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<sst xmlns="http://schemas.openxmlformats.org/spreadsheetml/2006/main" count="998" uniqueCount="538">
  <si>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</si>
  <si>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</si>
  <si>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</si>
  <si>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</si>
  <si>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</si>
  <si>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</si>
  <si>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</si>
  <si>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</si>
  <si>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</si>
  <si>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</si>
  <si>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</si>
  <si>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</si>
  <si>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</si>
  <si>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</si>
  <si>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</si>
  <si>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</si>
  <si>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</si>
  <si>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</si>
  <si>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</si>
  <si>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</si>
  <si>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</si>
  <si>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</si>
  <si>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</si>
  <si>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</si>
  <si>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</si>
  <si>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</si>
  <si>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</si>
  <si>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</si>
  <si>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</si>
  <si>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</si>
  <si>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</si>
  <si>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</si>
  <si>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</si>
  <si>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</si>
  <si>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</si>
  <si>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</si>
  <si>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</si>
  <si>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</si>
  <si>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</si>
  <si>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</si>
  <si>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</si>
  <si>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</si>
  <si>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</si>
  <si>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</si>
  <si>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</si>
  <si>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</si>
  <si>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</si>
  <si>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</si>
  <si>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</si>
  <si>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</si>
  <si>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</si>
  <si>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</si>
  <si>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</si>
  <si>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</si>
  <si>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</si>
  <si>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</si>
  <si>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</si>
  <si>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</si>
  <si>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</si>
  <si>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</si>
  <si>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</si>
  <si>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</si>
  <si>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</si>
  <si>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</si>
  <si>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</si>
  <si>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</si>
  <si>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</si>
  <si>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</si>
  <si>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</si>
  <si>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</si>
  <si>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</si>
  <si>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</si>
  <si>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</si>
  <si>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</si>
  <si>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</si>
  <si>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</si>
  <si>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</si>
  <si>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</si>
  <si>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</si>
  <si>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</si>
  <si>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</si>
  <si>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</si>
  <si>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</si>
  <si>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</si>
  <si>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</si>
  <si>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</si>
  <si>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</si>
  <si>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</si>
  <si>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</si>
  <si>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</si>
  <si>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</si>
  <si>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</si>
  <si>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</si>
  <si>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</si>
  <si>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</si>
  <si>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</si>
  <si>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</si>
  <si>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</si>
  <si>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</si>
  <si>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</si>
  <si>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</si>
  <si>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</si>
  <si>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</si>
  <si>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</si>
  <si>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</si>
  <si>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</si>
  <si>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</si>
  <si>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</si>
  <si>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</si>
  <si>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</si>
  <si>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</si>
  <si>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</si>
  <si>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</si>
  <si>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</si>
  <si>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</si>
  <si>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</si>
  <si>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</si>
  <si>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</si>
  <si>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</si>
  <si>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</si>
  <si>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</si>
  <si>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</si>
  <si>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</si>
  <si>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</si>
  <si>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</si>
  <si>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</si>
  <si>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</si>
  <si>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</si>
  <si>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</si>
  <si>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</si>
  <si>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</si>
  <si>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</si>
  <si>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</si>
  <si>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</si>
  <si>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</si>
  <si>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</si>
  <si>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</si>
  <si>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</si>
  <si>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</si>
  <si>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</si>
  <si>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</si>
  <si>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</si>
  <si>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</si>
  <si>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</si>
  <si>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</si>
  <si>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</si>
  <si>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</si>
  <si>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</si>
  <si>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</si>
  <si>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</si>
  <si>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</si>
  <si>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</si>
  <si>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</si>
  <si>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</si>
  <si>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</si>
  <si>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</si>
  <si>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</si>
  <si>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</si>
  <si>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</si>
  <si>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</si>
  <si>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</si>
  <si>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</si>
  <si>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</si>
  <si>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</si>
  <si>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</si>
  <si>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</si>
  <si>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</si>
  <si>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</si>
  <si>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</si>
  <si>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</si>
  <si>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</si>
  <si>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</si>
  <si>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</si>
  <si>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</si>
  <si>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</si>
  <si>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</si>
  <si>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</si>
  <si>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</si>
  <si>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</si>
  <si>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</si>
  <si>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</si>
  <si>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</si>
  <si>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</si>
  <si>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</si>
  <si>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</si>
  <si>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</si>
  <si>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</si>
  <si>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</si>
  <si>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</si>
  <si>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</si>
  <si>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</si>
  <si>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</si>
  <si>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</si>
  <si>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大阪府茨木市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</si>
  <si>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</si>
  <si>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</si>
  <si>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</si>
  <si>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</si>
  <si>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</si>
  <si>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</si>
  <si>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</si>
  <si>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</si>
  <si>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</si>
  <si>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</si>
  <si>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</si>
  <si>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</si>
  <si>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</si>
  <si>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</si>
  <si>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</si>
  <si>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</si>
  <si>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</si>
  <si>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</si>
  <si>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</si>
  <si>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</si>
  <si>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</si>
  <si>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</si>
  <si>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</si>
  <si>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</si>
  <si>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</si>
  <si>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</si>
  <si>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</si>
  <si>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</si>
  <si>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</si>
  <si>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</si>
  <si>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</si>
  <si>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</si>
  <si>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</si>
  <si>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</si>
  <si>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</si>
  <si>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</si>
  <si>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</si>
  <si>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</si>
  <si>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</si>
  <si>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</si>
  <si>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</si>
  <si>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</si>
  <si>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</si>
  <si>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</si>
  <si>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</si>
  <si>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</si>
  <si>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</si>
  <si>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</si>
  <si>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</si>
  <si>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</si>
  <si>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</si>
  <si>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</si>
  <si>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</si>
  <si>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</si>
  <si>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</si>
  <si>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</si>
  <si>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</si>
  <si>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</si>
  <si>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</si>
  <si>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</si>
  <si>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</si>
  <si>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</si>
  <si>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</si>
  <si>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</si>
  <si>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</si>
  <si>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</si>
  <si>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</si>
  <si>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</si>
  <si>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</si>
  <si>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</si>
  <si>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</si>
  <si>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</si>
  <si>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</si>
  <si>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</si>
  <si>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</si>
  <si>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</si>
  <si>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</si>
  <si>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</si>
  <si>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</si>
  <si>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</si>
  <si>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</si>
  <si>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</si>
  <si>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</si>
  <si>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</si>
  <si>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</si>
  <si>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</si>
  <si>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</si>
  <si>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</si>
  <si>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</si>
  <si>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</si>
  <si>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</si>
  <si>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</si>
  <si>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</si>
  <si>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</si>
  <si>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</si>
  <si>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</si>
  <si>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</si>
  <si>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</si>
  <si>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</si>
  <si>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</si>
  <si>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</si>
  <si>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</si>
  <si>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</si>
  <si>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</si>
  <si>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</si>
  <si>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</si>
  <si>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</si>
  <si>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</si>
  <si>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</si>
  <si>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</si>
  <si>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</si>
  <si>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</si>
  <si>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</si>
  <si>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</si>
  <si>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</si>
  <si>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</si>
  <si>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</si>
  <si>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</si>
  <si>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</si>
  <si>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</si>
  <si>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</si>
  <si>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</si>
  <si>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</si>
  <si>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</si>
  <si>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</si>
  <si>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</si>
  <si>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</si>
  <si>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</si>
  <si>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</si>
  <si>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</si>
  <si>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</si>
  <si>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</si>
  <si>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</si>
  <si>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</si>
  <si>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</si>
  <si>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</si>
  <si>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</si>
  <si>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</si>
  <si>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</si>
  <si>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</si>
  <si>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</si>
  <si>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</si>
  <si>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</si>
  <si>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</si>
  <si>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</si>
  <si>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</si>
  <si>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</si>
  <si>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</si>
  <si>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大阪府茨木市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</si>
  <si>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</si>
  <si>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</si>
  <si>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</si>
  <si>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</si>
  <si>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</si>
  <si>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</si>
  <si>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</si>
  <si>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</si>
  <si>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</si>
  <si>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</si>
  <si>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</si>
  <si>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</si>
  <si>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</si>
  <si>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</si>
  <si>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</si>
  <si>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</si>
  <si>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</si>
  <si>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</si>
  <si>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</si>
  <si>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</si>
  <si>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</si>
  <si>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</si>
  <si>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</si>
  <si>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</si>
  <si>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</si>
  <si>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</si>
  <si>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</si>
  <si>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</si>
  <si>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</si>
  <si>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</si>
  <si>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</si>
  <si>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</si>
  <si>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</si>
  <si>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</si>
  <si>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</si>
  <si>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</si>
  <si>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</si>
  <si>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</si>
  <si>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</si>
  <si>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</si>
  <si>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</si>
  <si>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</si>
  <si>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</si>
  <si>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</si>
  <si>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</si>
  <si>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</si>
  <si>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</si>
  <si>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</si>
  <si>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</si>
  <si>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</si>
  <si>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</si>
  <si>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</si>
  <si>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</si>
  <si>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</si>
  <si>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</si>
  <si>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</si>
  <si>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</si>
  <si>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</si>
  <si>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</si>
  <si>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</si>
  <si>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</si>
  <si>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</si>
  <si>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</si>
  <si>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</si>
  <si>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</si>
  <si>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</si>
  <si>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</si>
  <si>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</si>
  <si>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</si>
  <si>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</si>
  <si>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</si>
  <si>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</si>
  <si>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</si>
  <si>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</si>
  <si>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</si>
  <si>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</si>
  <si>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</si>
  <si>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</si>
  <si>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</si>
  <si>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</si>
  <si>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</si>
  <si>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</si>
  <si>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</si>
  <si>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</si>
  <si>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</si>
  <si>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</si>
  <si>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</si>
  <si>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</si>
  <si>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</si>
  <si>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</si>
  <si>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</si>
  <si>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</si>
  <si>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</si>
  <si>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</si>
  <si>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</si>
  <si>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</si>
  <si>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</si>
  <si>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</si>
  <si>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</si>
  <si>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</si>
  <si>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</si>
  <si>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</si>
  <si>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</si>
  <si>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</si>
  <si>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</si>
  <si>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</si>
  <si>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</si>
  <si>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</si>
  <si>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</si>
  <si>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</si>
  <si>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</si>
  <si>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</si>
  <si>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</si>
  <si>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</si>
  <si>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</si>
  <si>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</si>
  <si>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</si>
  <si>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</si>
  <si>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</si>
  <si>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</si>
  <si>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</si>
  <si>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</si>
  <si>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</si>
  <si>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</si>
  <si>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</si>
  <si>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</si>
  <si>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</si>
  <si>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</si>
  <si>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</si>
  <si>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</si>
  <si>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</si>
  <si>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</si>
  <si>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</si>
  <si>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</si>
  <si>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</si>
  <si>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</si>
  <si>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</si>
  <si>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</si>
  <si>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</si>
  <si>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</si>
  <si>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</si>
  <si>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</si>
  <si>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</si>
  <si>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</si>
  <si>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</si>
  <si>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</si>
  <si>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</si>
  <si>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</si>
  <si>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</si>
  <si>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</si>
  <si>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</si>
  <si>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</si>
  <si>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</si>
  <si>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</si>
  <si>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</si>
  <si>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</si>
  <si>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</si>
  <si>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</si>
  <si>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</si>
  <si>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</si>
  <si>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</si>
  <si>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</si>
  <si>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</si>
  <si>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</si>
  <si>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</si>
  <si>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</si>
  <si>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</si>
  <si>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</si>
  <si>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</si>
  <si>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</si>
  <si>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</si>
  <si>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</si>
  <si>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</si>
  <si>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0.48</t>
  </si>
  <si>
    <t>水道事業会計</t>
  </si>
  <si>
    <t>一般会計</t>
  </si>
  <si>
    <t>介護保険事業特別会計</t>
  </si>
  <si>
    <t>国民健康保険事業特別会計</t>
  </si>
  <si>
    <t>後期高齢者医療事業特別会計</t>
  </si>
  <si>
    <t>公共下水道事業特別会計</t>
  </si>
  <si>
    <t>その他会計（赤字）</t>
  </si>
  <si>
    <t>その他会計（黒字）</t>
  </si>
  <si>
    <t>大阪府都市競艇組合</t>
    <rPh sb="0" eb="3">
      <t>オオサカフ</t>
    </rPh>
    <rPh sb="3" eb="5">
      <t>トシ</t>
    </rPh>
    <rPh sb="5" eb="7">
      <t>キョウテイ</t>
    </rPh>
    <rPh sb="7" eb="9">
      <t>クミアイ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</si>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</sst>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35322</c:v>
                </c:pt>
                <c:pt idx="1">
                  <c:v>33606</c:v>
                </c:pt>
                <c:pt idx="2">
                  <c:v>47791</c:v>
                </c:pt>
                <c:pt idx="3">
                  <c:v>37149</c:v>
                </c:pt>
                <c:pt idx="4">
                  <c:v>50681</c:v>
                </c:pt>
              </c:numCache>
            </c:numRef>
          </c:val>
          <c:smooth val="0"/>
        </c:ser>
        <c:dLbls>
          <c:showLegendKey val="0"/>
          <c:showVal val="0"/>
          <c:showCatName val="0"/>
          <c:showSerName val="0"/>
          <c:showPercent val="0"/>
          <c:showBubbleSize val="0"/>
        </c:dLbls>
        <c:marker val="1"/>
        <c:smooth val="0"/>
        <c:axId val="123281408"/>
        <c:axId val="123283328"/>
      </c:lineChart>
      <c:catAx>
        <c:axId val="123281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83328"/>
        <c:crosses val="autoZero"/>
        <c:auto val="1"/>
        <c:lblAlgn val="ctr"/>
        <c:lblOffset val="100"/>
        <c:tickLblSkip val="1"/>
        <c:tickMarkSkip val="1"/>
        <c:noMultiLvlLbl val="0"/>
      </c:catAx>
      <c:valAx>
        <c:axId val="1232833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81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1.38</c:v>
                </c:pt>
                <c:pt idx="1">
                  <c:v>1.6</c:v>
                </c:pt>
                <c:pt idx="2">
                  <c:v>1.53</c:v>
                </c:pt>
                <c:pt idx="3">
                  <c:v>1.67</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6.89</c:v>
                </c:pt>
                <c:pt idx="1">
                  <c:v>8.17</c:v>
                </c:pt>
                <c:pt idx="2">
                  <c:v>10.3</c:v>
                </c:pt>
                <c:pt idx="3">
                  <c:v>11</c:v>
                </c:pt>
                <c:pt idx="4">
                  <c:v>11.65</c:v>
                </c:pt>
              </c:numCache>
            </c:numRef>
          </c:val>
        </c:ser>
        <c:dLbls>
          <c:showLegendKey val="0"/>
          <c:showVal val="0"/>
          <c:showCatName val="0"/>
          <c:showSerName val="0"/>
          <c:showPercent val="0"/>
          <c:showBubbleSize val="0"/>
        </c:dLbls>
        <c:gapWidth val="250"/>
        <c:overlap val="100"/>
        <c:axId val="124265216"/>
        <c:axId val="12426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-0.48</c:v>
                </c:pt>
                <c:pt idx="1">
                  <c:v>0.9</c:v>
                </c:pt>
                <c:pt idx="2">
                  <c:v>1.39</c:v>
                </c:pt>
                <c:pt idx="3">
                  <c:v>0.17</c:v>
                </c:pt>
                <c:pt idx="4">
                  <c:v>0.26</c:v>
                </c:pt>
              </c:numCache>
            </c:numRef>
          </c:val>
          <c:smooth val="0"/>
        </c:ser>
        <c:dLbls>
          <c:showLegendKey val="0"/>
          <c:showVal val="0"/>
          <c:showCatName val="0"/>
          <c:showSerName val="0"/>
          <c:showPercent val="0"/>
          <c:showBubbleSize val="0"/>
        </c:dLbls>
        <c:marker val="1"/>
        <c:smooth val="0"/>
        <c:axId val="124265216"/>
        <c:axId val="124267136"/>
      </c:lineChart>
      <c:catAx>
        <c:axId val="1242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267136"/>
        <c:crosses val="autoZero"/>
        <c:auto val="1"/>
        <c:lblAlgn val="ctr"/>
        <c:lblOffset val="100"/>
        <c:tickLblSkip val="1"/>
        <c:tickMarkSkip val="1"/>
        <c:noMultiLvlLbl val="0"/>
      </c:catAx>
      <c:valAx>
        <c:axId val="12426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0.18</c:v>
                </c:pt>
                <c:pt idx="4">
                  <c:v>#N/A</c:v>
                </c:pt>
                <c:pt idx="5">
                  <c:v>0.18</c:v>
                </c:pt>
                <c:pt idx="6">
                  <c:v>#N/A</c:v>
                </c:pt>
                <c:pt idx="7">
                  <c:v>0.22</c:v>
                </c:pt>
                <c:pt idx="8">
                  <c:v>#N/A</c:v>
                </c:pt>
                <c:pt idx="9">
                  <c:v>0.22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0.34</c:v>
                </c:pt>
                <c:pt idx="4">
                  <c:v>#N/A</c:v>
                </c:pt>
                <c:pt idx="5">
                  <c:v>0.33</c:v>
                </c:pt>
                <c:pt idx="6">
                  <c:v>#N/A</c:v>
                </c:pt>
                <c:pt idx="7">
                  <c:v>0.26</c:v>
                </c:pt>
                <c:pt idx="8">
                  <c:v>#N/A</c:v>
                </c:pt>
                <c:pt idx="9">
                  <c:v>0.28000000000000003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0.51</c:v>
                </c:pt>
                <c:pt idx="2">
                  <c:v>#N/A</c:v>
                </c:pt>
                <c:pt idx="3">
                  <c:v>0.48</c:v>
                </c:pt>
                <c:pt idx="4">
                  <c:v>#N/A</c:v>
                </c:pt>
                <c:pt idx="5">
                  <c:v>0.36</c:v>
                </c:pt>
                <c:pt idx="6">
                  <c:v>#N/A</c:v>
                </c:pt>
                <c:pt idx="7">
                  <c:v>0.45</c:v>
                </c:pt>
                <c:pt idx="8">
                  <c:v>#N/A</c:v>
                </c:pt>
                <c:pt idx="9">
                  <c:v>0.56999999999999995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1.38</c:v>
                </c:pt>
                <c:pt idx="2">
                  <c:v>#N/A</c:v>
                </c:pt>
                <c:pt idx="3">
                  <c:v>1.6</c:v>
                </c:pt>
                <c:pt idx="4">
                  <c:v>#N/A</c:v>
                </c:pt>
                <c:pt idx="5">
                  <c:v>1.53</c:v>
                </c:pt>
                <c:pt idx="6">
                  <c:v>#N/A</c:v>
                </c:pt>
                <c:pt idx="7">
                  <c:v>1.67</c:v>
                </c:pt>
                <c:pt idx="8">
                  <c:v>#N/A</c:v>
                </c:pt>
                <c:pt idx="9">
                  <c:v>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8.77</c:v>
                </c:pt>
                <c:pt idx="2">
                  <c:v>#N/A</c:v>
                </c:pt>
                <c:pt idx="3">
                  <c:v>10.5</c:v>
                </c:pt>
                <c:pt idx="4">
                  <c:v>#N/A</c:v>
                </c:pt>
                <c:pt idx="5">
                  <c:v>9.2200000000000006</c:v>
                </c:pt>
                <c:pt idx="6">
                  <c:v>#N/A</c:v>
                </c:pt>
                <c:pt idx="7">
                  <c:v>8.14</c:v>
                </c:pt>
                <c:pt idx="8">
                  <c:v>#N/A</c:v>
                </c:pt>
                <c:pt idx="9">
                  <c:v>7.8</c:v>
                </c:pt>
              </c:numCache>
            </c:numRef>
          </c:val>
        </c:ser>
        <c:dLbls>
          <c:showLegendKey val="0"/>
          <c:showVal val="0"/>
          <c:showCatName val="0"/>
          <c:showSerName val="0"/>
          <c:showPercent val="0"/>
          <c:showBubbleSize val="0"/>
        </c:dLbls>
        <c:gapWidth val="150"/>
        <c:overlap val="100"/>
        <c:axId val="124529280"/>
        <c:axId val="124535168"/>
      </c:barChart>
      <c:catAx>
        <c:axId val="12452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35168"/>
        <c:crosses val="autoZero"/>
        <c:auto val="1"/>
        <c:lblAlgn val="ctr"/>
        <c:lblOffset val="100"/>
        <c:tickLblSkip val="1"/>
        <c:tickMarkSkip val="1"/>
        <c:noMultiLvlLbl val="0"/>
      </c:catAx>
      <c:valAx>
        <c:axId val="12453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2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9144</c:v>
                </c:pt>
                <c:pt idx="5">
                  <c:v>8576</c:v>
                </c:pt>
                <c:pt idx="8">
                  <c:v>8278</c:v>
                </c:pt>
                <c:pt idx="11">
                  <c:v>7808</c:v>
                </c:pt>
                <c:pt idx="14">
                  <c:v>8061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68</c:v>
                </c:pt>
                <c:pt idx="3">
                  <c:v>67</c:v>
                </c:pt>
                <c:pt idx="6">
                  <c:v>80</c:v>
                </c:pt>
                <c:pt idx="9">
                  <c:v>80</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3153</c:v>
                </c:pt>
                <c:pt idx="3">
                  <c:v>2753</c:v>
                </c:pt>
                <c:pt idx="6">
                  <c:v>2358</c:v>
                </c:pt>
                <c:pt idx="9">
                  <c:v>2442</c:v>
                </c:pt>
                <c:pt idx="12">
                  <c:v>2276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6263</c:v>
                </c:pt>
                <c:pt idx="3">
                  <c:v>5708</c:v>
                </c:pt>
                <c:pt idx="6">
                  <c:v>4880</c:v>
                </c:pt>
                <c:pt idx="9">
                  <c:v>4887</c:v>
                </c:pt>
                <c:pt idx="12">
                  <c:v>4916</c:v>
                </c:pt>
              </c:numCache>
            </c:numRef>
          </c:val>
        </c:ser>
        <c:dLbls>
          <c:showLegendKey val="0"/>
          <c:showVal val="0"/>
          <c:showCatName val="0"/>
          <c:showSerName val="0"/>
          <c:showPercent val="0"/>
          <c:showBubbleSize val="0"/>
        </c:dLbls>
        <c:gapWidth val="100"/>
        <c:overlap val="100"/>
        <c:axId val="124683776"/>
        <c:axId val="12468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340</c:v>
                </c:pt>
                <c:pt idx="2">
                  <c:v>#N/A</c:v>
                </c:pt>
                <c:pt idx="3">
                  <c:v>#N/A</c:v>
                </c:pt>
                <c:pt idx="4">
                  <c:v>-48</c:v>
                </c:pt>
                <c:pt idx="5">
                  <c:v>#N/A</c:v>
                </c:pt>
                <c:pt idx="6">
                  <c:v>#N/A</c:v>
                </c:pt>
                <c:pt idx="7">
                  <c:v>-960</c:v>
                </c:pt>
                <c:pt idx="8">
                  <c:v>#N/A</c:v>
                </c:pt>
                <c:pt idx="9">
                  <c:v>#N/A</c:v>
                </c:pt>
                <c:pt idx="10">
                  <c:v>-399</c:v>
                </c:pt>
                <c:pt idx="11">
                  <c:v>#N/A</c:v>
                </c:pt>
                <c:pt idx="12">
                  <c:v>#N/A</c:v>
                </c:pt>
                <c:pt idx="13">
                  <c:v>-789</c:v>
                </c:pt>
                <c:pt idx="14">
                  <c:v>#N/A</c:v>
                </c:pt>
              </c:numCache>
            </c:numRef>
          </c:val>
          <c:smooth val="0"/>
        </c:ser>
        <c:dLbls>
          <c:showLegendKey val="0"/>
          <c:showVal val="0"/>
          <c:showCatName val="0"/>
          <c:showSerName val="0"/>
          <c:showPercent val="0"/>
          <c:showBubbleSize val="0"/>
        </c:dLbls>
        <c:marker val="1"/>
        <c:smooth val="0"/>
        <c:axId val="124683776"/>
        <c:axId val="124685696"/>
      </c:lineChart>
      <c:catAx>
        <c:axId val="1246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85696"/>
        <c:crosses val="autoZero"/>
        <c:auto val="1"/>
        <c:lblAlgn val="ctr"/>
        <c:lblOffset val="100"/>
        <c:tickLblSkip val="1"/>
        <c:tickMarkSkip val="1"/>
        <c:noMultiLvlLbl val="0"/>
      </c:catAx>
      <c:valAx>
        <c:axId val="12468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8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59561</c:v>
                </c:pt>
                <c:pt idx="5">
                  <c:v>59341</c:v>
                </c:pt>
                <c:pt idx="8">
                  <c:v>59436</c:v>
                </c:pt>
                <c:pt idx="11">
                  <c:v>61343</c:v>
                </c:pt>
                <c:pt idx="14">
                  <c:v>61881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33633</c:v>
                </c:pt>
                <c:pt idx="5">
                  <c:v>30619</c:v>
                </c:pt>
                <c:pt idx="8">
                  <c:v>27289</c:v>
                </c:pt>
                <c:pt idx="11">
                  <c:v>23493</c:v>
                </c:pt>
                <c:pt idx="14">
                  <c:v>21552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10776</c:v>
                </c:pt>
                <c:pt idx="5">
                  <c:v>11682</c:v>
                </c:pt>
                <c:pt idx="8">
                  <c:v>13010</c:v>
                </c:pt>
                <c:pt idx="11">
                  <c:v>13782</c:v>
                </c:pt>
                <c:pt idx="14">
                  <c:v>15923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13936</c:v>
                </c:pt>
                <c:pt idx="3">
                  <c:v>13077</c:v>
                </c:pt>
                <c:pt idx="6">
                  <c:v>12188</c:v>
                </c:pt>
                <c:pt idx="9">
                  <c:v>11699</c:v>
                </c:pt>
                <c:pt idx="12">
                  <c:v>11229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29365</c:v>
                </c:pt>
                <c:pt idx="3">
                  <c:v>26949</c:v>
                </c:pt>
                <c:pt idx="6">
                  <c:v>23574</c:v>
                </c:pt>
                <c:pt idx="9">
                  <c:v>21028</c:v>
                </c:pt>
                <c:pt idx="12">
                  <c:v>19320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11030</c:v>
                </c:pt>
                <c:pt idx="3">
                  <c:v>5909</c:v>
                </c:pt>
                <c:pt idx="6">
                  <c:v>3009</c:v>
                </c:pt>
                <c:pt idx="9">
                  <c:v>1968</c:v>
                </c:pt>
                <c:pt idx="12">
                  <c:v>1593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53318</c:v>
                </c:pt>
                <c:pt idx="3">
                  <c:v>53704</c:v>
                </c:pt>
                <c:pt idx="6">
                  <c:v>55767</c:v>
                </c:pt>
                <c:pt idx="9">
                  <c:v>56393</c:v>
                </c:pt>
                <c:pt idx="12">
                  <c:v>56489</c:v>
                </c:pt>
              </c:numCache>
            </c:numRef>
          </c:val>
        </c:ser>
        <c:dLbls>
          <c:showLegendKey val="0"/>
          <c:showVal val="0"/>
          <c:showCatName val="0"/>
          <c:showSerName val="0"/>
          <c:showPercent val="0"/>
          <c:showBubbleSize val="0"/>
        </c:dLbls>
        <c:gapWidth val="100"/>
        <c:overlap val="100"/>
        <c:axId val="125132800"/>
        <c:axId val="12513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3678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132800"/>
        <c:axId val="125134720"/>
      </c:lineChart>
      <c:catAx>
        <c:axId val="1251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34720"/>
        <c:crosses val="autoZero"/>
        <c:auto val="1"/>
        <c:lblAlgn val="ctr"/>
        <c:lblOffset val="100"/>
        <c:tickLblSkip val="1"/>
        <c:tickMarkSkip val="1"/>
        <c:noMultiLvlLbl val="0"/>
      </c:catAx>
      <c:valAx>
        <c:axId val="12513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277,689
275,192
76.52
86,679,390
84,864,261
947,414
49,884,457
56,488,503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年度までは普通交付税の不交付団体となっていたが、税収の落ち込みや社会福祉関係経費等の経常経費が増加し、平成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年度からは交付団体に転じた。現在、類似団体を上回る数値となっているが、引き続き行財政改革のさらなる推進や税等の徴収強化等により、自立した財政運営に努める。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8" name="直線コネクタ 67"/>
        <xdr:cNvCxnSpPr/>
      </xdr:nvCxnSpPr>
      <xdr:spPr>
        <a:xfrm>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16933</xdr:rowOff>
    </xdr:to>
    <xdr:cxnSp macro="">
      <xdr:nvCxnSpPr>
        <xdr:cNvPr id="71" name="直線コネクタ 70"/>
        <xdr:cNvCxnSpPr/>
      </xdr:nvCxnSpPr>
      <xdr:spPr>
        <a:xfrm>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148167</xdr:rowOff>
    </xdr:to>
    <xdr:cxnSp macro="">
      <xdr:nvCxnSpPr>
        <xdr:cNvPr id="74" name="直線コネクタ 73"/>
        <xdr:cNvCxnSpPr/>
      </xdr:nvCxnSpPr>
      <xdr:spPr>
        <a:xfrm>
          <a:off x="2336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27517</xdr:rowOff>
    </xdr:from>
    <xdr:to>
      <xdr:col>3</xdr:col>
      <xdr:colOff>279400</xdr:colOff>
      <xdr:row>38</xdr:row>
      <xdr:rowOff>87842</xdr:rowOff>
    </xdr:to>
    <xdr:cxnSp macro="">
      <xdr:nvCxnSpPr>
        <xdr:cNvPr id="77" name="直線コネクタ 76"/>
        <xdr:cNvCxnSpPr/>
      </xdr:nvCxnSpPr>
      <xdr:spPr>
        <a:xfrm>
          <a:off x="1447800" y="65426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157692</xdr:rowOff>
    </xdr:from>
    <xdr:to>
      <xdr:col>7</xdr:col>
      <xdr:colOff>203200</xdr:colOff>
      <xdr:row>39</xdr:row>
      <xdr:rowOff>87842</xdr:rowOff>
    </xdr:to>
    <xdr:sp macro="" textlink="">
      <xdr:nvSpPr>
        <xdr:cNvPr id="87" name="円/楕円 86"/>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2769</xdr:rowOff>
    </xdr:from>
    <xdr:ext cx="762000" cy="259045"/>
    <xdr:sp macro="" textlink="">
      <xdr:nvSpPr>
        <xdr:cNvPr id="88"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5" name="円/楕円 94"/>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6" name="テキスト ボックス 95"/>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年度は前年度と比較し、</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した。主な要因としては、</a:t>
          </a:r>
          <a:r>
            <a:rPr lang="ja-JP" altLang="en-US" sz="1100">
              <a:solidFill>
                <a:schemeClr val="dk1"/>
              </a:solidFill>
              <a:effectLst/>
              <a:latin typeface="+mn-lt"/>
              <a:ea typeface="+mn-ea"/>
              <a:cs typeface="+mn-cs"/>
            </a:rPr>
            <a:t>臨時財政対策債の発行を抑制（予算比較△</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億円）したことにより、経常経費へ充当する一般財源が減少したこと</a:t>
          </a:r>
          <a:r>
            <a:rPr lang="ja-JP" altLang="ja-JP" sz="1100">
              <a:solidFill>
                <a:schemeClr val="dk1"/>
              </a:solidFill>
              <a:effectLst/>
              <a:latin typeface="+mn-lt"/>
              <a:ea typeface="+mn-ea"/>
              <a:cs typeface="+mn-cs"/>
            </a:rPr>
            <a:t>が挙げられる。今後も社会福祉関係経費等の増加により厳しい財政運営が予想されるが、経常経費の節減をはじめ、ビルド＆スクラップの推進により財政構造の弾力性の確保に努める。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138006</xdr:rowOff>
    </xdr:from>
    <xdr:to>
      <xdr:col>7</xdr:col>
      <xdr:colOff>152400</xdr:colOff>
      <xdr:row>61</xdr:row>
      <xdr:rowOff>151554</xdr:rowOff>
    </xdr:to>
    <xdr:cxnSp macro="">
      <xdr:nvCxnSpPr>
        <xdr:cNvPr id="131" name="直線コネクタ 130"/>
        <xdr:cNvCxnSpPr/>
      </xdr:nvCxnSpPr>
      <xdr:spPr>
        <a:xfrm>
          <a:off x="4114800" y="1042500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30904</xdr:rowOff>
    </xdr:to>
    <xdr:cxnSp macro="">
      <xdr:nvCxnSpPr>
        <xdr:cNvPr id="134" name="直線コネクタ 133"/>
        <xdr:cNvCxnSpPr/>
      </xdr:nvCxnSpPr>
      <xdr:spPr>
        <a:xfrm flipV="1">
          <a:off x="3225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111337</xdr:rowOff>
    </xdr:to>
    <xdr:cxnSp macro="">
      <xdr:nvCxnSpPr>
        <xdr:cNvPr id="137" name="直線コネクタ 136"/>
        <xdr:cNvCxnSpPr/>
      </xdr:nvCxnSpPr>
      <xdr:spPr>
        <a:xfrm flipV="1">
          <a:off x="2336800" y="1048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63</xdr:row>
      <xdr:rowOff>106256</xdr:rowOff>
    </xdr:to>
    <xdr:cxnSp macro="">
      <xdr:nvCxnSpPr>
        <xdr:cNvPr id="140" name="直線コネクタ 139"/>
        <xdr:cNvCxnSpPr/>
      </xdr:nvCxnSpPr>
      <xdr:spPr>
        <a:xfrm flipV="1">
          <a:off x="1447800" y="1056978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1"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87206</xdr:rowOff>
    </xdr:from>
    <xdr:to>
      <xdr:col>6</xdr:col>
      <xdr:colOff>50800</xdr:colOff>
      <xdr:row>61</xdr:row>
      <xdr:rowOff>17356</xdr:rowOff>
    </xdr:to>
    <xdr:sp macro="" textlink="">
      <xdr:nvSpPr>
        <xdr:cNvPr id="152" name="円/楕円 151"/>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53" name="テキスト ボックス 152"/>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6" name="円/楕円 155"/>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7" name="テキスト ボックス 156"/>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59" name="テキスト ボックス 158"/>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数精鋭を基本とした職員の抑制や、給与の適正化により人件費を低く保つことを基本に、経常的な事務事業の見直し、経費の効率化を図ってきた結果、人口１人当たりの決算額は類似団体の平均より抑えられている結果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80367</xdr:rowOff>
    </xdr:from>
    <xdr:to>
      <xdr:col>7</xdr:col>
      <xdr:colOff>152400</xdr:colOff>
      <xdr:row>83</xdr:row>
      <xdr:rowOff>85520</xdr:rowOff>
    </xdr:to>
    <xdr:cxnSp macro="">
      <xdr:nvCxnSpPr>
        <xdr:cNvPr id="196" name="直線コネクタ 195"/>
        <xdr:cNvCxnSpPr/>
      </xdr:nvCxnSpPr>
      <xdr:spPr>
        <a:xfrm>
          <a:off x="4114800" y="14310717"/>
          <a:ext cx="8382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80367</xdr:rowOff>
    </xdr:from>
    <xdr:to>
      <xdr:col>6</xdr:col>
      <xdr:colOff>0</xdr:colOff>
      <xdr:row>83</xdr:row>
      <xdr:rowOff>168700</xdr:rowOff>
    </xdr:to>
    <xdr:cxnSp macro="">
      <xdr:nvCxnSpPr>
        <xdr:cNvPr id="199" name="直線コネクタ 198"/>
        <xdr:cNvCxnSpPr/>
      </xdr:nvCxnSpPr>
      <xdr:spPr>
        <a:xfrm flipV="1">
          <a:off x="3225800" y="14310717"/>
          <a:ext cx="889000" cy="8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149189</xdr:rowOff>
    </xdr:from>
    <xdr:to>
      <xdr:col>4</xdr:col>
      <xdr:colOff>482600</xdr:colOff>
      <xdr:row>83</xdr:row>
      <xdr:rowOff>168700</xdr:rowOff>
    </xdr:to>
    <xdr:cxnSp macro="">
      <xdr:nvCxnSpPr>
        <xdr:cNvPr id="202" name="直線コネクタ 201"/>
        <xdr:cNvCxnSpPr/>
      </xdr:nvCxnSpPr>
      <xdr:spPr>
        <a:xfrm>
          <a:off x="2336800" y="14379539"/>
          <a:ext cx="8890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149189</xdr:rowOff>
    </xdr:from>
    <xdr:to>
      <xdr:col>3</xdr:col>
      <xdr:colOff>279400</xdr:colOff>
      <xdr:row>84</xdr:row>
      <xdr:rowOff>3421</xdr:rowOff>
    </xdr:to>
    <xdr:cxnSp macro="">
      <xdr:nvCxnSpPr>
        <xdr:cNvPr id="205" name="直線コネクタ 204"/>
        <xdr:cNvCxnSpPr/>
      </xdr:nvCxnSpPr>
      <xdr:spPr>
        <a:xfrm flipV="1">
          <a:off x="1447800" y="14379539"/>
          <a:ext cx="889000" cy="2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34720</xdr:rowOff>
    </xdr:from>
    <xdr:to>
      <xdr:col>7</xdr:col>
      <xdr:colOff>203200</xdr:colOff>
      <xdr:row>83</xdr:row>
      <xdr:rowOff>136320</xdr:rowOff>
    </xdr:to>
    <xdr:sp macro="" textlink="">
      <xdr:nvSpPr>
        <xdr:cNvPr id="215" name="円/楕円 214"/>
        <xdr:cNvSpPr/>
      </xdr:nvSpPr>
      <xdr:spPr>
        <a:xfrm>
          <a:off x="4902200" y="142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51247</xdr:rowOff>
    </xdr:from>
    <xdr:ext cx="762000" cy="259045"/>
    <xdr:sp macro="" textlink="">
      <xdr:nvSpPr>
        <xdr:cNvPr id="216" name="人件費・物件費等の状況該当値テキスト"/>
        <xdr:cNvSpPr txBox="1"/>
      </xdr:nvSpPr>
      <xdr:spPr>
        <a:xfrm>
          <a:off x="5041900" y="141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29567</xdr:rowOff>
    </xdr:from>
    <xdr:to>
      <xdr:col>6</xdr:col>
      <xdr:colOff>50800</xdr:colOff>
      <xdr:row>83</xdr:row>
      <xdr:rowOff>131167</xdr:rowOff>
    </xdr:to>
    <xdr:sp macro="" textlink="">
      <xdr:nvSpPr>
        <xdr:cNvPr id="217" name="円/楕円 216"/>
        <xdr:cNvSpPr/>
      </xdr:nvSpPr>
      <xdr:spPr>
        <a:xfrm>
          <a:off x="4064000" y="142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141344</xdr:rowOff>
    </xdr:from>
    <xdr:ext cx="736600" cy="259045"/>
    <xdr:sp macro="" textlink="">
      <xdr:nvSpPr>
        <xdr:cNvPr id="218" name="テキスト ボックス 217"/>
        <xdr:cNvSpPr txBox="1"/>
      </xdr:nvSpPr>
      <xdr:spPr>
        <a:xfrm>
          <a:off x="3733800" y="1402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117900</xdr:rowOff>
    </xdr:from>
    <xdr:to>
      <xdr:col>4</xdr:col>
      <xdr:colOff>533400</xdr:colOff>
      <xdr:row>84</xdr:row>
      <xdr:rowOff>48050</xdr:rowOff>
    </xdr:to>
    <xdr:sp macro="" textlink="">
      <xdr:nvSpPr>
        <xdr:cNvPr id="219" name="円/楕円 218"/>
        <xdr:cNvSpPr/>
      </xdr:nvSpPr>
      <xdr:spPr>
        <a:xfrm>
          <a:off x="3175000" y="143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58227</xdr:rowOff>
    </xdr:from>
    <xdr:ext cx="762000" cy="259045"/>
    <xdr:sp macro="" textlink="">
      <xdr:nvSpPr>
        <xdr:cNvPr id="220" name="テキスト ボックス 219"/>
        <xdr:cNvSpPr txBox="1"/>
      </xdr:nvSpPr>
      <xdr:spPr>
        <a:xfrm>
          <a:off x="2844800" y="1411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98389</xdr:rowOff>
    </xdr:from>
    <xdr:to>
      <xdr:col>3</xdr:col>
      <xdr:colOff>330200</xdr:colOff>
      <xdr:row>84</xdr:row>
      <xdr:rowOff>28539</xdr:rowOff>
    </xdr:to>
    <xdr:sp macro="" textlink="">
      <xdr:nvSpPr>
        <xdr:cNvPr id="221" name="円/楕円 220"/>
        <xdr:cNvSpPr/>
      </xdr:nvSpPr>
      <xdr:spPr>
        <a:xfrm>
          <a:off x="2286000" y="143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38716</xdr:rowOff>
    </xdr:from>
    <xdr:ext cx="762000" cy="259045"/>
    <xdr:sp macro="" textlink="">
      <xdr:nvSpPr>
        <xdr:cNvPr id="222" name="テキスト ボックス 221"/>
        <xdr:cNvSpPr txBox="1"/>
      </xdr:nvSpPr>
      <xdr:spPr>
        <a:xfrm>
          <a:off x="1955800" y="140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96,919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124071</xdr:rowOff>
    </xdr:from>
    <xdr:to>
      <xdr:col>2</xdr:col>
      <xdr:colOff>127000</xdr:colOff>
      <xdr:row>84</xdr:row>
      <xdr:rowOff>54221</xdr:rowOff>
    </xdr:to>
    <xdr:sp macro="" textlink="">
      <xdr:nvSpPr>
        <xdr:cNvPr id="223" name="円/楕円 222"/>
        <xdr:cNvSpPr/>
      </xdr:nvSpPr>
      <xdr:spPr>
        <a:xfrm>
          <a:off x="1397000" y="143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64398</xdr:rowOff>
    </xdr:from>
    <xdr:ext cx="762000" cy="259045"/>
    <xdr:sp macro="" textlink="">
      <xdr:nvSpPr>
        <xdr:cNvPr id="224" name="テキスト ボックス 223"/>
        <xdr:cNvSpPr txBox="1"/>
      </xdr:nvSpPr>
      <xdr:spPr>
        <a:xfrm>
          <a:off x="1066800" y="1412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２３年度の指標では、国の給与が一時的に削減されたことに伴い大きく増加しているが、平成２４年７月から平成２６年３月末までの間に１０％の給与削減を実施している。今後とも、国家公務員準拠、人事勧告の尊重を基本とし、適正な給与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23707</xdr:rowOff>
    </xdr:to>
    <xdr:cxnSp macro="">
      <xdr:nvCxnSpPr>
        <xdr:cNvPr id="258" name="直線コネクタ 257"/>
        <xdr:cNvCxnSpPr/>
      </xdr:nvCxnSpPr>
      <xdr:spPr>
        <a:xfrm flipV="1">
          <a:off x="16179800" y="1451652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88</xdr:row>
      <xdr:rowOff>32173</xdr:rowOff>
    </xdr:to>
    <xdr:cxnSp macro="">
      <xdr:nvCxnSpPr>
        <xdr:cNvPr id="261" name="直線コネクタ 260"/>
        <xdr:cNvCxnSpPr/>
      </xdr:nvCxnSpPr>
      <xdr:spPr>
        <a:xfrm flipV="1">
          <a:off x="15290800" y="14596957"/>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32173</xdr:rowOff>
    </xdr:to>
    <xdr:cxnSp macro="">
      <xdr:nvCxnSpPr>
        <xdr:cNvPr id="264" name="直線コネクタ 263"/>
        <xdr:cNvCxnSpPr/>
      </xdr:nvCxnSpPr>
      <xdr:spPr>
        <a:xfrm>
          <a:off x="14401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84</xdr:row>
      <xdr:rowOff>154939</xdr:rowOff>
    </xdr:to>
    <xdr:cxnSp macro="">
      <xdr:nvCxnSpPr>
        <xdr:cNvPr id="267" name="直線コネクタ 266"/>
        <xdr:cNvCxnSpPr/>
      </xdr:nvCxnSpPr>
      <xdr:spPr>
        <a:xfrm flipV="1">
          <a:off x="13512800" y="145165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7" name="円/楕円 276"/>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8"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9" name="円/楕円 278"/>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80" name="テキスト ボックス 27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1" name="円/楕円 280"/>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2" name="テキスト ボックス 281"/>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83" name="円/楕円 282"/>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84" name="テキスト ボックス 283"/>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5" name="円/楕円 284"/>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86" name="テキスト ボックス 285"/>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新規の職員採用は、必要数を精査し行っている。また、指定管理者制度の導入や民間への業務委託化など、アウトソーシングを推進することにより、効率的な人員配置を行っている。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32294</xdr:rowOff>
    </xdr:from>
    <xdr:to>
      <xdr:col>24</xdr:col>
      <xdr:colOff>558800</xdr:colOff>
      <xdr:row>60</xdr:row>
      <xdr:rowOff>49530</xdr:rowOff>
    </xdr:to>
    <xdr:cxnSp macro="">
      <xdr:nvCxnSpPr>
        <xdr:cNvPr id="323" name="直線コネクタ 322"/>
        <xdr:cNvCxnSpPr/>
      </xdr:nvCxnSpPr>
      <xdr:spPr>
        <a:xfrm>
          <a:off x="16179800" y="1031929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32294</xdr:rowOff>
    </xdr:from>
    <xdr:to>
      <xdr:col>23</xdr:col>
      <xdr:colOff>406400</xdr:colOff>
      <xdr:row>60</xdr:row>
      <xdr:rowOff>73660</xdr:rowOff>
    </xdr:to>
    <xdr:cxnSp macro="">
      <xdr:nvCxnSpPr>
        <xdr:cNvPr id="326" name="直線コネクタ 325"/>
        <xdr:cNvCxnSpPr/>
      </xdr:nvCxnSpPr>
      <xdr:spPr>
        <a:xfrm flipV="1">
          <a:off x="15290800" y="1031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118473</xdr:rowOff>
    </xdr:to>
    <xdr:cxnSp macro="">
      <xdr:nvCxnSpPr>
        <xdr:cNvPr id="329" name="直線コネクタ 328"/>
        <xdr:cNvCxnSpPr/>
      </xdr:nvCxnSpPr>
      <xdr:spPr>
        <a:xfrm flipV="1">
          <a:off x="14401800" y="103606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61</xdr:row>
      <xdr:rowOff>2177</xdr:rowOff>
    </xdr:to>
    <xdr:cxnSp macro="">
      <xdr:nvCxnSpPr>
        <xdr:cNvPr id="332" name="直線コネクタ 331"/>
        <xdr:cNvCxnSpPr/>
      </xdr:nvCxnSpPr>
      <xdr:spPr>
        <a:xfrm flipV="1">
          <a:off x="13512800" y="1040547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42" name="円/楕円 341"/>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15257</xdr:rowOff>
    </xdr:from>
    <xdr:ext cx="762000" cy="259045"/>
    <xdr:sp macro="" textlink="">
      <xdr:nvSpPr>
        <xdr:cNvPr id="343"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152944</xdr:rowOff>
    </xdr:from>
    <xdr:to>
      <xdr:col>23</xdr:col>
      <xdr:colOff>457200</xdr:colOff>
      <xdr:row>60</xdr:row>
      <xdr:rowOff>83094</xdr:rowOff>
    </xdr:to>
    <xdr:sp macro="" textlink="">
      <xdr:nvSpPr>
        <xdr:cNvPr id="344" name="円/楕円 343"/>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93271</xdr:rowOff>
    </xdr:from>
    <xdr:ext cx="736600" cy="259045"/>
    <xdr:sp macro="" textlink="">
      <xdr:nvSpPr>
        <xdr:cNvPr id="345" name="テキスト ボックス 344"/>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22860</xdr:rowOff>
    </xdr:from>
    <xdr:to>
      <xdr:col>22</xdr:col>
      <xdr:colOff>254000</xdr:colOff>
      <xdr:row>60</xdr:row>
      <xdr:rowOff>124460</xdr:rowOff>
    </xdr:to>
    <xdr:sp macro="" textlink="">
      <xdr:nvSpPr>
        <xdr:cNvPr id="346" name="円/楕円 345"/>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134637</xdr:rowOff>
    </xdr:from>
    <xdr:ext cx="762000" cy="259045"/>
    <xdr:sp macro="" textlink="">
      <xdr:nvSpPr>
        <xdr:cNvPr id="347" name="テキスト ボックス 346"/>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8" name="円/楕円 347"/>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9" name="テキスト ボックス 34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50" name="円/楕円 349"/>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51" name="テキスト ボックス 350"/>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過去から市債の発行抑制に努め、適切な活用を行ってきたため、健全な数値となっている。今後も継続して上記の取り組みを実践し、現在の水準を維持していく。</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55336</xdr:rowOff>
    </xdr:to>
    <xdr:cxnSp macro="">
      <xdr:nvCxnSpPr>
        <xdr:cNvPr id="386" name="直線コネクタ 385"/>
        <xdr:cNvCxnSpPr/>
      </xdr:nvCxnSpPr>
      <xdr:spPr>
        <a:xfrm flipV="1">
          <a:off x="16179800" y="635762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7"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37</xdr:row>
      <xdr:rowOff>89807</xdr:rowOff>
    </xdr:to>
    <xdr:cxnSp macro="">
      <xdr:nvCxnSpPr>
        <xdr:cNvPr id="389" name="直線コネクタ 388"/>
        <xdr:cNvCxnSpPr/>
      </xdr:nvCxnSpPr>
      <xdr:spPr>
        <a:xfrm flipV="1">
          <a:off x="15290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91" name="テキスト ボックス 390"/>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89807</xdr:rowOff>
    </xdr:from>
    <xdr:to>
      <xdr:col>22</xdr:col>
      <xdr:colOff>203200</xdr:colOff>
      <xdr:row>37</xdr:row>
      <xdr:rowOff>144961</xdr:rowOff>
    </xdr:to>
    <xdr:cxnSp macro="">
      <xdr:nvCxnSpPr>
        <xdr:cNvPr id="392" name="直線コネクタ 391"/>
        <xdr:cNvCxnSpPr/>
      </xdr:nvCxnSpPr>
      <xdr:spPr>
        <a:xfrm flipV="1">
          <a:off x="14401800" y="643345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4" name="テキスト ボックス 393"/>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144961</xdr:rowOff>
    </xdr:from>
    <xdr:to>
      <xdr:col>21</xdr:col>
      <xdr:colOff>0</xdr:colOff>
      <xdr:row>37</xdr:row>
      <xdr:rowOff>158750</xdr:rowOff>
    </xdr:to>
    <xdr:cxnSp macro="">
      <xdr:nvCxnSpPr>
        <xdr:cNvPr id="395" name="直線コネクタ 394"/>
        <xdr:cNvCxnSpPr/>
      </xdr:nvCxnSpPr>
      <xdr:spPr>
        <a:xfrm flipV="1">
          <a:off x="13512800" y="648861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7" name="テキスト ボックス 396"/>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9" name="テキスト ボックス 39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5" name="円/楕円 404"/>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6"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407" name="円/楕円 406"/>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408" name="テキスト ボックス 407"/>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39007</xdr:rowOff>
    </xdr:from>
    <xdr:to>
      <xdr:col>22</xdr:col>
      <xdr:colOff>254000</xdr:colOff>
      <xdr:row>37</xdr:row>
      <xdr:rowOff>140607</xdr:rowOff>
    </xdr:to>
    <xdr:sp macro="" textlink="">
      <xdr:nvSpPr>
        <xdr:cNvPr id="409" name="円/楕円 408"/>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150784</xdr:rowOff>
    </xdr:from>
    <xdr:ext cx="762000" cy="259045"/>
    <xdr:sp macro="" textlink="">
      <xdr:nvSpPr>
        <xdr:cNvPr id="410" name="テキスト ボックス 409"/>
        <xdr:cNvSpPr txBox="1"/>
      </xdr:nvSpPr>
      <xdr:spPr>
        <a:xfrm>
          <a:off x="14909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94161</xdr:rowOff>
    </xdr:from>
    <xdr:to>
      <xdr:col>21</xdr:col>
      <xdr:colOff>50800</xdr:colOff>
      <xdr:row>38</xdr:row>
      <xdr:rowOff>24312</xdr:rowOff>
    </xdr:to>
    <xdr:sp macro="" textlink="">
      <xdr:nvSpPr>
        <xdr:cNvPr id="411" name="円/楕円 410"/>
        <xdr:cNvSpPr/>
      </xdr:nvSpPr>
      <xdr:spPr>
        <a:xfrm>
          <a:off x="14351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34488</xdr:rowOff>
    </xdr:from>
    <xdr:ext cx="762000" cy="259045"/>
    <xdr:sp macro="" textlink="">
      <xdr:nvSpPr>
        <xdr:cNvPr id="412" name="テキスト ボックス 411"/>
        <xdr:cNvSpPr txBox="1"/>
      </xdr:nvSpPr>
      <xdr:spPr>
        <a:xfrm>
          <a:off x="14020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13" name="円/楕円 412"/>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14" name="テキスト ボックス 413"/>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一般・特別会計を含めて市債発行の抑制を基本に財政運営を行ってきたことなどから、健全な数値となっている。しかし今後は、まちの活性化に資する駅周辺の再整備など、起債を活用して実施する大規模事業を行うことなどから、将来</a:t>
          </a:r>
          <a:r>
            <a:rPr lang="ja-JP" altLang="en-US" sz="1100">
              <a:solidFill>
                <a:schemeClr val="dk1"/>
              </a:solidFill>
              <a:effectLst/>
              <a:latin typeface="+mn-lt"/>
              <a:ea typeface="+mn-ea"/>
              <a:cs typeface="+mn-cs"/>
            </a:rPr>
            <a:t>にわたる</a:t>
          </a:r>
          <a:r>
            <a:rPr lang="ja-JP" altLang="ja-JP" sz="1100">
              <a:solidFill>
                <a:schemeClr val="dk1"/>
              </a:solidFill>
              <a:effectLst/>
              <a:latin typeface="+mn-lt"/>
              <a:ea typeface="+mn-ea"/>
              <a:cs typeface="+mn-cs"/>
            </a:rPr>
            <a:t>財政の健全性を基本に、起債の活用や下水道・水道会計への繰出金の適正化に取り組み、現在の水準を維持していく。</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0"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1" name="フローチャート : 判断 450"/>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2" name="フローチャート : 判断 451"/>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3" name="テキスト ボックス 452"/>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454" name="フローチャート : 判断 453"/>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5" name="テキスト ボックス 454"/>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9" name="テキスト ボックス 458"/>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135829</xdr:rowOff>
    </xdr:from>
    <xdr:to>
      <xdr:col>19</xdr:col>
      <xdr:colOff>533400</xdr:colOff>
      <xdr:row>14</xdr:row>
      <xdr:rowOff>65979</xdr:rowOff>
    </xdr:to>
    <xdr:sp macro="" textlink="">
      <xdr:nvSpPr>
        <xdr:cNvPr id="465" name="円/楕円 464"/>
        <xdr:cNvSpPr/>
      </xdr:nvSpPr>
      <xdr:spPr>
        <a:xfrm>
          <a:off x="13462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76156</xdr:rowOff>
    </xdr:from>
    <xdr:ext cx="762000" cy="259045"/>
    <xdr:sp macro="" textlink="">
      <xdr:nvSpPr>
        <xdr:cNvPr id="466" name="テキスト ボックス 465"/>
        <xdr:cNvSpPr txBox="1"/>
      </xdr:nvSpPr>
      <xdr:spPr>
        <a:xfrm>
          <a:off x="13131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277,689
275,192
76.52
86,679,390
84,864,261
947,414
49,884,457
56,488,503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職員数については、新規の職員採用の必要数を精査するとともに、給与水準についても適正化を図っている。また指定管理者制度の導入や民間への業務委託を活用し、適正かつ効率的な人員配置をおこない、経費抑制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60325</xdr:rowOff>
    </xdr:from>
    <xdr:to>
      <xdr:col>7</xdr:col>
      <xdr:colOff>15875</xdr:colOff>
      <xdr:row>36</xdr:row>
      <xdr:rowOff>127000</xdr:rowOff>
    </xdr:to>
    <xdr:cxnSp macro="">
      <xdr:nvCxnSpPr>
        <xdr:cNvPr id="69" name="直線コネクタ 68"/>
        <xdr:cNvCxnSpPr/>
      </xdr:nvCxnSpPr>
      <xdr:spPr>
        <a:xfrm flipV="1">
          <a:off x="3987800" y="62325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38</xdr:row>
      <xdr:rowOff>22225</xdr:rowOff>
    </xdr:to>
    <xdr:cxnSp macro="">
      <xdr:nvCxnSpPr>
        <xdr:cNvPr id="72" name="直線コネクタ 71"/>
        <xdr:cNvCxnSpPr/>
      </xdr:nvCxnSpPr>
      <xdr:spPr>
        <a:xfrm flipV="1">
          <a:off x="3098800" y="629920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22225</xdr:rowOff>
    </xdr:from>
    <xdr:to>
      <xdr:col>4</xdr:col>
      <xdr:colOff>346075</xdr:colOff>
      <xdr:row>38</xdr:row>
      <xdr:rowOff>107950</xdr:rowOff>
    </xdr:to>
    <xdr:cxnSp macro="">
      <xdr:nvCxnSpPr>
        <xdr:cNvPr id="75" name="直線コネクタ 74"/>
        <xdr:cNvCxnSpPr/>
      </xdr:nvCxnSpPr>
      <xdr:spPr>
        <a:xfrm flipV="1">
          <a:off x="2209800" y="6537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107950</xdr:rowOff>
    </xdr:from>
    <xdr:to>
      <xdr:col>3</xdr:col>
      <xdr:colOff>142875</xdr:colOff>
      <xdr:row>39</xdr:row>
      <xdr:rowOff>117475</xdr:rowOff>
    </xdr:to>
    <xdr:cxnSp macro="">
      <xdr:nvCxnSpPr>
        <xdr:cNvPr id="78" name="直線コネクタ 77"/>
        <xdr:cNvCxnSpPr/>
      </xdr:nvCxnSpPr>
      <xdr:spPr>
        <a:xfrm flipV="1">
          <a:off x="1320800" y="66230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9525</xdr:rowOff>
    </xdr:from>
    <xdr:to>
      <xdr:col>7</xdr:col>
      <xdr:colOff>66675</xdr:colOff>
      <xdr:row>36</xdr:row>
      <xdr:rowOff>111125</xdr:rowOff>
    </xdr:to>
    <xdr:sp macro="" textlink="">
      <xdr:nvSpPr>
        <xdr:cNvPr id="88" name="円/楕円 87"/>
        <xdr:cNvSpPr/>
      </xdr:nvSpPr>
      <xdr:spPr>
        <a:xfrm>
          <a:off x="47752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26052</xdr:rowOff>
    </xdr:from>
    <xdr:ext cx="762000" cy="259045"/>
    <xdr:sp macro="" textlink="">
      <xdr:nvSpPr>
        <xdr:cNvPr id="89" name="人件費該当値テキスト"/>
        <xdr:cNvSpPr txBox="1"/>
      </xdr:nvSpPr>
      <xdr:spPr>
        <a:xfrm>
          <a:off x="4914900" y="60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90" name="円/楕円 89"/>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91" name="テキスト ボックス 9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142875</xdr:rowOff>
    </xdr:from>
    <xdr:to>
      <xdr:col>4</xdr:col>
      <xdr:colOff>396875</xdr:colOff>
      <xdr:row>38</xdr:row>
      <xdr:rowOff>73025</xdr:rowOff>
    </xdr:to>
    <xdr:sp macro="" textlink="">
      <xdr:nvSpPr>
        <xdr:cNvPr id="92" name="円/楕円 91"/>
        <xdr:cNvSpPr/>
      </xdr:nvSpPr>
      <xdr:spPr>
        <a:xfrm>
          <a:off x="30480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83202</xdr:rowOff>
    </xdr:from>
    <xdr:ext cx="762000" cy="259045"/>
    <xdr:sp macro="" textlink="">
      <xdr:nvSpPr>
        <xdr:cNvPr id="93" name="テキスト ボックス 92"/>
        <xdr:cNvSpPr txBox="1"/>
      </xdr:nvSpPr>
      <xdr:spPr>
        <a:xfrm>
          <a:off x="2717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57150</xdr:rowOff>
    </xdr:from>
    <xdr:to>
      <xdr:col>3</xdr:col>
      <xdr:colOff>193675</xdr:colOff>
      <xdr:row>38</xdr:row>
      <xdr:rowOff>158750</xdr:rowOff>
    </xdr:to>
    <xdr:sp macro="" textlink="">
      <xdr:nvSpPr>
        <xdr:cNvPr id="94" name="円/楕円 93"/>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168927</xdr:rowOff>
    </xdr:from>
    <xdr:ext cx="762000" cy="259045"/>
    <xdr:sp macro="" textlink="">
      <xdr:nvSpPr>
        <xdr:cNvPr id="95" name="テキスト ボックス 94"/>
        <xdr:cNvSpPr txBox="1"/>
      </xdr:nvSpPr>
      <xdr:spPr>
        <a:xfrm>
          <a:off x="1828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66675</xdr:rowOff>
    </xdr:from>
    <xdr:to>
      <xdr:col>1</xdr:col>
      <xdr:colOff>676275</xdr:colOff>
      <xdr:row>39</xdr:row>
      <xdr:rowOff>168275</xdr:rowOff>
    </xdr:to>
    <xdr:sp macro="" textlink="">
      <xdr:nvSpPr>
        <xdr:cNvPr id="96" name="円/楕円 95"/>
        <xdr:cNvSpPr/>
      </xdr:nvSpPr>
      <xdr:spPr>
        <a:xfrm>
          <a:off x="127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7002</xdr:rowOff>
    </xdr:from>
    <xdr:ext cx="762000" cy="259045"/>
    <xdr:sp macro="" textlink="">
      <xdr:nvSpPr>
        <xdr:cNvPr id="97" name="テキスト ボックス 96"/>
        <xdr:cNvSpPr txBox="1"/>
      </xdr:nvSpPr>
      <xdr:spPr>
        <a:xfrm>
          <a:off x="93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に比べて高くなっている要因は、ごみ収集・小学校調理等の業務における民間委託の実施、また市民会館・体育館等の施設運営において指定管理者制度を導入するなど、直営業務の委託化を積極的に推進してきたことが要因である。今後も本市の「アウトソーシング指針」に基づき、コスト低減と市民サービスの向上を推進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101600</xdr:rowOff>
    </xdr:from>
    <xdr:to>
      <xdr:col>24</xdr:col>
      <xdr:colOff>31750</xdr:colOff>
      <xdr:row>21</xdr:row>
      <xdr:rowOff>120650</xdr:rowOff>
    </xdr:to>
    <xdr:cxnSp macro="">
      <xdr:nvCxnSpPr>
        <xdr:cNvPr id="130" name="直線コネクタ 129"/>
        <xdr:cNvCxnSpPr/>
      </xdr:nvCxnSpPr>
      <xdr:spPr>
        <a:xfrm>
          <a:off x="15671800" y="3530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76200</xdr:rowOff>
    </xdr:from>
    <xdr:to>
      <xdr:col>22</xdr:col>
      <xdr:colOff>565150</xdr:colOff>
      <xdr:row>20</xdr:row>
      <xdr:rowOff>101600</xdr:rowOff>
    </xdr:to>
    <xdr:cxnSp macro="">
      <xdr:nvCxnSpPr>
        <xdr:cNvPr id="133" name="直線コネクタ 132"/>
        <xdr:cNvCxnSpPr/>
      </xdr:nvCxnSpPr>
      <xdr:spPr>
        <a:xfrm>
          <a:off x="14782800" y="350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5" name="テキスト ボックス 13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12700</xdr:rowOff>
    </xdr:from>
    <xdr:to>
      <xdr:col>21</xdr:col>
      <xdr:colOff>361950</xdr:colOff>
      <xdr:row>20</xdr:row>
      <xdr:rowOff>76200</xdr:rowOff>
    </xdr:to>
    <xdr:cxnSp macro="">
      <xdr:nvCxnSpPr>
        <xdr:cNvPr id="136" name="直線コネクタ 135"/>
        <xdr:cNvCxnSpPr/>
      </xdr:nvCxnSpPr>
      <xdr:spPr>
        <a:xfrm>
          <a:off x="13893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8" name="テキスト ボックス 137"/>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12700</xdr:rowOff>
    </xdr:from>
    <xdr:to>
      <xdr:col>20</xdr:col>
      <xdr:colOff>158750</xdr:colOff>
      <xdr:row>20</xdr:row>
      <xdr:rowOff>127000</xdr:rowOff>
    </xdr:to>
    <xdr:cxnSp macro="">
      <xdr:nvCxnSpPr>
        <xdr:cNvPr id="139" name="直線コネクタ 138"/>
        <xdr:cNvCxnSpPr/>
      </xdr:nvCxnSpPr>
      <xdr:spPr>
        <a:xfrm flipV="1">
          <a:off x="13004800" y="344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3" name="テキスト ボックス 142"/>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21</xdr:row>
      <xdr:rowOff>69850</xdr:rowOff>
    </xdr:from>
    <xdr:to>
      <xdr:col>24</xdr:col>
      <xdr:colOff>82550</xdr:colOff>
      <xdr:row>22</xdr:row>
      <xdr:rowOff>0</xdr:rowOff>
    </xdr:to>
    <xdr:sp macro="" textlink="">
      <xdr:nvSpPr>
        <xdr:cNvPr id="149" name="円/楕円 148"/>
        <xdr:cNvSpPr/>
      </xdr:nvSpPr>
      <xdr:spPr>
        <a:xfrm>
          <a:off x="164592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149877</xdr:rowOff>
    </xdr:from>
    <xdr:ext cx="762000" cy="259045"/>
    <xdr:sp macro="" textlink="">
      <xdr:nvSpPr>
        <xdr:cNvPr id="150" name="物件費該当値テキスト"/>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50800</xdr:rowOff>
    </xdr:from>
    <xdr:to>
      <xdr:col>22</xdr:col>
      <xdr:colOff>615950</xdr:colOff>
      <xdr:row>20</xdr:row>
      <xdr:rowOff>152400</xdr:rowOff>
    </xdr:to>
    <xdr:sp macro="" textlink="">
      <xdr:nvSpPr>
        <xdr:cNvPr id="151" name="円/楕円 150"/>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137177</xdr:rowOff>
    </xdr:from>
    <xdr:ext cx="736600" cy="259045"/>
    <xdr:sp macro="" textlink="">
      <xdr:nvSpPr>
        <xdr:cNvPr id="152" name="テキスト ボックス 151"/>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25400</xdr:rowOff>
    </xdr:from>
    <xdr:to>
      <xdr:col>21</xdr:col>
      <xdr:colOff>412750</xdr:colOff>
      <xdr:row>20</xdr:row>
      <xdr:rowOff>127000</xdr:rowOff>
    </xdr:to>
    <xdr:sp macro="" textlink="">
      <xdr:nvSpPr>
        <xdr:cNvPr id="153" name="円/楕円 152"/>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111777</xdr:rowOff>
    </xdr:from>
    <xdr:ext cx="762000" cy="259045"/>
    <xdr:sp macro="" textlink="">
      <xdr:nvSpPr>
        <xdr:cNvPr id="154" name="テキスト ボックス 153"/>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133350</xdr:rowOff>
    </xdr:from>
    <xdr:to>
      <xdr:col>20</xdr:col>
      <xdr:colOff>209550</xdr:colOff>
      <xdr:row>20</xdr:row>
      <xdr:rowOff>63500</xdr:rowOff>
    </xdr:to>
    <xdr:sp macro="" textlink="">
      <xdr:nvSpPr>
        <xdr:cNvPr id="155" name="円/楕円 154"/>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48277</xdr:rowOff>
    </xdr:from>
    <xdr:ext cx="762000" cy="259045"/>
    <xdr:sp macro="" textlink="">
      <xdr:nvSpPr>
        <xdr:cNvPr id="156" name="テキスト ボックス 155"/>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76200</xdr:rowOff>
    </xdr:from>
    <xdr:to>
      <xdr:col>19</xdr:col>
      <xdr:colOff>6350</xdr:colOff>
      <xdr:row>21</xdr:row>
      <xdr:rowOff>6350</xdr:rowOff>
    </xdr:to>
    <xdr:sp macro="" textlink="">
      <xdr:nvSpPr>
        <xdr:cNvPr id="157" name="円/楕円 156"/>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162577</xdr:rowOff>
    </xdr:from>
    <xdr:ext cx="762000" cy="259045"/>
    <xdr:sp macro="" textlink="">
      <xdr:nvSpPr>
        <xdr:cNvPr id="158" name="テキスト ボックス 157"/>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類似団体に比べて高くなっている要因は保育所運営や</a:t>
          </a:r>
          <a:r>
            <a:rPr lang="ja-JP" altLang="en-US" sz="1100">
              <a:solidFill>
                <a:schemeClr val="dk1"/>
              </a:solidFill>
              <a:effectLst/>
              <a:latin typeface="+mn-lt"/>
              <a:ea typeface="+mn-ea"/>
              <a:cs typeface="+mn-cs"/>
            </a:rPr>
            <a:t>こども</a:t>
          </a:r>
          <a:r>
            <a:rPr lang="ja-JP" altLang="ja-JP" sz="1100">
              <a:solidFill>
                <a:schemeClr val="dk1"/>
              </a:solidFill>
              <a:effectLst/>
              <a:latin typeface="+mn-lt"/>
              <a:ea typeface="+mn-ea"/>
              <a:cs typeface="+mn-cs"/>
            </a:rPr>
            <a:t>医療の</a:t>
          </a:r>
          <a:r>
            <a:rPr lang="ja-JP" altLang="en-US" sz="1100">
              <a:solidFill>
                <a:schemeClr val="dk1"/>
              </a:solidFill>
              <a:effectLst/>
              <a:latin typeface="+mn-lt"/>
              <a:ea typeface="+mn-ea"/>
              <a:cs typeface="+mn-cs"/>
            </a:rPr>
            <a:t>対象者拡充</a:t>
          </a:r>
          <a:r>
            <a:rPr lang="ja-JP" altLang="ja-JP" sz="1100">
              <a:solidFill>
                <a:schemeClr val="dk1"/>
              </a:solidFill>
              <a:effectLst/>
              <a:latin typeface="+mn-lt"/>
              <a:ea typeface="+mn-ea"/>
              <a:cs typeface="+mn-cs"/>
            </a:rPr>
            <a:t>など</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子育て支援施策を積極的に講じてきたことが挙げられる。今後は、市単独事業の個人給付の見直しなど、他団体の状況を鑑み、適切に対応を図っていく。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59</xdr:row>
      <xdr:rowOff>69850</xdr:rowOff>
    </xdr:to>
    <xdr:cxnSp macro="">
      <xdr:nvCxnSpPr>
        <xdr:cNvPr id="191" name="直線コネクタ 190"/>
        <xdr:cNvCxnSpPr/>
      </xdr:nvCxnSpPr>
      <xdr:spPr>
        <a:xfrm>
          <a:off x="3987800" y="1010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114300</xdr:rowOff>
    </xdr:from>
    <xdr:to>
      <xdr:col>5</xdr:col>
      <xdr:colOff>549275</xdr:colOff>
      <xdr:row>58</xdr:row>
      <xdr:rowOff>165100</xdr:rowOff>
    </xdr:to>
    <xdr:cxnSp macro="">
      <xdr:nvCxnSpPr>
        <xdr:cNvPr id="194" name="直線コネクタ 193"/>
        <xdr:cNvCxnSpPr/>
      </xdr:nvCxnSpPr>
      <xdr:spPr>
        <a:xfrm>
          <a:off x="3098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158750</xdr:rowOff>
    </xdr:from>
    <xdr:to>
      <xdr:col>4</xdr:col>
      <xdr:colOff>346075</xdr:colOff>
      <xdr:row>58</xdr:row>
      <xdr:rowOff>114300</xdr:rowOff>
    </xdr:to>
    <xdr:cxnSp macro="">
      <xdr:nvCxnSpPr>
        <xdr:cNvPr id="197" name="直線コネクタ 196"/>
        <xdr:cNvCxnSpPr/>
      </xdr:nvCxnSpPr>
      <xdr:spPr>
        <a:xfrm>
          <a:off x="2209800" y="993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158750</xdr:rowOff>
    </xdr:to>
    <xdr:cxnSp macro="">
      <xdr:nvCxnSpPr>
        <xdr:cNvPr id="200" name="直線コネクタ 199"/>
        <xdr:cNvCxnSpPr/>
      </xdr:nvCxnSpPr>
      <xdr:spPr>
        <a:xfrm>
          <a:off x="1320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0" name="円/楕円 209"/>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1"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12" name="円/楕円 211"/>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3" name="テキスト ボックス 212"/>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63500</xdr:rowOff>
    </xdr:from>
    <xdr:to>
      <xdr:col>4</xdr:col>
      <xdr:colOff>396875</xdr:colOff>
      <xdr:row>58</xdr:row>
      <xdr:rowOff>165100</xdr:rowOff>
    </xdr:to>
    <xdr:sp macro="" textlink="">
      <xdr:nvSpPr>
        <xdr:cNvPr id="214" name="円/楕円 213"/>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149877</xdr:rowOff>
    </xdr:from>
    <xdr:ext cx="762000" cy="259045"/>
    <xdr:sp macro="" textlink="">
      <xdr:nvSpPr>
        <xdr:cNvPr id="215" name="テキスト ボックス 214"/>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107950</xdr:rowOff>
    </xdr:from>
    <xdr:to>
      <xdr:col>3</xdr:col>
      <xdr:colOff>193675</xdr:colOff>
      <xdr:row>58</xdr:row>
      <xdr:rowOff>38100</xdr:rowOff>
    </xdr:to>
    <xdr:sp macro="" textlink="">
      <xdr:nvSpPr>
        <xdr:cNvPr id="216" name="円/楕円 215"/>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22877</xdr:rowOff>
    </xdr:from>
    <xdr:ext cx="762000" cy="259045"/>
    <xdr:sp macro="" textlink="">
      <xdr:nvSpPr>
        <xdr:cNvPr id="217" name="テキスト ボックス 216"/>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8" name="円/楕円 217"/>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9" name="テキスト ボックス 218"/>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国民健康保険事業会計等特別会計への繰出金が多額であることにより他団体に比べ高い値になっていると考えられる。その他の特別会計を含めて独立採算の原則を基本に事業の効率化や保険料等負担の適正化を図り、普通会計の負担減少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95250</xdr:rowOff>
    </xdr:from>
    <xdr:to>
      <xdr:col>24</xdr:col>
      <xdr:colOff>31750</xdr:colOff>
      <xdr:row>58</xdr:row>
      <xdr:rowOff>0</xdr:rowOff>
    </xdr:to>
    <xdr:cxnSp macro="">
      <xdr:nvCxnSpPr>
        <xdr:cNvPr id="252" name="直線コネクタ 251"/>
        <xdr:cNvCxnSpPr/>
      </xdr:nvCxnSpPr>
      <xdr:spPr>
        <a:xfrm>
          <a:off x="15671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95250</xdr:rowOff>
    </xdr:to>
    <xdr:cxnSp macro="">
      <xdr:nvCxnSpPr>
        <xdr:cNvPr id="255" name="直線コネクタ 254"/>
        <xdr:cNvCxnSpPr/>
      </xdr:nvCxnSpPr>
      <xdr:spPr>
        <a:xfrm>
          <a:off x="14782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56</xdr:row>
      <xdr:rowOff>152400</xdr:rowOff>
    </xdr:to>
    <xdr:cxnSp macro="">
      <xdr:nvCxnSpPr>
        <xdr:cNvPr id="258" name="直線コネクタ 257"/>
        <xdr:cNvCxnSpPr/>
      </xdr:nvCxnSpPr>
      <xdr:spPr>
        <a:xfrm>
          <a:off x="138938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6350</xdr:rowOff>
    </xdr:to>
    <xdr:cxnSp macro="">
      <xdr:nvCxnSpPr>
        <xdr:cNvPr id="261" name="直線コネクタ 260"/>
        <xdr:cNvCxnSpPr/>
      </xdr:nvCxnSpPr>
      <xdr:spPr>
        <a:xfrm flipV="1">
          <a:off x="13004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71" name="円/楕円 270"/>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92727</xdr:rowOff>
    </xdr:from>
    <xdr:ext cx="762000" cy="259045"/>
    <xdr:sp macro="" textlink="">
      <xdr:nvSpPr>
        <xdr:cNvPr id="272"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44450</xdr:rowOff>
    </xdr:from>
    <xdr:to>
      <xdr:col>22</xdr:col>
      <xdr:colOff>615950</xdr:colOff>
      <xdr:row>57</xdr:row>
      <xdr:rowOff>146050</xdr:rowOff>
    </xdr:to>
    <xdr:sp macro="" textlink="">
      <xdr:nvSpPr>
        <xdr:cNvPr id="273" name="円/楕円 272"/>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130827</xdr:rowOff>
    </xdr:from>
    <xdr:ext cx="736600" cy="259045"/>
    <xdr:sp macro="" textlink="">
      <xdr:nvSpPr>
        <xdr:cNvPr id="274" name="テキスト ボックス 273"/>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5" name="円/楕円 274"/>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6" name="テキスト ボックス 275"/>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7" name="円/楕円 276"/>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8" name="テキスト ボックス 277"/>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127000</xdr:rowOff>
    </xdr:from>
    <xdr:to>
      <xdr:col>19</xdr:col>
      <xdr:colOff>6350</xdr:colOff>
      <xdr:row>57</xdr:row>
      <xdr:rowOff>57150</xdr:rowOff>
    </xdr:to>
    <xdr:sp macro="" textlink="">
      <xdr:nvSpPr>
        <xdr:cNvPr id="279" name="円/楕円 278"/>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41927</xdr:rowOff>
    </xdr:from>
    <xdr:ext cx="762000" cy="259045"/>
    <xdr:sp macro="" textlink="">
      <xdr:nvSpPr>
        <xdr:cNvPr id="280" name="テキスト ボックス 279"/>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類似団体と比べて低くなっている要因は、病院事業や交通事業を設けてないことによる企業会計への繰出金が少ないことが挙げられる。また</a:t>
          </a:r>
          <a:r>
            <a:rPr lang="ja-JP" altLang="en-US" sz="1100">
              <a:solidFill>
                <a:schemeClr val="dk1"/>
              </a:solidFill>
              <a:effectLst/>
              <a:latin typeface="+mn-lt"/>
              <a:ea typeface="+mn-ea"/>
              <a:cs typeface="+mn-cs"/>
            </a:rPr>
            <a:t>補助・交付金については、平成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外部委員参画のもと公益性の視点から、補助金のあり方についても見直しを進め</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142240</xdr:rowOff>
    </xdr:from>
    <xdr:to>
      <xdr:col>24</xdr:col>
      <xdr:colOff>31750</xdr:colOff>
      <xdr:row>34</xdr:row>
      <xdr:rowOff>157480</xdr:rowOff>
    </xdr:to>
    <xdr:cxnSp macro="">
      <xdr:nvCxnSpPr>
        <xdr:cNvPr id="312" name="直線コネクタ 311"/>
        <xdr:cNvCxnSpPr/>
      </xdr:nvCxnSpPr>
      <xdr:spPr>
        <a:xfrm>
          <a:off x="15671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142240</xdr:rowOff>
    </xdr:to>
    <xdr:cxnSp macro="">
      <xdr:nvCxnSpPr>
        <xdr:cNvPr id="315" name="直線コネクタ 314"/>
        <xdr:cNvCxnSpPr/>
      </xdr:nvCxnSpPr>
      <xdr:spPr>
        <a:xfrm>
          <a:off x="14782800" y="597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34</xdr:row>
      <xdr:rowOff>142240</xdr:rowOff>
    </xdr:to>
    <xdr:cxnSp macro="">
      <xdr:nvCxnSpPr>
        <xdr:cNvPr id="318" name="直線コネクタ 317"/>
        <xdr:cNvCxnSpPr/>
      </xdr:nvCxnSpPr>
      <xdr:spPr>
        <a:xfrm>
          <a:off x="13893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34</xdr:row>
      <xdr:rowOff>149860</xdr:rowOff>
    </xdr:to>
    <xdr:cxnSp macro="">
      <xdr:nvCxnSpPr>
        <xdr:cNvPr id="321" name="直線コネクタ 320"/>
        <xdr:cNvCxnSpPr/>
      </xdr:nvCxnSpPr>
      <xdr:spPr>
        <a:xfrm flipV="1">
          <a:off x="13004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31" name="円/楕円 330"/>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15257</xdr:rowOff>
    </xdr:from>
    <xdr:ext cx="762000" cy="259045"/>
    <xdr:sp macro="" textlink="">
      <xdr:nvSpPr>
        <xdr:cNvPr id="332" name="補助費等該当値テキスト"/>
        <xdr:cNvSpPr txBox="1"/>
      </xdr:nvSpPr>
      <xdr:spPr>
        <a:xfrm>
          <a:off x="16598900" y="58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33" name="円/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5" name="円/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6" name="テキスト ボックス 335"/>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83820</xdr:rowOff>
    </xdr:from>
    <xdr:to>
      <xdr:col>20</xdr:col>
      <xdr:colOff>209550</xdr:colOff>
      <xdr:row>35</xdr:row>
      <xdr:rowOff>13970</xdr:rowOff>
    </xdr:to>
    <xdr:sp macro="" textlink="">
      <xdr:nvSpPr>
        <xdr:cNvPr id="337" name="円/楕円 336"/>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24147</xdr:rowOff>
    </xdr:from>
    <xdr:ext cx="762000" cy="259045"/>
    <xdr:sp macro="" textlink="">
      <xdr:nvSpPr>
        <xdr:cNvPr id="338" name="テキスト ボックス 337"/>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9" name="円/楕円 338"/>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40" name="テキスト ボックス 339"/>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従前より将来の財政負担を考慮しつつ、事業の必要性・効果等を十分検討し、市債の発行を抑制してきたことにより、類似団体に比べ非常に低い値となっている。今後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大規模事業が</a:t>
          </a:r>
          <a:r>
            <a:rPr lang="ja-JP" altLang="en-US" sz="1100">
              <a:solidFill>
                <a:schemeClr val="dk1"/>
              </a:solidFill>
              <a:effectLst/>
              <a:latin typeface="+mn-lt"/>
              <a:ea typeface="+mn-ea"/>
              <a:cs typeface="+mn-cs"/>
            </a:rPr>
            <a:t>続く</a:t>
          </a:r>
          <a:r>
            <a:rPr lang="ja-JP" altLang="ja-JP" sz="1100">
              <a:solidFill>
                <a:schemeClr val="dk1"/>
              </a:solidFill>
              <a:effectLst/>
              <a:latin typeface="+mn-lt"/>
              <a:ea typeface="+mn-ea"/>
              <a:cs typeface="+mn-cs"/>
            </a:rPr>
            <a:t>ため、市債残高に注意を払いながら、将来を見据え、さらなる計画的な市債発行に努める。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51562</xdr:rowOff>
    </xdr:from>
    <xdr:to>
      <xdr:col>7</xdr:col>
      <xdr:colOff>15875</xdr:colOff>
      <xdr:row>73</xdr:row>
      <xdr:rowOff>60706</xdr:rowOff>
    </xdr:to>
    <xdr:cxnSp macro="">
      <xdr:nvCxnSpPr>
        <xdr:cNvPr id="371" name="直線コネクタ 370"/>
        <xdr:cNvCxnSpPr/>
      </xdr:nvCxnSpPr>
      <xdr:spPr>
        <a:xfrm>
          <a:off x="3987800" y="125674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33274</xdr:rowOff>
    </xdr:from>
    <xdr:to>
      <xdr:col>5</xdr:col>
      <xdr:colOff>549275</xdr:colOff>
      <xdr:row>73</xdr:row>
      <xdr:rowOff>51562</xdr:rowOff>
    </xdr:to>
    <xdr:cxnSp macro="">
      <xdr:nvCxnSpPr>
        <xdr:cNvPr id="374" name="直線コネクタ 373"/>
        <xdr:cNvCxnSpPr/>
      </xdr:nvCxnSpPr>
      <xdr:spPr>
        <a:xfrm>
          <a:off x="3098800" y="12549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33274</xdr:rowOff>
    </xdr:from>
    <xdr:to>
      <xdr:col>4</xdr:col>
      <xdr:colOff>346075</xdr:colOff>
      <xdr:row>74</xdr:row>
      <xdr:rowOff>17272</xdr:rowOff>
    </xdr:to>
    <xdr:cxnSp macro="">
      <xdr:nvCxnSpPr>
        <xdr:cNvPr id="377" name="直線コネクタ 376"/>
        <xdr:cNvCxnSpPr/>
      </xdr:nvCxnSpPr>
      <xdr:spPr>
        <a:xfrm flipV="1">
          <a:off x="2209800" y="125491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17272</xdr:rowOff>
    </xdr:from>
    <xdr:to>
      <xdr:col>3</xdr:col>
      <xdr:colOff>142875</xdr:colOff>
      <xdr:row>75</xdr:row>
      <xdr:rowOff>1270</xdr:rowOff>
    </xdr:to>
    <xdr:cxnSp macro="">
      <xdr:nvCxnSpPr>
        <xdr:cNvPr id="380" name="直線コネクタ 379"/>
        <xdr:cNvCxnSpPr/>
      </xdr:nvCxnSpPr>
      <xdr:spPr>
        <a:xfrm flipV="1">
          <a:off x="1320800" y="12704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9906</xdr:rowOff>
    </xdr:from>
    <xdr:to>
      <xdr:col>7</xdr:col>
      <xdr:colOff>66675</xdr:colOff>
      <xdr:row>73</xdr:row>
      <xdr:rowOff>111506</xdr:rowOff>
    </xdr:to>
    <xdr:sp macro="" textlink="">
      <xdr:nvSpPr>
        <xdr:cNvPr id="390" name="円/楕円 389"/>
        <xdr:cNvSpPr/>
      </xdr:nvSpPr>
      <xdr:spPr>
        <a:xfrm>
          <a:off x="47752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89933</xdr:rowOff>
    </xdr:from>
    <xdr:ext cx="762000" cy="259045"/>
    <xdr:sp macro="" textlink="">
      <xdr:nvSpPr>
        <xdr:cNvPr id="391" name="公債費該当値テキスト"/>
        <xdr:cNvSpPr txBox="1"/>
      </xdr:nvSpPr>
      <xdr:spPr>
        <a:xfrm>
          <a:off x="4914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762</xdr:rowOff>
    </xdr:from>
    <xdr:to>
      <xdr:col>5</xdr:col>
      <xdr:colOff>600075</xdr:colOff>
      <xdr:row>73</xdr:row>
      <xdr:rowOff>102362</xdr:rowOff>
    </xdr:to>
    <xdr:sp macro="" textlink="">
      <xdr:nvSpPr>
        <xdr:cNvPr id="392" name="円/楕円 391"/>
        <xdr:cNvSpPr/>
      </xdr:nvSpPr>
      <xdr:spPr>
        <a:xfrm>
          <a:off x="3937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112539</xdr:rowOff>
    </xdr:from>
    <xdr:ext cx="736600" cy="259045"/>
    <xdr:sp macro="" textlink="">
      <xdr:nvSpPr>
        <xdr:cNvPr id="393" name="テキスト ボックス 392"/>
        <xdr:cNvSpPr txBox="1"/>
      </xdr:nvSpPr>
      <xdr:spPr>
        <a:xfrm>
          <a:off x="3606800" y="1228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153924</xdr:rowOff>
    </xdr:from>
    <xdr:to>
      <xdr:col>4</xdr:col>
      <xdr:colOff>396875</xdr:colOff>
      <xdr:row>73</xdr:row>
      <xdr:rowOff>84074</xdr:rowOff>
    </xdr:to>
    <xdr:sp macro="" textlink="">
      <xdr:nvSpPr>
        <xdr:cNvPr id="394" name="円/楕円 393"/>
        <xdr:cNvSpPr/>
      </xdr:nvSpPr>
      <xdr:spPr>
        <a:xfrm>
          <a:off x="3048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94251</xdr:rowOff>
    </xdr:from>
    <xdr:ext cx="762000" cy="259045"/>
    <xdr:sp macro="" textlink="">
      <xdr:nvSpPr>
        <xdr:cNvPr id="395" name="テキスト ボックス 394"/>
        <xdr:cNvSpPr txBox="1"/>
      </xdr:nvSpPr>
      <xdr:spPr>
        <a:xfrm>
          <a:off x="2717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137922</xdr:rowOff>
    </xdr:from>
    <xdr:to>
      <xdr:col>3</xdr:col>
      <xdr:colOff>193675</xdr:colOff>
      <xdr:row>74</xdr:row>
      <xdr:rowOff>68072</xdr:rowOff>
    </xdr:to>
    <xdr:sp macro="" textlink="">
      <xdr:nvSpPr>
        <xdr:cNvPr id="396" name="円/楕円 395"/>
        <xdr:cNvSpPr/>
      </xdr:nvSpPr>
      <xdr:spPr>
        <a:xfrm>
          <a:off x="2159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78249</xdr:rowOff>
    </xdr:from>
    <xdr:ext cx="762000" cy="259045"/>
    <xdr:sp macro="" textlink="">
      <xdr:nvSpPr>
        <xdr:cNvPr id="397" name="テキスト ボックス 396"/>
        <xdr:cNvSpPr txBox="1"/>
      </xdr:nvSpPr>
      <xdr:spPr>
        <a:xfrm>
          <a:off x="1828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8" name="円/楕円 39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9" name="テキスト ボックス 398"/>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従前より将来の財政負担を考慮し、市債の発行を抑制しており、公債費は類似団体に比べ非常に低い値となっていることから、相対的に公債費以外の割合が高くなっている。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26415</xdr:rowOff>
    </xdr:to>
    <xdr:cxnSp macro="">
      <xdr:nvCxnSpPr>
        <xdr:cNvPr id="430" name="直線コネクタ 429"/>
        <xdr:cNvCxnSpPr/>
      </xdr:nvCxnSpPr>
      <xdr:spPr>
        <a:xfrm>
          <a:off x="15671800" y="132989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143002</xdr:rowOff>
    </xdr:to>
    <xdr:cxnSp macro="">
      <xdr:nvCxnSpPr>
        <xdr:cNvPr id="433" name="直線コネクタ 432"/>
        <xdr:cNvCxnSpPr/>
      </xdr:nvCxnSpPr>
      <xdr:spPr>
        <a:xfrm flipV="1">
          <a:off x="14782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110998</xdr:rowOff>
    </xdr:from>
    <xdr:to>
      <xdr:col>21</xdr:col>
      <xdr:colOff>361950</xdr:colOff>
      <xdr:row>77</xdr:row>
      <xdr:rowOff>143002</xdr:rowOff>
    </xdr:to>
    <xdr:cxnSp macro="">
      <xdr:nvCxnSpPr>
        <xdr:cNvPr id="436" name="直線コネクタ 435"/>
        <xdr:cNvCxnSpPr/>
      </xdr:nvCxnSpPr>
      <xdr:spPr>
        <a:xfrm>
          <a:off x="13893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78</xdr:row>
      <xdr:rowOff>53848</xdr:rowOff>
    </xdr:to>
    <xdr:cxnSp macro="">
      <xdr:nvCxnSpPr>
        <xdr:cNvPr id="439" name="直線コネクタ 438"/>
        <xdr:cNvCxnSpPr/>
      </xdr:nvCxnSpPr>
      <xdr:spPr>
        <a:xfrm flipV="1">
          <a:off x="13004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9" name="円/楕円 448"/>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50"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51" name="円/楕円 450"/>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52" name="テキスト ボックス 451"/>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3" name="円/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55" name="円/楕円 454"/>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56" name="テキスト ボックス 455"/>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7" name="円/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大阪府茨木市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3077</xdr:rowOff>
    </xdr:from>
    <xdr:to>
      <xdr:col>4</xdr:col>
      <xdr:colOff>1117600</xdr:colOff>
      <xdr:row>19</xdr:row>
      <xdr:rowOff>49091</xdr:rowOff>
    </xdr:to>
    <xdr:cxnSp macro="">
      <xdr:nvCxnSpPr>
        <xdr:cNvPr id="52" name="直線コネクタ 51"/>
        <xdr:cNvCxnSpPr/>
      </xdr:nvCxnSpPr>
      <xdr:spPr bwMode="auto">
        <a:xfrm>
          <a:off x="5003800" y="3308252"/>
          <a:ext cx="6477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42723</xdr:rowOff>
    </xdr:from>
    <xdr:to>
      <xdr:col>4</xdr:col>
      <xdr:colOff>469900</xdr:colOff>
      <xdr:row>19</xdr:row>
      <xdr:rowOff>3077</xdr:rowOff>
    </xdr:to>
    <xdr:cxnSp macro="">
      <xdr:nvCxnSpPr>
        <xdr:cNvPr id="55" name="直線コネクタ 54"/>
        <xdr:cNvCxnSpPr/>
      </xdr:nvCxnSpPr>
      <xdr:spPr bwMode="auto">
        <a:xfrm>
          <a:off x="4305300" y="3176448"/>
          <a:ext cx="698500" cy="13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19014</xdr:rowOff>
    </xdr:from>
    <xdr:to>
      <xdr:col>3</xdr:col>
      <xdr:colOff>904875</xdr:colOff>
      <xdr:row>18</xdr:row>
      <xdr:rowOff>42723</xdr:rowOff>
    </xdr:to>
    <xdr:cxnSp macro="">
      <xdr:nvCxnSpPr>
        <xdr:cNvPr id="58" name="直線コネクタ 57"/>
        <xdr:cNvCxnSpPr/>
      </xdr:nvCxnSpPr>
      <xdr:spPr bwMode="auto">
        <a:xfrm>
          <a:off x="3606800" y="3152739"/>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145005</xdr:rowOff>
    </xdr:from>
    <xdr:to>
      <xdr:col>3</xdr:col>
      <xdr:colOff>206375</xdr:colOff>
      <xdr:row>18</xdr:row>
      <xdr:rowOff>19014</xdr:rowOff>
    </xdr:to>
    <xdr:cxnSp macro="">
      <xdr:nvCxnSpPr>
        <xdr:cNvPr id="61" name="直線コネクタ 60"/>
        <xdr:cNvCxnSpPr/>
      </xdr:nvCxnSpPr>
      <xdr:spPr bwMode="auto">
        <a:xfrm>
          <a:off x="2908300" y="3107280"/>
          <a:ext cx="6985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169741</xdr:rowOff>
    </xdr:from>
    <xdr:to>
      <xdr:col>5</xdr:col>
      <xdr:colOff>34925</xdr:colOff>
      <xdr:row>19</xdr:row>
      <xdr:rowOff>99891</xdr:rowOff>
    </xdr:to>
    <xdr:sp macro="" textlink="">
      <xdr:nvSpPr>
        <xdr:cNvPr id="71" name="円/楕円 70"/>
        <xdr:cNvSpPr/>
      </xdr:nvSpPr>
      <xdr:spPr bwMode="auto">
        <a:xfrm>
          <a:off x="5600700" y="330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78318</xdr:rowOff>
    </xdr:from>
    <xdr:ext cx="762000" cy="259045"/>
    <xdr:sp macro="" textlink="">
      <xdr:nvSpPr>
        <xdr:cNvPr id="72" name="人口1人当たり決算額の推移該当値テキスト130"/>
        <xdr:cNvSpPr txBox="1"/>
      </xdr:nvSpPr>
      <xdr:spPr>
        <a:xfrm>
          <a:off x="5740400" y="32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123727</xdr:rowOff>
    </xdr:from>
    <xdr:to>
      <xdr:col>4</xdr:col>
      <xdr:colOff>520700</xdr:colOff>
      <xdr:row>19</xdr:row>
      <xdr:rowOff>53877</xdr:rowOff>
    </xdr:to>
    <xdr:sp macro="" textlink="">
      <xdr:nvSpPr>
        <xdr:cNvPr id="73" name="円/楕円 72"/>
        <xdr:cNvSpPr/>
      </xdr:nvSpPr>
      <xdr:spPr bwMode="auto">
        <a:xfrm>
          <a:off x="4953000" y="325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38654</xdr:rowOff>
    </xdr:from>
    <xdr:ext cx="736600" cy="259045"/>
    <xdr:sp macro="" textlink="">
      <xdr:nvSpPr>
        <xdr:cNvPr id="74" name="テキスト ボックス 73"/>
        <xdr:cNvSpPr txBox="1"/>
      </xdr:nvSpPr>
      <xdr:spPr>
        <a:xfrm>
          <a:off x="4622800" y="3343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163373</xdr:rowOff>
    </xdr:from>
    <xdr:to>
      <xdr:col>3</xdr:col>
      <xdr:colOff>955675</xdr:colOff>
      <xdr:row>18</xdr:row>
      <xdr:rowOff>93523</xdr:rowOff>
    </xdr:to>
    <xdr:sp macro="" textlink="">
      <xdr:nvSpPr>
        <xdr:cNvPr id="75" name="円/楕円 74"/>
        <xdr:cNvSpPr/>
      </xdr:nvSpPr>
      <xdr:spPr bwMode="auto">
        <a:xfrm>
          <a:off x="4254500" y="31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78300</xdr:rowOff>
    </xdr:from>
    <xdr:ext cx="762000" cy="259045"/>
    <xdr:sp macro="" textlink="">
      <xdr:nvSpPr>
        <xdr:cNvPr id="76" name="テキスト ボックス 75"/>
        <xdr:cNvSpPr txBox="1"/>
      </xdr:nvSpPr>
      <xdr:spPr>
        <a:xfrm>
          <a:off x="3924300" y="3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139664</xdr:rowOff>
    </xdr:from>
    <xdr:to>
      <xdr:col>3</xdr:col>
      <xdr:colOff>257175</xdr:colOff>
      <xdr:row>18</xdr:row>
      <xdr:rowOff>69814</xdr:rowOff>
    </xdr:to>
    <xdr:sp macro="" textlink="">
      <xdr:nvSpPr>
        <xdr:cNvPr id="77" name="円/楕円 76"/>
        <xdr:cNvSpPr/>
      </xdr:nvSpPr>
      <xdr:spPr bwMode="auto">
        <a:xfrm>
          <a:off x="3556000" y="310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54591</xdr:rowOff>
    </xdr:from>
    <xdr:ext cx="762000" cy="259045"/>
    <xdr:sp macro="" textlink="">
      <xdr:nvSpPr>
        <xdr:cNvPr id="78" name="テキスト ボックス 77"/>
        <xdr:cNvSpPr txBox="1"/>
      </xdr:nvSpPr>
      <xdr:spPr>
        <a:xfrm>
          <a:off x="3225800" y="318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94205</xdr:rowOff>
    </xdr:from>
    <xdr:to>
      <xdr:col>2</xdr:col>
      <xdr:colOff>692150</xdr:colOff>
      <xdr:row>18</xdr:row>
      <xdr:rowOff>24355</xdr:rowOff>
    </xdr:to>
    <xdr:sp macro="" textlink="">
      <xdr:nvSpPr>
        <xdr:cNvPr id="79" name="円/楕円 78"/>
        <xdr:cNvSpPr/>
      </xdr:nvSpPr>
      <xdr:spPr bwMode="auto">
        <a:xfrm>
          <a:off x="2857500" y="305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9132</xdr:rowOff>
    </xdr:from>
    <xdr:ext cx="762000" cy="259045"/>
    <xdr:sp macro="" textlink="">
      <xdr:nvSpPr>
        <xdr:cNvPr id="80" name="テキスト ボックス 79"/>
        <xdr:cNvSpPr txBox="1"/>
      </xdr:nvSpPr>
      <xdr:spPr>
        <a:xfrm>
          <a:off x="2527300" y="314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262646</xdr:rowOff>
    </xdr:from>
    <xdr:ext cx="762000" cy="259045"/>
    <xdr:sp macro="" textlink="">
      <xdr:nvSpPr>
        <xdr:cNvPr id="111" name="人口1人当たり決算額の推移最小値テキスト445"/>
        <xdr:cNvSpPr txBox="1"/>
      </xdr:nvSpPr>
      <xdr:spPr>
        <a:xfrm>
          <a:off x="5740400" y="738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206749</xdr:rowOff>
    </xdr:from>
    <xdr:to>
      <xdr:col>4</xdr:col>
      <xdr:colOff>1117600</xdr:colOff>
      <xdr:row>37</xdr:row>
      <xdr:rowOff>252469</xdr:rowOff>
    </xdr:to>
    <xdr:cxnSp macro="">
      <xdr:nvCxnSpPr>
        <xdr:cNvPr id="115" name="直線コネクタ 114"/>
        <xdr:cNvCxnSpPr/>
      </xdr:nvCxnSpPr>
      <xdr:spPr bwMode="auto">
        <a:xfrm>
          <a:off x="5003800" y="7331449"/>
          <a:ext cx="6477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206749</xdr:rowOff>
    </xdr:from>
    <xdr:to>
      <xdr:col>4</xdr:col>
      <xdr:colOff>469900</xdr:colOff>
      <xdr:row>37</xdr:row>
      <xdr:rowOff>274317</xdr:rowOff>
    </xdr:to>
    <xdr:cxnSp macro="">
      <xdr:nvCxnSpPr>
        <xdr:cNvPr id="118" name="直線コネクタ 117"/>
        <xdr:cNvCxnSpPr/>
      </xdr:nvCxnSpPr>
      <xdr:spPr bwMode="auto">
        <a:xfrm flipV="1">
          <a:off x="4305300" y="7331449"/>
          <a:ext cx="698500" cy="67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165405</xdr:rowOff>
    </xdr:from>
    <xdr:to>
      <xdr:col>3</xdr:col>
      <xdr:colOff>904875</xdr:colOff>
      <xdr:row>37</xdr:row>
      <xdr:rowOff>274317</xdr:rowOff>
    </xdr:to>
    <xdr:cxnSp macro="">
      <xdr:nvCxnSpPr>
        <xdr:cNvPr id="121" name="直線コネクタ 120"/>
        <xdr:cNvCxnSpPr/>
      </xdr:nvCxnSpPr>
      <xdr:spPr bwMode="auto">
        <a:xfrm>
          <a:off x="3606800" y="7290105"/>
          <a:ext cx="698500" cy="108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118509</xdr:rowOff>
    </xdr:from>
    <xdr:to>
      <xdr:col>3</xdr:col>
      <xdr:colOff>206375</xdr:colOff>
      <xdr:row>37</xdr:row>
      <xdr:rowOff>165405</xdr:rowOff>
    </xdr:to>
    <xdr:cxnSp macro="">
      <xdr:nvCxnSpPr>
        <xdr:cNvPr id="124" name="直線コネクタ 123"/>
        <xdr:cNvCxnSpPr/>
      </xdr:nvCxnSpPr>
      <xdr:spPr bwMode="auto">
        <a:xfrm>
          <a:off x="2908300" y="7243209"/>
          <a:ext cx="698500" cy="4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201669</xdr:rowOff>
    </xdr:from>
    <xdr:to>
      <xdr:col>5</xdr:col>
      <xdr:colOff>34925</xdr:colOff>
      <xdr:row>37</xdr:row>
      <xdr:rowOff>303269</xdr:rowOff>
    </xdr:to>
    <xdr:sp macro="" textlink="">
      <xdr:nvSpPr>
        <xdr:cNvPr id="134" name="円/楕円 133"/>
        <xdr:cNvSpPr/>
      </xdr:nvSpPr>
      <xdr:spPr bwMode="auto">
        <a:xfrm>
          <a:off x="5600700" y="732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110246</xdr:rowOff>
    </xdr:from>
    <xdr:ext cx="762000" cy="259045"/>
    <xdr:sp macro="" textlink="">
      <xdr:nvSpPr>
        <xdr:cNvPr id="135" name="人口1人当たり決算額の推移該当値テキスト445"/>
        <xdr:cNvSpPr txBox="1"/>
      </xdr:nvSpPr>
      <xdr:spPr>
        <a:xfrm>
          <a:off x="5740400" y="723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155949</xdr:rowOff>
    </xdr:from>
    <xdr:to>
      <xdr:col>4</xdr:col>
      <xdr:colOff>520700</xdr:colOff>
      <xdr:row>37</xdr:row>
      <xdr:rowOff>257549</xdr:rowOff>
    </xdr:to>
    <xdr:sp macro="" textlink="">
      <xdr:nvSpPr>
        <xdr:cNvPr id="136" name="円/楕円 135"/>
        <xdr:cNvSpPr/>
      </xdr:nvSpPr>
      <xdr:spPr bwMode="auto">
        <a:xfrm>
          <a:off x="4953000" y="728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242326</xdr:rowOff>
    </xdr:from>
    <xdr:ext cx="736600" cy="259045"/>
    <xdr:sp macro="" textlink="">
      <xdr:nvSpPr>
        <xdr:cNvPr id="137" name="テキスト ボックス 136"/>
        <xdr:cNvSpPr txBox="1"/>
      </xdr:nvSpPr>
      <xdr:spPr>
        <a:xfrm>
          <a:off x="4622800" y="736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223517</xdr:rowOff>
    </xdr:from>
    <xdr:to>
      <xdr:col>3</xdr:col>
      <xdr:colOff>955675</xdr:colOff>
      <xdr:row>37</xdr:row>
      <xdr:rowOff>325117</xdr:rowOff>
    </xdr:to>
    <xdr:sp macro="" textlink="">
      <xdr:nvSpPr>
        <xdr:cNvPr id="138" name="円/楕円 137"/>
        <xdr:cNvSpPr/>
      </xdr:nvSpPr>
      <xdr:spPr bwMode="auto">
        <a:xfrm>
          <a:off x="4254500" y="734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309894</xdr:rowOff>
    </xdr:from>
    <xdr:ext cx="762000" cy="259045"/>
    <xdr:sp macro="" textlink="">
      <xdr:nvSpPr>
        <xdr:cNvPr id="139" name="テキスト ボックス 138"/>
        <xdr:cNvSpPr txBox="1"/>
      </xdr:nvSpPr>
      <xdr:spPr>
        <a:xfrm>
          <a:off x="3924300" y="743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114605</xdr:rowOff>
    </xdr:from>
    <xdr:to>
      <xdr:col>3</xdr:col>
      <xdr:colOff>257175</xdr:colOff>
      <xdr:row>37</xdr:row>
      <xdr:rowOff>216205</xdr:rowOff>
    </xdr:to>
    <xdr:sp macro="" textlink="">
      <xdr:nvSpPr>
        <xdr:cNvPr id="140" name="円/楕円 139"/>
        <xdr:cNvSpPr/>
      </xdr:nvSpPr>
      <xdr:spPr bwMode="auto">
        <a:xfrm>
          <a:off x="3556000" y="723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200982</xdr:rowOff>
    </xdr:from>
    <xdr:ext cx="762000" cy="259045"/>
    <xdr:sp macro="" textlink="">
      <xdr:nvSpPr>
        <xdr:cNvPr id="141" name="テキスト ボックス 140"/>
        <xdr:cNvSpPr txBox="1"/>
      </xdr:nvSpPr>
      <xdr:spPr>
        <a:xfrm>
          <a:off x="3225800" y="73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67709</xdr:rowOff>
    </xdr:from>
    <xdr:to>
      <xdr:col>2</xdr:col>
      <xdr:colOff>692150</xdr:colOff>
      <xdr:row>37</xdr:row>
      <xdr:rowOff>169309</xdr:rowOff>
    </xdr:to>
    <xdr:sp macro="" textlink="">
      <xdr:nvSpPr>
        <xdr:cNvPr id="142" name="円/楕円 141"/>
        <xdr:cNvSpPr/>
      </xdr:nvSpPr>
      <xdr:spPr bwMode="auto">
        <a:xfrm>
          <a:off x="2857500" y="719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154086</xdr:rowOff>
    </xdr:from>
    <xdr:ext cx="762000" cy="259045"/>
    <xdr:sp macro="" textlink="">
      <xdr:nvSpPr>
        <xdr:cNvPr id="143" name="テキスト ボックス 142"/>
        <xdr:cNvSpPr txBox="1"/>
      </xdr:nvSpPr>
      <xdr:spPr>
        <a:xfrm>
          <a:off x="2527300" y="727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年度以降は、決算剰余金の半分を着実に財政調整基金に積み立て、基金残高の充実に努めている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実質収支については、８億円前後を目標に黒字を維持している。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昨年度に引き続き、全会計において黒字となったため、連結実質赤字は生じていない。今後も全ての会計において健全性を保てるよう努めていく。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実質公債費比率の分子が減少している</a:t>
          </a:r>
          <a:r>
            <a:rPr lang="ja-JP" altLang="en-US" sz="1100" b="0" i="0" baseline="0">
              <a:solidFill>
                <a:schemeClr val="dk1"/>
              </a:solidFill>
              <a:effectLst/>
              <a:latin typeface="+mn-lt"/>
              <a:ea typeface="+mn-ea"/>
              <a:cs typeface="+mn-cs"/>
            </a:rPr>
            <a:t>のは、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年度に比べ元利償還金はほぼ横ばいで推移しているが、公債費に充当可能な都市計画税が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a:t>
          </a:r>
          <a:r>
            <a:rPr lang="en-US" altLang="ja-JP" sz="1100" b="0" i="0" baseline="0">
              <a:solidFill>
                <a:schemeClr val="dk1"/>
              </a:solidFill>
              <a:effectLst/>
              <a:latin typeface="+mn-lt"/>
              <a:ea typeface="+mn-ea"/>
              <a:cs typeface="+mn-cs"/>
            </a:rPr>
            <a:t>H24:1,990</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H25:2,284</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将来負担比率の分子が減少しているのは、</a:t>
          </a:r>
          <a:r>
            <a:rPr lang="ja-JP" altLang="ja-JP" sz="1100">
              <a:solidFill>
                <a:schemeClr val="dk1"/>
              </a:solidFill>
              <a:effectLst/>
              <a:latin typeface="+mn-lt"/>
              <a:ea typeface="+mn-ea"/>
              <a:cs typeface="+mn-cs"/>
            </a:rPr>
            <a:t>地方債の現在高は増加したものの、土地開発公社より公社保有資産の買い戻しを行ったこと、企業債残高の減少に伴い繰入見込額が減少したこと、職員数の減少や年齢構成の変化により退職手当負担見込額が減少したこと、</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年度中の基金積み立てにより充当可能基金残高が増加した</a:t>
          </a:r>
          <a:r>
            <a:rPr lang="ja-JP" altLang="en-US" sz="1100">
              <a:solidFill>
                <a:schemeClr val="dk1"/>
              </a:solidFill>
              <a:effectLst/>
              <a:latin typeface="+mn-lt"/>
              <a:ea typeface="+mn-ea"/>
              <a:cs typeface="+mn-cs"/>
            </a:rPr>
            <a:t>ことが要因である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86679390</v>
      </c>
      <c r="BO4" s="349"/>
      <c r="BP4" s="349"/>
      <c r="BQ4" s="349"/>
      <c r="BR4" s="349"/>
      <c r="BS4" s="349"/>
      <c r="BT4" s="349"/>
      <c r="BU4" s="350"/>
      <c r="BV4" s="348">
        <v>81642213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84864261</v>
      </c>
      <c r="BO5" s="386"/>
      <c r="BP5" s="386"/>
      <c r="BQ5" s="386"/>
      <c r="BR5" s="386"/>
      <c r="BS5" s="386"/>
      <c r="BT5" s="386"/>
      <c r="BU5" s="387"/>
      <c r="BV5" s="385">
        <v>79890372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85.4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1815129</v>
      </c>
      <c r="BO6" s="386"/>
      <c r="BP6" s="386"/>
      <c r="BQ6" s="386"/>
      <c r="BR6" s="386"/>
      <c r="BS6" s="386"/>
      <c r="BT6" s="386"/>
      <c r="BU6" s="387"/>
      <c r="BV6" s="385">
        <v>1751841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91.2</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867715</v>
      </c>
      <c r="BO7" s="386"/>
      <c r="BP7" s="386"/>
      <c r="BQ7" s="386"/>
      <c r="BR7" s="386"/>
      <c r="BS7" s="386"/>
      <c r="BT7" s="386"/>
      <c r="BU7" s="387"/>
      <c r="BV7" s="385">
        <v>930287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49884457</v>
      </c>
      <c r="CU7" s="386"/>
      <c r="CV7" s="386"/>
      <c r="CW7" s="386"/>
      <c r="CX7" s="386"/>
      <c r="CY7" s="386"/>
      <c r="CZ7" s="386"/>
      <c r="DA7" s="387"/>
      <c r="DB7" s="385">
        <v>49055528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947414</v>
      </c>
      <c r="BO8" s="386"/>
      <c r="BP8" s="386"/>
      <c r="BQ8" s="386"/>
      <c r="BR8" s="386"/>
      <c r="BS8" s="386"/>
      <c r="BT8" s="386"/>
      <c r="BU8" s="387"/>
      <c r="BV8" s="385">
        <v>821554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0.93</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274822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125860</v>
      </c>
      <c r="BO9" s="386"/>
      <c r="BP9" s="386"/>
      <c r="BQ9" s="386"/>
      <c r="BR9" s="386"/>
      <c r="BS9" s="386"/>
      <c r="BT9" s="386"/>
      <c r="BU9" s="387"/>
      <c r="BV9" s="385">
        <v>77058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8.8000000000000007</v>
      </c>
      <c r="CU9" s="383"/>
      <c r="CV9" s="383"/>
      <c r="CW9" s="383"/>
      <c r="CX9" s="383"/>
      <c r="CY9" s="383"/>
      <c r="CZ9" s="383"/>
      <c r="DA9" s="384"/>
      <c r="DB9" s="382">
        <v>8.8000000000000007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267961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3113</v>
      </c>
      <c r="BO10" s="386"/>
      <c r="BP10" s="386"/>
      <c r="BQ10" s="386"/>
      <c r="BR10" s="386"/>
      <c r="BS10" s="386"/>
      <c r="BT10" s="386"/>
      <c r="BU10" s="387"/>
      <c r="BV10" s="385">
        <v>4200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277689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275192</v>
      </c>
      <c r="S13" s="467"/>
      <c r="T13" s="467"/>
      <c r="U13" s="467"/>
      <c r="V13" s="468"/>
      <c r="W13" s="401" t="s">
        <v>122</v>
      </c>
      <c r="X13" s="402"/>
      <c r="Y13" s="402"/>
      <c r="Z13" s="402"/>
      <c r="AA13" s="402"/>
      <c r="AB13" s="392"/>
      <c r="AC13" s="436">
        <v>808</v>
      </c>
      <c r="AD13" s="437"/>
      <c r="AE13" s="437"/>
      <c r="AF13" s="437"/>
      <c r="AG13" s="476"/>
      <c r="AH13" s="436">
        <v>1005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128973</v>
      </c>
      <c r="BO13" s="386"/>
      <c r="BP13" s="386"/>
      <c r="BQ13" s="386"/>
      <c r="BR13" s="386"/>
      <c r="BS13" s="386"/>
      <c r="BT13" s="386"/>
      <c r="BU13" s="387"/>
      <c r="BV13" s="385">
        <v>81258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276662</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274227</v>
      </c>
      <c r="S15" s="467"/>
      <c r="T15" s="467"/>
      <c r="U15" s="467"/>
      <c r="V15" s="468"/>
      <c r="W15" s="401" t="s">
        <v>129</v>
      </c>
      <c r="X15" s="402"/>
      <c r="Y15" s="402"/>
      <c r="Z15" s="402"/>
      <c r="AA15" s="402"/>
      <c r="AB15" s="392"/>
      <c r="AC15" s="436">
        <v>26418</v>
      </c>
      <c r="AD15" s="437"/>
      <c r="AE15" s="437"/>
      <c r="AF15" s="437"/>
      <c r="AG15" s="476"/>
      <c r="AH15" s="436">
        <v>29031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33297195</v>
      </c>
      <c r="BO15" s="349"/>
      <c r="BP15" s="349"/>
      <c r="BQ15" s="349"/>
      <c r="BR15" s="349"/>
      <c r="BS15" s="349"/>
      <c r="BT15" s="349"/>
      <c r="BU15" s="350"/>
      <c r="BV15" s="348">
        <v>32886470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22.7</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35761493</v>
      </c>
      <c r="BO16" s="386"/>
      <c r="BP16" s="386"/>
      <c r="BQ16" s="386"/>
      <c r="BR16" s="386"/>
      <c r="BS16" s="386"/>
      <c r="BT16" s="386"/>
      <c r="BU16" s="387"/>
      <c r="BV16" s="385">
        <v>35395638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89210</v>
      </c>
      <c r="AD17" s="437"/>
      <c r="AE17" s="437"/>
      <c r="AF17" s="437"/>
      <c r="AG17" s="476"/>
      <c r="AH17" s="436">
        <v>93271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43547559</v>
      </c>
      <c r="BO17" s="386"/>
      <c r="BP17" s="386"/>
      <c r="BQ17" s="386"/>
      <c r="BR17" s="386"/>
      <c r="BS17" s="386"/>
      <c r="BT17" s="386"/>
      <c r="BU17" s="387"/>
      <c r="BV17" s="385">
        <v>42850668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76.52</v>
      </c>
      <c r="M18" s="498"/>
      <c r="N18" s="498"/>
      <c r="O18" s="498"/>
      <c r="P18" s="498"/>
      <c r="Q18" s="498"/>
      <c r="R18" s="499"/>
      <c r="S18" s="499"/>
      <c r="T18" s="499"/>
      <c r="U18" s="499"/>
      <c r="V18" s="500"/>
      <c r="W18" s="403"/>
      <c r="X18" s="404"/>
      <c r="Y18" s="404"/>
      <c r="Z18" s="404"/>
      <c r="AA18" s="404"/>
      <c r="AB18" s="395"/>
      <c r="AC18" s="501">
        <v>76.599999999999994</v>
      </c>
      <c r="AD18" s="502"/>
      <c r="AE18" s="502"/>
      <c r="AF18" s="502"/>
      <c r="AG18" s="503"/>
      <c r="AH18" s="501">
        <v>74.2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43495596</v>
      </c>
      <c r="BO18" s="386"/>
      <c r="BP18" s="386"/>
      <c r="BQ18" s="386"/>
      <c r="BR18" s="386"/>
      <c r="BS18" s="386"/>
      <c r="BT18" s="386"/>
      <c r="BU18" s="387"/>
      <c r="BV18" s="385">
        <v>42661033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3592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55704659</v>
      </c>
      <c r="BO19" s="386"/>
      <c r="BP19" s="386"/>
      <c r="BQ19" s="386"/>
      <c r="BR19" s="386"/>
      <c r="BS19" s="386"/>
      <c r="BT19" s="386"/>
      <c r="BU19" s="387"/>
      <c r="BV19" s="385">
        <v>55201113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112282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56488503</v>
      </c>
      <c r="BO23" s="386"/>
      <c r="BP23" s="386"/>
      <c r="BQ23" s="386"/>
      <c r="BR23" s="386"/>
      <c r="BS23" s="386"/>
      <c r="BT23" s="386"/>
      <c r="BU23" s="387"/>
      <c r="BV23" s="385">
        <v>56389628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7400</v>
      </c>
      <c r="R24" s="437"/>
      <c r="S24" s="437"/>
      <c r="T24" s="437"/>
      <c r="U24" s="437"/>
      <c r="V24" s="476"/>
      <c r="W24" s="531"/>
      <c r="X24" s="519"/>
      <c r="Y24" s="520"/>
      <c r="Z24" s="435" t="s">
        <v>152</v>
      </c>
      <c r="AA24" s="415"/>
      <c r="AB24" s="415"/>
      <c r="AC24" s="415"/>
      <c r="AD24" s="415"/>
      <c r="AE24" s="415"/>
      <c r="AF24" s="415"/>
      <c r="AG24" s="416"/>
      <c r="AH24" s="436">
        <v>1364</v>
      </c>
      <c r="AI24" s="437"/>
      <c r="AJ24" s="437"/>
      <c r="AK24" s="437"/>
      <c r="AL24" s="476"/>
      <c r="AM24" s="436">
        <v>4247496</v>
      </c>
      <c r="AN24" s="437"/>
      <c r="AO24" s="437"/>
      <c r="AP24" s="437"/>
      <c r="AQ24" s="437"/>
      <c r="AR24" s="476"/>
      <c r="AS24" s="436">
        <v>3114</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50557256</v>
      </c>
      <c r="BO24" s="386"/>
      <c r="BP24" s="386"/>
      <c r="BQ24" s="386"/>
      <c r="BR24" s="386"/>
      <c r="BS24" s="386"/>
      <c r="BT24" s="386"/>
      <c r="BU24" s="387"/>
      <c r="BV24" s="385">
        <v>50359061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7390</v>
      </c>
      <c r="R25" s="437"/>
      <c r="S25" s="437"/>
      <c r="T25" s="437"/>
      <c r="U25" s="437"/>
      <c r="V25" s="476"/>
      <c r="W25" s="531"/>
      <c r="X25" s="519"/>
      <c r="Y25" s="520"/>
      <c r="Z25" s="435" t="s">
        <v>155</v>
      </c>
      <c r="AA25" s="415"/>
      <c r="AB25" s="415"/>
      <c r="AC25" s="415"/>
      <c r="AD25" s="415"/>
      <c r="AE25" s="415"/>
      <c r="AF25" s="415"/>
      <c r="AG25" s="416"/>
      <c r="AH25" s="436">
        <v>242</v>
      </c>
      <c r="AI25" s="437"/>
      <c r="AJ25" s="437"/>
      <c r="AK25" s="437"/>
      <c r="AL25" s="476"/>
      <c r="AM25" s="436">
        <v>749958</v>
      </c>
      <c r="AN25" s="437"/>
      <c r="AO25" s="437"/>
      <c r="AP25" s="437"/>
      <c r="AQ25" s="437"/>
      <c r="AR25" s="476"/>
      <c r="AS25" s="436">
        <v>3099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18160901</v>
      </c>
      <c r="BO25" s="349"/>
      <c r="BP25" s="349"/>
      <c r="BQ25" s="349"/>
      <c r="BR25" s="349"/>
      <c r="BS25" s="349"/>
      <c r="BT25" s="349"/>
      <c r="BU25" s="350"/>
      <c r="BV25" s="348">
        <v>17877876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6960</v>
      </c>
      <c r="R26" s="437"/>
      <c r="S26" s="437"/>
      <c r="T26" s="437"/>
      <c r="U26" s="437"/>
      <c r="V26" s="476"/>
      <c r="W26" s="531"/>
      <c r="X26" s="519"/>
      <c r="Y26" s="520"/>
      <c r="Z26" s="435" t="s">
        <v>158</v>
      </c>
      <c r="AA26" s="539"/>
      <c r="AB26" s="539"/>
      <c r="AC26" s="539"/>
      <c r="AD26" s="539"/>
      <c r="AE26" s="539"/>
      <c r="AF26" s="539"/>
      <c r="AG26" s="540"/>
      <c r="AH26" s="436">
        <v>201</v>
      </c>
      <c r="AI26" s="437"/>
      <c r="AJ26" s="437"/>
      <c r="AK26" s="437"/>
      <c r="AL26" s="476"/>
      <c r="AM26" s="436">
        <v>641592</v>
      </c>
      <c r="AN26" s="437"/>
      <c r="AO26" s="437"/>
      <c r="AP26" s="437"/>
      <c r="AQ26" s="437"/>
      <c r="AR26" s="476"/>
      <c r="AS26" s="436">
        <v>3192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39750</v>
      </c>
      <c r="BO26" s="386"/>
      <c r="BP26" s="386"/>
      <c r="BQ26" s="386"/>
      <c r="BR26" s="386"/>
      <c r="BS26" s="386"/>
      <c r="BT26" s="386"/>
      <c r="BU26" s="387"/>
      <c r="BV26" s="385">
        <v>43981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7580</v>
      </c>
      <c r="R27" s="437"/>
      <c r="S27" s="437"/>
      <c r="T27" s="437"/>
      <c r="U27" s="437"/>
      <c r="V27" s="476"/>
      <c r="W27" s="531"/>
      <c r="X27" s="519"/>
      <c r="Y27" s="520"/>
      <c r="Z27" s="435" t="s">
        <v>161</v>
      </c>
      <c r="AA27" s="415"/>
      <c r="AB27" s="415"/>
      <c r="AC27" s="415"/>
      <c r="AD27" s="415"/>
      <c r="AE27" s="415"/>
      <c r="AF27" s="415"/>
      <c r="AG27" s="416"/>
      <c r="AH27" s="436">
        <v>71</v>
      </c>
      <c r="AI27" s="437"/>
      <c r="AJ27" s="437"/>
      <c r="AK27" s="437"/>
      <c r="AL27" s="476"/>
      <c r="AM27" s="436">
        <v>221255</v>
      </c>
      <c r="AN27" s="437"/>
      <c r="AO27" s="437"/>
      <c r="AP27" s="437"/>
      <c r="AQ27" s="437"/>
      <c r="AR27" s="476"/>
      <c r="AS27" s="436">
        <v>3116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708671</v>
      </c>
      <c r="BO27" s="553"/>
      <c r="BP27" s="553"/>
      <c r="BQ27" s="553"/>
      <c r="BR27" s="553"/>
      <c r="BS27" s="553"/>
      <c r="BT27" s="553"/>
      <c r="BU27" s="554"/>
      <c r="BV27" s="552">
        <v>708671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7080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5810100</v>
      </c>
      <c r="BO28" s="349"/>
      <c r="BP28" s="349"/>
      <c r="BQ28" s="349"/>
      <c r="BR28" s="349"/>
      <c r="BS28" s="349"/>
      <c r="BT28" s="349"/>
      <c r="BU28" s="350"/>
      <c r="BV28" s="348">
        <v>5395987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28</v>
      </c>
      <c r="M29" s="437"/>
      <c r="N29" s="437"/>
      <c r="O29" s="437"/>
      <c r="P29" s="476"/>
      <c r="Q29" s="436">
        <v>6640</v>
      </c>
      <c r="R29" s="437"/>
      <c r="S29" s="437"/>
      <c r="T29" s="437"/>
      <c r="U29" s="437"/>
      <c r="V29" s="476"/>
      <c r="W29" s="531"/>
      <c r="X29" s="519"/>
      <c r="Y29" s="520"/>
      <c r="Z29" s="435" t="s">
        <v>168</v>
      </c>
      <c r="AA29" s="415"/>
      <c r="AB29" s="415"/>
      <c r="AC29" s="415"/>
      <c r="AD29" s="415"/>
      <c r="AE29" s="415"/>
      <c r="AF29" s="415"/>
      <c r="AG29" s="416"/>
      <c r="AH29" s="436">
        <v>1435</v>
      </c>
      <c r="AI29" s="437"/>
      <c r="AJ29" s="437"/>
      <c r="AK29" s="437"/>
      <c r="AL29" s="476"/>
      <c r="AM29" s="436">
        <v>4468751</v>
      </c>
      <c r="AN29" s="437"/>
      <c r="AO29" s="437"/>
      <c r="AP29" s="437"/>
      <c r="AQ29" s="437"/>
      <c r="AR29" s="476"/>
      <c r="AS29" s="436">
        <v>3114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t="s">
        <v>119</v>
      </c>
      <c r="BO29" s="386"/>
      <c r="BP29" s="386"/>
      <c r="BQ29" s="386"/>
      <c r="BR29" s="386"/>
      <c r="BS29" s="386"/>
      <c r="BT29" s="386"/>
      <c r="BU29" s="387"/>
      <c r="BV29" s="385" t="s">
        <v>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9501145</v>
      </c>
      <c r="BO30" s="553"/>
      <c r="BP30" s="553"/>
      <c r="BQ30" s="553"/>
      <c r="BR30" s="553"/>
      <c r="BS30" s="553"/>
      <c r="BT30" s="553"/>
      <c r="BU30" s="554"/>
      <c r="BV30" s="552">
        <v>7696385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大阪府都市競艇組合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茨木市土地開発公社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淀川右岸水防事務組合</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茨木市保健医療センター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大阪府後期高齢者医療広域連合（一般会計）</v>
      </c>
      <c r="BZ36" s="565"/>
      <c r="CA36" s="565"/>
      <c r="CB36" s="565"/>
      <c r="CC36" s="565"/>
      <c r="CD36" s="565"/>
      <c r="CE36" s="565"/>
      <c r="CF36" s="565"/>
      <c r="CG36" s="565"/>
      <c r="CH36" s="565"/>
      <c r="CI36" s="565"/>
      <c r="CJ36" s="565"/>
      <c r="CK36" s="565"/>
      <c r="CL36" s="565"/>
      <c r="CM36" s="565"/>
      <c r="CN36" s="165"/>
      <c r="CO36" s="564">
        <f t="shared" si="3"/>
        <v>15</v>
      </c>
      <c r="CP36" s="564"/>
      <c r="CQ36" s="565" t="str">
        <f>IF('各会計、関係団体の財政状況及び健全化判断比率'!BS9="","",'各会計、関係団体の財政状況及び健全化判断比率'!BS9)</f>
        <v>茨木市文化振興財団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大阪府後期高齢者医療広域連合（後期高齢者医療特別会計）</v>
      </c>
      <c r="BZ37" s="565"/>
      <c r="CA37" s="565"/>
      <c r="CB37" s="565"/>
      <c r="CC37" s="565"/>
      <c r="CD37" s="565"/>
      <c r="CE37" s="565"/>
      <c r="CF37" s="565"/>
      <c r="CG37" s="565"/>
      <c r="CH37" s="565"/>
      <c r="CI37" s="565"/>
      <c r="CJ37" s="565"/>
      <c r="CK37" s="565"/>
      <c r="CL37" s="565"/>
      <c r="CM37" s="565"/>
      <c r="CN37" s="165"/>
      <c r="CO37" s="564">
        <f t="shared" si="3"/>
        <v>16</v>
      </c>
      <c r="CP37" s="564"/>
      <c r="CQ37" s="565" t="str">
        <f>IF('各会計、関係団体の財政状況及び健全化判断比率'!BS10="","",'各会計、関係団体の財政状況及び健全化判断比率'!BS10)</f>
        <v>茨木市観光協会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大阪広域水道企業団（水道事業会計）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大阪広域水道企業団（工業用水道事業会計）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7" t="s">
        <v>24</v>
      </c>
      <c r="C41" s="1168"/>
      <c r="D41" s="81"/>
      <c r="E41" s="1173" t="s">
        <v>25</v>
      </c>
      <c r="F41" s="1173"/>
      <c r="G41" s="1173"/>
      <c r="H41" s="1174"/>
      <c r="I41" s="82">
        <v>53318</v>
      </c>
      <c r="J41" s="83">
        <v>53704</v>
      </c>
      <c r="K41" s="83">
        <v>55767</v>
      </c>
      <c r="L41" s="83">
        <v>56393</v>
      </c>
      <c r="M41" s="84">
        <v>56489</v>
      </c>
    </row>
    <row r="42" spans="2:13" ht="27.75" customHeight="1" x14ac:dyDescent="0.15">
      <c r="B42" s="1169"/>
      <c r="C42" s="1170"/>
      <c r="D42" s="85"/>
      <c r="E42" s="1175" t="s">
        <v>26</v>
      </c>
      <c r="F42" s="1175"/>
      <c r="G42" s="1175"/>
      <c r="H42" s="1176"/>
      <c r="I42" s="86">
        <v>11030</v>
      </c>
      <c r="J42" s="87">
        <v>5909</v>
      </c>
      <c r="K42" s="87">
        <v>3009</v>
      </c>
      <c r="L42" s="87">
        <v>1968</v>
      </c>
      <c r="M42" s="88">
        <v>1593</v>
      </c>
    </row>
    <row r="43" spans="2:13" ht="27.75" customHeight="1" x14ac:dyDescent="0.15">
      <c r="B43" s="1169"/>
      <c r="C43" s="1170"/>
      <c r="D43" s="85"/>
      <c r="E43" s="1175" t="s">
        <v>27</v>
      </c>
      <c r="F43" s="1175"/>
      <c r="G43" s="1175"/>
      <c r="H43" s="1176"/>
      <c r="I43" s="86">
        <v>29365</v>
      </c>
      <c r="J43" s="87">
        <v>26949</v>
      </c>
      <c r="K43" s="87">
        <v>23574</v>
      </c>
      <c r="L43" s="87">
        <v>21028</v>
      </c>
      <c r="M43" s="88">
        <v>19320</v>
      </c>
    </row>
    <row r="44" spans="2:13" ht="27.75" customHeight="1" x14ac:dyDescent="0.15">
      <c r="B44" s="1169"/>
      <c r="C44" s="1170"/>
      <c r="D44" s="85"/>
      <c r="E44" s="1175" t="s">
        <v>28</v>
      </c>
      <c r="F44" s="1175"/>
      <c r="G44" s="1175"/>
      <c r="H44" s="1176"/>
      <c r="I44" s="86" t="s">
        <v>471</v>
      </c>
      <c r="J44" s="87" t="s">
        <v>471</v>
      </c>
      <c r="K44" s="87" t="s">
        <v>471</v>
      </c>
      <c r="L44" s="87" t="s">
        <v>471</v>
      </c>
      <c r="M44" s="88" t="s">
        <v>471</v>
      </c>
    </row>
    <row r="45" spans="2:13" ht="27.75" customHeight="1" x14ac:dyDescent="0.15">
      <c r="B45" s="1169"/>
      <c r="C45" s="1170"/>
      <c r="D45" s="85"/>
      <c r="E45" s="1175" t="s">
        <v>29</v>
      </c>
      <c r="F45" s="1175"/>
      <c r="G45" s="1175"/>
      <c r="H45" s="1176"/>
      <c r="I45" s="86">
        <v>13936</v>
      </c>
      <c r="J45" s="87">
        <v>13077</v>
      </c>
      <c r="K45" s="87">
        <v>12188</v>
      </c>
      <c r="L45" s="87">
        <v>11699</v>
      </c>
      <c r="M45" s="88">
        <v>11229</v>
      </c>
    </row>
    <row r="46" spans="2:13" ht="27.75" customHeight="1" x14ac:dyDescent="0.15">
      <c r="B46" s="1169"/>
      <c r="C46" s="1170"/>
      <c r="D46" s="85"/>
      <c r="E46" s="1175" t="s">
        <v>30</v>
      </c>
      <c r="F46" s="1175"/>
      <c r="G46" s="1175"/>
      <c r="H46" s="1176"/>
      <c r="I46" s="86" t="s">
        <v>471</v>
      </c>
      <c r="J46" s="87" t="s">
        <v>471</v>
      </c>
      <c r="K46" s="87" t="s">
        <v>471</v>
      </c>
      <c r="L46" s="87" t="s">
        <v>471</v>
      </c>
      <c r="M46" s="88" t="s">
        <v>471</v>
      </c>
    </row>
    <row r="47" spans="2:13" ht="27.75" customHeight="1" x14ac:dyDescent="0.15">
      <c r="B47" s="1169"/>
      <c r="C47" s="1170"/>
      <c r="D47" s="85"/>
      <c r="E47" s="1175" t="s">
        <v>31</v>
      </c>
      <c r="F47" s="1175"/>
      <c r="G47" s="1175"/>
      <c r="H47" s="1176"/>
      <c r="I47" s="86" t="s">
        <v>471</v>
      </c>
      <c r="J47" s="87" t="s">
        <v>471</v>
      </c>
      <c r="K47" s="87" t="s">
        <v>471</v>
      </c>
      <c r="L47" s="87" t="s">
        <v>471</v>
      </c>
      <c r="M47" s="88" t="s">
        <v>471</v>
      </c>
    </row>
    <row r="48" spans="2:13" ht="27.75" customHeight="1" x14ac:dyDescent="0.15">
      <c r="B48" s="1171"/>
      <c r="C48" s="1172"/>
      <c r="D48" s="85"/>
      <c r="E48" s="1175" t="s">
        <v>32</v>
      </c>
      <c r="F48" s="1175"/>
      <c r="G48" s="1175"/>
      <c r="H48" s="1176"/>
      <c r="I48" s="86" t="s">
        <v>471</v>
      </c>
      <c r="J48" s="87" t="s">
        <v>471</v>
      </c>
      <c r="K48" s="87" t="s">
        <v>471</v>
      </c>
      <c r="L48" s="87" t="s">
        <v>471</v>
      </c>
      <c r="M48" s="88" t="s">
        <v>471</v>
      </c>
    </row>
    <row r="49" spans="2:13" ht="27.75" customHeight="1" x14ac:dyDescent="0.15">
      <c r="B49" s="1177" t="s">
        <v>33</v>
      </c>
      <c r="C49" s="1178"/>
      <c r="D49" s="89"/>
      <c r="E49" s="1175" t="s">
        <v>34</v>
      </c>
      <c r="F49" s="1175"/>
      <c r="G49" s="1175"/>
      <c r="H49" s="1176"/>
      <c r="I49" s="86">
        <v>10776</v>
      </c>
      <c r="J49" s="87">
        <v>11682</v>
      </c>
      <c r="K49" s="87">
        <v>13010</v>
      </c>
      <c r="L49" s="87">
        <v>13782</v>
      </c>
      <c r="M49" s="88">
        <v>15923</v>
      </c>
    </row>
    <row r="50" spans="2:13" ht="27.75" customHeight="1" x14ac:dyDescent="0.15">
      <c r="B50" s="1169"/>
      <c r="C50" s="1170"/>
      <c r="D50" s="85"/>
      <c r="E50" s="1175" t="s">
        <v>35</v>
      </c>
      <c r="F50" s="1175"/>
      <c r="G50" s="1175"/>
      <c r="H50" s="1176"/>
      <c r="I50" s="86">
        <v>33633</v>
      </c>
      <c r="J50" s="87">
        <v>30619</v>
      </c>
      <c r="K50" s="87">
        <v>27289</v>
      </c>
      <c r="L50" s="87">
        <v>23493</v>
      </c>
      <c r="M50" s="88">
        <v>21552</v>
      </c>
    </row>
    <row r="51" spans="2:13" ht="27.75" customHeight="1" x14ac:dyDescent="0.15">
      <c r="B51" s="1171"/>
      <c r="C51" s="1172"/>
      <c r="D51" s="85"/>
      <c r="E51" s="1175" t="s">
        <v>36</v>
      </c>
      <c r="F51" s="1175"/>
      <c r="G51" s="1175"/>
      <c r="H51" s="1176"/>
      <c r="I51" s="86">
        <v>59561</v>
      </c>
      <c r="J51" s="87">
        <v>59341</v>
      </c>
      <c r="K51" s="87">
        <v>59436</v>
      </c>
      <c r="L51" s="87">
        <v>61343</v>
      </c>
      <c r="M51" s="88">
        <v>61881</v>
      </c>
    </row>
    <row r="52" spans="2:13" ht="27.75" customHeight="1" thickBot="1" x14ac:dyDescent="0.2">
      <c r="B52" s="1179" t="s">
        <v>37</v>
      </c>
      <c r="C52" s="1180"/>
      <c r="D52" s="90"/>
      <c r="E52" s="1181" t="s">
        <v>38</v>
      </c>
      <c r="F52" s="1181"/>
      <c r="G52" s="1181"/>
      <c r="H52" s="1182"/>
      <c r="I52" s="91">
        <v>3678</v>
      </c>
      <c r="J52" s="92">
        <v>-2004</v>
      </c>
      <c r="K52" s="92">
        <v>-5195</v>
      </c>
      <c r="L52" s="92">
        <v>-7529</v>
      </c>
      <c r="M52" s="93">
        <v>-10727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35322</v>
      </c>
      <c r="E3" s="116"/>
      <c r="F3" s="117">
        <v>42247</v>
      </c>
      <c r="G3" s="118"/>
      <c r="H3" s="119"/>
    </row>
    <row r="4" spans="1:8" x14ac:dyDescent="0.15">
      <c r="A4" s="120"/>
      <c r="B4" s="121"/>
      <c r="C4" s="122"/>
      <c r="D4" s="123">
        <v>28540</v>
      </c>
      <c r="E4" s="124"/>
      <c r="F4" s="125">
        <v>25497</v>
      </c>
      <c r="G4" s="126"/>
      <c r="H4" s="127"/>
    </row>
    <row r="5" spans="1:8" x14ac:dyDescent="0.15">
      <c r="A5" s="108" t="s">
        <v>505</v>
      </c>
      <c r="B5" s="113"/>
      <c r="C5" s="114"/>
      <c r="D5" s="115">
        <v>33606</v>
      </c>
      <c r="E5" s="116"/>
      <c r="F5" s="117">
        <v>41739</v>
      </c>
      <c r="G5" s="118"/>
      <c r="H5" s="119"/>
    </row>
    <row r="6" spans="1:8" x14ac:dyDescent="0.15">
      <c r="A6" s="120"/>
      <c r="B6" s="121"/>
      <c r="C6" s="122"/>
      <c r="D6" s="123">
        <v>24464</v>
      </c>
      <c r="E6" s="124"/>
      <c r="F6" s="125">
        <v>24625</v>
      </c>
      <c r="G6" s="126"/>
      <c r="H6" s="127"/>
    </row>
    <row r="7" spans="1:8" x14ac:dyDescent="0.15">
      <c r="A7" s="108" t="s">
        <v>506</v>
      </c>
      <c r="B7" s="113"/>
      <c r="C7" s="114"/>
      <c r="D7" s="115">
        <v>47791</v>
      </c>
      <c r="E7" s="116"/>
      <c r="F7" s="117">
        <v>36765</v>
      </c>
      <c r="G7" s="118"/>
      <c r="H7" s="119"/>
    </row>
    <row r="8" spans="1:8" x14ac:dyDescent="0.15">
      <c r="A8" s="120"/>
      <c r="B8" s="121"/>
      <c r="C8" s="122"/>
      <c r="D8" s="123">
        <v>31359</v>
      </c>
      <c r="E8" s="124"/>
      <c r="F8" s="125">
        <v>20975</v>
      </c>
      <c r="G8" s="126"/>
      <c r="H8" s="127"/>
    </row>
    <row r="9" spans="1:8" x14ac:dyDescent="0.15">
      <c r="A9" s="108" t="s">
        <v>507</v>
      </c>
      <c r="B9" s="113"/>
      <c r="C9" s="114"/>
      <c r="D9" s="115">
        <v>37149</v>
      </c>
      <c r="E9" s="116"/>
      <c r="F9" s="117">
        <v>39052</v>
      </c>
      <c r="G9" s="118"/>
      <c r="H9" s="119"/>
    </row>
    <row r="10" spans="1:8" x14ac:dyDescent="0.15">
      <c r="A10" s="120"/>
      <c r="B10" s="121"/>
      <c r="C10" s="122"/>
      <c r="D10" s="123">
        <v>22225</v>
      </c>
      <c r="E10" s="124"/>
      <c r="F10" s="125">
        <v>21186</v>
      </c>
      <c r="G10" s="126"/>
      <c r="H10" s="127"/>
    </row>
    <row r="11" spans="1:8" x14ac:dyDescent="0.15">
      <c r="A11" s="108" t="s">
        <v>508</v>
      </c>
      <c r="B11" s="113"/>
      <c r="C11" s="114"/>
      <c r="D11" s="115">
        <v>50681</v>
      </c>
      <c r="E11" s="116"/>
      <c r="F11" s="117">
        <v>41235</v>
      </c>
      <c r="G11" s="118"/>
      <c r="H11" s="119"/>
    </row>
    <row r="12" spans="1:8" x14ac:dyDescent="0.15">
      <c r="A12" s="120"/>
      <c r="B12" s="121"/>
      <c r="C12" s="128"/>
      <c r="D12" s="123">
        <v>21128</v>
      </c>
      <c r="E12" s="124"/>
      <c r="F12" s="125">
        <v>22086</v>
      </c>
      <c r="G12" s="126"/>
      <c r="H12" s="127"/>
    </row>
    <row r="13" spans="1:8" x14ac:dyDescent="0.15">
      <c r="A13" s="108"/>
      <c r="B13" s="113"/>
      <c r="C13" s="129"/>
      <c r="D13" s="130">
        <v>40910</v>
      </c>
      <c r="E13" s="131"/>
      <c r="F13" s="132">
        <v>40208</v>
      </c>
      <c r="G13" s="133"/>
      <c r="H13" s="119"/>
    </row>
    <row r="14" spans="1:8" x14ac:dyDescent="0.15">
      <c r="A14" s="120"/>
      <c r="B14" s="121"/>
      <c r="C14" s="122"/>
      <c r="D14" s="123">
        <v>25543</v>
      </c>
      <c r="E14" s="124"/>
      <c r="F14" s="125">
        <v>22874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1.38</v>
      </c>
      <c r="C19" s="134">
        <f>ROUND(VALUE(SUBSTITUTE(実質収支比率等に係る経年分析!G$48,"▲","-")),2)</f>
        <v>1.6</v>
      </c>
      <c r="D19" s="134">
        <f>ROUND(VALUE(SUBSTITUTE(実質収支比率等に係る経年分析!H$48,"▲","-")),2)</f>
        <v>1.53</v>
      </c>
      <c r="E19" s="134">
        <f>ROUND(VALUE(SUBSTITUTE(実質収支比率等に係る経年分析!I$48,"▲","-")),2)</f>
        <v>1.67</v>
      </c>
      <c r="F19" s="134">
        <f>ROUND(VALUE(SUBSTITUTE(実質収支比率等に係る経年分析!J$48,"▲","-")),2)</f>
        <v>1.9</v>
      </c>
    </row>
    <row r="20" spans="1:11" x14ac:dyDescent="0.15">
      <c r="A20" s="134" t="s">
        <v>43</v>
      </c>
      <c r="B20" s="134">
        <f>ROUND(VALUE(SUBSTITUTE(実質収支比率等に係る経年分析!F$47,"▲","-")),2)</f>
        <v>6.89</v>
      </c>
      <c r="C20" s="134">
        <f>ROUND(VALUE(SUBSTITUTE(実質収支比率等に係る経年分析!G$47,"▲","-")),2)</f>
        <v>8.17</v>
      </c>
      <c r="D20" s="134">
        <f>ROUND(VALUE(SUBSTITUTE(実質収支比率等に係る経年分析!H$47,"▲","-")),2)</f>
        <v>10.3</v>
      </c>
      <c r="E20" s="134">
        <f>ROUND(VALUE(SUBSTITUTE(実質収支比率等に係る経年分析!I$47,"▲","-")),2)</f>
        <v>11</v>
      </c>
      <c r="F20" s="134">
        <f>ROUND(VALUE(SUBSTITUTE(実質収支比率等に係る経年分析!J$47,"▲","-")),2)</f>
        <v>11.65</v>
      </c>
    </row>
    <row r="21" spans="1:11" x14ac:dyDescent="0.15">
      <c r="A21" s="134" t="s">
        <v>44</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0.26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9144</v>
      </c>
      <c r="E42" s="136"/>
      <c r="F42" s="136"/>
      <c r="G42" s="136">
        <f>'実質公債費比率（分子）の構造'!L$52</f>
        <v>8576</v>
      </c>
      <c r="H42" s="136"/>
      <c r="I42" s="136"/>
      <c r="J42" s="136">
        <f>'実質公債費比率（分子）の構造'!M$52</f>
        <v>8278</v>
      </c>
      <c r="K42" s="136"/>
      <c r="L42" s="136"/>
      <c r="M42" s="136">
        <f>'実質公債費比率（分子）の構造'!N$52</f>
        <v>7808</v>
      </c>
      <c r="N42" s="136"/>
      <c r="O42" s="136"/>
      <c r="P42" s="136">
        <f>'実質公債費比率（分子）の構造'!O$52</f>
        <v>8061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68</v>
      </c>
      <c r="C44" s="136"/>
      <c r="D44" s="136"/>
      <c r="E44" s="136">
        <f>'実質公債費比率（分子）の構造'!L$50</f>
        <v>67</v>
      </c>
      <c r="F44" s="136"/>
      <c r="G44" s="136"/>
      <c r="H44" s="136">
        <f>'実質公債費比率（分子）の構造'!M$50</f>
        <v>80</v>
      </c>
      <c r="I44" s="136"/>
      <c r="J44" s="136"/>
      <c r="K44" s="136">
        <f>'実質公債費比率（分子）の構造'!N$50</f>
        <v>80</v>
      </c>
      <c r="L44" s="136"/>
      <c r="M44" s="136"/>
      <c r="N44" s="136">
        <f>'実質公債費比率（分子）の構造'!O$50</f>
        <v>80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3153</v>
      </c>
      <c r="C46" s="136"/>
      <c r="D46" s="136"/>
      <c r="E46" s="136">
        <f>'実質公債費比率（分子）の構造'!L$48</f>
        <v>2753</v>
      </c>
      <c r="F46" s="136"/>
      <c r="G46" s="136"/>
      <c r="H46" s="136">
        <f>'実質公債費比率（分子）の構造'!M$48</f>
        <v>2358</v>
      </c>
      <c r="I46" s="136"/>
      <c r="J46" s="136"/>
      <c r="K46" s="136">
        <f>'実質公債費比率（分子）の構造'!N$48</f>
        <v>2442</v>
      </c>
      <c r="L46" s="136"/>
      <c r="M46" s="136"/>
      <c r="N46" s="136">
        <f>'実質公債費比率（分子）の構造'!O$48</f>
        <v>2276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6263</v>
      </c>
      <c r="C49" s="136"/>
      <c r="D49" s="136"/>
      <c r="E49" s="136">
        <f>'実質公債費比率（分子）の構造'!L$45</f>
        <v>5708</v>
      </c>
      <c r="F49" s="136"/>
      <c r="G49" s="136"/>
      <c r="H49" s="136">
        <f>'実質公債費比率（分子）の構造'!M$45</f>
        <v>4880</v>
      </c>
      <c r="I49" s="136"/>
      <c r="J49" s="136"/>
      <c r="K49" s="136">
        <f>'実質公債費比率（分子）の構造'!N$45</f>
        <v>4887</v>
      </c>
      <c r="L49" s="136"/>
      <c r="M49" s="136"/>
      <c r="N49" s="136">
        <f>'実質公債費比率（分子）の構造'!O$45</f>
        <v>4916</v>
      </c>
      <c r="O49" s="136"/>
      <c r="P49" s="136"/>
    </row>
    <row r="50" spans="1:16" x14ac:dyDescent="0.15">
      <c r="A50" s="136" t="s">
        <v>58</v>
      </c>
      <c r="B50" s="136" t="e">
        <f>NA()</f>
        <v>#N/A</v>
      </c>
      <c r="C50" s="136">
        <f>IF(ISNUMBER('実質公債費比率（分子）の構造'!K$53),'実質公債費比率（分子）の構造'!K$53,NA())</f>
        <v>340</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-960</v>
      </c>
      <c r="J50" s="136" t="e">
        <f>NA()</f>
        <v>#N/A</v>
      </c>
      <c r="K50" s="136" t="e">
        <f>NA()</f>
        <v>#N/A</v>
      </c>
      <c r="L50" s="136">
        <f>IF(ISNUMBER('実質公債費比率（分子）の構造'!N$53),'実質公債費比率（分子）の構造'!N$53,NA())</f>
        <v>-399</v>
      </c>
      <c r="M50" s="136" t="e">
        <f>NA()</f>
        <v>#N/A</v>
      </c>
      <c r="N50" s="136" t="e">
        <f>NA()</f>
        <v>#N/A</v>
      </c>
      <c r="O50" s="136">
        <f>IF(ISNUMBER('実質公債費比率（分子）の構造'!O$53),'実質公債費比率（分子）の構造'!O$53,NA())</f>
        <v>-789</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59561</v>
      </c>
      <c r="E56" s="135"/>
      <c r="F56" s="135"/>
      <c r="G56" s="135">
        <f>'将来負担比率（分子）の構造'!J$51</f>
        <v>59341</v>
      </c>
      <c r="H56" s="135"/>
      <c r="I56" s="135"/>
      <c r="J56" s="135">
        <f>'将来負担比率（分子）の構造'!K$51</f>
        <v>59436</v>
      </c>
      <c r="K56" s="135"/>
      <c r="L56" s="135"/>
      <c r="M56" s="135">
        <f>'将来負担比率（分子）の構造'!L$51</f>
        <v>61343</v>
      </c>
      <c r="N56" s="135"/>
      <c r="O56" s="135"/>
      <c r="P56" s="135">
        <f>'将来負担比率（分子）の構造'!M$51</f>
        <v>61881</v>
      </c>
    </row>
    <row r="57" spans="1:16" x14ac:dyDescent="0.15">
      <c r="A57" s="135" t="s">
        <v>35</v>
      </c>
      <c r="B57" s="135"/>
      <c r="C57" s="135"/>
      <c r="D57" s="135">
        <f>'将来負担比率（分子）の構造'!I$50</f>
        <v>33633</v>
      </c>
      <c r="E57" s="135"/>
      <c r="F57" s="135"/>
      <c r="G57" s="135">
        <f>'将来負担比率（分子）の構造'!J$50</f>
        <v>30619</v>
      </c>
      <c r="H57" s="135"/>
      <c r="I57" s="135"/>
      <c r="J57" s="135">
        <f>'将来負担比率（分子）の構造'!K$50</f>
        <v>27289</v>
      </c>
      <c r="K57" s="135"/>
      <c r="L57" s="135"/>
      <c r="M57" s="135">
        <f>'将来負担比率（分子）の構造'!L$50</f>
        <v>23493</v>
      </c>
      <c r="N57" s="135"/>
      <c r="O57" s="135"/>
      <c r="P57" s="135">
        <f>'将来負担比率（分子）の構造'!M$50</f>
        <v>21552</v>
      </c>
    </row>
    <row r="58" spans="1:16" x14ac:dyDescent="0.15">
      <c r="A58" s="135" t="s">
        <v>34</v>
      </c>
      <c r="B58" s="135"/>
      <c r="C58" s="135"/>
      <c r="D58" s="135">
        <f>'将来負担比率（分子）の構造'!I$49</f>
        <v>10776</v>
      </c>
      <c r="E58" s="135"/>
      <c r="F58" s="135"/>
      <c r="G58" s="135">
        <f>'将来負担比率（分子）の構造'!J$49</f>
        <v>11682</v>
      </c>
      <c r="H58" s="135"/>
      <c r="I58" s="135"/>
      <c r="J58" s="135">
        <f>'将来負担比率（分子）の構造'!K$49</f>
        <v>13010</v>
      </c>
      <c r="K58" s="135"/>
      <c r="L58" s="135"/>
      <c r="M58" s="135">
        <f>'将来負担比率（分子）の構造'!L$49</f>
        <v>13782</v>
      </c>
      <c r="N58" s="135"/>
      <c r="O58" s="135"/>
      <c r="P58" s="135">
        <f>'将来負担比率（分子）の構造'!M$49</f>
        <v>15923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13936</v>
      </c>
      <c r="C62" s="135"/>
      <c r="D62" s="135"/>
      <c r="E62" s="135">
        <f>'将来負担比率（分子）の構造'!J$45</f>
        <v>13077</v>
      </c>
      <c r="F62" s="135"/>
      <c r="G62" s="135"/>
      <c r="H62" s="135">
        <f>'将来負担比率（分子）の構造'!K$45</f>
        <v>12188</v>
      </c>
      <c r="I62" s="135"/>
      <c r="J62" s="135"/>
      <c r="K62" s="135">
        <f>'将来負担比率（分子）の構造'!L$45</f>
        <v>11699</v>
      </c>
      <c r="L62" s="135"/>
      <c r="M62" s="135"/>
      <c r="N62" s="135">
        <f>'将来負担比率（分子）の構造'!M$45</f>
        <v>11229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29365</v>
      </c>
      <c r="C64" s="135"/>
      <c r="D64" s="135"/>
      <c r="E64" s="135">
        <f>'将来負担比率（分子）の構造'!J$43</f>
        <v>26949</v>
      </c>
      <c r="F64" s="135"/>
      <c r="G64" s="135"/>
      <c r="H64" s="135">
        <f>'将来負担比率（分子）の構造'!K$43</f>
        <v>23574</v>
      </c>
      <c r="I64" s="135"/>
      <c r="J64" s="135"/>
      <c r="K64" s="135">
        <f>'将来負担比率（分子）の構造'!L$43</f>
        <v>21028</v>
      </c>
      <c r="L64" s="135"/>
      <c r="M64" s="135"/>
      <c r="N64" s="135">
        <f>'将来負担比率（分子）の構造'!M$43</f>
        <v>19320</v>
      </c>
      <c r="O64" s="135"/>
      <c r="P64" s="135"/>
    </row>
    <row r="65" spans="1:16" x14ac:dyDescent="0.15">
      <c r="A65" s="135" t="s">
        <v>26</v>
      </c>
      <c r="B65" s="135">
        <f>'将来負担比率（分子）の構造'!I$42</f>
        <v>11030</v>
      </c>
      <c r="C65" s="135"/>
      <c r="D65" s="135"/>
      <c r="E65" s="135">
        <f>'将来負担比率（分子）の構造'!J$42</f>
        <v>5909</v>
      </c>
      <c r="F65" s="135"/>
      <c r="G65" s="135"/>
      <c r="H65" s="135">
        <f>'将来負担比率（分子）の構造'!K$42</f>
        <v>3009</v>
      </c>
      <c r="I65" s="135"/>
      <c r="J65" s="135"/>
      <c r="K65" s="135">
        <f>'将来負担比率（分子）の構造'!L$42</f>
        <v>1968</v>
      </c>
      <c r="L65" s="135"/>
      <c r="M65" s="135"/>
      <c r="N65" s="135">
        <f>'将来負担比率（分子）の構造'!M$42</f>
        <v>1593</v>
      </c>
      <c r="O65" s="135"/>
      <c r="P65" s="135"/>
    </row>
    <row r="66" spans="1:16" x14ac:dyDescent="0.15">
      <c r="A66" s="135" t="s">
        <v>25</v>
      </c>
      <c r="B66" s="135">
        <f>'将来負担比率（分子）の構造'!I$41</f>
        <v>53318</v>
      </c>
      <c r="C66" s="135"/>
      <c r="D66" s="135"/>
      <c r="E66" s="135">
        <f>'将来負担比率（分子）の構造'!J$41</f>
        <v>53704</v>
      </c>
      <c r="F66" s="135"/>
      <c r="G66" s="135"/>
      <c r="H66" s="135">
        <f>'将来負担比率（分子）の構造'!K$41</f>
        <v>55767</v>
      </c>
      <c r="I66" s="135"/>
      <c r="J66" s="135"/>
      <c r="K66" s="135">
        <f>'将来負担比率（分子）の構造'!L$41</f>
        <v>56393</v>
      </c>
      <c r="L66" s="135"/>
      <c r="M66" s="135"/>
      <c r="N66" s="135">
        <f>'将来負担比率（分子）の構造'!M$41</f>
        <v>56489</v>
      </c>
      <c r="O66" s="135"/>
      <c r="P66" s="135"/>
    </row>
    <row r="67" spans="1:16" x14ac:dyDescent="0.15">
      <c r="A67" s="135" t="s">
        <v>62</v>
      </c>
      <c r="B67" s="135" t="e">
        <f>NA()</f>
        <v>#N/A</v>
      </c>
      <c r="C67" s="135">
        <f>IF(ISNUMBER('将来負担比率（分子）の構造'!I$52), IF('将来負担比率（分子）の構造'!I$52 &lt; 0, 0, '将来負担比率（分子）の構造'!I$52), NA())</f>
        <v>3678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B6" sqref="B6:Q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43977673</v>
      </c>
      <c r="S5" s="581"/>
      <c r="T5" s="581"/>
      <c r="U5" s="581"/>
      <c r="V5" s="581"/>
      <c r="W5" s="581"/>
      <c r="X5" s="581"/>
      <c r="Y5" s="582"/>
      <c r="Z5" s="583">
        <v>50.7</v>
      </c>
      <c r="AA5" s="583"/>
      <c r="AB5" s="583"/>
      <c r="AC5" s="583"/>
      <c r="AD5" s="584">
        <v>40291850</v>
      </c>
      <c r="AE5" s="584"/>
      <c r="AF5" s="584"/>
      <c r="AG5" s="584"/>
      <c r="AH5" s="584"/>
      <c r="AI5" s="584"/>
      <c r="AJ5" s="584"/>
      <c r="AK5" s="584"/>
      <c r="AL5" s="585">
        <v>84.5</v>
      </c>
      <c r="AM5" s="586"/>
      <c r="AN5" s="586"/>
      <c r="AO5" s="587"/>
      <c r="AP5" s="577" t="s">
        <v>206</v>
      </c>
      <c r="AQ5" s="578"/>
      <c r="AR5" s="578"/>
      <c r="AS5" s="578"/>
      <c r="AT5" s="578"/>
      <c r="AU5" s="578"/>
      <c r="AV5" s="578"/>
      <c r="AW5" s="578"/>
      <c r="AX5" s="578"/>
      <c r="AY5" s="578"/>
      <c r="AZ5" s="578"/>
      <c r="BA5" s="578"/>
      <c r="BB5" s="578"/>
      <c r="BC5" s="578"/>
      <c r="BD5" s="578"/>
      <c r="BE5" s="578"/>
      <c r="BF5" s="579"/>
      <c r="BG5" s="591">
        <v>40291832</v>
      </c>
      <c r="BH5" s="592"/>
      <c r="BI5" s="592"/>
      <c r="BJ5" s="592"/>
      <c r="BK5" s="592"/>
      <c r="BL5" s="592"/>
      <c r="BM5" s="592"/>
      <c r="BN5" s="593"/>
      <c r="BO5" s="594">
        <v>91.6</v>
      </c>
      <c r="BP5" s="594"/>
      <c r="BQ5" s="594"/>
      <c r="BR5" s="594"/>
      <c r="BS5" s="595">
        <v>438396</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464622</v>
      </c>
      <c r="S6" s="592"/>
      <c r="T6" s="592"/>
      <c r="U6" s="592"/>
      <c r="V6" s="592"/>
      <c r="W6" s="592"/>
      <c r="X6" s="592"/>
      <c r="Y6" s="593"/>
      <c r="Z6" s="594">
        <v>0.5</v>
      </c>
      <c r="AA6" s="594"/>
      <c r="AB6" s="594"/>
      <c r="AC6" s="594"/>
      <c r="AD6" s="595">
        <v>464622</v>
      </c>
      <c r="AE6" s="595"/>
      <c r="AF6" s="595"/>
      <c r="AG6" s="595"/>
      <c r="AH6" s="595"/>
      <c r="AI6" s="595"/>
      <c r="AJ6" s="595"/>
      <c r="AK6" s="595"/>
      <c r="AL6" s="596">
        <v>1</v>
      </c>
      <c r="AM6" s="597"/>
      <c r="AN6" s="597"/>
      <c r="AO6" s="598"/>
      <c r="AP6" s="588" t="s">
        <v>211</v>
      </c>
      <c r="AQ6" s="589"/>
      <c r="AR6" s="589"/>
      <c r="AS6" s="589"/>
      <c r="AT6" s="589"/>
      <c r="AU6" s="589"/>
      <c r="AV6" s="589"/>
      <c r="AW6" s="589"/>
      <c r="AX6" s="589"/>
      <c r="AY6" s="589"/>
      <c r="AZ6" s="589"/>
      <c r="BA6" s="589"/>
      <c r="BB6" s="589"/>
      <c r="BC6" s="589"/>
      <c r="BD6" s="589"/>
      <c r="BE6" s="589"/>
      <c r="BF6" s="590"/>
      <c r="BG6" s="591">
        <v>40291832</v>
      </c>
      <c r="BH6" s="592"/>
      <c r="BI6" s="592"/>
      <c r="BJ6" s="592"/>
      <c r="BK6" s="592"/>
      <c r="BL6" s="592"/>
      <c r="BM6" s="592"/>
      <c r="BN6" s="593"/>
      <c r="BO6" s="594">
        <v>91.6</v>
      </c>
      <c r="BP6" s="594"/>
      <c r="BQ6" s="594"/>
      <c r="BR6" s="594"/>
      <c r="BS6" s="595">
        <v>438396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553941</v>
      </c>
      <c r="CS6" s="592"/>
      <c r="CT6" s="592"/>
      <c r="CU6" s="592"/>
      <c r="CV6" s="592"/>
      <c r="CW6" s="592"/>
      <c r="CX6" s="592"/>
      <c r="CY6" s="593"/>
      <c r="CZ6" s="594">
        <v>0.7</v>
      </c>
      <c r="DA6" s="594"/>
      <c r="DB6" s="594"/>
      <c r="DC6" s="594"/>
      <c r="DD6" s="600" t="s">
        <v>213</v>
      </c>
      <c r="DE6" s="592"/>
      <c r="DF6" s="592"/>
      <c r="DG6" s="592"/>
      <c r="DH6" s="592"/>
      <c r="DI6" s="592"/>
      <c r="DJ6" s="592"/>
      <c r="DK6" s="592"/>
      <c r="DL6" s="592"/>
      <c r="DM6" s="592"/>
      <c r="DN6" s="592"/>
      <c r="DO6" s="592"/>
      <c r="DP6" s="593"/>
      <c r="DQ6" s="600">
        <v>553941</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184250</v>
      </c>
      <c r="S7" s="592"/>
      <c r="T7" s="592"/>
      <c r="U7" s="592"/>
      <c r="V7" s="592"/>
      <c r="W7" s="592"/>
      <c r="X7" s="592"/>
      <c r="Y7" s="593"/>
      <c r="Z7" s="594">
        <v>0.2</v>
      </c>
      <c r="AA7" s="594"/>
      <c r="AB7" s="594"/>
      <c r="AC7" s="594"/>
      <c r="AD7" s="595">
        <v>184250</v>
      </c>
      <c r="AE7" s="595"/>
      <c r="AF7" s="595"/>
      <c r="AG7" s="595"/>
      <c r="AH7" s="595"/>
      <c r="AI7" s="595"/>
      <c r="AJ7" s="595"/>
      <c r="AK7" s="595"/>
      <c r="AL7" s="596">
        <v>0.4</v>
      </c>
      <c r="AM7" s="597"/>
      <c r="AN7" s="597"/>
      <c r="AO7" s="598"/>
      <c r="AP7" s="588" t="s">
        <v>215</v>
      </c>
      <c r="AQ7" s="589"/>
      <c r="AR7" s="589"/>
      <c r="AS7" s="589"/>
      <c r="AT7" s="589"/>
      <c r="AU7" s="589"/>
      <c r="AV7" s="589"/>
      <c r="AW7" s="589"/>
      <c r="AX7" s="589"/>
      <c r="AY7" s="589"/>
      <c r="AZ7" s="589"/>
      <c r="BA7" s="589"/>
      <c r="BB7" s="589"/>
      <c r="BC7" s="589"/>
      <c r="BD7" s="589"/>
      <c r="BE7" s="589"/>
      <c r="BF7" s="590"/>
      <c r="BG7" s="591">
        <v>20484529</v>
      </c>
      <c r="BH7" s="592"/>
      <c r="BI7" s="592"/>
      <c r="BJ7" s="592"/>
      <c r="BK7" s="592"/>
      <c r="BL7" s="592"/>
      <c r="BM7" s="592"/>
      <c r="BN7" s="593"/>
      <c r="BO7" s="594">
        <v>46.6</v>
      </c>
      <c r="BP7" s="594"/>
      <c r="BQ7" s="594"/>
      <c r="BR7" s="594"/>
      <c r="BS7" s="595">
        <v>438396</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6116410</v>
      </c>
      <c r="CS7" s="592"/>
      <c r="CT7" s="592"/>
      <c r="CU7" s="592"/>
      <c r="CV7" s="592"/>
      <c r="CW7" s="592"/>
      <c r="CX7" s="592"/>
      <c r="CY7" s="593"/>
      <c r="CZ7" s="594">
        <v>7.2</v>
      </c>
      <c r="DA7" s="594"/>
      <c r="DB7" s="594"/>
      <c r="DC7" s="594"/>
      <c r="DD7" s="600">
        <v>35156</v>
      </c>
      <c r="DE7" s="592"/>
      <c r="DF7" s="592"/>
      <c r="DG7" s="592"/>
      <c r="DH7" s="592"/>
      <c r="DI7" s="592"/>
      <c r="DJ7" s="592"/>
      <c r="DK7" s="592"/>
      <c r="DL7" s="592"/>
      <c r="DM7" s="592"/>
      <c r="DN7" s="592"/>
      <c r="DO7" s="592"/>
      <c r="DP7" s="593"/>
      <c r="DQ7" s="600">
        <v>5351676</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268145</v>
      </c>
      <c r="S8" s="592"/>
      <c r="T8" s="592"/>
      <c r="U8" s="592"/>
      <c r="V8" s="592"/>
      <c r="W8" s="592"/>
      <c r="X8" s="592"/>
      <c r="Y8" s="593"/>
      <c r="Z8" s="594">
        <v>0.3</v>
      </c>
      <c r="AA8" s="594"/>
      <c r="AB8" s="594"/>
      <c r="AC8" s="594"/>
      <c r="AD8" s="595">
        <v>268145</v>
      </c>
      <c r="AE8" s="595"/>
      <c r="AF8" s="595"/>
      <c r="AG8" s="595"/>
      <c r="AH8" s="595"/>
      <c r="AI8" s="595"/>
      <c r="AJ8" s="595"/>
      <c r="AK8" s="595"/>
      <c r="AL8" s="596">
        <v>0.6</v>
      </c>
      <c r="AM8" s="597"/>
      <c r="AN8" s="597"/>
      <c r="AO8" s="598"/>
      <c r="AP8" s="588" t="s">
        <v>218</v>
      </c>
      <c r="AQ8" s="589"/>
      <c r="AR8" s="589"/>
      <c r="AS8" s="589"/>
      <c r="AT8" s="589"/>
      <c r="AU8" s="589"/>
      <c r="AV8" s="589"/>
      <c r="AW8" s="589"/>
      <c r="AX8" s="589"/>
      <c r="AY8" s="589"/>
      <c r="AZ8" s="589"/>
      <c r="BA8" s="589"/>
      <c r="BB8" s="589"/>
      <c r="BC8" s="589"/>
      <c r="BD8" s="589"/>
      <c r="BE8" s="589"/>
      <c r="BF8" s="590"/>
      <c r="BG8" s="591">
        <v>383280</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36388521</v>
      </c>
      <c r="CS8" s="592"/>
      <c r="CT8" s="592"/>
      <c r="CU8" s="592"/>
      <c r="CV8" s="592"/>
      <c r="CW8" s="592"/>
      <c r="CX8" s="592"/>
      <c r="CY8" s="593"/>
      <c r="CZ8" s="594">
        <v>42.9</v>
      </c>
      <c r="DA8" s="594"/>
      <c r="DB8" s="594"/>
      <c r="DC8" s="594"/>
      <c r="DD8" s="600">
        <v>749400</v>
      </c>
      <c r="DE8" s="592"/>
      <c r="DF8" s="592"/>
      <c r="DG8" s="592"/>
      <c r="DH8" s="592"/>
      <c r="DI8" s="592"/>
      <c r="DJ8" s="592"/>
      <c r="DK8" s="592"/>
      <c r="DL8" s="592"/>
      <c r="DM8" s="592"/>
      <c r="DN8" s="592"/>
      <c r="DO8" s="592"/>
      <c r="DP8" s="593"/>
      <c r="DQ8" s="600">
        <v>17234652</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412066</v>
      </c>
      <c r="S9" s="592"/>
      <c r="T9" s="592"/>
      <c r="U9" s="592"/>
      <c r="V9" s="592"/>
      <c r="W9" s="592"/>
      <c r="X9" s="592"/>
      <c r="Y9" s="593"/>
      <c r="Z9" s="594">
        <v>0.5</v>
      </c>
      <c r="AA9" s="594"/>
      <c r="AB9" s="594"/>
      <c r="AC9" s="594"/>
      <c r="AD9" s="595">
        <v>412066</v>
      </c>
      <c r="AE9" s="595"/>
      <c r="AF9" s="595"/>
      <c r="AG9" s="595"/>
      <c r="AH9" s="595"/>
      <c r="AI9" s="595"/>
      <c r="AJ9" s="595"/>
      <c r="AK9" s="595"/>
      <c r="AL9" s="596">
        <v>0.9</v>
      </c>
      <c r="AM9" s="597"/>
      <c r="AN9" s="597"/>
      <c r="AO9" s="598"/>
      <c r="AP9" s="588" t="s">
        <v>221</v>
      </c>
      <c r="AQ9" s="589"/>
      <c r="AR9" s="589"/>
      <c r="AS9" s="589"/>
      <c r="AT9" s="589"/>
      <c r="AU9" s="589"/>
      <c r="AV9" s="589"/>
      <c r="AW9" s="589"/>
      <c r="AX9" s="589"/>
      <c r="AY9" s="589"/>
      <c r="AZ9" s="589"/>
      <c r="BA9" s="589"/>
      <c r="BB9" s="589"/>
      <c r="BC9" s="589"/>
      <c r="BD9" s="589"/>
      <c r="BE9" s="589"/>
      <c r="BF9" s="590"/>
      <c r="BG9" s="591">
        <v>16700577</v>
      </c>
      <c r="BH9" s="592"/>
      <c r="BI9" s="592"/>
      <c r="BJ9" s="592"/>
      <c r="BK9" s="592"/>
      <c r="BL9" s="592"/>
      <c r="BM9" s="592"/>
      <c r="BN9" s="593"/>
      <c r="BO9" s="594">
        <v>38</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6597009</v>
      </c>
      <c r="CS9" s="592"/>
      <c r="CT9" s="592"/>
      <c r="CU9" s="592"/>
      <c r="CV9" s="592"/>
      <c r="CW9" s="592"/>
      <c r="CX9" s="592"/>
      <c r="CY9" s="593"/>
      <c r="CZ9" s="594">
        <v>7.8</v>
      </c>
      <c r="DA9" s="594"/>
      <c r="DB9" s="594"/>
      <c r="DC9" s="594"/>
      <c r="DD9" s="600">
        <v>396634</v>
      </c>
      <c r="DE9" s="592"/>
      <c r="DF9" s="592"/>
      <c r="DG9" s="592"/>
      <c r="DH9" s="592"/>
      <c r="DI9" s="592"/>
      <c r="DJ9" s="592"/>
      <c r="DK9" s="592"/>
      <c r="DL9" s="592"/>
      <c r="DM9" s="592"/>
      <c r="DN9" s="592"/>
      <c r="DO9" s="592"/>
      <c r="DP9" s="593"/>
      <c r="DQ9" s="600">
        <v>5773295</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2507453</v>
      </c>
      <c r="S10" s="592"/>
      <c r="T10" s="592"/>
      <c r="U10" s="592"/>
      <c r="V10" s="592"/>
      <c r="W10" s="592"/>
      <c r="X10" s="592"/>
      <c r="Y10" s="593"/>
      <c r="Z10" s="594">
        <v>2.9</v>
      </c>
      <c r="AA10" s="594"/>
      <c r="AB10" s="594"/>
      <c r="AC10" s="594"/>
      <c r="AD10" s="595">
        <v>2507453</v>
      </c>
      <c r="AE10" s="595"/>
      <c r="AF10" s="595"/>
      <c r="AG10" s="595"/>
      <c r="AH10" s="595"/>
      <c r="AI10" s="595"/>
      <c r="AJ10" s="595"/>
      <c r="AK10" s="595"/>
      <c r="AL10" s="596">
        <v>5.3</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711439</v>
      </c>
      <c r="BH10" s="592"/>
      <c r="BI10" s="592"/>
      <c r="BJ10" s="592"/>
      <c r="BK10" s="592"/>
      <c r="BL10" s="592"/>
      <c r="BM10" s="592"/>
      <c r="BN10" s="593"/>
      <c r="BO10" s="594">
        <v>1.6</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133552</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v>87163</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97236</v>
      </c>
      <c r="S11" s="592"/>
      <c r="T11" s="592"/>
      <c r="U11" s="592"/>
      <c r="V11" s="592"/>
      <c r="W11" s="592"/>
      <c r="X11" s="592"/>
      <c r="Y11" s="593"/>
      <c r="Z11" s="594">
        <v>0.1</v>
      </c>
      <c r="AA11" s="594"/>
      <c r="AB11" s="594"/>
      <c r="AC11" s="594"/>
      <c r="AD11" s="595">
        <v>97236</v>
      </c>
      <c r="AE11" s="595"/>
      <c r="AF11" s="595"/>
      <c r="AG11" s="595"/>
      <c r="AH11" s="595"/>
      <c r="AI11" s="595"/>
      <c r="AJ11" s="595"/>
      <c r="AK11" s="595"/>
      <c r="AL11" s="596">
        <v>0.2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2689233</v>
      </c>
      <c r="BH11" s="592"/>
      <c r="BI11" s="592"/>
      <c r="BJ11" s="592"/>
      <c r="BK11" s="592"/>
      <c r="BL11" s="592"/>
      <c r="BM11" s="592"/>
      <c r="BN11" s="593"/>
      <c r="BO11" s="594">
        <v>6.1</v>
      </c>
      <c r="BP11" s="594"/>
      <c r="BQ11" s="594"/>
      <c r="BR11" s="594"/>
      <c r="BS11" s="600">
        <v>438396</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286217</v>
      </c>
      <c r="CS11" s="592"/>
      <c r="CT11" s="592"/>
      <c r="CU11" s="592"/>
      <c r="CV11" s="592"/>
      <c r="CW11" s="592"/>
      <c r="CX11" s="592"/>
      <c r="CY11" s="593"/>
      <c r="CZ11" s="594">
        <v>0.3</v>
      </c>
      <c r="DA11" s="594"/>
      <c r="DB11" s="594"/>
      <c r="DC11" s="594"/>
      <c r="DD11" s="600">
        <v>79734</v>
      </c>
      <c r="DE11" s="592"/>
      <c r="DF11" s="592"/>
      <c r="DG11" s="592"/>
      <c r="DH11" s="592"/>
      <c r="DI11" s="592"/>
      <c r="DJ11" s="592"/>
      <c r="DK11" s="592"/>
      <c r="DL11" s="592"/>
      <c r="DM11" s="592"/>
      <c r="DN11" s="592"/>
      <c r="DO11" s="592"/>
      <c r="DP11" s="593"/>
      <c r="DQ11" s="600">
        <v>269045</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17801634</v>
      </c>
      <c r="BH12" s="592"/>
      <c r="BI12" s="592"/>
      <c r="BJ12" s="592"/>
      <c r="BK12" s="592"/>
      <c r="BL12" s="592"/>
      <c r="BM12" s="592"/>
      <c r="BN12" s="593"/>
      <c r="BO12" s="594">
        <v>40.5</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902606</v>
      </c>
      <c r="CS12" s="592"/>
      <c r="CT12" s="592"/>
      <c r="CU12" s="592"/>
      <c r="CV12" s="592"/>
      <c r="CW12" s="592"/>
      <c r="CX12" s="592"/>
      <c r="CY12" s="593"/>
      <c r="CZ12" s="594">
        <v>1.1000000000000001</v>
      </c>
      <c r="DA12" s="594"/>
      <c r="DB12" s="594"/>
      <c r="DC12" s="594"/>
      <c r="DD12" s="600" t="s">
        <v>110</v>
      </c>
      <c r="DE12" s="592"/>
      <c r="DF12" s="592"/>
      <c r="DG12" s="592"/>
      <c r="DH12" s="592"/>
      <c r="DI12" s="592"/>
      <c r="DJ12" s="592"/>
      <c r="DK12" s="592"/>
      <c r="DL12" s="592"/>
      <c r="DM12" s="592"/>
      <c r="DN12" s="592"/>
      <c r="DO12" s="592"/>
      <c r="DP12" s="593"/>
      <c r="DQ12" s="600">
        <v>550526</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228566</v>
      </c>
      <c r="S13" s="592"/>
      <c r="T13" s="592"/>
      <c r="U13" s="592"/>
      <c r="V13" s="592"/>
      <c r="W13" s="592"/>
      <c r="X13" s="592"/>
      <c r="Y13" s="593"/>
      <c r="Z13" s="594">
        <v>0.3</v>
      </c>
      <c r="AA13" s="594"/>
      <c r="AB13" s="594"/>
      <c r="AC13" s="594"/>
      <c r="AD13" s="595">
        <v>228566</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17509723</v>
      </c>
      <c r="BH13" s="592"/>
      <c r="BI13" s="592"/>
      <c r="BJ13" s="592"/>
      <c r="BK13" s="592"/>
      <c r="BL13" s="592"/>
      <c r="BM13" s="592"/>
      <c r="BN13" s="593"/>
      <c r="BO13" s="594">
        <v>39.799999999999997</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15313645</v>
      </c>
      <c r="CS13" s="592"/>
      <c r="CT13" s="592"/>
      <c r="CU13" s="592"/>
      <c r="CV13" s="592"/>
      <c r="CW13" s="592"/>
      <c r="CX13" s="592"/>
      <c r="CY13" s="593"/>
      <c r="CZ13" s="594">
        <v>18</v>
      </c>
      <c r="DA13" s="594"/>
      <c r="DB13" s="594"/>
      <c r="DC13" s="594"/>
      <c r="DD13" s="600">
        <v>8469361</v>
      </c>
      <c r="DE13" s="592"/>
      <c r="DF13" s="592"/>
      <c r="DG13" s="592"/>
      <c r="DH13" s="592"/>
      <c r="DI13" s="592"/>
      <c r="DJ13" s="592"/>
      <c r="DK13" s="592"/>
      <c r="DL13" s="592"/>
      <c r="DM13" s="592"/>
      <c r="DN13" s="592"/>
      <c r="DO13" s="592"/>
      <c r="DP13" s="593"/>
      <c r="DQ13" s="600">
        <v>9396879</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207610</v>
      </c>
      <c r="BH14" s="592"/>
      <c r="BI14" s="592"/>
      <c r="BJ14" s="592"/>
      <c r="BK14" s="592"/>
      <c r="BL14" s="592"/>
      <c r="BM14" s="592"/>
      <c r="BN14" s="593"/>
      <c r="BO14" s="594">
        <v>0.5</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2370981</v>
      </c>
      <c r="CS14" s="592"/>
      <c r="CT14" s="592"/>
      <c r="CU14" s="592"/>
      <c r="CV14" s="592"/>
      <c r="CW14" s="592"/>
      <c r="CX14" s="592"/>
      <c r="CY14" s="593"/>
      <c r="CZ14" s="594">
        <v>2.8</v>
      </c>
      <c r="DA14" s="594"/>
      <c r="DB14" s="594"/>
      <c r="DC14" s="594"/>
      <c r="DD14" s="600">
        <v>432765</v>
      </c>
      <c r="DE14" s="592"/>
      <c r="DF14" s="592"/>
      <c r="DG14" s="592"/>
      <c r="DH14" s="592"/>
      <c r="DI14" s="592"/>
      <c r="DJ14" s="592"/>
      <c r="DK14" s="592"/>
      <c r="DL14" s="592"/>
      <c r="DM14" s="592"/>
      <c r="DN14" s="592"/>
      <c r="DO14" s="592"/>
      <c r="DP14" s="593"/>
      <c r="DQ14" s="600">
        <v>2340964</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224254</v>
      </c>
      <c r="S15" s="592"/>
      <c r="T15" s="592"/>
      <c r="U15" s="592"/>
      <c r="V15" s="592"/>
      <c r="W15" s="592"/>
      <c r="X15" s="592"/>
      <c r="Y15" s="593"/>
      <c r="Z15" s="594">
        <v>0.3</v>
      </c>
      <c r="AA15" s="594"/>
      <c r="AB15" s="594"/>
      <c r="AC15" s="594"/>
      <c r="AD15" s="595">
        <v>224254</v>
      </c>
      <c r="AE15" s="595"/>
      <c r="AF15" s="595"/>
      <c r="AG15" s="595"/>
      <c r="AH15" s="595"/>
      <c r="AI15" s="595"/>
      <c r="AJ15" s="595"/>
      <c r="AK15" s="595"/>
      <c r="AL15" s="596">
        <v>0.5</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1798059</v>
      </c>
      <c r="BH15" s="592"/>
      <c r="BI15" s="592"/>
      <c r="BJ15" s="592"/>
      <c r="BK15" s="592"/>
      <c r="BL15" s="592"/>
      <c r="BM15" s="592"/>
      <c r="BN15" s="593"/>
      <c r="BO15" s="594">
        <v>4.0999999999999996</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11232270</v>
      </c>
      <c r="CS15" s="592"/>
      <c r="CT15" s="592"/>
      <c r="CU15" s="592"/>
      <c r="CV15" s="592"/>
      <c r="CW15" s="592"/>
      <c r="CX15" s="592"/>
      <c r="CY15" s="593"/>
      <c r="CZ15" s="594">
        <v>13.2</v>
      </c>
      <c r="DA15" s="594"/>
      <c r="DB15" s="594"/>
      <c r="DC15" s="594"/>
      <c r="DD15" s="600">
        <v>3910402</v>
      </c>
      <c r="DE15" s="592"/>
      <c r="DF15" s="592"/>
      <c r="DG15" s="592"/>
      <c r="DH15" s="592"/>
      <c r="DI15" s="592"/>
      <c r="DJ15" s="592"/>
      <c r="DK15" s="592"/>
      <c r="DL15" s="592"/>
      <c r="DM15" s="592"/>
      <c r="DN15" s="592"/>
      <c r="DO15" s="592"/>
      <c r="DP15" s="593"/>
      <c r="DQ15" s="600">
        <v>7362280</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2758841</v>
      </c>
      <c r="S16" s="592"/>
      <c r="T16" s="592"/>
      <c r="U16" s="592"/>
      <c r="V16" s="592"/>
      <c r="W16" s="592"/>
      <c r="X16" s="592"/>
      <c r="Y16" s="593"/>
      <c r="Z16" s="594">
        <v>3.2</v>
      </c>
      <c r="AA16" s="594"/>
      <c r="AB16" s="594"/>
      <c r="AC16" s="594"/>
      <c r="AD16" s="595">
        <v>2464298</v>
      </c>
      <c r="AE16" s="595"/>
      <c r="AF16" s="595"/>
      <c r="AG16" s="595"/>
      <c r="AH16" s="595"/>
      <c r="AI16" s="595"/>
      <c r="AJ16" s="595"/>
      <c r="AK16" s="595"/>
      <c r="AL16" s="596">
        <v>5.2</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54652</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54652</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2464298</v>
      </c>
      <c r="S17" s="592"/>
      <c r="T17" s="592"/>
      <c r="U17" s="592"/>
      <c r="V17" s="592"/>
      <c r="W17" s="592"/>
      <c r="X17" s="592"/>
      <c r="Y17" s="593"/>
      <c r="Z17" s="594">
        <v>2.8</v>
      </c>
      <c r="AA17" s="594"/>
      <c r="AB17" s="594"/>
      <c r="AC17" s="594"/>
      <c r="AD17" s="595">
        <v>2464298</v>
      </c>
      <c r="AE17" s="595"/>
      <c r="AF17" s="595"/>
      <c r="AG17" s="595"/>
      <c r="AH17" s="595"/>
      <c r="AI17" s="595"/>
      <c r="AJ17" s="595"/>
      <c r="AK17" s="595"/>
      <c r="AL17" s="596">
        <v>5.2</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4914457</v>
      </c>
      <c r="CS17" s="592"/>
      <c r="CT17" s="592"/>
      <c r="CU17" s="592"/>
      <c r="CV17" s="592"/>
      <c r="CW17" s="592"/>
      <c r="CX17" s="592"/>
      <c r="CY17" s="593"/>
      <c r="CZ17" s="594">
        <v>5.8</v>
      </c>
      <c r="DA17" s="594"/>
      <c r="DB17" s="594"/>
      <c r="DC17" s="594"/>
      <c r="DD17" s="600" t="s">
        <v>110</v>
      </c>
      <c r="DE17" s="592"/>
      <c r="DF17" s="592"/>
      <c r="DG17" s="592"/>
      <c r="DH17" s="592"/>
      <c r="DI17" s="592"/>
      <c r="DJ17" s="592"/>
      <c r="DK17" s="592"/>
      <c r="DL17" s="592"/>
      <c r="DM17" s="592"/>
      <c r="DN17" s="592"/>
      <c r="DO17" s="592"/>
      <c r="DP17" s="593"/>
      <c r="DQ17" s="600">
        <v>4914457</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294528</v>
      </c>
      <c r="S18" s="592"/>
      <c r="T18" s="592"/>
      <c r="U18" s="592"/>
      <c r="V18" s="592"/>
      <c r="W18" s="592"/>
      <c r="X18" s="592"/>
      <c r="Y18" s="593"/>
      <c r="Z18" s="594">
        <v>0.3</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15</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3685841</v>
      </c>
      <c r="BH19" s="592"/>
      <c r="BI19" s="592"/>
      <c r="BJ19" s="592"/>
      <c r="BK19" s="592"/>
      <c r="BL19" s="592"/>
      <c r="BM19" s="592"/>
      <c r="BN19" s="593"/>
      <c r="BO19" s="594">
        <v>8.4</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51123106</v>
      </c>
      <c r="S20" s="592"/>
      <c r="T20" s="592"/>
      <c r="U20" s="592"/>
      <c r="V20" s="592"/>
      <c r="W20" s="592"/>
      <c r="X20" s="592"/>
      <c r="Y20" s="593"/>
      <c r="Z20" s="594">
        <v>59</v>
      </c>
      <c r="AA20" s="594"/>
      <c r="AB20" s="594"/>
      <c r="AC20" s="594"/>
      <c r="AD20" s="595">
        <v>47142740</v>
      </c>
      <c r="AE20" s="595"/>
      <c r="AF20" s="595"/>
      <c r="AG20" s="595"/>
      <c r="AH20" s="595"/>
      <c r="AI20" s="595"/>
      <c r="AJ20" s="595"/>
      <c r="AK20" s="595"/>
      <c r="AL20" s="596">
        <v>98.8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3685841</v>
      </c>
      <c r="BH20" s="592"/>
      <c r="BI20" s="592"/>
      <c r="BJ20" s="592"/>
      <c r="BK20" s="592"/>
      <c r="BL20" s="592"/>
      <c r="BM20" s="592"/>
      <c r="BN20" s="593"/>
      <c r="BO20" s="594">
        <v>8.4</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84864261</v>
      </c>
      <c r="CS20" s="592"/>
      <c r="CT20" s="592"/>
      <c r="CU20" s="592"/>
      <c r="CV20" s="592"/>
      <c r="CW20" s="592"/>
      <c r="CX20" s="592"/>
      <c r="CY20" s="593"/>
      <c r="CZ20" s="594">
        <v>100</v>
      </c>
      <c r="DA20" s="594"/>
      <c r="DB20" s="594"/>
      <c r="DC20" s="594"/>
      <c r="DD20" s="600">
        <v>14073452</v>
      </c>
      <c r="DE20" s="592"/>
      <c r="DF20" s="592"/>
      <c r="DG20" s="592"/>
      <c r="DH20" s="592"/>
      <c r="DI20" s="592"/>
      <c r="DJ20" s="592"/>
      <c r="DK20" s="592"/>
      <c r="DL20" s="592"/>
      <c r="DM20" s="592"/>
      <c r="DN20" s="592"/>
      <c r="DO20" s="592"/>
      <c r="DP20" s="593"/>
      <c r="DQ20" s="600">
        <v>53889530</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50474</v>
      </c>
      <c r="S21" s="592"/>
      <c r="T21" s="592"/>
      <c r="U21" s="592"/>
      <c r="V21" s="592"/>
      <c r="W21" s="592"/>
      <c r="X21" s="592"/>
      <c r="Y21" s="593"/>
      <c r="Z21" s="594">
        <v>0.1</v>
      </c>
      <c r="AA21" s="594"/>
      <c r="AB21" s="594"/>
      <c r="AC21" s="594"/>
      <c r="AD21" s="595">
        <v>50474</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18</v>
      </c>
      <c r="BH21" s="592"/>
      <c r="BI21" s="592"/>
      <c r="BJ21" s="592"/>
      <c r="BK21" s="592"/>
      <c r="BL21" s="592"/>
      <c r="BM21" s="592"/>
      <c r="BN21" s="593"/>
      <c r="BO21" s="594">
        <v>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1174129</v>
      </c>
      <c r="S22" s="592"/>
      <c r="T22" s="592"/>
      <c r="U22" s="592"/>
      <c r="V22" s="592"/>
      <c r="W22" s="592"/>
      <c r="X22" s="592"/>
      <c r="Y22" s="593"/>
      <c r="Z22" s="594">
        <v>1.4</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1856020</v>
      </c>
      <c r="S23" s="592"/>
      <c r="T23" s="592"/>
      <c r="U23" s="592"/>
      <c r="V23" s="592"/>
      <c r="W23" s="592"/>
      <c r="X23" s="592"/>
      <c r="Y23" s="593"/>
      <c r="Z23" s="594">
        <v>2.1</v>
      </c>
      <c r="AA23" s="594"/>
      <c r="AB23" s="594"/>
      <c r="AC23" s="594"/>
      <c r="AD23" s="595">
        <v>329505</v>
      </c>
      <c r="AE23" s="595"/>
      <c r="AF23" s="595"/>
      <c r="AG23" s="595"/>
      <c r="AH23" s="595"/>
      <c r="AI23" s="595"/>
      <c r="AJ23" s="595"/>
      <c r="AK23" s="595"/>
      <c r="AL23" s="596">
        <v>0.7</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3685823</v>
      </c>
      <c r="BH23" s="592"/>
      <c r="BI23" s="592"/>
      <c r="BJ23" s="592"/>
      <c r="BK23" s="592"/>
      <c r="BL23" s="592"/>
      <c r="BM23" s="592"/>
      <c r="BN23" s="593"/>
      <c r="BO23" s="594">
        <v>8.4</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423531</v>
      </c>
      <c r="S24" s="592"/>
      <c r="T24" s="592"/>
      <c r="U24" s="592"/>
      <c r="V24" s="592"/>
      <c r="W24" s="592"/>
      <c r="X24" s="592"/>
      <c r="Y24" s="593"/>
      <c r="Z24" s="594">
        <v>0.5</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41113853</v>
      </c>
      <c r="CS24" s="581"/>
      <c r="CT24" s="581"/>
      <c r="CU24" s="581"/>
      <c r="CV24" s="581"/>
      <c r="CW24" s="581"/>
      <c r="CX24" s="581"/>
      <c r="CY24" s="582"/>
      <c r="CZ24" s="618">
        <v>48.4</v>
      </c>
      <c r="DA24" s="619"/>
      <c r="DB24" s="619"/>
      <c r="DC24" s="620"/>
      <c r="DD24" s="617">
        <v>23512930</v>
      </c>
      <c r="DE24" s="581"/>
      <c r="DF24" s="581"/>
      <c r="DG24" s="581"/>
      <c r="DH24" s="581"/>
      <c r="DI24" s="581"/>
      <c r="DJ24" s="581"/>
      <c r="DK24" s="582"/>
      <c r="DL24" s="617">
        <v>23189126</v>
      </c>
      <c r="DM24" s="581"/>
      <c r="DN24" s="581"/>
      <c r="DO24" s="581"/>
      <c r="DP24" s="581"/>
      <c r="DQ24" s="581"/>
      <c r="DR24" s="581"/>
      <c r="DS24" s="581"/>
      <c r="DT24" s="581"/>
      <c r="DU24" s="581"/>
      <c r="DV24" s="582"/>
      <c r="DW24" s="585">
        <v>46.7</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18751286</v>
      </c>
      <c r="S25" s="592"/>
      <c r="T25" s="592"/>
      <c r="U25" s="592"/>
      <c r="V25" s="592"/>
      <c r="W25" s="592"/>
      <c r="X25" s="592"/>
      <c r="Y25" s="593"/>
      <c r="Z25" s="594">
        <v>21.6</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12549006</v>
      </c>
      <c r="CS25" s="623"/>
      <c r="CT25" s="623"/>
      <c r="CU25" s="623"/>
      <c r="CV25" s="623"/>
      <c r="CW25" s="623"/>
      <c r="CX25" s="623"/>
      <c r="CY25" s="624"/>
      <c r="CZ25" s="625">
        <v>14.8</v>
      </c>
      <c r="DA25" s="626"/>
      <c r="DB25" s="626"/>
      <c r="DC25" s="627"/>
      <c r="DD25" s="600">
        <v>11302895</v>
      </c>
      <c r="DE25" s="623"/>
      <c r="DF25" s="623"/>
      <c r="DG25" s="623"/>
      <c r="DH25" s="623"/>
      <c r="DI25" s="623"/>
      <c r="DJ25" s="623"/>
      <c r="DK25" s="624"/>
      <c r="DL25" s="600">
        <v>10979562</v>
      </c>
      <c r="DM25" s="623"/>
      <c r="DN25" s="623"/>
      <c r="DO25" s="623"/>
      <c r="DP25" s="623"/>
      <c r="DQ25" s="623"/>
      <c r="DR25" s="623"/>
      <c r="DS25" s="623"/>
      <c r="DT25" s="623"/>
      <c r="DU25" s="623"/>
      <c r="DV25" s="624"/>
      <c r="DW25" s="596">
        <v>22.1</v>
      </c>
      <c r="DX25" s="621"/>
      <c r="DY25" s="621"/>
      <c r="DZ25" s="621"/>
      <c r="EA25" s="621"/>
      <c r="EB25" s="621"/>
      <c r="EC25" s="622"/>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8533280</v>
      </c>
      <c r="CS26" s="592"/>
      <c r="CT26" s="592"/>
      <c r="CU26" s="592"/>
      <c r="CV26" s="592"/>
      <c r="CW26" s="592"/>
      <c r="CX26" s="592"/>
      <c r="CY26" s="593"/>
      <c r="CZ26" s="625">
        <v>10.1</v>
      </c>
      <c r="DA26" s="626"/>
      <c r="DB26" s="626"/>
      <c r="DC26" s="627"/>
      <c r="DD26" s="600">
        <v>7368869</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x14ac:dyDescent="0.15">
      <c r="B27" s="588" t="s">
        <v>277</v>
      </c>
      <c r="C27" s="589"/>
      <c r="D27" s="589"/>
      <c r="E27" s="589"/>
      <c r="F27" s="589"/>
      <c r="G27" s="589"/>
      <c r="H27" s="589"/>
      <c r="I27" s="589"/>
      <c r="J27" s="589"/>
      <c r="K27" s="589"/>
      <c r="L27" s="589"/>
      <c r="M27" s="589"/>
      <c r="N27" s="589"/>
      <c r="O27" s="589"/>
      <c r="P27" s="589"/>
      <c r="Q27" s="590"/>
      <c r="R27" s="591">
        <v>5764254</v>
      </c>
      <c r="S27" s="592"/>
      <c r="T27" s="592"/>
      <c r="U27" s="592"/>
      <c r="V27" s="592"/>
      <c r="W27" s="592"/>
      <c r="X27" s="592"/>
      <c r="Y27" s="593"/>
      <c r="Z27" s="594">
        <v>6.7</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43977673</v>
      </c>
      <c r="BH27" s="592"/>
      <c r="BI27" s="592"/>
      <c r="BJ27" s="592"/>
      <c r="BK27" s="592"/>
      <c r="BL27" s="592"/>
      <c r="BM27" s="592"/>
      <c r="BN27" s="593"/>
      <c r="BO27" s="594">
        <v>100</v>
      </c>
      <c r="BP27" s="594"/>
      <c r="BQ27" s="594"/>
      <c r="BR27" s="594"/>
      <c r="BS27" s="600">
        <v>438396</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23650390</v>
      </c>
      <c r="CS27" s="623"/>
      <c r="CT27" s="623"/>
      <c r="CU27" s="623"/>
      <c r="CV27" s="623"/>
      <c r="CW27" s="623"/>
      <c r="CX27" s="623"/>
      <c r="CY27" s="624"/>
      <c r="CZ27" s="625">
        <v>27.9</v>
      </c>
      <c r="DA27" s="626"/>
      <c r="DB27" s="626"/>
      <c r="DC27" s="627"/>
      <c r="DD27" s="600">
        <v>7295578</v>
      </c>
      <c r="DE27" s="623"/>
      <c r="DF27" s="623"/>
      <c r="DG27" s="623"/>
      <c r="DH27" s="623"/>
      <c r="DI27" s="623"/>
      <c r="DJ27" s="623"/>
      <c r="DK27" s="624"/>
      <c r="DL27" s="600">
        <v>7295107</v>
      </c>
      <c r="DM27" s="623"/>
      <c r="DN27" s="623"/>
      <c r="DO27" s="623"/>
      <c r="DP27" s="623"/>
      <c r="DQ27" s="623"/>
      <c r="DR27" s="623"/>
      <c r="DS27" s="623"/>
      <c r="DT27" s="623"/>
      <c r="DU27" s="623"/>
      <c r="DV27" s="624"/>
      <c r="DW27" s="596">
        <v>14.7</v>
      </c>
      <c r="DX27" s="621"/>
      <c r="DY27" s="621"/>
      <c r="DZ27" s="621"/>
      <c r="EA27" s="621"/>
      <c r="EB27" s="621"/>
      <c r="EC27" s="622"/>
    </row>
    <row r="28" spans="2:133" ht="11.25" customHeight="1" x14ac:dyDescent="0.15">
      <c r="B28" s="588" t="s">
        <v>280</v>
      </c>
      <c r="C28" s="589"/>
      <c r="D28" s="589"/>
      <c r="E28" s="589"/>
      <c r="F28" s="589"/>
      <c r="G28" s="589"/>
      <c r="H28" s="589"/>
      <c r="I28" s="589"/>
      <c r="J28" s="589"/>
      <c r="K28" s="589"/>
      <c r="L28" s="589"/>
      <c r="M28" s="589"/>
      <c r="N28" s="589"/>
      <c r="O28" s="589"/>
      <c r="P28" s="589"/>
      <c r="Q28" s="590"/>
      <c r="R28" s="591">
        <v>123541</v>
      </c>
      <c r="S28" s="592"/>
      <c r="T28" s="592"/>
      <c r="U28" s="592"/>
      <c r="V28" s="592"/>
      <c r="W28" s="592"/>
      <c r="X28" s="592"/>
      <c r="Y28" s="593"/>
      <c r="Z28" s="594">
        <v>0.1</v>
      </c>
      <c r="AA28" s="594"/>
      <c r="AB28" s="594"/>
      <c r="AC28" s="594"/>
      <c r="AD28" s="595">
        <v>16689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4914457</v>
      </c>
      <c r="CS28" s="592"/>
      <c r="CT28" s="592"/>
      <c r="CU28" s="592"/>
      <c r="CV28" s="592"/>
      <c r="CW28" s="592"/>
      <c r="CX28" s="592"/>
      <c r="CY28" s="593"/>
      <c r="CZ28" s="625">
        <v>5.8</v>
      </c>
      <c r="DA28" s="626"/>
      <c r="DB28" s="626"/>
      <c r="DC28" s="627"/>
      <c r="DD28" s="600">
        <v>4914457</v>
      </c>
      <c r="DE28" s="592"/>
      <c r="DF28" s="592"/>
      <c r="DG28" s="592"/>
      <c r="DH28" s="592"/>
      <c r="DI28" s="592"/>
      <c r="DJ28" s="592"/>
      <c r="DK28" s="593"/>
      <c r="DL28" s="600">
        <v>4914457</v>
      </c>
      <c r="DM28" s="592"/>
      <c r="DN28" s="592"/>
      <c r="DO28" s="592"/>
      <c r="DP28" s="592"/>
      <c r="DQ28" s="592"/>
      <c r="DR28" s="592"/>
      <c r="DS28" s="592"/>
      <c r="DT28" s="592"/>
      <c r="DU28" s="592"/>
      <c r="DV28" s="593"/>
      <c r="DW28" s="596">
        <v>9.9</v>
      </c>
      <c r="DX28" s="621"/>
      <c r="DY28" s="621"/>
      <c r="DZ28" s="621"/>
      <c r="EA28" s="621"/>
      <c r="EB28" s="621"/>
      <c r="EC28" s="622"/>
    </row>
    <row r="29" spans="2:133" ht="11.25" customHeight="1" x14ac:dyDescent="0.15">
      <c r="B29" s="588" t="s">
        <v>282</v>
      </c>
      <c r="C29" s="589"/>
      <c r="D29" s="589"/>
      <c r="E29" s="589"/>
      <c r="F29" s="589"/>
      <c r="G29" s="589"/>
      <c r="H29" s="589"/>
      <c r="I29" s="589"/>
      <c r="J29" s="589"/>
      <c r="K29" s="589"/>
      <c r="L29" s="589"/>
      <c r="M29" s="589"/>
      <c r="N29" s="589"/>
      <c r="O29" s="589"/>
      <c r="P29" s="589"/>
      <c r="Q29" s="590"/>
      <c r="R29" s="591">
        <v>90042</v>
      </c>
      <c r="S29" s="592"/>
      <c r="T29" s="592"/>
      <c r="U29" s="592"/>
      <c r="V29" s="592"/>
      <c r="W29" s="592"/>
      <c r="X29" s="592"/>
      <c r="Y29" s="593"/>
      <c r="Z29" s="594">
        <v>0.1</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4914457</v>
      </c>
      <c r="CS29" s="623"/>
      <c r="CT29" s="623"/>
      <c r="CU29" s="623"/>
      <c r="CV29" s="623"/>
      <c r="CW29" s="623"/>
      <c r="CX29" s="623"/>
      <c r="CY29" s="624"/>
      <c r="CZ29" s="625">
        <v>5.8</v>
      </c>
      <c r="DA29" s="626"/>
      <c r="DB29" s="626"/>
      <c r="DC29" s="627"/>
      <c r="DD29" s="600">
        <v>4914457</v>
      </c>
      <c r="DE29" s="623"/>
      <c r="DF29" s="623"/>
      <c r="DG29" s="623"/>
      <c r="DH29" s="623"/>
      <c r="DI29" s="623"/>
      <c r="DJ29" s="623"/>
      <c r="DK29" s="624"/>
      <c r="DL29" s="600">
        <v>4914457</v>
      </c>
      <c r="DM29" s="623"/>
      <c r="DN29" s="623"/>
      <c r="DO29" s="623"/>
      <c r="DP29" s="623"/>
      <c r="DQ29" s="623"/>
      <c r="DR29" s="623"/>
      <c r="DS29" s="623"/>
      <c r="DT29" s="623"/>
      <c r="DU29" s="623"/>
      <c r="DV29" s="624"/>
      <c r="DW29" s="596">
        <v>9.9</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182672</v>
      </c>
      <c r="S30" s="592"/>
      <c r="T30" s="592"/>
      <c r="U30" s="592"/>
      <c r="V30" s="592"/>
      <c r="W30" s="592"/>
      <c r="X30" s="592"/>
      <c r="Y30" s="593"/>
      <c r="Z30" s="594">
        <v>0.2</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v>
      </c>
      <c r="BH30" s="650"/>
      <c r="BI30" s="650"/>
      <c r="BJ30" s="650"/>
      <c r="BK30" s="650"/>
      <c r="BL30" s="650"/>
      <c r="BM30" s="586">
        <v>96.2</v>
      </c>
      <c r="BN30" s="650"/>
      <c r="BO30" s="650"/>
      <c r="BP30" s="650"/>
      <c r="BQ30" s="651"/>
      <c r="BR30" s="649">
        <v>98.9</v>
      </c>
      <c r="BS30" s="650"/>
      <c r="BT30" s="650"/>
      <c r="BU30" s="650"/>
      <c r="BV30" s="650"/>
      <c r="BW30" s="650"/>
      <c r="BX30" s="586">
        <v>96.1</v>
      </c>
      <c r="BY30" s="650"/>
      <c r="BZ30" s="650"/>
      <c r="CA30" s="650"/>
      <c r="CB30" s="651"/>
      <c r="CD30" s="654"/>
      <c r="CE30" s="655"/>
      <c r="CF30" s="605" t="s">
        <v>290</v>
      </c>
      <c r="CG30" s="606"/>
      <c r="CH30" s="606"/>
      <c r="CI30" s="606"/>
      <c r="CJ30" s="606"/>
      <c r="CK30" s="606"/>
      <c r="CL30" s="606"/>
      <c r="CM30" s="606"/>
      <c r="CN30" s="606"/>
      <c r="CO30" s="606"/>
      <c r="CP30" s="606"/>
      <c r="CQ30" s="607"/>
      <c r="CR30" s="591">
        <v>4109925</v>
      </c>
      <c r="CS30" s="592"/>
      <c r="CT30" s="592"/>
      <c r="CU30" s="592"/>
      <c r="CV30" s="592"/>
      <c r="CW30" s="592"/>
      <c r="CX30" s="592"/>
      <c r="CY30" s="593"/>
      <c r="CZ30" s="625">
        <v>4.8</v>
      </c>
      <c r="DA30" s="626"/>
      <c r="DB30" s="626"/>
      <c r="DC30" s="627"/>
      <c r="DD30" s="600">
        <v>4109925</v>
      </c>
      <c r="DE30" s="592"/>
      <c r="DF30" s="592"/>
      <c r="DG30" s="592"/>
      <c r="DH30" s="592"/>
      <c r="DI30" s="592"/>
      <c r="DJ30" s="592"/>
      <c r="DK30" s="593"/>
      <c r="DL30" s="600">
        <v>4109925</v>
      </c>
      <c r="DM30" s="592"/>
      <c r="DN30" s="592"/>
      <c r="DO30" s="592"/>
      <c r="DP30" s="592"/>
      <c r="DQ30" s="592"/>
      <c r="DR30" s="592"/>
      <c r="DS30" s="592"/>
      <c r="DT30" s="592"/>
      <c r="DU30" s="592"/>
      <c r="DV30" s="593"/>
      <c r="DW30" s="596">
        <v>8.3000000000000007</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1340841</v>
      </c>
      <c r="S31" s="592"/>
      <c r="T31" s="592"/>
      <c r="U31" s="592"/>
      <c r="V31" s="592"/>
      <c r="W31" s="592"/>
      <c r="X31" s="592"/>
      <c r="Y31" s="593"/>
      <c r="Z31" s="594">
        <v>1.5</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98.8</v>
      </c>
      <c r="BH31" s="623"/>
      <c r="BI31" s="623"/>
      <c r="BJ31" s="623"/>
      <c r="BK31" s="623"/>
      <c r="BL31" s="623"/>
      <c r="BM31" s="597">
        <v>95.3</v>
      </c>
      <c r="BN31" s="647"/>
      <c r="BO31" s="647"/>
      <c r="BP31" s="647"/>
      <c r="BQ31" s="648"/>
      <c r="BR31" s="646">
        <v>98.7</v>
      </c>
      <c r="BS31" s="623"/>
      <c r="BT31" s="623"/>
      <c r="BU31" s="623"/>
      <c r="BV31" s="623"/>
      <c r="BW31" s="623"/>
      <c r="BX31" s="597">
        <v>95.1</v>
      </c>
      <c r="BY31" s="647"/>
      <c r="BZ31" s="647"/>
      <c r="CA31" s="647"/>
      <c r="CB31" s="648"/>
      <c r="CD31" s="654"/>
      <c r="CE31" s="655"/>
      <c r="CF31" s="605" t="s">
        <v>294</v>
      </c>
      <c r="CG31" s="606"/>
      <c r="CH31" s="606"/>
      <c r="CI31" s="606"/>
      <c r="CJ31" s="606"/>
      <c r="CK31" s="606"/>
      <c r="CL31" s="606"/>
      <c r="CM31" s="606"/>
      <c r="CN31" s="606"/>
      <c r="CO31" s="606"/>
      <c r="CP31" s="606"/>
      <c r="CQ31" s="607"/>
      <c r="CR31" s="591">
        <v>804532</v>
      </c>
      <c r="CS31" s="623"/>
      <c r="CT31" s="623"/>
      <c r="CU31" s="623"/>
      <c r="CV31" s="623"/>
      <c r="CW31" s="623"/>
      <c r="CX31" s="623"/>
      <c r="CY31" s="624"/>
      <c r="CZ31" s="625">
        <v>0.9</v>
      </c>
      <c r="DA31" s="626"/>
      <c r="DB31" s="626"/>
      <c r="DC31" s="627"/>
      <c r="DD31" s="600">
        <v>804532</v>
      </c>
      <c r="DE31" s="623"/>
      <c r="DF31" s="623"/>
      <c r="DG31" s="623"/>
      <c r="DH31" s="623"/>
      <c r="DI31" s="623"/>
      <c r="DJ31" s="623"/>
      <c r="DK31" s="624"/>
      <c r="DL31" s="600">
        <v>804532</v>
      </c>
      <c r="DM31" s="623"/>
      <c r="DN31" s="623"/>
      <c r="DO31" s="623"/>
      <c r="DP31" s="623"/>
      <c r="DQ31" s="623"/>
      <c r="DR31" s="623"/>
      <c r="DS31" s="623"/>
      <c r="DT31" s="623"/>
      <c r="DU31" s="623"/>
      <c r="DV31" s="624"/>
      <c r="DW31" s="596">
        <v>1.6</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1590694</v>
      </c>
      <c r="S32" s="592"/>
      <c r="T32" s="592"/>
      <c r="U32" s="592"/>
      <c r="V32" s="592"/>
      <c r="W32" s="592"/>
      <c r="X32" s="592"/>
      <c r="Y32" s="593"/>
      <c r="Z32" s="594">
        <v>1.8</v>
      </c>
      <c r="AA32" s="594"/>
      <c r="AB32" s="594"/>
      <c r="AC32" s="594"/>
      <c r="AD32" s="595">
        <v>158123</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99.2</v>
      </c>
      <c r="BH32" s="659"/>
      <c r="BI32" s="659"/>
      <c r="BJ32" s="659"/>
      <c r="BK32" s="659"/>
      <c r="BL32" s="659"/>
      <c r="BM32" s="660">
        <v>96.9</v>
      </c>
      <c r="BN32" s="659"/>
      <c r="BO32" s="659"/>
      <c r="BP32" s="659"/>
      <c r="BQ32" s="661"/>
      <c r="BR32" s="658">
        <v>99.1</v>
      </c>
      <c r="BS32" s="659"/>
      <c r="BT32" s="659"/>
      <c r="BU32" s="659"/>
      <c r="BV32" s="659"/>
      <c r="BW32" s="659"/>
      <c r="BX32" s="660">
        <v>96.9</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4208800</v>
      </c>
      <c r="S33" s="592"/>
      <c r="T33" s="592"/>
      <c r="U33" s="592"/>
      <c r="V33" s="592"/>
      <c r="W33" s="592"/>
      <c r="X33" s="592"/>
      <c r="Y33" s="593"/>
      <c r="Z33" s="594">
        <v>4.9000000000000004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29622304</v>
      </c>
      <c r="CS33" s="623"/>
      <c r="CT33" s="623"/>
      <c r="CU33" s="623"/>
      <c r="CV33" s="623"/>
      <c r="CW33" s="623"/>
      <c r="CX33" s="623"/>
      <c r="CY33" s="624"/>
      <c r="CZ33" s="625">
        <v>34.9</v>
      </c>
      <c r="DA33" s="626"/>
      <c r="DB33" s="626"/>
      <c r="DC33" s="627"/>
      <c r="DD33" s="600">
        <v>25184907</v>
      </c>
      <c r="DE33" s="623"/>
      <c r="DF33" s="623"/>
      <c r="DG33" s="623"/>
      <c r="DH33" s="623"/>
      <c r="DI33" s="623"/>
      <c r="DJ33" s="623"/>
      <c r="DK33" s="624"/>
      <c r="DL33" s="600">
        <v>20306470</v>
      </c>
      <c r="DM33" s="623"/>
      <c r="DN33" s="623"/>
      <c r="DO33" s="623"/>
      <c r="DP33" s="623"/>
      <c r="DQ33" s="623"/>
      <c r="DR33" s="623"/>
      <c r="DS33" s="623"/>
      <c r="DT33" s="623"/>
      <c r="DU33" s="623"/>
      <c r="DV33" s="624"/>
      <c r="DW33" s="596">
        <v>40.9</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13416017</v>
      </c>
      <c r="CS34" s="592"/>
      <c r="CT34" s="592"/>
      <c r="CU34" s="592"/>
      <c r="CV34" s="592"/>
      <c r="CW34" s="592"/>
      <c r="CX34" s="592"/>
      <c r="CY34" s="593"/>
      <c r="CZ34" s="625">
        <v>15.8</v>
      </c>
      <c r="DA34" s="626"/>
      <c r="DB34" s="626"/>
      <c r="DC34" s="627"/>
      <c r="DD34" s="600">
        <v>11038063</v>
      </c>
      <c r="DE34" s="592"/>
      <c r="DF34" s="592"/>
      <c r="DG34" s="592"/>
      <c r="DH34" s="592"/>
      <c r="DI34" s="592"/>
      <c r="DJ34" s="592"/>
      <c r="DK34" s="593"/>
      <c r="DL34" s="600">
        <v>10322582</v>
      </c>
      <c r="DM34" s="592"/>
      <c r="DN34" s="592"/>
      <c r="DO34" s="592"/>
      <c r="DP34" s="592"/>
      <c r="DQ34" s="592"/>
      <c r="DR34" s="592"/>
      <c r="DS34" s="592"/>
      <c r="DT34" s="592"/>
      <c r="DU34" s="592"/>
      <c r="DV34" s="593"/>
      <c r="DW34" s="596">
        <v>20.8</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1920000</v>
      </c>
      <c r="S35" s="592"/>
      <c r="T35" s="592"/>
      <c r="U35" s="592"/>
      <c r="V35" s="592"/>
      <c r="W35" s="592"/>
      <c r="X35" s="592"/>
      <c r="Y35" s="593"/>
      <c r="Z35" s="594">
        <v>2.2000000000000002</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9663028</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138193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854869</v>
      </c>
      <c r="CS35" s="623"/>
      <c r="CT35" s="623"/>
      <c r="CU35" s="623"/>
      <c r="CV35" s="623"/>
      <c r="CW35" s="623"/>
      <c r="CX35" s="623"/>
      <c r="CY35" s="624"/>
      <c r="CZ35" s="625">
        <v>1</v>
      </c>
      <c r="DA35" s="626"/>
      <c r="DB35" s="626"/>
      <c r="DC35" s="627"/>
      <c r="DD35" s="600">
        <v>851071</v>
      </c>
      <c r="DE35" s="623"/>
      <c r="DF35" s="623"/>
      <c r="DG35" s="623"/>
      <c r="DH35" s="623"/>
      <c r="DI35" s="623"/>
      <c r="DJ35" s="623"/>
      <c r="DK35" s="624"/>
      <c r="DL35" s="600">
        <v>824821</v>
      </c>
      <c r="DM35" s="623"/>
      <c r="DN35" s="623"/>
      <c r="DO35" s="623"/>
      <c r="DP35" s="623"/>
      <c r="DQ35" s="623"/>
      <c r="DR35" s="623"/>
      <c r="DS35" s="623"/>
      <c r="DT35" s="623"/>
      <c r="DU35" s="623"/>
      <c r="DV35" s="624"/>
      <c r="DW35" s="596">
        <v>1.7</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86679390</v>
      </c>
      <c r="S36" s="664"/>
      <c r="T36" s="664"/>
      <c r="U36" s="664"/>
      <c r="V36" s="664"/>
      <c r="W36" s="664"/>
      <c r="X36" s="664"/>
      <c r="Y36" s="665"/>
      <c r="Z36" s="666">
        <v>100</v>
      </c>
      <c r="AA36" s="666"/>
      <c r="AB36" s="666"/>
      <c r="AC36" s="666"/>
      <c r="AD36" s="667">
        <v>47697531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3056000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-584067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3470298</v>
      </c>
      <c r="CS36" s="592"/>
      <c r="CT36" s="592"/>
      <c r="CU36" s="592"/>
      <c r="CV36" s="592"/>
      <c r="CW36" s="592"/>
      <c r="CX36" s="592"/>
      <c r="CY36" s="593"/>
      <c r="CZ36" s="625">
        <v>4.0999999999999996</v>
      </c>
      <c r="DA36" s="626"/>
      <c r="DB36" s="626"/>
      <c r="DC36" s="627"/>
      <c r="DD36" s="600">
        <v>2830414</v>
      </c>
      <c r="DE36" s="592"/>
      <c r="DF36" s="592"/>
      <c r="DG36" s="592"/>
      <c r="DH36" s="592"/>
      <c r="DI36" s="592"/>
      <c r="DJ36" s="592"/>
      <c r="DK36" s="593"/>
      <c r="DL36" s="600">
        <v>2165103</v>
      </c>
      <c r="DM36" s="592"/>
      <c r="DN36" s="592"/>
      <c r="DO36" s="592"/>
      <c r="DP36" s="592"/>
      <c r="DQ36" s="592"/>
      <c r="DR36" s="592"/>
      <c r="DS36" s="592"/>
      <c r="DT36" s="592"/>
      <c r="DU36" s="592"/>
      <c r="DV36" s="593"/>
      <c r="DW36" s="596">
        <v>4.4000000000000004</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28999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39670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4933</v>
      </c>
      <c r="CS37" s="623"/>
      <c r="CT37" s="623"/>
      <c r="CU37" s="623"/>
      <c r="CV37" s="623"/>
      <c r="CW37" s="623"/>
      <c r="CX37" s="623"/>
      <c r="CY37" s="624"/>
      <c r="CZ37" s="625">
        <v>0</v>
      </c>
      <c r="DA37" s="626"/>
      <c r="DB37" s="626"/>
      <c r="DC37" s="627"/>
      <c r="DD37" s="600">
        <v>4933</v>
      </c>
      <c r="DE37" s="623"/>
      <c r="DF37" s="623"/>
      <c r="DG37" s="623"/>
      <c r="DH37" s="623"/>
      <c r="DI37" s="623"/>
      <c r="DJ37" s="623"/>
      <c r="DK37" s="624"/>
      <c r="DL37" s="600">
        <v>4928</v>
      </c>
      <c r="DM37" s="623"/>
      <c r="DN37" s="623"/>
      <c r="DO37" s="623"/>
      <c r="DP37" s="623"/>
      <c r="DQ37" s="623"/>
      <c r="DR37" s="623"/>
      <c r="DS37" s="623"/>
      <c r="DT37" s="623"/>
      <c r="DU37" s="623"/>
      <c r="DV37" s="624"/>
      <c r="DW37" s="596">
        <v>0</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v>8807</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67223</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9634029</v>
      </c>
      <c r="CS38" s="592"/>
      <c r="CT38" s="592"/>
      <c r="CU38" s="592"/>
      <c r="CV38" s="592"/>
      <c r="CW38" s="592"/>
      <c r="CX38" s="592"/>
      <c r="CY38" s="593"/>
      <c r="CZ38" s="625">
        <v>11.4</v>
      </c>
      <c r="DA38" s="626"/>
      <c r="DB38" s="626"/>
      <c r="DC38" s="627"/>
      <c r="DD38" s="600">
        <v>8660483</v>
      </c>
      <c r="DE38" s="592"/>
      <c r="DF38" s="592"/>
      <c r="DG38" s="592"/>
      <c r="DH38" s="592"/>
      <c r="DI38" s="592"/>
      <c r="DJ38" s="592"/>
      <c r="DK38" s="593"/>
      <c r="DL38" s="600">
        <v>6989895</v>
      </c>
      <c r="DM38" s="592"/>
      <c r="DN38" s="592"/>
      <c r="DO38" s="592"/>
      <c r="DP38" s="592"/>
      <c r="DQ38" s="592"/>
      <c r="DR38" s="592"/>
      <c r="DS38" s="592"/>
      <c r="DT38" s="592"/>
      <c r="DU38" s="592"/>
      <c r="DV38" s="593"/>
      <c r="DW38" s="596">
        <v>14.1</v>
      </c>
      <c r="DX38" s="621"/>
      <c r="DY38" s="621"/>
      <c r="DZ38" s="621"/>
      <c r="EA38" s="621"/>
      <c r="EB38" s="621"/>
      <c r="EC38" s="622"/>
    </row>
    <row r="39" spans="2:133" ht="11.25" customHeight="1" x14ac:dyDescent="0.15">
      <c r="AQ39" s="670" t="s">
        <v>318</v>
      </c>
      <c r="AR39" s="671"/>
      <c r="AS39" s="671"/>
      <c r="AT39" s="671"/>
      <c r="AU39" s="671"/>
      <c r="AV39" s="671"/>
      <c r="AW39" s="671"/>
      <c r="AX39" s="671"/>
      <c r="AY39" s="672"/>
      <c r="AZ39" s="591" t="s">
        <v>110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97</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1808433</v>
      </c>
      <c r="CS39" s="623"/>
      <c r="CT39" s="623"/>
      <c r="CU39" s="623"/>
      <c r="CV39" s="623"/>
      <c r="CW39" s="623"/>
      <c r="CX39" s="623"/>
      <c r="CY39" s="624"/>
      <c r="CZ39" s="625">
        <v>2.1</v>
      </c>
      <c r="DA39" s="626"/>
      <c r="DB39" s="626"/>
      <c r="DC39" s="627"/>
      <c r="DD39" s="600">
        <v>1796738</v>
      </c>
      <c r="DE39" s="623"/>
      <c r="DF39" s="623"/>
      <c r="DG39" s="623"/>
      <c r="DH39" s="623"/>
      <c r="DI39" s="623"/>
      <c r="DJ39" s="623"/>
      <c r="DK39" s="624"/>
      <c r="DL39" s="600" t="s">
        <v>110</v>
      </c>
      <c r="DM39" s="623"/>
      <c r="DN39" s="623"/>
      <c r="DO39" s="623"/>
      <c r="DP39" s="623"/>
      <c r="DQ39" s="623"/>
      <c r="DR39" s="623"/>
      <c r="DS39" s="623"/>
      <c r="DT39" s="623"/>
      <c r="DU39" s="623"/>
      <c r="DV39" s="624"/>
      <c r="DW39" s="596" t="s">
        <v>110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2096816</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85</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438658</v>
      </c>
      <c r="CS40" s="592"/>
      <c r="CT40" s="592"/>
      <c r="CU40" s="592"/>
      <c r="CV40" s="592"/>
      <c r="CW40" s="592"/>
      <c r="CX40" s="592"/>
      <c r="CY40" s="593"/>
      <c r="CZ40" s="625">
        <v>0.5</v>
      </c>
      <c r="DA40" s="626"/>
      <c r="DB40" s="626"/>
      <c r="DC40" s="627"/>
      <c r="DD40" s="600">
        <v>8138</v>
      </c>
      <c r="DE40" s="592"/>
      <c r="DF40" s="592"/>
      <c r="DG40" s="592"/>
      <c r="DH40" s="592"/>
      <c r="DI40" s="592"/>
      <c r="DJ40" s="592"/>
      <c r="DK40" s="593"/>
      <c r="DL40" s="600">
        <v>4069</v>
      </c>
      <c r="DM40" s="592"/>
      <c r="DN40" s="592"/>
      <c r="DO40" s="592"/>
      <c r="DP40" s="592"/>
      <c r="DQ40" s="592"/>
      <c r="DR40" s="592"/>
      <c r="DS40" s="592"/>
      <c r="DT40" s="592"/>
      <c r="DU40" s="592"/>
      <c r="DV40" s="593"/>
      <c r="DW40" s="596">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4472406</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289</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213</v>
      </c>
      <c r="CS41" s="623"/>
      <c r="CT41" s="623"/>
      <c r="CU41" s="623"/>
      <c r="CV41" s="623"/>
      <c r="CW41" s="623"/>
      <c r="CX41" s="623"/>
      <c r="CY41" s="624"/>
      <c r="CZ41" s="625" t="s">
        <v>213</v>
      </c>
      <c r="DA41" s="626"/>
      <c r="DB41" s="626"/>
      <c r="DC41" s="627"/>
      <c r="DD41" s="600" t="s">
        <v>213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14128104</v>
      </c>
      <c r="CS42" s="592"/>
      <c r="CT42" s="592"/>
      <c r="CU42" s="592"/>
      <c r="CV42" s="592"/>
      <c r="CW42" s="592"/>
      <c r="CX42" s="592"/>
      <c r="CY42" s="593"/>
      <c r="CZ42" s="625">
        <v>16.600000000000001</v>
      </c>
      <c r="DA42" s="674"/>
      <c r="DB42" s="674"/>
      <c r="DC42" s="675"/>
      <c r="DD42" s="600">
        <v>5191693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303229</v>
      </c>
      <c r="CS43" s="623"/>
      <c r="CT43" s="623"/>
      <c r="CU43" s="623"/>
      <c r="CV43" s="623"/>
      <c r="CW43" s="623"/>
      <c r="CX43" s="623"/>
      <c r="CY43" s="624"/>
      <c r="CZ43" s="625">
        <v>0.4</v>
      </c>
      <c r="DA43" s="626"/>
      <c r="DB43" s="626"/>
      <c r="DC43" s="627"/>
      <c r="DD43" s="600">
        <v>303229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7" t="s">
        <v>285</v>
      </c>
      <c r="CE44" s="698"/>
      <c r="CF44" s="588" t="s">
        <v>333</v>
      </c>
      <c r="CG44" s="589"/>
      <c r="CH44" s="589"/>
      <c r="CI44" s="589"/>
      <c r="CJ44" s="589"/>
      <c r="CK44" s="589"/>
      <c r="CL44" s="589"/>
      <c r="CM44" s="589"/>
      <c r="CN44" s="589"/>
      <c r="CO44" s="589"/>
      <c r="CP44" s="589"/>
      <c r="CQ44" s="590"/>
      <c r="CR44" s="591">
        <v>14073452</v>
      </c>
      <c r="CS44" s="592"/>
      <c r="CT44" s="592"/>
      <c r="CU44" s="592"/>
      <c r="CV44" s="592"/>
      <c r="CW44" s="592"/>
      <c r="CX44" s="592"/>
      <c r="CY44" s="593"/>
      <c r="CZ44" s="625">
        <v>16.600000000000001</v>
      </c>
      <c r="DA44" s="674"/>
      <c r="DB44" s="674"/>
      <c r="DC44" s="675"/>
      <c r="DD44" s="600">
        <v>5137041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334</v>
      </c>
      <c r="CG45" s="589"/>
      <c r="CH45" s="589"/>
      <c r="CI45" s="589"/>
      <c r="CJ45" s="589"/>
      <c r="CK45" s="589"/>
      <c r="CL45" s="589"/>
      <c r="CM45" s="589"/>
      <c r="CN45" s="589"/>
      <c r="CO45" s="589"/>
      <c r="CP45" s="589"/>
      <c r="CQ45" s="590"/>
      <c r="CR45" s="591">
        <v>8206506</v>
      </c>
      <c r="CS45" s="623"/>
      <c r="CT45" s="623"/>
      <c r="CU45" s="623"/>
      <c r="CV45" s="623"/>
      <c r="CW45" s="623"/>
      <c r="CX45" s="623"/>
      <c r="CY45" s="624"/>
      <c r="CZ45" s="625">
        <v>9.6999999999999993</v>
      </c>
      <c r="DA45" s="626"/>
      <c r="DB45" s="626"/>
      <c r="DC45" s="627"/>
      <c r="DD45" s="600">
        <v>601347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335</v>
      </c>
      <c r="CG46" s="589"/>
      <c r="CH46" s="589"/>
      <c r="CI46" s="589"/>
      <c r="CJ46" s="589"/>
      <c r="CK46" s="589"/>
      <c r="CL46" s="589"/>
      <c r="CM46" s="589"/>
      <c r="CN46" s="589"/>
      <c r="CO46" s="589"/>
      <c r="CP46" s="589"/>
      <c r="CQ46" s="590"/>
      <c r="CR46" s="591">
        <v>5866946</v>
      </c>
      <c r="CS46" s="592"/>
      <c r="CT46" s="592"/>
      <c r="CU46" s="592"/>
      <c r="CV46" s="592"/>
      <c r="CW46" s="592"/>
      <c r="CX46" s="592"/>
      <c r="CY46" s="593"/>
      <c r="CZ46" s="625">
        <v>6.9</v>
      </c>
      <c r="DA46" s="674"/>
      <c r="DB46" s="674"/>
      <c r="DC46" s="675"/>
      <c r="DD46" s="600">
        <v>4535694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336</v>
      </c>
      <c r="CG47" s="589"/>
      <c r="CH47" s="589"/>
      <c r="CI47" s="589"/>
      <c r="CJ47" s="589"/>
      <c r="CK47" s="589"/>
      <c r="CL47" s="589"/>
      <c r="CM47" s="589"/>
      <c r="CN47" s="589"/>
      <c r="CO47" s="589"/>
      <c r="CP47" s="589"/>
      <c r="CQ47" s="590"/>
      <c r="CR47" s="591">
        <v>54652</v>
      </c>
      <c r="CS47" s="623"/>
      <c r="CT47" s="623"/>
      <c r="CU47" s="623"/>
      <c r="CV47" s="623"/>
      <c r="CW47" s="623"/>
      <c r="CX47" s="623"/>
      <c r="CY47" s="624"/>
      <c r="CZ47" s="625">
        <v>0.1</v>
      </c>
      <c r="DA47" s="626"/>
      <c r="DB47" s="626"/>
      <c r="DC47" s="627"/>
      <c r="DD47" s="600">
        <v>54652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337</v>
      </c>
      <c r="CG48" s="589"/>
      <c r="CH48" s="589"/>
      <c r="CI48" s="589"/>
      <c r="CJ48" s="589"/>
      <c r="CK48" s="589"/>
      <c r="CL48" s="589"/>
      <c r="CM48" s="589"/>
      <c r="CN48" s="589"/>
      <c r="CO48" s="589"/>
      <c r="CP48" s="589"/>
      <c r="CQ48" s="590"/>
      <c r="CR48" s="591" t="s">
        <v>338</v>
      </c>
      <c r="CS48" s="592"/>
      <c r="CT48" s="592"/>
      <c r="CU48" s="592"/>
      <c r="CV48" s="592"/>
      <c r="CW48" s="592"/>
      <c r="CX48" s="592"/>
      <c r="CY48" s="593"/>
      <c r="CZ48" s="625" t="s">
        <v>338</v>
      </c>
      <c r="DA48" s="674"/>
      <c r="DB48" s="674"/>
      <c r="DC48" s="675"/>
      <c r="DD48" s="600" t="s">
        <v>338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84864261</v>
      </c>
      <c r="CS49" s="659"/>
      <c r="CT49" s="659"/>
      <c r="CU49" s="659"/>
      <c r="CV49" s="659"/>
      <c r="CW49" s="659"/>
      <c r="CX49" s="659"/>
      <c r="CY49" s="686"/>
      <c r="CZ49" s="687">
        <v>100</v>
      </c>
      <c r="DA49" s="688"/>
      <c r="DB49" s="688"/>
      <c r="DC49" s="689"/>
      <c r="DD49" s="690">
        <v>53889530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BE13" sqref="BE1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86836</v>
      </c>
      <c r="R7" s="721"/>
      <c r="S7" s="721"/>
      <c r="T7" s="721"/>
      <c r="U7" s="721"/>
      <c r="V7" s="721">
        <v>85021</v>
      </c>
      <c r="W7" s="721"/>
      <c r="X7" s="721"/>
      <c r="Y7" s="721"/>
      <c r="Z7" s="721"/>
      <c r="AA7" s="721">
        <v>1815</v>
      </c>
      <c r="AB7" s="721"/>
      <c r="AC7" s="721"/>
      <c r="AD7" s="721"/>
      <c r="AE7" s="722"/>
      <c r="AF7" s="723">
        <v>947</v>
      </c>
      <c r="AG7" s="724"/>
      <c r="AH7" s="724"/>
      <c r="AI7" s="724"/>
      <c r="AJ7" s="725"/>
      <c r="AK7" s="760">
        <v>13</v>
      </c>
      <c r="AL7" s="761"/>
      <c r="AM7" s="761"/>
      <c r="AN7" s="761"/>
      <c r="AO7" s="761"/>
      <c r="AP7" s="761">
        <v>56489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11</v>
      </c>
      <c r="CI7" s="758"/>
      <c r="CJ7" s="758"/>
      <c r="CK7" s="758"/>
      <c r="CL7" s="759"/>
      <c r="CM7" s="757">
        <v>24</v>
      </c>
      <c r="CN7" s="758"/>
      <c r="CO7" s="758"/>
      <c r="CP7" s="758"/>
      <c r="CQ7" s="759"/>
      <c r="CR7" s="757">
        <v>5</v>
      </c>
      <c r="CS7" s="758"/>
      <c r="CT7" s="758"/>
      <c r="CU7" s="758"/>
      <c r="CV7" s="759"/>
      <c r="CW7" s="757" t="s">
        <v>535</v>
      </c>
      <c r="CX7" s="758"/>
      <c r="CY7" s="758"/>
      <c r="CZ7" s="758"/>
      <c r="DA7" s="759"/>
      <c r="DB7" s="757">
        <v>709</v>
      </c>
      <c r="DC7" s="758"/>
      <c r="DD7" s="758"/>
      <c r="DE7" s="758"/>
      <c r="DF7" s="759"/>
      <c r="DG7" s="757" t="s">
        <v>535</v>
      </c>
      <c r="DH7" s="758"/>
      <c r="DI7" s="758"/>
      <c r="DJ7" s="758"/>
      <c r="DK7" s="759"/>
      <c r="DL7" s="757" t="s">
        <v>535</v>
      </c>
      <c r="DM7" s="758"/>
      <c r="DN7" s="758"/>
      <c r="DO7" s="758"/>
      <c r="DP7" s="759"/>
      <c r="DQ7" s="757" t="s">
        <v>535</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-1</v>
      </c>
      <c r="CI8" s="768"/>
      <c r="CJ8" s="768"/>
      <c r="CK8" s="768"/>
      <c r="CL8" s="769"/>
      <c r="CM8" s="767">
        <v>41</v>
      </c>
      <c r="CN8" s="768"/>
      <c r="CO8" s="768"/>
      <c r="CP8" s="768"/>
      <c r="CQ8" s="769"/>
      <c r="CR8" s="767">
        <v>6</v>
      </c>
      <c r="CS8" s="768"/>
      <c r="CT8" s="768"/>
      <c r="CU8" s="768"/>
      <c r="CV8" s="769"/>
      <c r="CW8" s="767" t="s">
        <v>535</v>
      </c>
      <c r="CX8" s="768"/>
      <c r="CY8" s="768"/>
      <c r="CZ8" s="768"/>
      <c r="DA8" s="769"/>
      <c r="DB8" s="767" t="s">
        <v>537</v>
      </c>
      <c r="DC8" s="768"/>
      <c r="DD8" s="768"/>
      <c r="DE8" s="768"/>
      <c r="DF8" s="769"/>
      <c r="DG8" s="767" t="s">
        <v>535</v>
      </c>
      <c r="DH8" s="768"/>
      <c r="DI8" s="768"/>
      <c r="DJ8" s="768"/>
      <c r="DK8" s="769"/>
      <c r="DL8" s="767" t="s">
        <v>536</v>
      </c>
      <c r="DM8" s="768"/>
      <c r="DN8" s="768"/>
      <c r="DO8" s="768"/>
      <c r="DP8" s="769"/>
      <c r="DQ8" s="767" t="s">
        <v>535</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533</v>
      </c>
      <c r="BT9" s="755"/>
      <c r="BU9" s="755"/>
      <c r="BV9" s="755"/>
      <c r="BW9" s="755"/>
      <c r="BX9" s="755"/>
      <c r="BY9" s="755"/>
      <c r="BZ9" s="755"/>
      <c r="CA9" s="755"/>
      <c r="CB9" s="755"/>
      <c r="CC9" s="755"/>
      <c r="CD9" s="755"/>
      <c r="CE9" s="755"/>
      <c r="CF9" s="755"/>
      <c r="CG9" s="756"/>
      <c r="CH9" s="767">
        <v>7</v>
      </c>
      <c r="CI9" s="768"/>
      <c r="CJ9" s="768"/>
      <c r="CK9" s="768"/>
      <c r="CL9" s="769"/>
      <c r="CM9" s="767">
        <v>585</v>
      </c>
      <c r="CN9" s="768"/>
      <c r="CO9" s="768"/>
      <c r="CP9" s="768"/>
      <c r="CQ9" s="769"/>
      <c r="CR9" s="767">
        <v>500</v>
      </c>
      <c r="CS9" s="768"/>
      <c r="CT9" s="768"/>
      <c r="CU9" s="768"/>
      <c r="CV9" s="769"/>
      <c r="CW9" s="767">
        <v>67</v>
      </c>
      <c r="CX9" s="768"/>
      <c r="CY9" s="768"/>
      <c r="CZ9" s="768"/>
      <c r="DA9" s="769"/>
      <c r="DB9" s="767" t="s">
        <v>535</v>
      </c>
      <c r="DC9" s="768"/>
      <c r="DD9" s="768"/>
      <c r="DE9" s="768"/>
      <c r="DF9" s="769"/>
      <c r="DG9" s="767" t="s">
        <v>535</v>
      </c>
      <c r="DH9" s="768"/>
      <c r="DI9" s="768"/>
      <c r="DJ9" s="768"/>
      <c r="DK9" s="769"/>
      <c r="DL9" s="767" t="s">
        <v>535</v>
      </c>
      <c r="DM9" s="768"/>
      <c r="DN9" s="768"/>
      <c r="DO9" s="768"/>
      <c r="DP9" s="769"/>
      <c r="DQ9" s="767" t="s">
        <v>536</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534</v>
      </c>
      <c r="BT10" s="755"/>
      <c r="BU10" s="755"/>
      <c r="BV10" s="755"/>
      <c r="BW10" s="755"/>
      <c r="BX10" s="755"/>
      <c r="BY10" s="755"/>
      <c r="BZ10" s="755"/>
      <c r="CA10" s="755"/>
      <c r="CB10" s="755"/>
      <c r="CC10" s="755"/>
      <c r="CD10" s="755"/>
      <c r="CE10" s="755"/>
      <c r="CF10" s="755"/>
      <c r="CG10" s="756"/>
      <c r="CH10" s="767">
        <v>2</v>
      </c>
      <c r="CI10" s="768"/>
      <c r="CJ10" s="768"/>
      <c r="CK10" s="768"/>
      <c r="CL10" s="769"/>
      <c r="CM10" s="767">
        <v>5</v>
      </c>
      <c r="CN10" s="768"/>
      <c r="CO10" s="768"/>
      <c r="CP10" s="768"/>
      <c r="CQ10" s="769"/>
      <c r="CR10" s="767">
        <v>2</v>
      </c>
      <c r="CS10" s="768"/>
      <c r="CT10" s="768"/>
      <c r="CU10" s="768"/>
      <c r="CV10" s="769"/>
      <c r="CW10" s="767">
        <v>9</v>
      </c>
      <c r="CX10" s="768"/>
      <c r="CY10" s="768"/>
      <c r="CZ10" s="768"/>
      <c r="DA10" s="769"/>
      <c r="DB10" s="767" t="s">
        <v>535</v>
      </c>
      <c r="DC10" s="768"/>
      <c r="DD10" s="768"/>
      <c r="DE10" s="768"/>
      <c r="DF10" s="769"/>
      <c r="DG10" s="767" t="s">
        <v>535</v>
      </c>
      <c r="DH10" s="768"/>
      <c r="DI10" s="768"/>
      <c r="DJ10" s="768"/>
      <c r="DK10" s="769"/>
      <c r="DL10" s="767" t="s">
        <v>535</v>
      </c>
      <c r="DM10" s="768"/>
      <c r="DN10" s="768"/>
      <c r="DO10" s="768"/>
      <c r="DP10" s="769"/>
      <c r="DQ10" s="767" t="s">
        <v>535</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364</v>
      </c>
      <c r="B23" s="776" t="s">
        <v>365</v>
      </c>
      <c r="C23" s="777"/>
      <c r="D23" s="777"/>
      <c r="E23" s="777"/>
      <c r="F23" s="777"/>
      <c r="G23" s="777"/>
      <c r="H23" s="777"/>
      <c r="I23" s="777"/>
      <c r="J23" s="777"/>
      <c r="K23" s="777"/>
      <c r="L23" s="777"/>
      <c r="M23" s="777"/>
      <c r="N23" s="777"/>
      <c r="O23" s="777"/>
      <c r="P23" s="778"/>
      <c r="Q23" s="779">
        <v>86836</v>
      </c>
      <c r="R23" s="780"/>
      <c r="S23" s="780"/>
      <c r="T23" s="780"/>
      <c r="U23" s="780"/>
      <c r="V23" s="780">
        <v>85021</v>
      </c>
      <c r="W23" s="780"/>
      <c r="X23" s="780"/>
      <c r="Y23" s="780"/>
      <c r="Z23" s="780"/>
      <c r="AA23" s="780">
        <v>1815</v>
      </c>
      <c r="AB23" s="780"/>
      <c r="AC23" s="780"/>
      <c r="AD23" s="780"/>
      <c r="AE23" s="781"/>
      <c r="AF23" s="782">
        <v>947</v>
      </c>
      <c r="AG23" s="780"/>
      <c r="AH23" s="780"/>
      <c r="AI23" s="780"/>
      <c r="AJ23" s="783"/>
      <c r="AK23" s="784"/>
      <c r="AL23" s="785"/>
      <c r="AM23" s="785"/>
      <c r="AN23" s="785"/>
      <c r="AO23" s="785"/>
      <c r="AP23" s="780">
        <v>56489</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376</v>
      </c>
      <c r="C28" s="718"/>
      <c r="D28" s="718"/>
      <c r="E28" s="718"/>
      <c r="F28" s="718"/>
      <c r="G28" s="718"/>
      <c r="H28" s="718"/>
      <c r="I28" s="718"/>
      <c r="J28" s="718"/>
      <c r="K28" s="718"/>
      <c r="L28" s="718"/>
      <c r="M28" s="718"/>
      <c r="N28" s="718"/>
      <c r="O28" s="718"/>
      <c r="P28" s="719"/>
      <c r="Q28" s="808">
        <v>28325</v>
      </c>
      <c r="R28" s="809"/>
      <c r="S28" s="809"/>
      <c r="T28" s="809"/>
      <c r="U28" s="809"/>
      <c r="V28" s="809">
        <v>28186</v>
      </c>
      <c r="W28" s="809"/>
      <c r="X28" s="809"/>
      <c r="Y28" s="809"/>
      <c r="Z28" s="809"/>
      <c r="AA28" s="809">
        <v>138</v>
      </c>
      <c r="AB28" s="809"/>
      <c r="AC28" s="809"/>
      <c r="AD28" s="809"/>
      <c r="AE28" s="810"/>
      <c r="AF28" s="811">
        <v>138</v>
      </c>
      <c r="AG28" s="809"/>
      <c r="AH28" s="809"/>
      <c r="AI28" s="809"/>
      <c r="AJ28" s="812"/>
      <c r="AK28" s="813">
        <v>2097</v>
      </c>
      <c r="AL28" s="804"/>
      <c r="AM28" s="804"/>
      <c r="AN28" s="804"/>
      <c r="AO28" s="804"/>
      <c r="AP28" s="804" t="s">
        <v>535</v>
      </c>
      <c r="AQ28" s="804"/>
      <c r="AR28" s="804"/>
      <c r="AS28" s="804"/>
      <c r="AT28" s="804"/>
      <c r="AU28" s="804" t="s">
        <v>535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377</v>
      </c>
      <c r="C29" s="742"/>
      <c r="D29" s="742"/>
      <c r="E29" s="742"/>
      <c r="F29" s="742"/>
      <c r="G29" s="742"/>
      <c r="H29" s="742"/>
      <c r="I29" s="742"/>
      <c r="J29" s="742"/>
      <c r="K29" s="742"/>
      <c r="L29" s="742"/>
      <c r="M29" s="742"/>
      <c r="N29" s="742"/>
      <c r="O29" s="742"/>
      <c r="P29" s="743"/>
      <c r="Q29" s="744">
        <v>14292</v>
      </c>
      <c r="R29" s="745"/>
      <c r="S29" s="745"/>
      <c r="T29" s="745"/>
      <c r="U29" s="745"/>
      <c r="V29" s="745">
        <v>14008</v>
      </c>
      <c r="W29" s="745"/>
      <c r="X29" s="745"/>
      <c r="Y29" s="745"/>
      <c r="Z29" s="745"/>
      <c r="AA29" s="745">
        <v>284</v>
      </c>
      <c r="AB29" s="745"/>
      <c r="AC29" s="745"/>
      <c r="AD29" s="745"/>
      <c r="AE29" s="746"/>
      <c r="AF29" s="747">
        <v>284</v>
      </c>
      <c r="AG29" s="748"/>
      <c r="AH29" s="748"/>
      <c r="AI29" s="748"/>
      <c r="AJ29" s="749"/>
      <c r="AK29" s="816">
        <v>2174</v>
      </c>
      <c r="AL29" s="817"/>
      <c r="AM29" s="817"/>
      <c r="AN29" s="817"/>
      <c r="AO29" s="817"/>
      <c r="AP29" s="817" t="s">
        <v>536</v>
      </c>
      <c r="AQ29" s="817"/>
      <c r="AR29" s="817"/>
      <c r="AS29" s="817"/>
      <c r="AT29" s="817"/>
      <c r="AU29" s="817" t="s">
        <v>535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378</v>
      </c>
      <c r="C30" s="742"/>
      <c r="D30" s="742"/>
      <c r="E30" s="742"/>
      <c r="F30" s="742"/>
      <c r="G30" s="742"/>
      <c r="H30" s="742"/>
      <c r="I30" s="742"/>
      <c r="J30" s="742"/>
      <c r="K30" s="742"/>
      <c r="L30" s="742"/>
      <c r="M30" s="742"/>
      <c r="N30" s="742"/>
      <c r="O30" s="742"/>
      <c r="P30" s="743"/>
      <c r="Q30" s="744">
        <v>3129</v>
      </c>
      <c r="R30" s="745"/>
      <c r="S30" s="745"/>
      <c r="T30" s="745"/>
      <c r="U30" s="745"/>
      <c r="V30" s="745">
        <v>3020</v>
      </c>
      <c r="W30" s="745"/>
      <c r="X30" s="745"/>
      <c r="Y30" s="745"/>
      <c r="Z30" s="745"/>
      <c r="AA30" s="745">
        <v>110</v>
      </c>
      <c r="AB30" s="745"/>
      <c r="AC30" s="745"/>
      <c r="AD30" s="745"/>
      <c r="AE30" s="746"/>
      <c r="AF30" s="747">
        <v>110</v>
      </c>
      <c r="AG30" s="748"/>
      <c r="AH30" s="748"/>
      <c r="AI30" s="748"/>
      <c r="AJ30" s="749"/>
      <c r="AK30" s="816">
        <v>453</v>
      </c>
      <c r="AL30" s="817"/>
      <c r="AM30" s="817"/>
      <c r="AN30" s="817"/>
      <c r="AO30" s="817"/>
      <c r="AP30" s="817" t="s">
        <v>535</v>
      </c>
      <c r="AQ30" s="817"/>
      <c r="AR30" s="817"/>
      <c r="AS30" s="817"/>
      <c r="AT30" s="817"/>
      <c r="AU30" s="817" t="s">
        <v>535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379</v>
      </c>
      <c r="C31" s="742"/>
      <c r="D31" s="742"/>
      <c r="E31" s="742"/>
      <c r="F31" s="742"/>
      <c r="G31" s="742"/>
      <c r="H31" s="742"/>
      <c r="I31" s="742"/>
      <c r="J31" s="742"/>
      <c r="K31" s="742"/>
      <c r="L31" s="742"/>
      <c r="M31" s="742"/>
      <c r="N31" s="742"/>
      <c r="O31" s="742"/>
      <c r="P31" s="743"/>
      <c r="Q31" s="744">
        <v>4675</v>
      </c>
      <c r="R31" s="745"/>
      <c r="S31" s="745"/>
      <c r="T31" s="745"/>
      <c r="U31" s="745"/>
      <c r="V31" s="745">
        <v>4749</v>
      </c>
      <c r="W31" s="745"/>
      <c r="X31" s="745"/>
      <c r="Y31" s="745"/>
      <c r="Z31" s="745"/>
      <c r="AA31" s="745">
        <v>-74</v>
      </c>
      <c r="AB31" s="745"/>
      <c r="AC31" s="745"/>
      <c r="AD31" s="745"/>
      <c r="AE31" s="746"/>
      <c r="AF31" s="747">
        <v>3890</v>
      </c>
      <c r="AG31" s="748"/>
      <c r="AH31" s="748"/>
      <c r="AI31" s="748"/>
      <c r="AJ31" s="749"/>
      <c r="AK31" s="816">
        <v>10</v>
      </c>
      <c r="AL31" s="817"/>
      <c r="AM31" s="817"/>
      <c r="AN31" s="817"/>
      <c r="AO31" s="817"/>
      <c r="AP31" s="817">
        <v>6995</v>
      </c>
      <c r="AQ31" s="817"/>
      <c r="AR31" s="817"/>
      <c r="AS31" s="817"/>
      <c r="AT31" s="817"/>
      <c r="AU31" s="817">
        <v>161</v>
      </c>
      <c r="AV31" s="817"/>
      <c r="AW31" s="817"/>
      <c r="AX31" s="817"/>
      <c r="AY31" s="817"/>
      <c r="AZ31" s="818"/>
      <c r="BA31" s="818"/>
      <c r="BB31" s="818"/>
      <c r="BC31" s="818"/>
      <c r="BD31" s="818"/>
      <c r="BE31" s="814" t="s">
        <v>380</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381</v>
      </c>
      <c r="C32" s="742"/>
      <c r="D32" s="742"/>
      <c r="E32" s="742"/>
      <c r="F32" s="742"/>
      <c r="G32" s="742"/>
      <c r="H32" s="742"/>
      <c r="I32" s="742"/>
      <c r="J32" s="742"/>
      <c r="K32" s="742"/>
      <c r="L32" s="742"/>
      <c r="M32" s="742"/>
      <c r="N32" s="742"/>
      <c r="O32" s="742"/>
      <c r="P32" s="743"/>
      <c r="Q32" s="744">
        <v>8480</v>
      </c>
      <c r="R32" s="745"/>
      <c r="S32" s="745"/>
      <c r="T32" s="745"/>
      <c r="U32" s="745"/>
      <c r="V32" s="745">
        <v>8461</v>
      </c>
      <c r="W32" s="745"/>
      <c r="X32" s="745"/>
      <c r="Y32" s="745"/>
      <c r="Z32" s="745"/>
      <c r="AA32" s="745">
        <v>19</v>
      </c>
      <c r="AB32" s="745"/>
      <c r="AC32" s="745"/>
      <c r="AD32" s="745"/>
      <c r="AE32" s="746"/>
      <c r="AF32" s="747">
        <v>11</v>
      </c>
      <c r="AG32" s="748"/>
      <c r="AH32" s="748"/>
      <c r="AI32" s="748"/>
      <c r="AJ32" s="749"/>
      <c r="AK32" s="816">
        <v>3056</v>
      </c>
      <c r="AL32" s="817"/>
      <c r="AM32" s="817"/>
      <c r="AN32" s="817"/>
      <c r="AO32" s="817"/>
      <c r="AP32" s="817">
        <v>36354</v>
      </c>
      <c r="AQ32" s="817"/>
      <c r="AR32" s="817"/>
      <c r="AS32" s="817"/>
      <c r="AT32" s="817"/>
      <c r="AU32" s="817">
        <v>19159</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364</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4432</v>
      </c>
      <c r="AG63" s="828"/>
      <c r="AH63" s="828"/>
      <c r="AI63" s="828"/>
      <c r="AJ63" s="829"/>
      <c r="AK63" s="830"/>
      <c r="AL63" s="825"/>
      <c r="AM63" s="825"/>
      <c r="AN63" s="825"/>
      <c r="AO63" s="825"/>
      <c r="AP63" s="828">
        <v>43349</v>
      </c>
      <c r="AQ63" s="828"/>
      <c r="AR63" s="828"/>
      <c r="AS63" s="828"/>
      <c r="AT63" s="828"/>
      <c r="AU63" s="828">
        <v>19320</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386</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387</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525</v>
      </c>
      <c r="C68" s="856"/>
      <c r="D68" s="856"/>
      <c r="E68" s="856"/>
      <c r="F68" s="856"/>
      <c r="G68" s="856"/>
      <c r="H68" s="856"/>
      <c r="I68" s="856"/>
      <c r="J68" s="856"/>
      <c r="K68" s="856"/>
      <c r="L68" s="856"/>
      <c r="M68" s="856"/>
      <c r="N68" s="856"/>
      <c r="O68" s="856"/>
      <c r="P68" s="857"/>
      <c r="Q68" s="858">
        <v>73609</v>
      </c>
      <c r="R68" s="852"/>
      <c r="S68" s="852"/>
      <c r="T68" s="852"/>
      <c r="U68" s="852"/>
      <c r="V68" s="852">
        <v>72699</v>
      </c>
      <c r="W68" s="852"/>
      <c r="X68" s="852"/>
      <c r="Y68" s="852"/>
      <c r="Z68" s="852"/>
      <c r="AA68" s="852">
        <v>910</v>
      </c>
      <c r="AB68" s="852"/>
      <c r="AC68" s="852"/>
      <c r="AD68" s="852"/>
      <c r="AE68" s="852"/>
      <c r="AF68" s="852">
        <v>910</v>
      </c>
      <c r="AG68" s="852"/>
      <c r="AH68" s="852"/>
      <c r="AI68" s="852"/>
      <c r="AJ68" s="852"/>
      <c r="AK68" s="852">
        <v>685</v>
      </c>
      <c r="AL68" s="852"/>
      <c r="AM68" s="852"/>
      <c r="AN68" s="852"/>
      <c r="AO68" s="852"/>
      <c r="AP68" s="852" t="s">
        <v>535</v>
      </c>
      <c r="AQ68" s="852"/>
      <c r="AR68" s="852"/>
      <c r="AS68" s="852"/>
      <c r="AT68" s="852"/>
      <c r="AU68" s="852" t="s">
        <v>535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526</v>
      </c>
      <c r="C69" s="860"/>
      <c r="D69" s="860"/>
      <c r="E69" s="860"/>
      <c r="F69" s="860"/>
      <c r="G69" s="860"/>
      <c r="H69" s="860"/>
      <c r="I69" s="860"/>
      <c r="J69" s="860"/>
      <c r="K69" s="860"/>
      <c r="L69" s="860"/>
      <c r="M69" s="860"/>
      <c r="N69" s="860"/>
      <c r="O69" s="860"/>
      <c r="P69" s="861"/>
      <c r="Q69" s="862">
        <v>129</v>
      </c>
      <c r="R69" s="817"/>
      <c r="S69" s="817"/>
      <c r="T69" s="817"/>
      <c r="U69" s="817"/>
      <c r="V69" s="817">
        <v>125</v>
      </c>
      <c r="W69" s="817"/>
      <c r="X69" s="817"/>
      <c r="Y69" s="817"/>
      <c r="Z69" s="817"/>
      <c r="AA69" s="817">
        <v>3</v>
      </c>
      <c r="AB69" s="817"/>
      <c r="AC69" s="817"/>
      <c r="AD69" s="817"/>
      <c r="AE69" s="817"/>
      <c r="AF69" s="817">
        <v>3</v>
      </c>
      <c r="AG69" s="817"/>
      <c r="AH69" s="817"/>
      <c r="AI69" s="817"/>
      <c r="AJ69" s="817"/>
      <c r="AK69" s="817" t="s">
        <v>535</v>
      </c>
      <c r="AL69" s="817"/>
      <c r="AM69" s="817"/>
      <c r="AN69" s="817"/>
      <c r="AO69" s="817"/>
      <c r="AP69" s="817" t="s">
        <v>535</v>
      </c>
      <c r="AQ69" s="817"/>
      <c r="AR69" s="817"/>
      <c r="AS69" s="817"/>
      <c r="AT69" s="817"/>
      <c r="AU69" s="817" t="s">
        <v>535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527</v>
      </c>
      <c r="C70" s="860"/>
      <c r="D70" s="860"/>
      <c r="E70" s="860"/>
      <c r="F70" s="860"/>
      <c r="G70" s="860"/>
      <c r="H70" s="860"/>
      <c r="I70" s="860"/>
      <c r="J70" s="860"/>
      <c r="K70" s="860"/>
      <c r="L70" s="860"/>
      <c r="M70" s="860"/>
      <c r="N70" s="860"/>
      <c r="O70" s="860"/>
      <c r="P70" s="861"/>
      <c r="Q70" s="862">
        <v>185</v>
      </c>
      <c r="R70" s="817"/>
      <c r="S70" s="817"/>
      <c r="T70" s="817"/>
      <c r="U70" s="817"/>
      <c r="V70" s="817">
        <v>158</v>
      </c>
      <c r="W70" s="817"/>
      <c r="X70" s="817"/>
      <c r="Y70" s="817"/>
      <c r="Z70" s="817"/>
      <c r="AA70" s="817">
        <v>26</v>
      </c>
      <c r="AB70" s="817"/>
      <c r="AC70" s="817"/>
      <c r="AD70" s="817"/>
      <c r="AE70" s="817"/>
      <c r="AF70" s="817">
        <v>26</v>
      </c>
      <c r="AG70" s="817"/>
      <c r="AH70" s="817"/>
      <c r="AI70" s="817"/>
      <c r="AJ70" s="817"/>
      <c r="AK70" s="817">
        <v>12</v>
      </c>
      <c r="AL70" s="817"/>
      <c r="AM70" s="817"/>
      <c r="AN70" s="817"/>
      <c r="AO70" s="817"/>
      <c r="AP70" s="817" t="s">
        <v>535</v>
      </c>
      <c r="AQ70" s="817"/>
      <c r="AR70" s="817"/>
      <c r="AS70" s="817"/>
      <c r="AT70" s="817"/>
      <c r="AU70" s="817" t="s">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528</v>
      </c>
      <c r="C71" s="860"/>
      <c r="D71" s="860"/>
      <c r="E71" s="860"/>
      <c r="F71" s="860"/>
      <c r="G71" s="860"/>
      <c r="H71" s="860"/>
      <c r="I71" s="860"/>
      <c r="J71" s="860"/>
      <c r="K71" s="860"/>
      <c r="L71" s="860"/>
      <c r="M71" s="860"/>
      <c r="N71" s="860"/>
      <c r="O71" s="860"/>
      <c r="P71" s="861"/>
      <c r="Q71" s="862">
        <v>946790</v>
      </c>
      <c r="R71" s="817"/>
      <c r="S71" s="817"/>
      <c r="T71" s="817"/>
      <c r="U71" s="817"/>
      <c r="V71" s="817">
        <v>924334</v>
      </c>
      <c r="W71" s="817"/>
      <c r="X71" s="817"/>
      <c r="Y71" s="817"/>
      <c r="Z71" s="817"/>
      <c r="AA71" s="817">
        <v>22456</v>
      </c>
      <c r="AB71" s="817"/>
      <c r="AC71" s="817"/>
      <c r="AD71" s="817"/>
      <c r="AE71" s="817"/>
      <c r="AF71" s="817">
        <v>22456</v>
      </c>
      <c r="AG71" s="817"/>
      <c r="AH71" s="817"/>
      <c r="AI71" s="817"/>
      <c r="AJ71" s="817"/>
      <c r="AK71" s="817">
        <v>5657</v>
      </c>
      <c r="AL71" s="817"/>
      <c r="AM71" s="817"/>
      <c r="AN71" s="817"/>
      <c r="AO71" s="817"/>
      <c r="AP71" s="817" t="s">
        <v>535</v>
      </c>
      <c r="AQ71" s="817"/>
      <c r="AR71" s="817"/>
      <c r="AS71" s="817"/>
      <c r="AT71" s="817"/>
      <c r="AU71" s="817" t="s">
        <v>535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529</v>
      </c>
      <c r="C72" s="860"/>
      <c r="D72" s="860"/>
      <c r="E72" s="860"/>
      <c r="F72" s="860"/>
      <c r="G72" s="860"/>
      <c r="H72" s="860"/>
      <c r="I72" s="860"/>
      <c r="J72" s="860"/>
      <c r="K72" s="860"/>
      <c r="L72" s="860"/>
      <c r="M72" s="860"/>
      <c r="N72" s="860"/>
      <c r="O72" s="860"/>
      <c r="P72" s="861"/>
      <c r="Q72" s="862">
        <v>40036</v>
      </c>
      <c r="R72" s="817"/>
      <c r="S72" s="817"/>
      <c r="T72" s="817"/>
      <c r="U72" s="817"/>
      <c r="V72" s="817">
        <v>34096</v>
      </c>
      <c r="W72" s="817"/>
      <c r="X72" s="817"/>
      <c r="Y72" s="817"/>
      <c r="Z72" s="817"/>
      <c r="AA72" s="817">
        <v>5940</v>
      </c>
      <c r="AB72" s="817"/>
      <c r="AC72" s="817"/>
      <c r="AD72" s="817"/>
      <c r="AE72" s="817"/>
      <c r="AF72" s="817">
        <v>32505</v>
      </c>
      <c r="AG72" s="817"/>
      <c r="AH72" s="817"/>
      <c r="AI72" s="817"/>
      <c r="AJ72" s="817"/>
      <c r="AK72" s="817" t="s">
        <v>535</v>
      </c>
      <c r="AL72" s="817"/>
      <c r="AM72" s="817"/>
      <c r="AN72" s="817"/>
      <c r="AO72" s="817"/>
      <c r="AP72" s="817">
        <v>149081</v>
      </c>
      <c r="AQ72" s="817"/>
      <c r="AR72" s="817"/>
      <c r="AS72" s="817"/>
      <c r="AT72" s="817"/>
      <c r="AU72" s="817" t="s">
        <v>535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530</v>
      </c>
      <c r="C73" s="860"/>
      <c r="D73" s="860"/>
      <c r="E73" s="860"/>
      <c r="F73" s="860"/>
      <c r="G73" s="860"/>
      <c r="H73" s="860"/>
      <c r="I73" s="860"/>
      <c r="J73" s="860"/>
      <c r="K73" s="860"/>
      <c r="L73" s="860"/>
      <c r="M73" s="860"/>
      <c r="N73" s="860"/>
      <c r="O73" s="860"/>
      <c r="P73" s="861"/>
      <c r="Q73" s="862">
        <v>9050</v>
      </c>
      <c r="R73" s="817"/>
      <c r="S73" s="817"/>
      <c r="T73" s="817"/>
      <c r="U73" s="817"/>
      <c r="V73" s="817">
        <v>5629</v>
      </c>
      <c r="W73" s="817"/>
      <c r="X73" s="817"/>
      <c r="Y73" s="817"/>
      <c r="Z73" s="817"/>
      <c r="AA73" s="817">
        <v>3421</v>
      </c>
      <c r="AB73" s="817"/>
      <c r="AC73" s="817"/>
      <c r="AD73" s="817"/>
      <c r="AE73" s="817"/>
      <c r="AF73" s="817">
        <v>11358</v>
      </c>
      <c r="AG73" s="817"/>
      <c r="AH73" s="817"/>
      <c r="AI73" s="817"/>
      <c r="AJ73" s="817"/>
      <c r="AK73" s="817" t="s">
        <v>535</v>
      </c>
      <c r="AL73" s="817"/>
      <c r="AM73" s="817"/>
      <c r="AN73" s="817"/>
      <c r="AO73" s="817"/>
      <c r="AP73" s="817">
        <v>20248</v>
      </c>
      <c r="AQ73" s="817"/>
      <c r="AR73" s="817"/>
      <c r="AS73" s="817"/>
      <c r="AT73" s="817"/>
      <c r="AU73" s="817" t="s">
        <v>535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364</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67258</v>
      </c>
      <c r="AG88" s="828"/>
      <c r="AH88" s="828"/>
      <c r="AI88" s="828"/>
      <c r="AJ88" s="828"/>
      <c r="AK88" s="825"/>
      <c r="AL88" s="825"/>
      <c r="AM88" s="825"/>
      <c r="AN88" s="825"/>
      <c r="AO88" s="825"/>
      <c r="AP88" s="828">
        <v>169329</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513</v>
      </c>
      <c r="CS102" s="836"/>
      <c r="CT102" s="836"/>
      <c r="CU102" s="836"/>
      <c r="CV102" s="879"/>
      <c r="CW102" s="878">
        <v>76</v>
      </c>
      <c r="CX102" s="836"/>
      <c r="CY102" s="836"/>
      <c r="CZ102" s="836"/>
      <c r="DA102" s="879"/>
      <c r="DB102" s="878">
        <v>709</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284</v>
      </c>
      <c r="AG109" s="881"/>
      <c r="AH109" s="881"/>
      <c r="AI109" s="881"/>
      <c r="AJ109" s="882"/>
      <c r="AK109" s="880" t="s">
        <v>283</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284</v>
      </c>
      <c r="BW109" s="881"/>
      <c r="BX109" s="881"/>
      <c r="BY109" s="881"/>
      <c r="BZ109" s="882"/>
      <c r="CA109" s="880" t="s">
        <v>283</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284</v>
      </c>
      <c r="DM109" s="881"/>
      <c r="DN109" s="881"/>
      <c r="DO109" s="881"/>
      <c r="DP109" s="882"/>
      <c r="DQ109" s="880" t="s">
        <v>283</v>
      </c>
      <c r="DR109" s="881"/>
      <c r="DS109" s="881"/>
      <c r="DT109" s="881"/>
      <c r="DU109" s="882"/>
      <c r="DV109" s="880" t="s">
        <v>398</v>
      </c>
      <c r="DW109" s="881"/>
      <c r="DX109" s="881"/>
      <c r="DY109" s="881"/>
      <c r="DZ109" s="883"/>
    </row>
    <row r="110" spans="1:131" s="197" customFormat="1" ht="26.25" customHeight="1" x14ac:dyDescent="0.15">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4879633</v>
      </c>
      <c r="AB110" s="888"/>
      <c r="AC110" s="888"/>
      <c r="AD110" s="888"/>
      <c r="AE110" s="889"/>
      <c r="AF110" s="890">
        <v>4886822</v>
      </c>
      <c r="AG110" s="888"/>
      <c r="AH110" s="888"/>
      <c r="AI110" s="888"/>
      <c r="AJ110" s="889"/>
      <c r="AK110" s="890">
        <v>4915685</v>
      </c>
      <c r="AL110" s="888"/>
      <c r="AM110" s="888"/>
      <c r="AN110" s="888"/>
      <c r="AO110" s="889"/>
      <c r="AP110" s="891">
        <v>11.1</v>
      </c>
      <c r="AQ110" s="892"/>
      <c r="AR110" s="892"/>
      <c r="AS110" s="892"/>
      <c r="AT110" s="893"/>
      <c r="AU110" s="894" t="s">
        <v>60</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55767476</v>
      </c>
      <c r="BR110" s="925"/>
      <c r="BS110" s="925"/>
      <c r="BT110" s="925"/>
      <c r="BU110" s="925"/>
      <c r="BV110" s="925">
        <v>56392978</v>
      </c>
      <c r="BW110" s="925"/>
      <c r="BX110" s="925"/>
      <c r="BY110" s="925"/>
      <c r="BZ110" s="925"/>
      <c r="CA110" s="925">
        <v>56488503</v>
      </c>
      <c r="CB110" s="925"/>
      <c r="CC110" s="925"/>
      <c r="CD110" s="925"/>
      <c r="CE110" s="925"/>
      <c r="CF110" s="939">
        <v>128.1</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x14ac:dyDescent="0.15">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v>3009498</v>
      </c>
      <c r="BR111" s="918"/>
      <c r="BS111" s="918"/>
      <c r="BT111" s="918"/>
      <c r="BU111" s="918"/>
      <c r="BV111" s="918">
        <v>1968440</v>
      </c>
      <c r="BW111" s="918"/>
      <c r="BX111" s="918"/>
      <c r="BY111" s="918"/>
      <c r="BZ111" s="918"/>
      <c r="CA111" s="918">
        <v>1592612</v>
      </c>
      <c r="CB111" s="918"/>
      <c r="CC111" s="918"/>
      <c r="CD111" s="918"/>
      <c r="CE111" s="918"/>
      <c r="CF111" s="912">
        <v>3.6</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1305101</v>
      </c>
      <c r="DH111" s="918"/>
      <c r="DI111" s="918"/>
      <c r="DJ111" s="918"/>
      <c r="DK111" s="918"/>
      <c r="DL111" s="918">
        <v>1227221</v>
      </c>
      <c r="DM111" s="918"/>
      <c r="DN111" s="918"/>
      <c r="DO111" s="918"/>
      <c r="DP111" s="918"/>
      <c r="DQ111" s="918">
        <v>1149293</v>
      </c>
      <c r="DR111" s="918"/>
      <c r="DS111" s="918"/>
      <c r="DT111" s="918"/>
      <c r="DU111" s="918"/>
      <c r="DV111" s="919">
        <v>2.6</v>
      </c>
      <c r="DW111" s="919"/>
      <c r="DX111" s="919"/>
      <c r="DY111" s="919"/>
      <c r="DZ111" s="920"/>
    </row>
    <row r="112" spans="1:131" s="197" customFormat="1" ht="26.25" customHeight="1" x14ac:dyDescent="0.15">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23574054</v>
      </c>
      <c r="BR112" s="918"/>
      <c r="BS112" s="918"/>
      <c r="BT112" s="918"/>
      <c r="BU112" s="918"/>
      <c r="BV112" s="918">
        <v>21028323</v>
      </c>
      <c r="BW112" s="918"/>
      <c r="BX112" s="918"/>
      <c r="BY112" s="918"/>
      <c r="BZ112" s="918"/>
      <c r="CA112" s="918">
        <v>19319566</v>
      </c>
      <c r="CB112" s="918"/>
      <c r="CC112" s="918"/>
      <c r="CD112" s="918"/>
      <c r="CE112" s="918"/>
      <c r="CF112" s="912">
        <v>43.8</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x14ac:dyDescent="0.15">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2358443</v>
      </c>
      <c r="AB113" s="932"/>
      <c r="AC113" s="932"/>
      <c r="AD113" s="932"/>
      <c r="AE113" s="933"/>
      <c r="AF113" s="934">
        <v>2441738</v>
      </c>
      <c r="AG113" s="932"/>
      <c r="AH113" s="932"/>
      <c r="AI113" s="932"/>
      <c r="AJ113" s="933"/>
      <c r="AK113" s="934">
        <v>2275533</v>
      </c>
      <c r="AL113" s="932"/>
      <c r="AM113" s="932"/>
      <c r="AN113" s="932"/>
      <c r="AO113" s="933"/>
      <c r="AP113" s="935">
        <v>5.2</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t="s">
        <v>110</v>
      </c>
      <c r="BR113" s="918"/>
      <c r="BS113" s="918"/>
      <c r="BT113" s="918"/>
      <c r="BU113" s="918"/>
      <c r="BV113" s="918" t="s">
        <v>110</v>
      </c>
      <c r="BW113" s="918"/>
      <c r="BX113" s="918"/>
      <c r="BY113" s="918"/>
      <c r="BZ113" s="918"/>
      <c r="CA113" s="918" t="s">
        <v>110</v>
      </c>
      <c r="CB113" s="918"/>
      <c r="CC113" s="918"/>
      <c r="CD113" s="918"/>
      <c r="CE113" s="918"/>
      <c r="CF113" s="912" t="s">
        <v>110</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x14ac:dyDescent="0.15">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110</v>
      </c>
      <c r="AB114" s="957"/>
      <c r="AC114" s="957"/>
      <c r="AD114" s="957"/>
      <c r="AE114" s="958"/>
      <c r="AF114" s="959" t="s">
        <v>110</v>
      </c>
      <c r="AG114" s="957"/>
      <c r="AH114" s="957"/>
      <c r="AI114" s="957"/>
      <c r="AJ114" s="958"/>
      <c r="AK114" s="959" t="s">
        <v>110</v>
      </c>
      <c r="AL114" s="957"/>
      <c r="AM114" s="957"/>
      <c r="AN114" s="957"/>
      <c r="AO114" s="958"/>
      <c r="AP114" s="960" t="s">
        <v>110</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12188303</v>
      </c>
      <c r="BR114" s="918"/>
      <c r="BS114" s="918"/>
      <c r="BT114" s="918"/>
      <c r="BU114" s="918"/>
      <c r="BV114" s="918">
        <v>11699251</v>
      </c>
      <c r="BW114" s="918"/>
      <c r="BX114" s="918"/>
      <c r="BY114" s="918"/>
      <c r="BZ114" s="918"/>
      <c r="CA114" s="918">
        <v>11228512</v>
      </c>
      <c r="CB114" s="918"/>
      <c r="CC114" s="918"/>
      <c r="CD114" s="918"/>
      <c r="CE114" s="918"/>
      <c r="CF114" s="912">
        <v>25.5</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x14ac:dyDescent="0.15">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79550</v>
      </c>
      <c r="AB115" s="932"/>
      <c r="AC115" s="932"/>
      <c r="AD115" s="932"/>
      <c r="AE115" s="933"/>
      <c r="AF115" s="934">
        <v>79619</v>
      </c>
      <c r="AG115" s="932"/>
      <c r="AH115" s="932"/>
      <c r="AI115" s="932"/>
      <c r="AJ115" s="933"/>
      <c r="AK115" s="934">
        <v>79643</v>
      </c>
      <c r="AL115" s="932"/>
      <c r="AM115" s="932"/>
      <c r="AN115" s="932"/>
      <c r="AO115" s="933"/>
      <c r="AP115" s="935">
        <v>0.2</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1699251</v>
      </c>
      <c r="DH115" s="957"/>
      <c r="DI115" s="957"/>
      <c r="DJ115" s="957"/>
      <c r="DK115" s="958"/>
      <c r="DL115" s="959">
        <v>737820</v>
      </c>
      <c r="DM115" s="957"/>
      <c r="DN115" s="957"/>
      <c r="DO115" s="957"/>
      <c r="DP115" s="958"/>
      <c r="DQ115" s="959">
        <v>441635</v>
      </c>
      <c r="DR115" s="957"/>
      <c r="DS115" s="957"/>
      <c r="DT115" s="957"/>
      <c r="DU115" s="958"/>
      <c r="DV115" s="960">
        <v>1</v>
      </c>
      <c r="DW115" s="961"/>
      <c r="DX115" s="961"/>
      <c r="DY115" s="961"/>
      <c r="DZ115" s="962"/>
    </row>
    <row r="116" spans="1:130" s="197" customFormat="1" ht="26.25" customHeight="1" x14ac:dyDescent="0.15">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7317626</v>
      </c>
      <c r="AB117" s="964"/>
      <c r="AC117" s="964"/>
      <c r="AD117" s="964"/>
      <c r="AE117" s="965"/>
      <c r="AF117" s="963">
        <v>7408179</v>
      </c>
      <c r="AG117" s="964"/>
      <c r="AH117" s="964"/>
      <c r="AI117" s="964"/>
      <c r="AJ117" s="965"/>
      <c r="AK117" s="963">
        <v>7270861</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x14ac:dyDescent="0.15">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284</v>
      </c>
      <c r="AG118" s="881"/>
      <c r="AH118" s="881"/>
      <c r="AI118" s="881"/>
      <c r="AJ118" s="882"/>
      <c r="AK118" s="880" t="s">
        <v>283</v>
      </c>
      <c r="AL118" s="881"/>
      <c r="AM118" s="881"/>
      <c r="AN118" s="881"/>
      <c r="AO118" s="882"/>
      <c r="AP118" s="988" t="s">
        <v>398</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426</v>
      </c>
      <c r="BP118" s="992"/>
      <c r="BQ118" s="983">
        <v>94539331</v>
      </c>
      <c r="BR118" s="984"/>
      <c r="BS118" s="984"/>
      <c r="BT118" s="984"/>
      <c r="BU118" s="984"/>
      <c r="BV118" s="984">
        <v>91088992</v>
      </c>
      <c r="BW118" s="984"/>
      <c r="BX118" s="984"/>
      <c r="BY118" s="984"/>
      <c r="BZ118" s="984"/>
      <c r="CA118" s="984">
        <v>88629193</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x14ac:dyDescent="0.15">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13010313</v>
      </c>
      <c r="BR119" s="925"/>
      <c r="BS119" s="925"/>
      <c r="BT119" s="925"/>
      <c r="BU119" s="925"/>
      <c r="BV119" s="925">
        <v>13782078</v>
      </c>
      <c r="BW119" s="925"/>
      <c r="BX119" s="925"/>
      <c r="BY119" s="925"/>
      <c r="BZ119" s="925"/>
      <c r="CA119" s="925">
        <v>15923198</v>
      </c>
      <c r="CB119" s="925"/>
      <c r="CC119" s="925"/>
      <c r="CD119" s="925"/>
      <c r="CE119" s="925"/>
      <c r="CF119" s="939">
        <v>36.1</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5146</v>
      </c>
      <c r="DH119" s="996"/>
      <c r="DI119" s="996"/>
      <c r="DJ119" s="996"/>
      <c r="DK119" s="997"/>
      <c r="DL119" s="998">
        <v>3399</v>
      </c>
      <c r="DM119" s="996"/>
      <c r="DN119" s="996"/>
      <c r="DO119" s="996"/>
      <c r="DP119" s="997"/>
      <c r="DQ119" s="998">
        <v>1684</v>
      </c>
      <c r="DR119" s="996"/>
      <c r="DS119" s="996"/>
      <c r="DT119" s="996"/>
      <c r="DU119" s="997"/>
      <c r="DV119" s="999">
        <v>0</v>
      </c>
      <c r="DW119" s="1000"/>
      <c r="DX119" s="1000"/>
      <c r="DY119" s="1000"/>
      <c r="DZ119" s="1001"/>
    </row>
    <row r="120" spans="1:130" s="197" customFormat="1" ht="26.25" customHeight="1" x14ac:dyDescent="0.15">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77832</v>
      </c>
      <c r="AB120" s="957"/>
      <c r="AC120" s="957"/>
      <c r="AD120" s="957"/>
      <c r="AE120" s="958"/>
      <c r="AF120" s="959">
        <v>77880</v>
      </c>
      <c r="AG120" s="957"/>
      <c r="AH120" s="957"/>
      <c r="AI120" s="957"/>
      <c r="AJ120" s="958"/>
      <c r="AK120" s="959">
        <v>77928</v>
      </c>
      <c r="AL120" s="957"/>
      <c r="AM120" s="957"/>
      <c r="AN120" s="957"/>
      <c r="AO120" s="958"/>
      <c r="AP120" s="960">
        <v>0.2</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27288679</v>
      </c>
      <c r="BR120" s="918"/>
      <c r="BS120" s="918"/>
      <c r="BT120" s="918"/>
      <c r="BU120" s="918"/>
      <c r="BV120" s="918">
        <v>23492870</v>
      </c>
      <c r="BW120" s="918"/>
      <c r="BX120" s="918"/>
      <c r="BY120" s="918"/>
      <c r="BZ120" s="918"/>
      <c r="CA120" s="918">
        <v>21551927</v>
      </c>
      <c r="CB120" s="918"/>
      <c r="CC120" s="918"/>
      <c r="CD120" s="918"/>
      <c r="CE120" s="918"/>
      <c r="CF120" s="912">
        <v>48.9</v>
      </c>
      <c r="CG120" s="913"/>
      <c r="CH120" s="913"/>
      <c r="CI120" s="913"/>
      <c r="CJ120" s="913"/>
      <c r="CK120" s="1011" t="s">
        <v>432</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23399225</v>
      </c>
      <c r="DH120" s="925"/>
      <c r="DI120" s="925"/>
      <c r="DJ120" s="925"/>
      <c r="DK120" s="925"/>
      <c r="DL120" s="925">
        <v>20856341</v>
      </c>
      <c r="DM120" s="925"/>
      <c r="DN120" s="925"/>
      <c r="DO120" s="925"/>
      <c r="DP120" s="925"/>
      <c r="DQ120" s="925">
        <v>19158689</v>
      </c>
      <c r="DR120" s="925"/>
      <c r="DS120" s="925"/>
      <c r="DT120" s="925"/>
      <c r="DU120" s="925"/>
      <c r="DV120" s="926">
        <v>43.4</v>
      </c>
      <c r="DW120" s="926"/>
      <c r="DX120" s="926"/>
      <c r="DY120" s="926"/>
      <c r="DZ120" s="927"/>
    </row>
    <row r="121" spans="1:130" s="197" customFormat="1" ht="26.25" customHeight="1" x14ac:dyDescent="0.15">
      <c r="A121" s="973"/>
      <c r="B121" s="944"/>
      <c r="C121" s="1008" t="s">
        <v>433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434</v>
      </c>
      <c r="BA121" s="969"/>
      <c r="BB121" s="969"/>
      <c r="BC121" s="969"/>
      <c r="BD121" s="969"/>
      <c r="BE121" s="969"/>
      <c r="BF121" s="969"/>
      <c r="BG121" s="969"/>
      <c r="BH121" s="969"/>
      <c r="BI121" s="969"/>
      <c r="BJ121" s="969"/>
      <c r="BK121" s="969"/>
      <c r="BL121" s="969"/>
      <c r="BM121" s="969"/>
      <c r="BN121" s="969"/>
      <c r="BO121" s="969"/>
      <c r="BP121" s="970"/>
      <c r="BQ121" s="983">
        <v>59435528</v>
      </c>
      <c r="BR121" s="984"/>
      <c r="BS121" s="984"/>
      <c r="BT121" s="984"/>
      <c r="BU121" s="984"/>
      <c r="BV121" s="984">
        <v>61343112</v>
      </c>
      <c r="BW121" s="984"/>
      <c r="BX121" s="984"/>
      <c r="BY121" s="984"/>
      <c r="BZ121" s="984"/>
      <c r="CA121" s="984">
        <v>61881276</v>
      </c>
      <c r="CB121" s="984"/>
      <c r="CC121" s="984"/>
      <c r="CD121" s="984"/>
      <c r="CE121" s="984"/>
      <c r="CF121" s="1022">
        <v>140.30000000000001</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v>174829</v>
      </c>
      <c r="DH121" s="918"/>
      <c r="DI121" s="918"/>
      <c r="DJ121" s="918"/>
      <c r="DK121" s="918"/>
      <c r="DL121" s="918">
        <v>171982</v>
      </c>
      <c r="DM121" s="918"/>
      <c r="DN121" s="918"/>
      <c r="DO121" s="918"/>
      <c r="DP121" s="918"/>
      <c r="DQ121" s="918">
        <v>160877</v>
      </c>
      <c r="DR121" s="918"/>
      <c r="DS121" s="918"/>
      <c r="DT121" s="918"/>
      <c r="DU121" s="918"/>
      <c r="DV121" s="919">
        <v>0.4</v>
      </c>
      <c r="DW121" s="919"/>
      <c r="DX121" s="919"/>
      <c r="DY121" s="919"/>
      <c r="DZ121" s="920"/>
    </row>
    <row r="122" spans="1:130" s="197" customFormat="1" ht="26.25" customHeight="1" x14ac:dyDescent="0.15">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435</v>
      </c>
      <c r="BP122" s="992"/>
      <c r="BQ122" s="1032">
        <v>99734520</v>
      </c>
      <c r="BR122" s="1033"/>
      <c r="BS122" s="1033"/>
      <c r="BT122" s="1033"/>
      <c r="BU122" s="1033"/>
      <c r="BV122" s="1033">
        <v>98618060</v>
      </c>
      <c r="BW122" s="1033"/>
      <c r="BX122" s="1033"/>
      <c r="BY122" s="1033"/>
      <c r="BZ122" s="1033"/>
      <c r="CA122" s="1033">
        <v>99356401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437</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x14ac:dyDescent="0.2">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438</v>
      </c>
      <c r="CL125" s="1012"/>
      <c r="CM125" s="1012"/>
      <c r="CN125" s="1012"/>
      <c r="CO125" s="1013"/>
      <c r="CP125" s="938" t="s">
        <v>439</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x14ac:dyDescent="0.15">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1601</v>
      </c>
      <c r="AB126" s="957"/>
      <c r="AC126" s="957"/>
      <c r="AD126" s="957"/>
      <c r="AE126" s="958"/>
      <c r="AF126" s="959">
        <v>1652</v>
      </c>
      <c r="AG126" s="957"/>
      <c r="AH126" s="957"/>
      <c r="AI126" s="957"/>
      <c r="AJ126" s="958"/>
      <c r="AK126" s="959">
        <v>1660</v>
      </c>
      <c r="AL126" s="957"/>
      <c r="AM126" s="957"/>
      <c r="AN126" s="957"/>
      <c r="AO126" s="958"/>
      <c r="AP126" s="960">
        <v>0</v>
      </c>
      <c r="AQ126" s="961"/>
      <c r="AR126" s="961"/>
      <c r="AS126" s="961"/>
      <c r="AT126" s="962"/>
      <c r="AU126" s="233"/>
      <c r="AV126" s="233"/>
      <c r="AW126" s="233"/>
      <c r="AX126" s="1034" t="s">
        <v>440</v>
      </c>
      <c r="AY126" s="1035"/>
      <c r="AZ126" s="1035"/>
      <c r="BA126" s="1035"/>
      <c r="BB126" s="1035"/>
      <c r="BC126" s="1035"/>
      <c r="BD126" s="1035"/>
      <c r="BE126" s="1036"/>
      <c r="BF126" s="1050" t="s">
        <v>441</v>
      </c>
      <c r="BG126" s="1035"/>
      <c r="BH126" s="1035"/>
      <c r="BI126" s="1035"/>
      <c r="BJ126" s="1035"/>
      <c r="BK126" s="1035"/>
      <c r="BL126" s="1036"/>
      <c r="BM126" s="1050" t="s">
        <v>442</v>
      </c>
      <c r="BN126" s="1035"/>
      <c r="BO126" s="1035"/>
      <c r="BP126" s="1035"/>
      <c r="BQ126" s="1035"/>
      <c r="BR126" s="1035"/>
      <c r="BS126" s="1036"/>
      <c r="BT126" s="1050" t="s">
        <v>443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444</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x14ac:dyDescent="0.2">
      <c r="A127" s="974"/>
      <c r="B127" s="946"/>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117</v>
      </c>
      <c r="AB127" s="957"/>
      <c r="AC127" s="957"/>
      <c r="AD127" s="957"/>
      <c r="AE127" s="958"/>
      <c r="AF127" s="959">
        <v>87</v>
      </c>
      <c r="AG127" s="957"/>
      <c r="AH127" s="957"/>
      <c r="AI127" s="957"/>
      <c r="AJ127" s="958"/>
      <c r="AK127" s="959">
        <v>55</v>
      </c>
      <c r="AL127" s="957"/>
      <c r="AM127" s="957"/>
      <c r="AN127" s="957"/>
      <c r="AO127" s="958"/>
      <c r="AP127" s="960">
        <v>0</v>
      </c>
      <c r="AQ127" s="961"/>
      <c r="AR127" s="961"/>
      <c r="AS127" s="961"/>
      <c r="AT127" s="962"/>
      <c r="AU127" s="233"/>
      <c r="AV127" s="233"/>
      <c r="AW127" s="233"/>
      <c r="AX127" s="884" t="s">
        <v>446</v>
      </c>
      <c r="AY127" s="885"/>
      <c r="AZ127" s="885"/>
      <c r="BA127" s="885"/>
      <c r="BB127" s="885"/>
      <c r="BC127" s="885"/>
      <c r="BD127" s="885"/>
      <c r="BE127" s="886"/>
      <c r="BF127" s="1039" t="s">
        <v>110</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447</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x14ac:dyDescent="0.15">
      <c r="A128" s="1069" t="s">
        <v>448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449</v>
      </c>
      <c r="X128" s="1071"/>
      <c r="Y128" s="1071"/>
      <c r="Z128" s="1072"/>
      <c r="AA128" s="1087">
        <v>2475996</v>
      </c>
      <c r="AB128" s="1088"/>
      <c r="AC128" s="1088"/>
      <c r="AD128" s="1088"/>
      <c r="AE128" s="1089"/>
      <c r="AF128" s="1090">
        <v>1990175</v>
      </c>
      <c r="AG128" s="1088"/>
      <c r="AH128" s="1088"/>
      <c r="AI128" s="1088"/>
      <c r="AJ128" s="1089"/>
      <c r="AK128" s="1090">
        <v>2284017</v>
      </c>
      <c r="AL128" s="1088"/>
      <c r="AM128" s="1088"/>
      <c r="AN128" s="1088"/>
      <c r="AO128" s="1089"/>
      <c r="AP128" s="1091"/>
      <c r="AQ128" s="1092"/>
      <c r="AR128" s="1092"/>
      <c r="AS128" s="1092"/>
      <c r="AT128" s="1093"/>
      <c r="AU128" s="235"/>
      <c r="AV128" s="235"/>
      <c r="AW128" s="235"/>
      <c r="AX128" s="1052" t="s">
        <v>450</v>
      </c>
      <c r="AY128" s="948"/>
      <c r="AZ128" s="948"/>
      <c r="BA128" s="948"/>
      <c r="BB128" s="948"/>
      <c r="BC128" s="948"/>
      <c r="BD128" s="948"/>
      <c r="BE128" s="949"/>
      <c r="BF128" s="1064" t="s">
        <v>110</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451</v>
      </c>
      <c r="X129" s="1059"/>
      <c r="Y129" s="1059"/>
      <c r="Z129" s="1060"/>
      <c r="AA129" s="956">
        <v>48738006</v>
      </c>
      <c r="AB129" s="957"/>
      <c r="AC129" s="957"/>
      <c r="AD129" s="957"/>
      <c r="AE129" s="958"/>
      <c r="AF129" s="959">
        <v>49055528</v>
      </c>
      <c r="AG129" s="957"/>
      <c r="AH129" s="957"/>
      <c r="AI129" s="957"/>
      <c r="AJ129" s="958"/>
      <c r="AK129" s="959">
        <v>49884457</v>
      </c>
      <c r="AL129" s="957"/>
      <c r="AM129" s="957"/>
      <c r="AN129" s="957"/>
      <c r="AO129" s="958"/>
      <c r="AP129" s="1061"/>
      <c r="AQ129" s="1062"/>
      <c r="AR129" s="1062"/>
      <c r="AS129" s="1062"/>
      <c r="AT129" s="1063"/>
      <c r="AU129" s="235"/>
      <c r="AV129" s="235"/>
      <c r="AW129" s="235"/>
      <c r="AX129" s="1052" t="s">
        <v>452</v>
      </c>
      <c r="AY129" s="948"/>
      <c r="AZ129" s="948"/>
      <c r="BA129" s="948"/>
      <c r="BB129" s="948"/>
      <c r="BC129" s="948"/>
      <c r="BD129" s="948"/>
      <c r="BE129" s="949"/>
      <c r="BF129" s="1053">
        <v>-1.6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454</v>
      </c>
      <c r="X130" s="1059"/>
      <c r="Y130" s="1059"/>
      <c r="Z130" s="1060"/>
      <c r="AA130" s="956">
        <v>5801757</v>
      </c>
      <c r="AB130" s="957"/>
      <c r="AC130" s="957"/>
      <c r="AD130" s="957"/>
      <c r="AE130" s="958"/>
      <c r="AF130" s="959">
        <v>5816866</v>
      </c>
      <c r="AG130" s="957"/>
      <c r="AH130" s="957"/>
      <c r="AI130" s="957"/>
      <c r="AJ130" s="958"/>
      <c r="AK130" s="959">
        <v>5776022</v>
      </c>
      <c r="AL130" s="957"/>
      <c r="AM130" s="957"/>
      <c r="AN130" s="957"/>
      <c r="AO130" s="958"/>
      <c r="AP130" s="1061"/>
      <c r="AQ130" s="1062"/>
      <c r="AR130" s="1062"/>
      <c r="AS130" s="1062"/>
      <c r="AT130" s="1063"/>
      <c r="AU130" s="235"/>
      <c r="AV130" s="235"/>
      <c r="AW130" s="235"/>
      <c r="AX130" s="1111" t="s">
        <v>455</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456</v>
      </c>
      <c r="X131" s="1082"/>
      <c r="Y131" s="1082"/>
      <c r="Z131" s="1083"/>
      <c r="AA131" s="995">
        <v>42936249</v>
      </c>
      <c r="AB131" s="996"/>
      <c r="AC131" s="996"/>
      <c r="AD131" s="996"/>
      <c r="AE131" s="997"/>
      <c r="AF131" s="998">
        <v>43238662</v>
      </c>
      <c r="AG131" s="996"/>
      <c r="AH131" s="996"/>
      <c r="AI131" s="996"/>
      <c r="AJ131" s="997"/>
      <c r="AK131" s="998">
        <v>44108435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458</v>
      </c>
      <c r="W132" s="1099"/>
      <c r="X132" s="1099"/>
      <c r="Y132" s="1099"/>
      <c r="Z132" s="1100"/>
      <c r="AA132" s="1101">
        <v>-2.2361687909999999</v>
      </c>
      <c r="AB132" s="1102"/>
      <c r="AC132" s="1102"/>
      <c r="AD132" s="1102"/>
      <c r="AE132" s="1103"/>
      <c r="AF132" s="1104">
        <v>-0.92246610200000001</v>
      </c>
      <c r="AG132" s="1102"/>
      <c r="AH132" s="1102"/>
      <c r="AI132" s="1102"/>
      <c r="AJ132" s="1103"/>
      <c r="AK132" s="1104">
        <v>-1.789177059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459</v>
      </c>
      <c r="W133" s="1106"/>
      <c r="X133" s="1106"/>
      <c r="Y133" s="1106"/>
      <c r="Z133" s="1107"/>
      <c r="AA133" s="1108">
        <v>-0.5</v>
      </c>
      <c r="AB133" s="1109"/>
      <c r="AC133" s="1109"/>
      <c r="AD133" s="1109"/>
      <c r="AE133" s="1110"/>
      <c r="AF133" s="1108">
        <v>-1</v>
      </c>
      <c r="AG133" s="1109"/>
      <c r="AH133" s="1109"/>
      <c r="AI133" s="1109"/>
      <c r="AJ133" s="1110"/>
      <c r="AK133" s="1108">
        <v>-1.6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5" t="s">
        <v>462</v>
      </c>
      <c r="L7" s="254"/>
      <c r="M7" s="255" t="s">
        <v>463</v>
      </c>
      <c r="N7" s="256"/>
    </row>
    <row r="8" spans="1:16" x14ac:dyDescent="0.15">
      <c r="A8" s="248"/>
      <c r="B8" s="244"/>
      <c r="C8" s="244"/>
      <c r="D8" s="244"/>
      <c r="E8" s="244"/>
      <c r="F8" s="244"/>
      <c r="G8" s="257"/>
      <c r="H8" s="258"/>
      <c r="I8" s="258"/>
      <c r="J8" s="259"/>
      <c r="K8" s="1116"/>
      <c r="L8" s="260" t="s">
        <v>464</v>
      </c>
      <c r="M8" s="261" t="s">
        <v>465</v>
      </c>
      <c r="N8" s="262" t="s">
        <v>466</v>
      </c>
    </row>
    <row r="9" spans="1:16" x14ac:dyDescent="0.15">
      <c r="A9" s="248"/>
      <c r="B9" s="244"/>
      <c r="C9" s="244"/>
      <c r="D9" s="244"/>
      <c r="E9" s="244"/>
      <c r="F9" s="244"/>
      <c r="G9" s="1117" t="s">
        <v>467</v>
      </c>
      <c r="H9" s="1118"/>
      <c r="I9" s="1118"/>
      <c r="J9" s="1119"/>
      <c r="K9" s="263">
        <v>12549006</v>
      </c>
      <c r="L9" s="264">
        <v>45191</v>
      </c>
      <c r="M9" s="265">
        <v>55535</v>
      </c>
      <c r="N9" s="266">
        <v>-18.600000000000001</v>
      </c>
    </row>
    <row r="10" spans="1:16" x14ac:dyDescent="0.15">
      <c r="A10" s="248"/>
      <c r="B10" s="244"/>
      <c r="C10" s="244"/>
      <c r="D10" s="244"/>
      <c r="E10" s="244"/>
      <c r="F10" s="244"/>
      <c r="G10" s="1117" t="s">
        <v>468</v>
      </c>
      <c r="H10" s="1118"/>
      <c r="I10" s="1118"/>
      <c r="J10" s="1119"/>
      <c r="K10" s="267">
        <v>1238376</v>
      </c>
      <c r="L10" s="268">
        <v>4460</v>
      </c>
      <c r="M10" s="269">
        <v>3368</v>
      </c>
      <c r="N10" s="270">
        <v>32.4</v>
      </c>
    </row>
    <row r="11" spans="1:16" ht="13.5" customHeight="1" x14ac:dyDescent="0.15">
      <c r="A11" s="248"/>
      <c r="B11" s="244"/>
      <c r="C11" s="244"/>
      <c r="D11" s="244"/>
      <c r="E11" s="244"/>
      <c r="F11" s="244"/>
      <c r="G11" s="1117" t="s">
        <v>469</v>
      </c>
      <c r="H11" s="1118"/>
      <c r="I11" s="1118"/>
      <c r="J11" s="1119"/>
      <c r="K11" s="267">
        <v>710</v>
      </c>
      <c r="L11" s="268">
        <v>3</v>
      </c>
      <c r="M11" s="269">
        <v>1911</v>
      </c>
      <c r="N11" s="270">
        <v>-99.8</v>
      </c>
    </row>
    <row r="12" spans="1:16" ht="13.5" customHeight="1" x14ac:dyDescent="0.15">
      <c r="A12" s="248"/>
      <c r="B12" s="244"/>
      <c r="C12" s="244"/>
      <c r="D12" s="244"/>
      <c r="E12" s="244"/>
      <c r="F12" s="244"/>
      <c r="G12" s="1117" t="s">
        <v>470</v>
      </c>
      <c r="H12" s="1118"/>
      <c r="I12" s="1118"/>
      <c r="J12" s="1119"/>
      <c r="K12" s="267" t="s">
        <v>471</v>
      </c>
      <c r="L12" s="268" t="s">
        <v>471</v>
      </c>
      <c r="M12" s="269">
        <v>1237</v>
      </c>
      <c r="N12" s="270" t="s">
        <v>471</v>
      </c>
    </row>
    <row r="13" spans="1:16" ht="13.5" customHeight="1" x14ac:dyDescent="0.15">
      <c r="A13" s="248"/>
      <c r="B13" s="244"/>
      <c r="C13" s="244"/>
      <c r="D13" s="244"/>
      <c r="E13" s="244"/>
      <c r="F13" s="244"/>
      <c r="G13" s="1117" t="s">
        <v>472</v>
      </c>
      <c r="H13" s="1118"/>
      <c r="I13" s="1118"/>
      <c r="J13" s="1119"/>
      <c r="K13" s="267" t="s">
        <v>471</v>
      </c>
      <c r="L13" s="268" t="s">
        <v>471</v>
      </c>
      <c r="M13" s="269">
        <v>28</v>
      </c>
      <c r="N13" s="270" t="s">
        <v>471</v>
      </c>
    </row>
    <row r="14" spans="1:16" ht="13.5" customHeight="1" x14ac:dyDescent="0.15">
      <c r="A14" s="248"/>
      <c r="B14" s="244"/>
      <c r="C14" s="244"/>
      <c r="D14" s="244"/>
      <c r="E14" s="244"/>
      <c r="F14" s="244"/>
      <c r="G14" s="1117" t="s">
        <v>473</v>
      </c>
      <c r="H14" s="1118"/>
      <c r="I14" s="1118"/>
      <c r="J14" s="1119"/>
      <c r="K14" s="267">
        <v>429811</v>
      </c>
      <c r="L14" s="268">
        <v>1548</v>
      </c>
      <c r="M14" s="269">
        <v>1900</v>
      </c>
      <c r="N14" s="270">
        <v>-18.5</v>
      </c>
    </row>
    <row r="15" spans="1:16" ht="13.5" customHeight="1" x14ac:dyDescent="0.15">
      <c r="A15" s="248"/>
      <c r="B15" s="244"/>
      <c r="C15" s="244"/>
      <c r="D15" s="244"/>
      <c r="E15" s="244"/>
      <c r="F15" s="244"/>
      <c r="G15" s="1117" t="s">
        <v>474</v>
      </c>
      <c r="H15" s="1118"/>
      <c r="I15" s="1118"/>
      <c r="J15" s="1119"/>
      <c r="K15" s="267">
        <v>303229</v>
      </c>
      <c r="L15" s="268">
        <v>1092</v>
      </c>
      <c r="M15" s="269">
        <v>1089</v>
      </c>
      <c r="N15" s="270">
        <v>0.3</v>
      </c>
    </row>
    <row r="16" spans="1:16" x14ac:dyDescent="0.15">
      <c r="A16" s="248"/>
      <c r="B16" s="244"/>
      <c r="C16" s="244"/>
      <c r="D16" s="244"/>
      <c r="E16" s="244"/>
      <c r="F16" s="244"/>
      <c r="G16" s="1120" t="s">
        <v>475</v>
      </c>
      <c r="H16" s="1121"/>
      <c r="I16" s="1121"/>
      <c r="J16" s="1122"/>
      <c r="K16" s="268">
        <v>-1235426</v>
      </c>
      <c r="L16" s="268">
        <v>-4449</v>
      </c>
      <c r="M16" s="269">
        <v>-5815</v>
      </c>
      <c r="N16" s="270">
        <v>-23.5</v>
      </c>
    </row>
    <row r="17" spans="1:16" x14ac:dyDescent="0.15">
      <c r="A17" s="248"/>
      <c r="B17" s="244"/>
      <c r="C17" s="244"/>
      <c r="D17" s="244"/>
      <c r="E17" s="244"/>
      <c r="F17" s="244"/>
      <c r="G17" s="1120" t="s">
        <v>168</v>
      </c>
      <c r="H17" s="1121"/>
      <c r="I17" s="1121"/>
      <c r="J17" s="1122"/>
      <c r="K17" s="268">
        <v>13285706</v>
      </c>
      <c r="L17" s="268">
        <v>47844</v>
      </c>
      <c r="M17" s="269">
        <v>59252</v>
      </c>
      <c r="N17" s="270">
        <v>-19.3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2" t="s">
        <v>480</v>
      </c>
      <c r="H21" s="1113"/>
      <c r="I21" s="1113"/>
      <c r="J21" s="1114"/>
      <c r="K21" s="280">
        <v>5.17</v>
      </c>
      <c r="L21" s="281">
        <v>6.1</v>
      </c>
      <c r="M21" s="282">
        <v>-0.93</v>
      </c>
      <c r="N21" s="249"/>
      <c r="O21" s="283"/>
      <c r="P21" s="279"/>
    </row>
    <row r="22" spans="1:16" s="284" customFormat="1" x14ac:dyDescent="0.15">
      <c r="A22" s="279"/>
      <c r="B22" s="249"/>
      <c r="C22" s="249"/>
      <c r="D22" s="249"/>
      <c r="E22" s="249"/>
      <c r="F22" s="249"/>
      <c r="G22" s="1112" t="s">
        <v>481</v>
      </c>
      <c r="H22" s="1113"/>
      <c r="I22" s="1113"/>
      <c r="J22" s="1114"/>
      <c r="K22" s="285">
        <v>98.9</v>
      </c>
      <c r="L22" s="286">
        <v>99.9</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5" t="s">
        <v>462</v>
      </c>
      <c r="L30" s="254"/>
      <c r="M30" s="255" t="s">
        <v>463</v>
      </c>
      <c r="N30" s="256"/>
    </row>
    <row r="31" spans="1:16" x14ac:dyDescent="0.15">
      <c r="A31" s="248"/>
      <c r="B31" s="244"/>
      <c r="C31" s="244"/>
      <c r="D31" s="244"/>
      <c r="E31" s="244"/>
      <c r="F31" s="244"/>
      <c r="G31" s="257"/>
      <c r="H31" s="258"/>
      <c r="I31" s="258"/>
      <c r="J31" s="259"/>
      <c r="K31" s="1116"/>
      <c r="L31" s="260" t="s">
        <v>464</v>
      </c>
      <c r="M31" s="261" t="s">
        <v>465</v>
      </c>
      <c r="N31" s="262" t="s">
        <v>466</v>
      </c>
    </row>
    <row r="32" spans="1:16" ht="27" customHeight="1" x14ac:dyDescent="0.15">
      <c r="A32" s="248"/>
      <c r="B32" s="244"/>
      <c r="C32" s="244"/>
      <c r="D32" s="244"/>
      <c r="E32" s="244"/>
      <c r="F32" s="244"/>
      <c r="G32" s="1128" t="s">
        <v>485</v>
      </c>
      <c r="H32" s="1129"/>
      <c r="I32" s="1129"/>
      <c r="J32" s="1130"/>
      <c r="K32" s="294">
        <v>4915685</v>
      </c>
      <c r="L32" s="294">
        <v>17702</v>
      </c>
      <c r="M32" s="295">
        <v>34486</v>
      </c>
      <c r="N32" s="296">
        <v>-48.7</v>
      </c>
    </row>
    <row r="33" spans="1:16" ht="13.5" customHeight="1" x14ac:dyDescent="0.15">
      <c r="A33" s="248"/>
      <c r="B33" s="244"/>
      <c r="C33" s="244"/>
      <c r="D33" s="244"/>
      <c r="E33" s="244"/>
      <c r="F33" s="244"/>
      <c r="G33" s="1128" t="s">
        <v>486</v>
      </c>
      <c r="H33" s="1129"/>
      <c r="I33" s="1129"/>
      <c r="J33" s="1130"/>
      <c r="K33" s="294" t="s">
        <v>471</v>
      </c>
      <c r="L33" s="294" t="s">
        <v>471</v>
      </c>
      <c r="M33" s="295">
        <v>2</v>
      </c>
      <c r="N33" s="296" t="s">
        <v>471</v>
      </c>
    </row>
    <row r="34" spans="1:16" ht="27" customHeight="1" x14ac:dyDescent="0.15">
      <c r="A34" s="248"/>
      <c r="B34" s="244"/>
      <c r="C34" s="244"/>
      <c r="D34" s="244"/>
      <c r="E34" s="244"/>
      <c r="F34" s="244"/>
      <c r="G34" s="1128" t="s">
        <v>487</v>
      </c>
      <c r="H34" s="1129"/>
      <c r="I34" s="1129"/>
      <c r="J34" s="1130"/>
      <c r="K34" s="294" t="s">
        <v>471</v>
      </c>
      <c r="L34" s="294" t="s">
        <v>471</v>
      </c>
      <c r="M34" s="295">
        <v>70</v>
      </c>
      <c r="N34" s="296" t="s">
        <v>471</v>
      </c>
    </row>
    <row r="35" spans="1:16" ht="27" customHeight="1" x14ac:dyDescent="0.15">
      <c r="A35" s="248"/>
      <c r="B35" s="244"/>
      <c r="C35" s="244"/>
      <c r="D35" s="244"/>
      <c r="E35" s="244"/>
      <c r="F35" s="244"/>
      <c r="G35" s="1128" t="s">
        <v>488</v>
      </c>
      <c r="H35" s="1129"/>
      <c r="I35" s="1129"/>
      <c r="J35" s="1130"/>
      <c r="K35" s="294">
        <v>2275533</v>
      </c>
      <c r="L35" s="294">
        <v>8195</v>
      </c>
      <c r="M35" s="295">
        <v>11940</v>
      </c>
      <c r="N35" s="296">
        <v>-31.4</v>
      </c>
    </row>
    <row r="36" spans="1:16" ht="27" customHeight="1" x14ac:dyDescent="0.15">
      <c r="A36" s="248"/>
      <c r="B36" s="244"/>
      <c r="C36" s="244"/>
      <c r="D36" s="244"/>
      <c r="E36" s="244"/>
      <c r="F36" s="244"/>
      <c r="G36" s="1128" t="s">
        <v>489</v>
      </c>
      <c r="H36" s="1129"/>
      <c r="I36" s="1129"/>
      <c r="J36" s="1130"/>
      <c r="K36" s="294" t="s">
        <v>471</v>
      </c>
      <c r="L36" s="294" t="s">
        <v>471</v>
      </c>
      <c r="M36" s="295">
        <v>512</v>
      </c>
      <c r="N36" s="296" t="s">
        <v>471</v>
      </c>
    </row>
    <row r="37" spans="1:16" ht="13.5" customHeight="1" x14ac:dyDescent="0.15">
      <c r="A37" s="248"/>
      <c r="B37" s="244"/>
      <c r="C37" s="244"/>
      <c r="D37" s="244"/>
      <c r="E37" s="244"/>
      <c r="F37" s="244"/>
      <c r="G37" s="1128" t="s">
        <v>490</v>
      </c>
      <c r="H37" s="1129"/>
      <c r="I37" s="1129"/>
      <c r="J37" s="1130"/>
      <c r="K37" s="294">
        <v>79643</v>
      </c>
      <c r="L37" s="294">
        <v>287</v>
      </c>
      <c r="M37" s="295">
        <v>1781</v>
      </c>
      <c r="N37" s="296">
        <v>-83.9</v>
      </c>
    </row>
    <row r="38" spans="1:16" ht="27" customHeight="1" x14ac:dyDescent="0.15">
      <c r="A38" s="248"/>
      <c r="B38" s="244"/>
      <c r="C38" s="244"/>
      <c r="D38" s="244"/>
      <c r="E38" s="244"/>
      <c r="F38" s="244"/>
      <c r="G38" s="1131" t="s">
        <v>491</v>
      </c>
      <c r="H38" s="1132"/>
      <c r="I38" s="1132"/>
      <c r="J38" s="1133"/>
      <c r="K38" s="297" t="s">
        <v>471</v>
      </c>
      <c r="L38" s="297" t="s">
        <v>471</v>
      </c>
      <c r="M38" s="298">
        <v>5</v>
      </c>
      <c r="N38" s="299" t="s">
        <v>471</v>
      </c>
      <c r="O38" s="293"/>
    </row>
    <row r="39" spans="1:16" x14ac:dyDescent="0.15">
      <c r="A39" s="248"/>
      <c r="B39" s="244"/>
      <c r="C39" s="244"/>
      <c r="D39" s="244"/>
      <c r="E39" s="244"/>
      <c r="F39" s="244"/>
      <c r="G39" s="1131" t="s">
        <v>492</v>
      </c>
      <c r="H39" s="1132"/>
      <c r="I39" s="1132"/>
      <c r="J39" s="1133"/>
      <c r="K39" s="300">
        <v>-2284017</v>
      </c>
      <c r="L39" s="300">
        <v>-8225</v>
      </c>
      <c r="M39" s="301">
        <v>-8044</v>
      </c>
      <c r="N39" s="302">
        <v>2.2999999999999998</v>
      </c>
      <c r="O39" s="293"/>
    </row>
    <row r="40" spans="1:16" ht="27" customHeight="1" x14ac:dyDescent="0.15">
      <c r="A40" s="248"/>
      <c r="B40" s="244"/>
      <c r="C40" s="244"/>
      <c r="D40" s="244"/>
      <c r="E40" s="244"/>
      <c r="F40" s="244"/>
      <c r="G40" s="1128" t="s">
        <v>493</v>
      </c>
      <c r="H40" s="1129"/>
      <c r="I40" s="1129"/>
      <c r="J40" s="1130"/>
      <c r="K40" s="300">
        <v>-5776022</v>
      </c>
      <c r="L40" s="300">
        <v>-20800</v>
      </c>
      <c r="M40" s="301">
        <v>-28362</v>
      </c>
      <c r="N40" s="302">
        <v>-26.7</v>
      </c>
      <c r="O40" s="293"/>
    </row>
    <row r="41" spans="1:16" x14ac:dyDescent="0.15">
      <c r="A41" s="248"/>
      <c r="B41" s="244"/>
      <c r="C41" s="244"/>
      <c r="D41" s="244"/>
      <c r="E41" s="244"/>
      <c r="F41" s="244"/>
      <c r="G41" s="1134" t="s">
        <v>278</v>
      </c>
      <c r="H41" s="1135"/>
      <c r="I41" s="1135"/>
      <c r="J41" s="1136"/>
      <c r="K41" s="294">
        <v>-789178</v>
      </c>
      <c r="L41" s="300">
        <v>-2842</v>
      </c>
      <c r="M41" s="301">
        <v>12390</v>
      </c>
      <c r="N41" s="302">
        <v>-122.9</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3" t="s">
        <v>462</v>
      </c>
      <c r="J49" s="1125" t="s">
        <v>497</v>
      </c>
      <c r="K49" s="1126"/>
      <c r="L49" s="1126"/>
      <c r="M49" s="1126"/>
      <c r="N49" s="1127"/>
    </row>
    <row r="50" spans="1:14" x14ac:dyDescent="0.15">
      <c r="A50" s="248"/>
      <c r="B50" s="244"/>
      <c r="C50" s="244"/>
      <c r="D50" s="244"/>
      <c r="E50" s="244"/>
      <c r="F50" s="244"/>
      <c r="G50" s="312"/>
      <c r="H50" s="313"/>
      <c r="I50" s="1124"/>
      <c r="J50" s="314" t="s">
        <v>498</v>
      </c>
      <c r="K50" s="315" t="s">
        <v>499</v>
      </c>
      <c r="L50" s="316" t="s">
        <v>500</v>
      </c>
      <c r="M50" s="317" t="s">
        <v>501</v>
      </c>
      <c r="N50" s="318" t="s">
        <v>502</v>
      </c>
    </row>
    <row r="51" spans="1:14" x14ac:dyDescent="0.15">
      <c r="A51" s="248"/>
      <c r="B51" s="244"/>
      <c r="C51" s="244"/>
      <c r="D51" s="244"/>
      <c r="E51" s="244"/>
      <c r="F51" s="244"/>
      <c r="G51" s="310" t="s">
        <v>503</v>
      </c>
      <c r="H51" s="311"/>
      <c r="I51" s="319">
        <v>9571150</v>
      </c>
      <c r="J51" s="320">
        <v>35322</v>
      </c>
      <c r="K51" s="321">
        <v>40.9</v>
      </c>
      <c r="L51" s="322">
        <v>42247</v>
      </c>
      <c r="M51" s="323">
        <v>7.8</v>
      </c>
      <c r="N51" s="324">
        <v>33.1</v>
      </c>
    </row>
    <row r="52" spans="1:14" x14ac:dyDescent="0.15">
      <c r="A52" s="248"/>
      <c r="B52" s="244"/>
      <c r="C52" s="244"/>
      <c r="D52" s="244"/>
      <c r="E52" s="244"/>
      <c r="F52" s="244"/>
      <c r="G52" s="325"/>
      <c r="H52" s="326" t="s">
        <v>504</v>
      </c>
      <c r="I52" s="327">
        <v>7733414</v>
      </c>
      <c r="J52" s="328">
        <v>28540</v>
      </c>
      <c r="K52" s="329">
        <v>76.7</v>
      </c>
      <c r="L52" s="330">
        <v>25497</v>
      </c>
      <c r="M52" s="331">
        <v>3.7</v>
      </c>
      <c r="N52" s="332">
        <v>73</v>
      </c>
    </row>
    <row r="53" spans="1:14" x14ac:dyDescent="0.15">
      <c r="A53" s="248"/>
      <c r="B53" s="244"/>
      <c r="C53" s="244"/>
      <c r="D53" s="244"/>
      <c r="E53" s="244"/>
      <c r="F53" s="244"/>
      <c r="G53" s="310" t="s">
        <v>505</v>
      </c>
      <c r="H53" s="311"/>
      <c r="I53" s="319">
        <v>9141738</v>
      </c>
      <c r="J53" s="320">
        <v>33606</v>
      </c>
      <c r="K53" s="321">
        <v>-4.9000000000000004</v>
      </c>
      <c r="L53" s="322">
        <v>41739</v>
      </c>
      <c r="M53" s="323">
        <v>-1.2</v>
      </c>
      <c r="N53" s="324">
        <v>-3.7</v>
      </c>
    </row>
    <row r="54" spans="1:14" x14ac:dyDescent="0.15">
      <c r="A54" s="248"/>
      <c r="B54" s="244"/>
      <c r="C54" s="244"/>
      <c r="D54" s="244"/>
      <c r="E54" s="244"/>
      <c r="F54" s="244"/>
      <c r="G54" s="325"/>
      <c r="H54" s="326" t="s">
        <v>504</v>
      </c>
      <c r="I54" s="327">
        <v>6654645</v>
      </c>
      <c r="J54" s="328">
        <v>24464</v>
      </c>
      <c r="K54" s="329">
        <v>-14.3</v>
      </c>
      <c r="L54" s="330">
        <v>24625</v>
      </c>
      <c r="M54" s="331">
        <v>-3.4</v>
      </c>
      <c r="N54" s="332">
        <v>-10.9</v>
      </c>
    </row>
    <row r="55" spans="1:14" x14ac:dyDescent="0.15">
      <c r="A55" s="248"/>
      <c r="B55" s="244"/>
      <c r="C55" s="244"/>
      <c r="D55" s="244"/>
      <c r="E55" s="244"/>
      <c r="F55" s="244"/>
      <c r="G55" s="310" t="s">
        <v>506</v>
      </c>
      <c r="H55" s="311"/>
      <c r="I55" s="319">
        <v>13068439</v>
      </c>
      <c r="J55" s="320">
        <v>47791</v>
      </c>
      <c r="K55" s="321">
        <v>42.2</v>
      </c>
      <c r="L55" s="322">
        <v>36765</v>
      </c>
      <c r="M55" s="323">
        <v>-11.9</v>
      </c>
      <c r="N55" s="324">
        <v>54.1</v>
      </c>
    </row>
    <row r="56" spans="1:14" x14ac:dyDescent="0.15">
      <c r="A56" s="248"/>
      <c r="B56" s="244"/>
      <c r="C56" s="244"/>
      <c r="D56" s="244"/>
      <c r="E56" s="244"/>
      <c r="F56" s="244"/>
      <c r="G56" s="325"/>
      <c r="H56" s="326" t="s">
        <v>504</v>
      </c>
      <c r="I56" s="327">
        <v>8575063</v>
      </c>
      <c r="J56" s="328">
        <v>31359</v>
      </c>
      <c r="K56" s="329">
        <v>28.2</v>
      </c>
      <c r="L56" s="330">
        <v>20975</v>
      </c>
      <c r="M56" s="331">
        <v>-14.8</v>
      </c>
      <c r="N56" s="332">
        <v>43</v>
      </c>
    </row>
    <row r="57" spans="1:14" x14ac:dyDescent="0.15">
      <c r="A57" s="248"/>
      <c r="B57" s="244"/>
      <c r="C57" s="244"/>
      <c r="D57" s="244"/>
      <c r="E57" s="244"/>
      <c r="F57" s="244"/>
      <c r="G57" s="310" t="s">
        <v>507</v>
      </c>
      <c r="H57" s="311"/>
      <c r="I57" s="319">
        <v>10277694</v>
      </c>
      <c r="J57" s="320">
        <v>37149</v>
      </c>
      <c r="K57" s="321">
        <v>-22.3</v>
      </c>
      <c r="L57" s="322">
        <v>39052</v>
      </c>
      <c r="M57" s="323">
        <v>6.2</v>
      </c>
      <c r="N57" s="324">
        <v>-28.5</v>
      </c>
    </row>
    <row r="58" spans="1:14" x14ac:dyDescent="0.15">
      <c r="A58" s="248"/>
      <c r="B58" s="244"/>
      <c r="C58" s="244"/>
      <c r="D58" s="244"/>
      <c r="E58" s="244"/>
      <c r="F58" s="244"/>
      <c r="G58" s="325"/>
      <c r="H58" s="326" t="s">
        <v>504</v>
      </c>
      <c r="I58" s="327">
        <v>6148797</v>
      </c>
      <c r="J58" s="328">
        <v>22225</v>
      </c>
      <c r="K58" s="329">
        <v>-29.1</v>
      </c>
      <c r="L58" s="330">
        <v>21186</v>
      </c>
      <c r="M58" s="331">
        <v>1</v>
      </c>
      <c r="N58" s="332">
        <v>-30.1</v>
      </c>
    </row>
    <row r="59" spans="1:14" x14ac:dyDescent="0.15">
      <c r="A59" s="248"/>
      <c r="B59" s="244"/>
      <c r="C59" s="244"/>
      <c r="D59" s="244"/>
      <c r="E59" s="244"/>
      <c r="F59" s="244"/>
      <c r="G59" s="310" t="s">
        <v>508</v>
      </c>
      <c r="H59" s="311"/>
      <c r="I59" s="319">
        <v>14073452</v>
      </c>
      <c r="J59" s="320">
        <v>50681</v>
      </c>
      <c r="K59" s="321">
        <v>36.4</v>
      </c>
      <c r="L59" s="322">
        <v>41235</v>
      </c>
      <c r="M59" s="323">
        <v>5.6</v>
      </c>
      <c r="N59" s="324">
        <v>30.8</v>
      </c>
    </row>
    <row r="60" spans="1:14" x14ac:dyDescent="0.15">
      <c r="A60" s="248"/>
      <c r="B60" s="244"/>
      <c r="C60" s="244"/>
      <c r="D60" s="244"/>
      <c r="E60" s="244"/>
      <c r="F60" s="244"/>
      <c r="G60" s="325"/>
      <c r="H60" s="326" t="s">
        <v>504</v>
      </c>
      <c r="I60" s="333">
        <v>5866946</v>
      </c>
      <c r="J60" s="328">
        <v>21128</v>
      </c>
      <c r="K60" s="329">
        <v>-4.9000000000000004</v>
      </c>
      <c r="L60" s="330">
        <v>22086</v>
      </c>
      <c r="M60" s="331">
        <v>4.2</v>
      </c>
      <c r="N60" s="332">
        <v>-9.1</v>
      </c>
    </row>
    <row r="61" spans="1:14" x14ac:dyDescent="0.15">
      <c r="A61" s="248"/>
      <c r="B61" s="244"/>
      <c r="C61" s="244"/>
      <c r="D61" s="244"/>
      <c r="E61" s="244"/>
      <c r="F61" s="244"/>
      <c r="G61" s="310" t="s">
        <v>509</v>
      </c>
      <c r="H61" s="334"/>
      <c r="I61" s="335">
        <v>11226495</v>
      </c>
      <c r="J61" s="336">
        <v>40910</v>
      </c>
      <c r="K61" s="337">
        <v>18.5</v>
      </c>
      <c r="L61" s="338">
        <v>40208</v>
      </c>
      <c r="M61" s="339">
        <v>1.3</v>
      </c>
      <c r="N61" s="324">
        <v>17.2</v>
      </c>
    </row>
    <row r="62" spans="1:14" x14ac:dyDescent="0.15">
      <c r="A62" s="248"/>
      <c r="B62" s="244"/>
      <c r="C62" s="244"/>
      <c r="D62" s="244"/>
      <c r="E62" s="244"/>
      <c r="F62" s="244"/>
      <c r="G62" s="325"/>
      <c r="H62" s="326" t="s">
        <v>504</v>
      </c>
      <c r="I62" s="327">
        <v>6995773</v>
      </c>
      <c r="J62" s="328">
        <v>25543</v>
      </c>
      <c r="K62" s="329">
        <v>11.3</v>
      </c>
      <c r="L62" s="330">
        <v>22874</v>
      </c>
      <c r="M62" s="331">
        <v>-1.9</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7" t="s">
        <v>3</v>
      </c>
      <c r="D47" s="1137"/>
      <c r="E47" s="1138"/>
      <c r="F47" s="11">
        <v>6.89</v>
      </c>
      <c r="G47" s="12">
        <v>8.17</v>
      </c>
      <c r="H47" s="12">
        <v>10.3</v>
      </c>
      <c r="I47" s="12">
        <v>11</v>
      </c>
      <c r="J47" s="13">
        <v>11.65</v>
      </c>
    </row>
    <row r="48" spans="2:10" ht="57.75" customHeight="1" x14ac:dyDescent="0.15">
      <c r="B48" s="14"/>
      <c r="C48" s="1139" t="s">
        <v>4</v>
      </c>
      <c r="D48" s="1139"/>
      <c r="E48" s="1140"/>
      <c r="F48" s="15">
        <v>1.38</v>
      </c>
      <c r="G48" s="16">
        <v>1.6</v>
      </c>
      <c r="H48" s="16">
        <v>1.53</v>
      </c>
      <c r="I48" s="16">
        <v>1.67</v>
      </c>
      <c r="J48" s="17">
        <v>1.9</v>
      </c>
    </row>
    <row r="49" spans="2:10" ht="57.75" customHeight="1" thickBot="1" x14ac:dyDescent="0.2">
      <c r="B49" s="18"/>
      <c r="C49" s="1141" t="s">
        <v>5</v>
      </c>
      <c r="D49" s="1141"/>
      <c r="E49" s="1142"/>
      <c r="F49" s="19" t="s">
        <v>516</v>
      </c>
      <c r="G49" s="20">
        <v>0.9</v>
      </c>
      <c r="H49" s="20">
        <v>1.39</v>
      </c>
      <c r="I49" s="20">
        <v>0.17</v>
      </c>
      <c r="J49" s="21">
        <v>0.26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9" t="s">
        <v>517</v>
      </c>
      <c r="D34" s="1149"/>
      <c r="E34" s="1150"/>
      <c r="F34" s="32">
        <v>8.77</v>
      </c>
      <c r="G34" s="33">
        <v>10.5</v>
      </c>
      <c r="H34" s="33">
        <v>9.2200000000000006</v>
      </c>
      <c r="I34" s="33">
        <v>8.14</v>
      </c>
      <c r="J34" s="34">
        <v>7.8</v>
      </c>
      <c r="K34" s="22"/>
      <c r="L34" s="22"/>
      <c r="M34" s="22"/>
      <c r="N34" s="22"/>
      <c r="O34" s="22"/>
      <c r="P34" s="22"/>
    </row>
    <row r="35" spans="1:16" ht="39" customHeight="1" x14ac:dyDescent="0.15">
      <c r="A35" s="22"/>
      <c r="B35" s="35"/>
      <c r="C35" s="1143" t="s">
        <v>518</v>
      </c>
      <c r="D35" s="1144"/>
      <c r="E35" s="1145"/>
      <c r="F35" s="36">
        <v>1.38</v>
      </c>
      <c r="G35" s="37">
        <v>1.6</v>
      </c>
      <c r="H35" s="37">
        <v>1.53</v>
      </c>
      <c r="I35" s="37">
        <v>1.67</v>
      </c>
      <c r="J35" s="38">
        <v>1.9</v>
      </c>
      <c r="K35" s="22"/>
      <c r="L35" s="22"/>
      <c r="M35" s="22"/>
      <c r="N35" s="22"/>
      <c r="O35" s="22"/>
      <c r="P35" s="22"/>
    </row>
    <row r="36" spans="1:16" ht="39" customHeight="1" x14ac:dyDescent="0.15">
      <c r="A36" s="22"/>
      <c r="B36" s="35"/>
      <c r="C36" s="1143" t="s">
        <v>519</v>
      </c>
      <c r="D36" s="1144"/>
      <c r="E36" s="1145"/>
      <c r="F36" s="36">
        <v>0.51</v>
      </c>
      <c r="G36" s="37">
        <v>0.48</v>
      </c>
      <c r="H36" s="37">
        <v>0.36</v>
      </c>
      <c r="I36" s="37">
        <v>0.45</v>
      </c>
      <c r="J36" s="38">
        <v>0.56999999999999995</v>
      </c>
      <c r="K36" s="22"/>
      <c r="L36" s="22"/>
      <c r="M36" s="22"/>
      <c r="N36" s="22"/>
      <c r="O36" s="22"/>
      <c r="P36" s="22"/>
    </row>
    <row r="37" spans="1:16" ht="39" customHeight="1" x14ac:dyDescent="0.15">
      <c r="A37" s="22"/>
      <c r="B37" s="35"/>
      <c r="C37" s="1143" t="s">
        <v>520</v>
      </c>
      <c r="D37" s="1144"/>
      <c r="E37" s="1145"/>
      <c r="F37" s="36">
        <v>0.48</v>
      </c>
      <c r="G37" s="37">
        <v>0.34</v>
      </c>
      <c r="H37" s="37">
        <v>0.33</v>
      </c>
      <c r="I37" s="37">
        <v>0.26</v>
      </c>
      <c r="J37" s="38">
        <v>0.28000000000000003</v>
      </c>
      <c r="K37" s="22"/>
      <c r="L37" s="22"/>
      <c r="M37" s="22"/>
      <c r="N37" s="22"/>
      <c r="O37" s="22"/>
      <c r="P37" s="22"/>
    </row>
    <row r="38" spans="1:16" ht="39" customHeight="1" x14ac:dyDescent="0.15">
      <c r="A38" s="22"/>
      <c r="B38" s="35"/>
      <c r="C38" s="1143" t="s">
        <v>521</v>
      </c>
      <c r="D38" s="1144"/>
      <c r="E38" s="1145"/>
      <c r="F38" s="36">
        <v>0.17</v>
      </c>
      <c r="G38" s="37">
        <v>0.18</v>
      </c>
      <c r="H38" s="37">
        <v>0.18</v>
      </c>
      <c r="I38" s="37">
        <v>0.22</v>
      </c>
      <c r="J38" s="38">
        <v>0.22</v>
      </c>
      <c r="K38" s="22"/>
      <c r="L38" s="22"/>
      <c r="M38" s="22"/>
      <c r="N38" s="22"/>
      <c r="O38" s="22"/>
      <c r="P38" s="22"/>
    </row>
    <row r="39" spans="1:16" ht="39" customHeight="1" x14ac:dyDescent="0.15">
      <c r="A39" s="22"/>
      <c r="B39" s="35"/>
      <c r="C39" s="1143" t="s">
        <v>522</v>
      </c>
      <c r="D39" s="1144"/>
      <c r="E39" s="1145"/>
      <c r="F39" s="36">
        <v>0.02</v>
      </c>
      <c r="G39" s="37">
        <v>0.02</v>
      </c>
      <c r="H39" s="37">
        <v>0.02</v>
      </c>
      <c r="I39" s="37">
        <v>0.02</v>
      </c>
      <c r="J39" s="38">
        <v>0.02</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523</v>
      </c>
      <c r="D42" s="1144"/>
      <c r="E42" s="1145"/>
      <c r="F42" s="36" t="s">
        <v>471</v>
      </c>
      <c r="G42" s="37" t="s">
        <v>471</v>
      </c>
      <c r="H42" s="37" t="s">
        <v>471</v>
      </c>
      <c r="I42" s="37" t="s">
        <v>471</v>
      </c>
      <c r="J42" s="38" t="s">
        <v>471</v>
      </c>
      <c r="K42" s="22"/>
      <c r="L42" s="22"/>
      <c r="M42" s="22"/>
      <c r="N42" s="22"/>
      <c r="O42" s="22"/>
      <c r="P42" s="22"/>
    </row>
    <row r="43" spans="1:16" ht="39" customHeight="1" thickBot="1" x14ac:dyDescent="0.2">
      <c r="A43" s="22"/>
      <c r="B43" s="40"/>
      <c r="C43" s="1146" t="s">
        <v>524</v>
      </c>
      <c r="D43" s="1147"/>
      <c r="E43" s="1148"/>
      <c r="F43" s="41">
        <v>0.02</v>
      </c>
      <c r="G43" s="42">
        <v>0</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6263</v>
      </c>
      <c r="L45" s="60">
        <v>5708</v>
      </c>
      <c r="M45" s="60">
        <v>4880</v>
      </c>
      <c r="N45" s="60">
        <v>4887</v>
      </c>
      <c r="O45" s="61">
        <v>4916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x14ac:dyDescent="0.15">
      <c r="A48" s="48"/>
      <c r="B48" s="1161"/>
      <c r="C48" s="1162"/>
      <c r="D48" s="62"/>
      <c r="E48" s="1153" t="s">
        <v>15</v>
      </c>
      <c r="F48" s="1153"/>
      <c r="G48" s="1153"/>
      <c r="H48" s="1153"/>
      <c r="I48" s="1153"/>
      <c r="J48" s="1154"/>
      <c r="K48" s="63">
        <v>3153</v>
      </c>
      <c r="L48" s="64">
        <v>2753</v>
      </c>
      <c r="M48" s="64">
        <v>2358</v>
      </c>
      <c r="N48" s="64">
        <v>2442</v>
      </c>
      <c r="O48" s="65">
        <v>2276</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471</v>
      </c>
      <c r="L49" s="64" t="s">
        <v>471</v>
      </c>
      <c r="M49" s="64" t="s">
        <v>471</v>
      </c>
      <c r="N49" s="64" t="s">
        <v>471</v>
      </c>
      <c r="O49" s="65" t="s">
        <v>471</v>
      </c>
      <c r="P49" s="48"/>
      <c r="Q49" s="48"/>
      <c r="R49" s="48"/>
      <c r="S49" s="48"/>
      <c r="T49" s="48"/>
      <c r="U49" s="48"/>
    </row>
    <row r="50" spans="1:21" ht="30.75" customHeight="1" x14ac:dyDescent="0.15">
      <c r="A50" s="48"/>
      <c r="B50" s="1161"/>
      <c r="C50" s="1162"/>
      <c r="D50" s="62"/>
      <c r="E50" s="1153" t="s">
        <v>17</v>
      </c>
      <c r="F50" s="1153"/>
      <c r="G50" s="1153"/>
      <c r="H50" s="1153"/>
      <c r="I50" s="1153"/>
      <c r="J50" s="1154"/>
      <c r="K50" s="63">
        <v>68</v>
      </c>
      <c r="L50" s="64">
        <v>67</v>
      </c>
      <c r="M50" s="64">
        <v>80</v>
      </c>
      <c r="N50" s="64">
        <v>80</v>
      </c>
      <c r="O50" s="65">
        <v>80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471</v>
      </c>
      <c r="L51" s="64" t="s">
        <v>471</v>
      </c>
      <c r="M51" s="64" t="s">
        <v>471</v>
      </c>
      <c r="N51" s="64" t="s">
        <v>471</v>
      </c>
      <c r="O51" s="65" t="s">
        <v>471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9144</v>
      </c>
      <c r="L52" s="64">
        <v>8576</v>
      </c>
      <c r="M52" s="64">
        <v>8278</v>
      </c>
      <c r="N52" s="64">
        <v>7808</v>
      </c>
      <c r="O52" s="65">
        <v>8061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340</v>
      </c>
      <c r="L53" s="69">
        <v>-48</v>
      </c>
      <c r="M53" s="69">
        <v>-960</v>
      </c>
      <c r="N53" s="69">
        <v>-399</v>
      </c>
      <c r="O53" s="70">
        <v>-789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2015-04-30T08:01:54Z</cp:lastPrinted>
  <dcterms:created xsi:type="dcterms:W3CDTF">2015-02-17T07:11:10Z</dcterms:created>
  <dcterms:modified xsi:type="dcterms:W3CDTF">2015-05-08T00:37:26Z</dcterms:modified>
</cp:coreProperties>
</file>