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00" yWindow="3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BE37" i="9"/>
  <c r="AM37" i="9"/>
  <c r="BE36" i="9"/>
  <c r="AM36" i="9"/>
  <c r="CO35" i="9"/>
  <c r="CO36" i="9" s="1"/>
  <c r="CO37" i="9" s="1"/>
  <c r="CO38" i="9" s="1"/>
  <c r="CO39" i="9" s="1"/>
  <c r="BE35" i="9"/>
  <c r="CO34" i="9"/>
  <c r="BW34" i="9"/>
  <c r="BW35" i="9" s="1"/>
  <c r="BW36" i="9" s="1"/>
  <c r="BW37" i="9" s="1"/>
  <c r="BW38" i="9" s="1"/>
  <c r="BW39"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AM34" i="9"/>
  <c r="AM35" i="9" s="1"/>
</calcChain>
</file>

<file path=xl/sharedStrings.xml><?xml version="1.0" encoding="utf-8"?>
<sst xmlns="http://schemas.openxmlformats.org/spreadsheetml/2006/main" count="1046" uniqueCount="561">
  <si>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</si>
  <si>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</si>
  <si>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</si>
  <si>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</si>
  <si>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</si>
  <si>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</si>
  <si>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</si>
  <si>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</si>
  <si>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</si>
  <si>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</si>
  <si>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</si>
  <si>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</si>
  <si>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</si>
  <si>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</si>
  <si>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</si>
  <si>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</si>
  <si>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</si>
  <si>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</si>
  <si>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</si>
  <si>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</si>
  <si>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</si>
  <si>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</si>
  <si>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</si>
  <si>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</si>
  <si>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</si>
  <si>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</si>
  <si>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</si>
  <si>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</si>
  <si>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</si>
  <si>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</si>
  <si>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</si>
  <si>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</si>
  <si>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</si>
  <si>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</si>
  <si>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</si>
  <si>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</si>
  <si>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</si>
  <si>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</si>
  <si>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</si>
  <si>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</si>
  <si>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</si>
  <si>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</si>
  <si>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</si>
  <si>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</si>
  <si>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</si>
  <si>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</si>
  <si>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</si>
  <si>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</si>
  <si>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</si>
  <si>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</si>
  <si>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</si>
  <si>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</si>
  <si>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</si>
  <si>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</si>
  <si>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</si>
  <si>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</si>
  <si>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</si>
  <si>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</si>
  <si>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</si>
  <si>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</si>
  <si>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</si>
  <si>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</si>
  <si>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</si>
  <si>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</si>
  <si>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</si>
  <si>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</si>
  <si>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</si>
  <si>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</si>
  <si>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</si>
  <si>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</si>
  <si>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</si>
  <si>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</si>
  <si>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</si>
  <si>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</si>
  <si>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</si>
  <si>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</si>
  <si>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</si>
  <si>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</si>
  <si>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</si>
  <si>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</si>
  <si>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</si>
  <si>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</si>
  <si>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</si>
  <si>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</si>
  <si>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</si>
  <si>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</si>
  <si>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</si>
  <si>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</si>
  <si>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</si>
  <si>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</si>
  <si>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</si>
  <si>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</si>
  <si>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</si>
  <si>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</si>
  <si>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</si>
  <si>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</si>
  <si>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</si>
  <si>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</si>
  <si>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</si>
  <si>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</si>
  <si>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</si>
  <si>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</si>
  <si>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</si>
  <si>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</si>
  <si>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</si>
  <si>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</si>
  <si>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</si>
  <si>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</si>
  <si>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</si>
  <si>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</si>
  <si>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</si>
  <si>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</si>
  <si>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</si>
  <si>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</si>
  <si>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</si>
  <si>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</si>
  <si>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</si>
  <si>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</si>
  <si>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</si>
  <si>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</si>
  <si>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</si>
  <si>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</si>
  <si>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</si>
  <si>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</si>
  <si>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</si>
  <si>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</si>
  <si>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</si>
  <si>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</si>
  <si>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</si>
  <si>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</si>
  <si>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</si>
  <si>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</si>
  <si>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</si>
  <si>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</si>
  <si>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</si>
  <si>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</si>
  <si>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</si>
  <si>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</si>
  <si>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</si>
  <si>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</si>
  <si>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</si>
  <si>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</si>
  <si>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</si>
  <si>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</si>
  <si>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</si>
  <si>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</si>
  <si>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</si>
  <si>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</si>
  <si>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</si>
  <si>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</si>
  <si>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</si>
  <si>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</si>
  <si>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</si>
  <si>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</si>
  <si>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</si>
  <si>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</si>
  <si>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</si>
  <si>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</si>
  <si>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</si>
  <si>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</si>
  <si>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</si>
  <si>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</si>
  <si>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</si>
  <si>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</si>
  <si>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</si>
  <si>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</si>
  <si>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</si>
  <si>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</si>
  <si>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</si>
  <si>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</si>
  <si>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</si>
  <si>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</si>
  <si>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</si>
  <si>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</si>
  <si>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</si>
  <si>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</si>
  <si>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</si>
  <si>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</si>
  <si>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</si>
  <si>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</si>
  <si>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</si>
  <si>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</si>
  <si>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</si>
  <si>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</si>
  <si>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</si>
  <si>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</si>
  <si>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</si>
  <si>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</si>
  <si>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</si>
  <si>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</si>
  <si>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</si>
  <si>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</si>
  <si>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</si>
  <si>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</si>
  <si>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</si>
  <si>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</si>
  <si>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</si>
  <si>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</si>
  <si>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</si>
  <si>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</si>
  <si>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</si>
  <si>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</si>
  <si>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</si>
  <si>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</si>
  <si>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</si>
  <si>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</si>
  <si>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</si>
  <si>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</si>
  <si>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</si>
  <si>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</si>
  <si>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</si>
  <si>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</si>
  <si>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</si>
  <si>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</si>
  <si>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</si>
  <si>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</si>
  <si>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</si>
  <si>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</si>
  <si>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</si>
  <si>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</si>
  <si>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</si>
  <si>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</si>
  <si>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</si>
  <si>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</si>
  <si>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</si>
  <si>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</si>
  <si>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</si>
  <si>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</si>
  <si>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</si>
  <si>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</si>
  <si>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</si>
  <si>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</si>
  <si>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</si>
  <si>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</si>
  <si>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</si>
  <si>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</si>
  <si>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</si>
  <si>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</si>
  <si>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</si>
  <si>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</si>
  <si>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</si>
  <si>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</si>
  <si>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</si>
  <si>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</si>
  <si>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</si>
  <si>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</si>
  <si>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</si>
  <si>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</si>
  <si>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</si>
  <si>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</si>
  <si>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</si>
  <si>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</si>
  <si>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</si>
  <si>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</si>
  <si>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</si>
  <si>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</si>
  <si>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</si>
  <si>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</si>
  <si>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</si>
  <si>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</si>
  <si>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</si>
  <si>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</si>
  <si>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</si>
  <si>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</si>
  <si>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</si>
  <si>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</si>
  <si>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</si>
  <si>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</si>
  <si>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</si>
  <si>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</si>
  <si>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</si>
  <si>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</si>
  <si>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</si>
  <si>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</si>
  <si>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</si>
  <si>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</si>
  <si>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</si>
  <si>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</si>
  <si>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</si>
  <si>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</si>
  <si>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</si>
  <si>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</si>
  <si>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</si>
  <si>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</si>
  <si>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</si>
  <si>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</si>
  <si>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</si>
  <si>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</si>
  <si>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</si>
  <si>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</si>
  <si>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</si>
  <si>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</si>
  <si>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</si>
  <si>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</si>
  <si>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</si>
  <si>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</si>
  <si>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</si>
  <si>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</si>
  <si>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</si>
  <si>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</si>
  <si>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</si>
  <si>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</si>
  <si>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</si>
  <si>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</si>
  <si>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</si>
  <si>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</si>
  <si>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</si>
  <si>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</si>
  <si>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</si>
  <si>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</si>
  <si>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</si>
  <si>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</si>
  <si>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</si>
  <si>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</si>
  <si>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</si>
  <si>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</si>
  <si>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</si>
  <si>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</si>
  <si>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</si>
  <si>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</si>
  <si>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</si>
  <si>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</si>
  <si>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</si>
  <si>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</si>
  <si>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</si>
  <si>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</si>
  <si>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</si>
  <si>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</si>
  <si>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</si>
  <si>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</si>
  <si>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</si>
  <si>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</si>
  <si>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</si>
  <si>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</si>
  <si>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</si>
  <si>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</si>
  <si>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</si>
  <si>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</si>
  <si>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</si>
  <si>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</si>
  <si>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</si>
  <si>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</si>
  <si>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</si>
  <si>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</si>
  <si>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</si>
  <si>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</si>
  <si>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</si>
  <si>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</si>
  <si>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</si>
  <si>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</si>
  <si>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</si>
  <si>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</si>
  <si>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</si>
  <si>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</si>
  <si>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</si>
  <si>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</si>
  <si>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</si>
  <si>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</si>
  <si>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</si>
  <si>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</si>
  <si>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</si>
  <si>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</si>
  <si>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</si>
  <si>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</si>
  <si>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</si>
  <si>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</si>
  <si>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</si>
  <si>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交通災害・火災等共済特別会計</t>
    <phoneticPr fontId="5"/>
  </si>
  <si>
    <t>勤労者福祉共済特別会計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</si>
  <si>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</si>
  <si>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</si>
  <si>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</si>
  <si>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</si>
  <si>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</si>
  <si>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</si>
  <si>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</si>
  <si>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</si>
  <si>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</si>
  <si>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</si>
  <si>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</si>
  <si>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</si>
  <si>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</si>
  <si>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</si>
  <si>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</si>
  <si>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自動車駐車場特別会計</t>
    <phoneticPr fontId="5"/>
  </si>
  <si>
    <t>介護保険特別会計</t>
    <phoneticPr fontId="5"/>
  </si>
  <si>
    <t>後期高齢者医療特別会計</t>
    <phoneticPr fontId="5"/>
  </si>
  <si>
    <t>水道事業会計</t>
    <phoneticPr fontId="5"/>
  </si>
  <si>
    <t>病院事業会計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</si>
  <si>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</si>
  <si>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</si>
  <si>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</si>
  <si>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</si>
  <si>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</si>
  <si>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</si>
  <si>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</si>
  <si>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</si>
  <si>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</si>
  <si>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</si>
  <si>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</si>
  <si>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</si>
  <si>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</si>
  <si>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</si>
  <si>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</si>
  <si>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</si>
  <si>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</si>
  <si>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</si>
  <si>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</si>
  <si>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</si>
  <si>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</si>
  <si>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</si>
  <si>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</si>
  <si>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</si>
  <si>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</si>
  <si>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</si>
  <si>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</si>
  <si>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</si>
  <si>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</si>
  <si>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</si>
  <si>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</si>
  <si>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</si>
  <si>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</si>
  <si>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</si>
  <si>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</si>
  <si>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</si>
  <si>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</si>
  <si>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</si>
  <si>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</si>
  <si>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</si>
  <si>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</si>
  <si>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</si>
  <si>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</si>
  <si>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</si>
  <si>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</si>
  <si>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</si>
  <si>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</si>
  <si>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</si>
  <si>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</si>
  <si>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</si>
  <si>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</si>
  <si>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</si>
  <si>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</si>
  <si>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</si>
  <si>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</si>
  <si>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</si>
  <si>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</si>
  <si>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</si>
  <si>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</si>
  <si>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</si>
  <si>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</si>
  <si>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</si>
  <si>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</si>
  <si>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</si>
  <si>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</si>
  <si>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</si>
  <si>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</si>
  <si>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</si>
  <si>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</si>
  <si>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</si>
  <si>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</si>
  <si>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</si>
  <si>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</si>
  <si>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</si>
  <si>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</si>
  <si>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</si>
  <si>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</si>
  <si>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</si>
  <si>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</si>
  <si>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</si>
  <si>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</si>
  <si>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</si>
  <si>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</si>
  <si>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</si>
  <si>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</si>
  <si>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</si>
  <si>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</si>
  <si>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</si>
  <si>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</si>
  <si>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</si>
  <si>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</si>
  <si>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</si>
  <si>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</si>
  <si>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</si>
  <si>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</si>
  <si>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</si>
  <si>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</si>
  <si>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</si>
  <si>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</si>
  <si>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</si>
  <si>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</si>
  <si>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</si>
  <si>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</si>
  <si>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</si>
  <si>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</si>
  <si>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</si>
  <si>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</si>
  <si>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</si>
  <si>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</si>
  <si>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</si>
  <si>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</si>
  <si>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</si>
  <si>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</si>
  <si>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</si>
  <si>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</si>
  <si>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</si>
  <si>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</si>
  <si>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</si>
  <si>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</si>
  <si>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</si>
  <si>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</si>
  <si>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</si>
  <si>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</si>
  <si>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</si>
  <si>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</si>
  <si>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</si>
  <si>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</si>
  <si>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</si>
  <si>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</si>
  <si>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</si>
  <si>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</si>
  <si>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</si>
  <si>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</si>
  <si>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</si>
  <si>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</si>
  <si>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2.96</t>
  </si>
  <si>
    <t>▲ 0.39</t>
  </si>
  <si>
    <t>▲ 0.17</t>
  </si>
  <si>
    <t>国民健康保険特別会計</t>
  </si>
  <si>
    <t>▲ 6.53</t>
  </si>
  <si>
    <t>▲ 6.88</t>
  </si>
  <si>
    <t>▲ 5.72</t>
  </si>
  <si>
    <t>▲ 5.34</t>
  </si>
  <si>
    <t>▲ 4.98</t>
  </si>
  <si>
    <t>水道事業会計</t>
  </si>
  <si>
    <t>一般会計</t>
  </si>
  <si>
    <t>病院事業会計</t>
  </si>
  <si>
    <t>下水道特別会計</t>
  </si>
  <si>
    <t>介護保険特別会計</t>
  </si>
  <si>
    <t>後期高齢者医療特別会計</t>
  </si>
  <si>
    <t>勤労者福祉共済特別会計</t>
  </si>
  <si>
    <t>その他会計（赤字）</t>
  </si>
  <si>
    <t>▲ 0.04</t>
  </si>
  <si>
    <t>▲ 0.01</t>
  </si>
  <si>
    <t>その他会計（黒字）</t>
  </si>
  <si>
    <t>-</t>
    <phoneticPr fontId="2"/>
  </si>
  <si>
    <t>法適用企業</t>
    <phoneticPr fontId="5"/>
  </si>
  <si>
    <t>法非適用企業</t>
    <phoneticPr fontId="5"/>
  </si>
  <si>
    <t>大阪府都市競艇組合</t>
    <rPh sb="0" eb="3">
      <t>オオサカフ</t>
    </rPh>
    <rPh sb="3" eb="5">
      <t>トシ</t>
    </rPh>
    <rPh sb="5" eb="7">
      <t>キョウテイ</t>
    </rPh>
    <rPh sb="7" eb="9">
      <t>クミアイ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</si>
  <si>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</si>
  <si>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</si>
  <si>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淀川右岸水防事務組合</t>
    <rPh sb="0" eb="2">
      <t>ヨドガワ</t>
    </rPh>
    <rPh sb="2" eb="4">
      <t>ウガン</t>
    </rPh>
    <rPh sb="4" eb="6">
      <t>スイボウ</t>
    </rPh>
    <rPh sb="6" eb="8">
      <t>ジム</t>
    </rPh>
    <rPh sb="8" eb="10">
      <t>クミアイ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</si>
  <si>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</si>
  <si>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</si>
  <si>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吹田市健康づくり推進事業団</t>
    <phoneticPr fontId="2"/>
  </si>
  <si>
    <t>吹田市介護老人保健施設事業団</t>
    <phoneticPr fontId="2"/>
  </si>
  <si>
    <t>吹田市文化振興事業団</t>
    <phoneticPr fontId="2"/>
  </si>
  <si>
    <t>吹田市国際交流協会</t>
    <phoneticPr fontId="2"/>
  </si>
  <si>
    <t>吹田市開発ビル</t>
    <phoneticPr fontId="2"/>
  </si>
  <si>
    <t>千里リサイクルプラザ</t>
    <phoneticPr fontId="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</si>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</sst>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45772</c:v>
                </c:pt>
                <c:pt idx="1">
                  <c:v>32606</c:v>
                </c:pt>
                <c:pt idx="2">
                  <c:v>18535</c:v>
                </c:pt>
                <c:pt idx="3">
                  <c:v>35368</c:v>
                </c:pt>
                <c:pt idx="4">
                  <c:v>22859</c:v>
                </c:pt>
              </c:numCache>
            </c:numRef>
          </c:val>
          <c:smooth val="0"/>
        </c:ser>
        <c:dLbls>
          <c:showLegendKey val="0"/>
          <c:showVal val="0"/>
          <c:showCatName val="0"/>
          <c:showSerName val="0"/>
          <c:showPercent val="0"/>
          <c:showBubbleSize val="0"/>
        </c:dLbls>
        <c:marker val="1"/>
        <c:smooth val="0"/>
        <c:axId val="104623488"/>
        <c:axId val="110642688"/>
      </c:lineChart>
      <c:catAx>
        <c:axId val="104623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42688"/>
        <c:crosses val="autoZero"/>
        <c:auto val="1"/>
        <c:lblAlgn val="ctr"/>
        <c:lblOffset val="100"/>
        <c:tickLblSkip val="1"/>
        <c:tickMarkSkip val="1"/>
        <c:noMultiLvlLbl val="0"/>
      </c:catAx>
      <c:valAx>
        <c:axId val="1106426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2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0.35</c:v>
                </c:pt>
                <c:pt idx="1">
                  <c:v>0.25</c:v>
                </c:pt>
                <c:pt idx="2">
                  <c:v>0.12</c:v>
                </c:pt>
                <c:pt idx="3">
                  <c:v>0.2</c:v>
                </c:pt>
                <c:pt idx="4">
                  <c:v>3.03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13.76</c:v>
                </c:pt>
                <c:pt idx="1">
                  <c:v>14.66</c:v>
                </c:pt>
                <c:pt idx="2">
                  <c:v>14.09</c:v>
                </c:pt>
                <c:pt idx="3">
                  <c:v>13.83</c:v>
                </c:pt>
                <c:pt idx="4">
                  <c:v>13.62</c:v>
                </c:pt>
              </c:numCache>
            </c:numRef>
          </c:val>
        </c:ser>
        <c:dLbls>
          <c:showLegendKey val="0"/>
          <c:showVal val="0"/>
          <c:showCatName val="0"/>
          <c:showSerName val="0"/>
          <c:showPercent val="0"/>
          <c:showBubbleSize val="0"/>
        </c:dLbls>
        <c:gapWidth val="250"/>
        <c:overlap val="100"/>
        <c:axId val="111108480"/>
        <c:axId val="11111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-2.96</c:v>
                </c:pt>
                <c:pt idx="1">
                  <c:v>7.0000000000000007E-2</c:v>
                </c:pt>
                <c:pt idx="2">
                  <c:v>-0.39</c:v>
                </c:pt>
                <c:pt idx="3">
                  <c:v>-0.17</c:v>
                </c:pt>
                <c:pt idx="4">
                  <c:v>2.94</c:v>
                </c:pt>
              </c:numCache>
            </c:numRef>
          </c:val>
          <c:smooth val="0"/>
        </c:ser>
        <c:dLbls>
          <c:showLegendKey val="0"/>
          <c:showVal val="0"/>
          <c:showCatName val="0"/>
          <c:showSerName val="0"/>
          <c:showPercent val="0"/>
          <c:showBubbleSize val="0"/>
        </c:dLbls>
        <c:marker val="1"/>
        <c:smooth val="0"/>
        <c:axId val="111108480"/>
        <c:axId val="111110400"/>
      </c:lineChart>
      <c:catAx>
        <c:axId val="1111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10400"/>
        <c:crosses val="autoZero"/>
        <c:auto val="1"/>
        <c:lblAlgn val="ctr"/>
        <c:lblOffset val="100"/>
        <c:tickLblSkip val="1"/>
        <c:tickMarkSkip val="1"/>
        <c:noMultiLvlLbl val="0"/>
      </c:catAx>
      <c:valAx>
        <c:axId val="11111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0.03</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0.04</c:v>
                </c:pt>
                <c:pt idx="1">
                  <c:v>#N/A</c:v>
                </c:pt>
                <c:pt idx="2">
                  <c:v>0</c:v>
                </c:pt>
                <c:pt idx="3">
                  <c:v>0</c:v>
                </c:pt>
                <c:pt idx="4">
                  <c:v>0.01</c:v>
                </c:pt>
                <c:pt idx="5">
                  <c:v>#N/A</c:v>
                </c:pt>
                <c:pt idx="6">
                  <c:v>0.04</c:v>
                </c:pt>
                <c:pt idx="7">
                  <c:v>#N/A</c:v>
                </c:pt>
                <c:pt idx="8">
                  <c:v>0</c:v>
                </c:pt>
                <c:pt idx="9">
                  <c:v>0</c:v>
                </c:pt>
              </c:numCache>
            </c:numRef>
          </c:val>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0.17</c:v>
                </c:pt>
                <c:pt idx="4">
                  <c:v>#N/A</c:v>
                </c:pt>
                <c:pt idx="5">
                  <c:v>0.17</c:v>
                </c:pt>
                <c:pt idx="6">
                  <c:v>#N/A</c:v>
                </c:pt>
                <c:pt idx="7">
                  <c:v>0.19</c:v>
                </c:pt>
                <c:pt idx="8">
                  <c:v>#N/A</c:v>
                </c:pt>
                <c:pt idx="9">
                  <c:v>0.18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0.28999999999999998</c:v>
                </c:pt>
                <c:pt idx="2">
                  <c:v>#N/A</c:v>
                </c:pt>
                <c:pt idx="3">
                  <c:v>0.51</c:v>
                </c:pt>
                <c:pt idx="4">
                  <c:v>#N/A</c:v>
                </c:pt>
                <c:pt idx="5">
                  <c:v>0.36</c:v>
                </c:pt>
                <c:pt idx="6">
                  <c:v>#N/A</c:v>
                </c:pt>
                <c:pt idx="7">
                  <c:v>0.4</c:v>
                </c:pt>
                <c:pt idx="8">
                  <c:v>#N/A</c:v>
                </c:pt>
                <c:pt idx="9">
                  <c:v>0.47</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0.22</c:v>
                </c:pt>
                <c:pt idx="4">
                  <c:v>#N/A</c:v>
                </c:pt>
                <c:pt idx="5">
                  <c:v>0.46</c:v>
                </c:pt>
                <c:pt idx="6">
                  <c:v>#N/A</c:v>
                </c:pt>
                <c:pt idx="7">
                  <c:v>0.86</c:v>
                </c:pt>
                <c:pt idx="8">
                  <c:v>#N/A</c:v>
                </c:pt>
                <c:pt idx="9">
                  <c:v>0.96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c:v>
                </c:pt>
                <c:pt idx="2">
                  <c:v>#N/A</c:v>
                </c:pt>
                <c:pt idx="3">
                  <c:v>0.87</c:v>
                </c:pt>
                <c:pt idx="4">
                  <c:v>#N/A</c:v>
                </c:pt>
                <c:pt idx="5">
                  <c:v>1.59</c:v>
                </c:pt>
                <c:pt idx="6">
                  <c:v>#N/A</c:v>
                </c:pt>
                <c:pt idx="7">
                  <c:v>2.31</c:v>
                </c:pt>
                <c:pt idx="8">
                  <c:v>#N/A</c:v>
                </c:pt>
                <c:pt idx="9">
                  <c:v>2.67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0.33</c:v>
                </c:pt>
                <c:pt idx="2">
                  <c:v>#N/A</c:v>
                </c:pt>
                <c:pt idx="3">
                  <c:v>0.24</c:v>
                </c:pt>
                <c:pt idx="4">
                  <c:v>#N/A</c:v>
                </c:pt>
                <c:pt idx="5">
                  <c:v>0.1</c:v>
                </c:pt>
                <c:pt idx="6">
                  <c:v>#N/A</c:v>
                </c:pt>
                <c:pt idx="7">
                  <c:v>0.19</c:v>
                </c:pt>
                <c:pt idx="8">
                  <c:v>#N/A</c:v>
                </c:pt>
                <c:pt idx="9">
                  <c:v>3.02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6.11</c:v>
                </c:pt>
                <c:pt idx="2">
                  <c:v>#N/A</c:v>
                </c:pt>
                <c:pt idx="3">
                  <c:v>6.38</c:v>
                </c:pt>
                <c:pt idx="4">
                  <c:v>#N/A</c:v>
                </c:pt>
                <c:pt idx="5">
                  <c:v>7.22</c:v>
                </c:pt>
                <c:pt idx="6">
                  <c:v>#N/A</c:v>
                </c:pt>
                <c:pt idx="7">
                  <c:v>7.5</c:v>
                </c:pt>
                <c:pt idx="8">
                  <c:v>#N/A</c:v>
                </c:pt>
                <c:pt idx="9">
                  <c:v>7.12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6.53</c:v>
                </c:pt>
                <c:pt idx="1">
                  <c:v>#N/A</c:v>
                </c:pt>
                <c:pt idx="2">
                  <c:v>6.88</c:v>
                </c:pt>
                <c:pt idx="3">
                  <c:v>#N/A</c:v>
                </c:pt>
                <c:pt idx="4">
                  <c:v>5.72</c:v>
                </c:pt>
                <c:pt idx="5">
                  <c:v>#N/A</c:v>
                </c:pt>
                <c:pt idx="6">
                  <c:v>5.34</c:v>
                </c:pt>
                <c:pt idx="7">
                  <c:v>#N/A</c:v>
                </c:pt>
                <c:pt idx="8">
                  <c:v>4.9800000000000004</c:v>
                </c:pt>
                <c:pt idx="9">
                  <c:v>#N/A</c:v>
                </c:pt>
              </c:numCache>
            </c:numRef>
          </c:val>
        </c:ser>
        <c:dLbls>
          <c:showLegendKey val="0"/>
          <c:showVal val="0"/>
          <c:showCatName val="0"/>
          <c:showSerName val="0"/>
          <c:showPercent val="0"/>
          <c:showBubbleSize val="0"/>
        </c:dLbls>
        <c:gapWidth val="150"/>
        <c:overlap val="100"/>
        <c:axId val="111413888"/>
        <c:axId val="111427968"/>
      </c:barChart>
      <c:catAx>
        <c:axId val="1114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27968"/>
        <c:crosses val="autoZero"/>
        <c:auto val="1"/>
        <c:lblAlgn val="ctr"/>
        <c:lblOffset val="100"/>
        <c:tickLblSkip val="1"/>
        <c:tickMarkSkip val="1"/>
        <c:noMultiLvlLbl val="0"/>
      </c:catAx>
      <c:valAx>
        <c:axId val="11142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1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8778</c:v>
                </c:pt>
                <c:pt idx="5">
                  <c:v>11161</c:v>
                </c:pt>
                <c:pt idx="8">
                  <c:v>10515</c:v>
                </c:pt>
                <c:pt idx="11">
                  <c:v>10992</c:v>
                </c:pt>
                <c:pt idx="14">
                  <c:v>10533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297</c:v>
                </c:pt>
                <c:pt idx="12">
                  <c:v>316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3520</c:v>
                </c:pt>
                <c:pt idx="3">
                  <c:v>3343</c:v>
                </c:pt>
                <c:pt idx="6">
                  <c:v>3127</c:v>
                </c:pt>
                <c:pt idx="9">
                  <c:v>3020</c:v>
                </c:pt>
                <c:pt idx="12">
                  <c:v>2431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12</c:v>
                </c:pt>
                <c:pt idx="3">
                  <c:v>10</c:v>
                </c:pt>
                <c:pt idx="6">
                  <c:v>9</c:v>
                </c:pt>
                <c:pt idx="9">
                  <c:v>7</c:v>
                </c:pt>
                <c:pt idx="12">
                  <c:v>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7720</c:v>
                </c:pt>
                <c:pt idx="3">
                  <c:v>7937</c:v>
                </c:pt>
                <c:pt idx="6">
                  <c:v>7588</c:v>
                </c:pt>
                <c:pt idx="9">
                  <c:v>7437</c:v>
                </c:pt>
                <c:pt idx="12">
                  <c:v>6850</c:v>
                </c:pt>
              </c:numCache>
            </c:numRef>
          </c:val>
        </c:ser>
        <c:dLbls>
          <c:showLegendKey val="0"/>
          <c:showVal val="0"/>
          <c:showCatName val="0"/>
          <c:showSerName val="0"/>
          <c:showPercent val="0"/>
          <c:showBubbleSize val="0"/>
        </c:dLbls>
        <c:gapWidth val="100"/>
        <c:overlap val="100"/>
        <c:axId val="105756544"/>
        <c:axId val="10577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2474</c:v>
                </c:pt>
                <c:pt idx="2">
                  <c:v>#N/A</c:v>
                </c:pt>
                <c:pt idx="3">
                  <c:v>#N/A</c:v>
                </c:pt>
                <c:pt idx="4">
                  <c:v>129</c:v>
                </c:pt>
                <c:pt idx="5">
                  <c:v>#N/A</c:v>
                </c:pt>
                <c:pt idx="6">
                  <c:v>#N/A</c:v>
                </c:pt>
                <c:pt idx="7">
                  <c:v>209</c:v>
                </c:pt>
                <c:pt idx="8">
                  <c:v>#N/A</c:v>
                </c:pt>
                <c:pt idx="9">
                  <c:v>#N/A</c:v>
                </c:pt>
                <c:pt idx="10">
                  <c:v>-231</c:v>
                </c:pt>
                <c:pt idx="11">
                  <c:v>#N/A</c:v>
                </c:pt>
                <c:pt idx="12">
                  <c:v>#N/A</c:v>
                </c:pt>
                <c:pt idx="13">
                  <c:v>-931</c:v>
                </c:pt>
                <c:pt idx="14">
                  <c:v>#N/A</c:v>
                </c:pt>
              </c:numCache>
            </c:numRef>
          </c:val>
          <c:smooth val="0"/>
        </c:ser>
        <c:dLbls>
          <c:showLegendKey val="0"/>
          <c:showVal val="0"/>
          <c:showCatName val="0"/>
          <c:showSerName val="0"/>
          <c:showPercent val="0"/>
          <c:showBubbleSize val="0"/>
        </c:dLbls>
        <c:marker val="1"/>
        <c:smooth val="0"/>
        <c:axId val="105756544"/>
        <c:axId val="105779200"/>
      </c:lineChart>
      <c:catAx>
        <c:axId val="1057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79200"/>
        <c:crosses val="autoZero"/>
        <c:auto val="1"/>
        <c:lblAlgn val="ctr"/>
        <c:lblOffset val="100"/>
        <c:tickLblSkip val="1"/>
        <c:tickMarkSkip val="1"/>
        <c:noMultiLvlLbl val="0"/>
      </c:catAx>
      <c:valAx>
        <c:axId val="10577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5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73016</c:v>
                </c:pt>
                <c:pt idx="5">
                  <c:v>72991</c:v>
                </c:pt>
                <c:pt idx="8">
                  <c:v>72634</c:v>
                </c:pt>
                <c:pt idx="11">
                  <c:v>73204</c:v>
                </c:pt>
                <c:pt idx="14">
                  <c:v>74106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28996</c:v>
                </c:pt>
                <c:pt idx="5">
                  <c:v>43514</c:v>
                </c:pt>
                <c:pt idx="8">
                  <c:v>35720</c:v>
                </c:pt>
                <c:pt idx="11">
                  <c:v>34120</c:v>
                </c:pt>
                <c:pt idx="14">
                  <c:v>31637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30691</c:v>
                </c:pt>
                <c:pt idx="5">
                  <c:v>29632</c:v>
                </c:pt>
                <c:pt idx="8">
                  <c:v>25236</c:v>
                </c:pt>
                <c:pt idx="11">
                  <c:v>24942</c:v>
                </c:pt>
                <c:pt idx="14">
                  <c:v>25515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750</c:v>
                </c:pt>
                <c:pt idx="3">
                  <c:v>816</c:v>
                </c:pt>
                <c:pt idx="6">
                  <c:v>1724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20712</c:v>
                </c:pt>
                <c:pt idx="3">
                  <c:v>19479</c:v>
                </c:pt>
                <c:pt idx="6">
                  <c:v>19048</c:v>
                </c:pt>
                <c:pt idx="9">
                  <c:v>18560</c:v>
                </c:pt>
                <c:pt idx="12">
                  <c:v>18172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32145</c:v>
                </c:pt>
                <c:pt idx="3">
                  <c:v>30032</c:v>
                </c:pt>
                <c:pt idx="6">
                  <c:v>28620</c:v>
                </c:pt>
                <c:pt idx="9">
                  <c:v>27237</c:v>
                </c:pt>
                <c:pt idx="12">
                  <c:v>27781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5380</c:v>
                </c:pt>
                <c:pt idx="3">
                  <c:v>5163</c:v>
                </c:pt>
                <c:pt idx="6">
                  <c:v>658</c:v>
                </c:pt>
                <c:pt idx="9">
                  <c:v>4370</c:v>
                </c:pt>
                <c:pt idx="12">
                  <c:v>4140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60537</c:v>
                </c:pt>
                <c:pt idx="3">
                  <c:v>61360</c:v>
                </c:pt>
                <c:pt idx="6">
                  <c:v>56097</c:v>
                </c:pt>
                <c:pt idx="9">
                  <c:v>52020</c:v>
                </c:pt>
                <c:pt idx="12">
                  <c:v>47949</c:v>
                </c:pt>
              </c:numCache>
            </c:numRef>
          </c:val>
        </c:ser>
        <c:dLbls>
          <c:showLegendKey val="0"/>
          <c:showVal val="0"/>
          <c:showCatName val="0"/>
          <c:showSerName val="0"/>
          <c:showPercent val="0"/>
          <c:showBubbleSize val="0"/>
        </c:dLbls>
        <c:gapWidth val="100"/>
        <c:overlap val="100"/>
        <c:axId val="111380736"/>
        <c:axId val="11139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380736"/>
        <c:axId val="111399296"/>
      </c:lineChart>
      <c:catAx>
        <c:axId val="1113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99296"/>
        <c:crosses val="autoZero"/>
        <c:auto val="1"/>
        <c:lblAlgn val="ctr"/>
        <c:lblOffset val="100"/>
        <c:tickLblSkip val="1"/>
        <c:tickMarkSkip val="1"/>
        <c:noMultiLvlLbl val="0"/>
      </c:catAx>
      <c:valAx>
        <c:axId val="11139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360,083
355,741
36.11
108,717,170
105,535,667
2,043,777
67,340,782
47,487,229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21</a:t>
          </a:r>
          <a:r>
            <a:rPr kumimoji="1" lang="ja-JP" altLang="en-US" sz="1300" baseline="0">
              <a:latin typeface="ＭＳ Ｐゴシック"/>
            </a:rPr>
            <a:t>年度から平成</a:t>
          </a:r>
          <a:r>
            <a:rPr kumimoji="1" lang="en-US" altLang="ja-JP" sz="1300" baseline="0">
              <a:latin typeface="ＭＳ Ｐゴシック"/>
            </a:rPr>
            <a:t>24</a:t>
          </a:r>
          <a:r>
            <a:rPr kumimoji="1" lang="ja-JP" altLang="en-US" sz="1300" baseline="0">
              <a:latin typeface="ＭＳ Ｐゴシック"/>
            </a:rPr>
            <a:t>年度までは指数の低下が続いていたが、平成</a:t>
          </a:r>
          <a:r>
            <a:rPr kumimoji="1" lang="en-US" altLang="ja-JP" sz="1300" baseline="0">
              <a:latin typeface="ＭＳ Ｐゴシック"/>
            </a:rPr>
            <a:t>25</a:t>
          </a:r>
          <a:r>
            <a:rPr kumimoji="1" lang="ja-JP" altLang="en-US" sz="1300" baseline="0">
              <a:latin typeface="ＭＳ Ｐゴシック"/>
            </a:rPr>
            <a:t>年度については横ばいとなり、歯止めがかかった。</a:t>
          </a:r>
          <a:endParaRPr kumimoji="1" lang="en-US" altLang="ja-JP" sz="1300" baseline="0">
            <a:latin typeface="ＭＳ Ｐゴシック"/>
          </a:endParaRPr>
        </a:p>
        <a:p>
          <a:r>
            <a:rPr kumimoji="1" lang="ja-JP" altLang="en-US" sz="1300" baseline="0">
              <a:latin typeface="ＭＳ Ｐゴシック"/>
            </a:rPr>
            <a:t>　市民税をはじめとする市税収入が持ち直したことにより、基準財政収入額が増加したことが、主たる要因と考えられる。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128058</xdr:rowOff>
    </xdr:to>
    <xdr:cxnSp macro="">
      <xdr:nvCxnSpPr>
        <xdr:cNvPr id="68" name="直線コネクタ 67"/>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128058</xdr:rowOff>
    </xdr:to>
    <xdr:cxnSp macro="">
      <xdr:nvCxnSpPr>
        <xdr:cNvPr id="71" name="直線コネクタ 70"/>
        <xdr:cNvCxnSpPr/>
      </xdr:nvCxnSpPr>
      <xdr:spPr>
        <a:xfrm>
          <a:off x="3225800" y="65627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118533</xdr:rowOff>
    </xdr:from>
    <xdr:to>
      <xdr:col>4</xdr:col>
      <xdr:colOff>482600</xdr:colOff>
      <xdr:row>38</xdr:row>
      <xdr:rowOff>47625</xdr:rowOff>
    </xdr:to>
    <xdr:cxnSp macro="">
      <xdr:nvCxnSpPr>
        <xdr:cNvPr id="74" name="直線コネクタ 73"/>
        <xdr:cNvCxnSpPr/>
      </xdr:nvCxnSpPr>
      <xdr:spPr>
        <a:xfrm>
          <a:off x="2336800" y="64621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17992</xdr:rowOff>
    </xdr:from>
    <xdr:to>
      <xdr:col>3</xdr:col>
      <xdr:colOff>279400</xdr:colOff>
      <xdr:row>37</xdr:row>
      <xdr:rowOff>118533</xdr:rowOff>
    </xdr:to>
    <xdr:cxnSp macro="">
      <xdr:nvCxnSpPr>
        <xdr:cNvPr id="77" name="直線コネクタ 76"/>
        <xdr:cNvCxnSpPr/>
      </xdr:nvCxnSpPr>
      <xdr:spPr>
        <a:xfrm>
          <a:off x="1447800" y="63616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168275</xdr:rowOff>
    </xdr:from>
    <xdr:to>
      <xdr:col>4</xdr:col>
      <xdr:colOff>533400</xdr:colOff>
      <xdr:row>38</xdr:row>
      <xdr:rowOff>98425</xdr:rowOff>
    </xdr:to>
    <xdr:sp macro="" textlink="">
      <xdr:nvSpPr>
        <xdr:cNvPr id="91" name="円/楕円 90"/>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108602</xdr:rowOff>
    </xdr:from>
    <xdr:ext cx="762000" cy="259045"/>
    <xdr:sp macro="" textlink="">
      <xdr:nvSpPr>
        <xdr:cNvPr id="92" name="テキスト ボックス 91"/>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138642</xdr:rowOff>
    </xdr:from>
    <xdr:to>
      <xdr:col>2</xdr:col>
      <xdr:colOff>127000</xdr:colOff>
      <xdr:row>37</xdr:row>
      <xdr:rowOff>68792</xdr:rowOff>
    </xdr:to>
    <xdr:sp macro="" textlink="">
      <xdr:nvSpPr>
        <xdr:cNvPr id="95" name="円/楕円 94"/>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78969</xdr:rowOff>
    </xdr:from>
    <xdr:ext cx="762000" cy="259045"/>
    <xdr:sp macro="" textlink="">
      <xdr:nvSpPr>
        <xdr:cNvPr id="96" name="テキスト ボックス 95"/>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月に発せられた財政非常事態宣言のもと、進めている</a:t>
          </a:r>
          <a:r>
            <a:rPr kumimoji="1" lang="en-US" altLang="ja-JP" sz="1300">
              <a:latin typeface="ＭＳ Ｐゴシック"/>
            </a:rPr>
            <a:t>『</a:t>
          </a:r>
          <a:r>
            <a:rPr kumimoji="1" lang="ja-JP" altLang="en-US" sz="1300">
              <a:latin typeface="ＭＳ Ｐゴシック"/>
            </a:rPr>
            <a:t>行政の維新プロジェクト</a:t>
          </a:r>
          <a:r>
            <a:rPr kumimoji="1" lang="en-US" altLang="ja-JP" sz="1300">
              <a:latin typeface="ＭＳ Ｐゴシック"/>
            </a:rPr>
            <a:t>』</a:t>
          </a:r>
          <a:r>
            <a:rPr kumimoji="1" lang="ja-JP" altLang="en-US" sz="1300">
              <a:latin typeface="ＭＳ Ｐゴシック"/>
            </a:rPr>
            <a:t>の改革の工程で設定する年次目標を着実に実施していくとともに、吹田市職員体制計画（案）に基づき職員体制を見直す等、持続可能で柔軟な財政構造への転換を図っている。その結果、経常収支比率は改善し、一定の成果が見られるが、</a:t>
          </a:r>
          <a:r>
            <a:rPr kumimoji="1" lang="en-US" altLang="ja-JP" sz="1300">
              <a:latin typeface="ＭＳ Ｐゴシック"/>
            </a:rPr>
            <a:t>『</a:t>
          </a:r>
          <a:r>
            <a:rPr kumimoji="1" lang="ja-JP" altLang="en-US" sz="1300">
              <a:latin typeface="ＭＳ Ｐゴシック"/>
            </a:rPr>
            <a:t>行政の維新プロジェクト</a:t>
          </a:r>
          <a:r>
            <a:rPr kumimoji="1" lang="en-US" altLang="ja-JP" sz="1300">
              <a:latin typeface="ＭＳ Ｐゴシック"/>
            </a:rPr>
            <a:t>』</a:t>
          </a:r>
          <a:r>
            <a:rPr kumimoji="1" lang="ja-JP" altLang="en-US" sz="1300">
              <a:latin typeface="ＭＳ Ｐゴシック"/>
            </a:rPr>
            <a:t>の改革の工程では、平成</a:t>
          </a:r>
          <a:r>
            <a:rPr kumimoji="1" lang="en-US" altLang="ja-JP" sz="1300">
              <a:latin typeface="ＭＳ Ｐゴシック"/>
            </a:rPr>
            <a:t>26</a:t>
          </a:r>
          <a:r>
            <a:rPr kumimoji="1" lang="ja-JP" altLang="en-US" sz="1300">
              <a:latin typeface="ＭＳ Ｐゴシック"/>
            </a:rPr>
            <a:t>年度決算において</a:t>
          </a:r>
          <a:r>
            <a:rPr kumimoji="1" lang="en-US" altLang="ja-JP" sz="1300">
              <a:latin typeface="ＭＳ Ｐゴシック"/>
            </a:rPr>
            <a:t>95</a:t>
          </a:r>
          <a:r>
            <a:rPr kumimoji="1" lang="ja-JP" altLang="en-US" sz="1300">
              <a:latin typeface="ＭＳ Ｐゴシック"/>
            </a:rPr>
            <a:t>％の達成を目標としており、引き続き目標に向け健全化を図るための取り組みを進める。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112713</xdr:rowOff>
    </xdr:to>
    <xdr:cxnSp macro="">
      <xdr:nvCxnSpPr>
        <xdr:cNvPr id="122" name="直線コネクタ 121"/>
        <xdr:cNvCxnSpPr/>
      </xdr:nvCxnSpPr>
      <xdr:spPr>
        <a:xfrm flipV="1">
          <a:off x="4953000" y="10288270"/>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84790</xdr:rowOff>
    </xdr:from>
    <xdr:ext cx="762000" cy="259045"/>
    <xdr:sp macro="" textlink="">
      <xdr:nvSpPr>
        <xdr:cNvPr id="123"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66</xdr:row>
      <xdr:rowOff>112713</xdr:rowOff>
    </xdr:from>
    <xdr:to>
      <xdr:col>7</xdr:col>
      <xdr:colOff>241300</xdr:colOff>
      <xdr:row>66</xdr:row>
      <xdr:rowOff>112713</xdr:rowOff>
    </xdr:to>
    <xdr:cxnSp macro="">
      <xdr:nvCxnSpPr>
        <xdr:cNvPr id="124" name="直線コネクタ 123"/>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5"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6" name="直線コネクタ 125"/>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76518</xdr:rowOff>
    </xdr:to>
    <xdr:cxnSp macro="">
      <xdr:nvCxnSpPr>
        <xdr:cNvPr id="127" name="直線コネクタ 126"/>
        <xdr:cNvCxnSpPr/>
      </xdr:nvCxnSpPr>
      <xdr:spPr>
        <a:xfrm flipV="1">
          <a:off x="4114800" y="11181080"/>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154957</xdr:rowOff>
    </xdr:from>
    <xdr:ext cx="762000" cy="259045"/>
    <xdr:sp macro="" textlink="">
      <xdr:nvSpPr>
        <xdr:cNvPr id="128"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29" name="フローチャート : 判断 128"/>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76518</xdr:rowOff>
    </xdr:from>
    <xdr:to>
      <xdr:col>6</xdr:col>
      <xdr:colOff>0</xdr:colOff>
      <xdr:row>67</xdr:row>
      <xdr:rowOff>49847</xdr:rowOff>
    </xdr:to>
    <xdr:cxnSp macro="">
      <xdr:nvCxnSpPr>
        <xdr:cNvPr id="130" name="直線コネクタ 129"/>
        <xdr:cNvCxnSpPr/>
      </xdr:nvCxnSpPr>
      <xdr:spPr>
        <a:xfrm flipV="1">
          <a:off x="3225800" y="1139221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144463</xdr:rowOff>
    </xdr:from>
    <xdr:to>
      <xdr:col>6</xdr:col>
      <xdr:colOff>50800</xdr:colOff>
      <xdr:row>63</xdr:row>
      <xdr:rowOff>74613</xdr:rowOff>
    </xdr:to>
    <xdr:sp macro="" textlink="">
      <xdr:nvSpPr>
        <xdr:cNvPr id="131" name="フローチャート : 判断 130"/>
        <xdr:cNvSpPr/>
      </xdr:nvSpPr>
      <xdr:spPr>
        <a:xfrm>
          <a:off x="4064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84790</xdr:rowOff>
    </xdr:from>
    <xdr:ext cx="736600" cy="259045"/>
    <xdr:sp macro="" textlink="">
      <xdr:nvSpPr>
        <xdr:cNvPr id="132" name="テキスト ボックス 131"/>
        <xdr:cNvSpPr txBox="1"/>
      </xdr:nvSpPr>
      <xdr:spPr>
        <a:xfrm>
          <a:off x="3733800" y="1054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67</xdr:row>
      <xdr:rowOff>49847</xdr:rowOff>
    </xdr:to>
    <xdr:cxnSp macro="">
      <xdr:nvCxnSpPr>
        <xdr:cNvPr id="133" name="直線コネクタ 132"/>
        <xdr:cNvCxnSpPr/>
      </xdr:nvCxnSpPr>
      <xdr:spPr>
        <a:xfrm>
          <a:off x="2336800" y="11205210"/>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4" name="フローチャート : 判断 133"/>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5" name="テキスト ボックス 134"/>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66</xdr:row>
      <xdr:rowOff>136843</xdr:rowOff>
    </xdr:to>
    <xdr:cxnSp macro="">
      <xdr:nvCxnSpPr>
        <xdr:cNvPr id="136" name="直線コネクタ 135"/>
        <xdr:cNvCxnSpPr/>
      </xdr:nvCxnSpPr>
      <xdr:spPr>
        <a:xfrm flipV="1">
          <a:off x="1447800" y="11205210"/>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8" name="テキスト ボックス 137"/>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39" name="フローチャート : 判断 138"/>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114952</xdr:rowOff>
    </xdr:from>
    <xdr:ext cx="762000" cy="259045"/>
    <xdr:sp macro="" textlink="">
      <xdr:nvSpPr>
        <xdr:cNvPr id="140" name="テキスト ボックス 139"/>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6" name="円/楕円 145"/>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7"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25718</xdr:rowOff>
    </xdr:from>
    <xdr:to>
      <xdr:col>6</xdr:col>
      <xdr:colOff>50800</xdr:colOff>
      <xdr:row>66</xdr:row>
      <xdr:rowOff>127318</xdr:rowOff>
    </xdr:to>
    <xdr:sp macro="" textlink="">
      <xdr:nvSpPr>
        <xdr:cNvPr id="148" name="円/楕円 147"/>
        <xdr:cNvSpPr/>
      </xdr:nvSpPr>
      <xdr:spPr>
        <a:xfrm>
          <a:off x="4064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112095</xdr:rowOff>
    </xdr:from>
    <xdr:ext cx="736600" cy="259045"/>
    <xdr:sp macro="" textlink="">
      <xdr:nvSpPr>
        <xdr:cNvPr id="149" name="テキスト ボックス 148"/>
        <xdr:cNvSpPr txBox="1"/>
      </xdr:nvSpPr>
      <xdr:spPr>
        <a:xfrm>
          <a:off x="3733800" y="1142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170497</xdr:rowOff>
    </xdr:from>
    <xdr:to>
      <xdr:col>4</xdr:col>
      <xdr:colOff>533400</xdr:colOff>
      <xdr:row>67</xdr:row>
      <xdr:rowOff>100647</xdr:rowOff>
    </xdr:to>
    <xdr:sp macro="" textlink="">
      <xdr:nvSpPr>
        <xdr:cNvPr id="150" name="円/楕円 149"/>
        <xdr:cNvSpPr/>
      </xdr:nvSpPr>
      <xdr:spPr>
        <a:xfrm>
          <a:off x="3175000" y="114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85424</xdr:rowOff>
    </xdr:from>
    <xdr:ext cx="762000" cy="259045"/>
    <xdr:sp macro="" textlink="">
      <xdr:nvSpPr>
        <xdr:cNvPr id="151" name="テキスト ボックス 150"/>
        <xdr:cNvSpPr txBox="1"/>
      </xdr:nvSpPr>
      <xdr:spPr>
        <a:xfrm>
          <a:off x="2844800" y="1157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2" name="円/楕円 151"/>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3" name="テキスト ボックス 152"/>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86043</xdr:rowOff>
    </xdr:from>
    <xdr:to>
      <xdr:col>2</xdr:col>
      <xdr:colOff>127000</xdr:colOff>
      <xdr:row>67</xdr:row>
      <xdr:rowOff>16193</xdr:rowOff>
    </xdr:to>
    <xdr:sp macro="" textlink="">
      <xdr:nvSpPr>
        <xdr:cNvPr id="154" name="円/楕円 153"/>
        <xdr:cNvSpPr/>
      </xdr:nvSpPr>
      <xdr:spPr>
        <a:xfrm>
          <a:off x="1397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970</xdr:rowOff>
    </xdr:from>
    <xdr:ext cx="762000" cy="259045"/>
    <xdr:sp macro="" textlink="">
      <xdr:nvSpPr>
        <xdr:cNvPr id="155" name="テキスト ボックス 154"/>
        <xdr:cNvSpPr txBox="1"/>
      </xdr:nvSpPr>
      <xdr:spPr>
        <a:xfrm>
          <a:off x="1066800" y="114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a:t>
          </a:r>
          <a:r>
            <a:rPr kumimoji="1" lang="en-US" altLang="ja-JP" sz="1300">
              <a:latin typeface="ＭＳ Ｐゴシック"/>
            </a:rPr>
            <a:t>『</a:t>
          </a:r>
          <a:r>
            <a:rPr kumimoji="1" lang="ja-JP" altLang="en-US" sz="1300">
              <a:latin typeface="ＭＳ Ｐゴシック"/>
            </a:rPr>
            <a:t>行政の維新プロジェクト</a:t>
          </a:r>
          <a:r>
            <a:rPr kumimoji="1" lang="en-US" altLang="ja-JP" sz="1300">
              <a:latin typeface="ＭＳ Ｐゴシック"/>
            </a:rPr>
            <a:t>』</a:t>
          </a:r>
          <a:r>
            <a:rPr kumimoji="1" lang="ja-JP" altLang="en-US" sz="1300">
              <a:latin typeface="ＭＳ Ｐゴシック"/>
            </a:rPr>
            <a:t>の改革の工程に沿った公務員制度改革を実施したことにより、人件費が削減された。</a:t>
          </a:r>
          <a:endParaRPr kumimoji="1" lang="en-US" altLang="ja-JP" sz="1300">
            <a:latin typeface="ＭＳ Ｐゴシック"/>
          </a:endParaRPr>
        </a:p>
        <a:p>
          <a:r>
            <a:rPr kumimoji="1" lang="ja-JP" altLang="en-US" sz="1300">
              <a:latin typeface="ＭＳ Ｐゴシック"/>
            </a:rPr>
            <a:t>　このことにより、平成</a:t>
          </a:r>
          <a:r>
            <a:rPr kumimoji="1" lang="en-US" altLang="ja-JP" sz="1300">
              <a:latin typeface="ＭＳ Ｐゴシック"/>
            </a:rPr>
            <a:t>24</a:t>
          </a:r>
          <a:r>
            <a:rPr kumimoji="1" lang="ja-JP" altLang="en-US" sz="1300">
              <a:latin typeface="ＭＳ Ｐゴシック"/>
            </a:rPr>
            <a:t>年度に比べて人件費・物件費等の決算額は減額となった。また、本市の値と類似団体内平均値と比較すると、まだ本市の値が高い水準を示しているが、年々乖離は小さくなってきている。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87" name="直線コネクタ 186"/>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88"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89" name="直線コネクタ 188"/>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0"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1" name="直線コネクタ 190"/>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98234</xdr:rowOff>
    </xdr:from>
    <xdr:to>
      <xdr:col>7</xdr:col>
      <xdr:colOff>152400</xdr:colOff>
      <xdr:row>84</xdr:row>
      <xdr:rowOff>154043</xdr:rowOff>
    </xdr:to>
    <xdr:cxnSp macro="">
      <xdr:nvCxnSpPr>
        <xdr:cNvPr id="192" name="直線コネクタ 191"/>
        <xdr:cNvCxnSpPr/>
      </xdr:nvCxnSpPr>
      <xdr:spPr>
        <a:xfrm flipV="1">
          <a:off x="4114800" y="14500034"/>
          <a:ext cx="8382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3"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4" name="フローチャート : 判断 193"/>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154043</xdr:rowOff>
    </xdr:from>
    <xdr:to>
      <xdr:col>6</xdr:col>
      <xdr:colOff>0</xdr:colOff>
      <xdr:row>85</xdr:row>
      <xdr:rowOff>83527</xdr:rowOff>
    </xdr:to>
    <xdr:cxnSp macro="">
      <xdr:nvCxnSpPr>
        <xdr:cNvPr id="195" name="直線コネクタ 194"/>
        <xdr:cNvCxnSpPr/>
      </xdr:nvCxnSpPr>
      <xdr:spPr>
        <a:xfrm flipV="1">
          <a:off x="3225800" y="14555843"/>
          <a:ext cx="889000" cy="10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196" name="フローチャート : 判断 195"/>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197" name="テキスト ボックス 196"/>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56793</xdr:rowOff>
    </xdr:from>
    <xdr:to>
      <xdr:col>4</xdr:col>
      <xdr:colOff>482600</xdr:colOff>
      <xdr:row>85</xdr:row>
      <xdr:rowOff>83527</xdr:rowOff>
    </xdr:to>
    <xdr:cxnSp macro="">
      <xdr:nvCxnSpPr>
        <xdr:cNvPr id="198" name="直線コネクタ 197"/>
        <xdr:cNvCxnSpPr/>
      </xdr:nvCxnSpPr>
      <xdr:spPr>
        <a:xfrm>
          <a:off x="2336800" y="1463004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199" name="フローチャート : 判断 198"/>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0" name="テキスト ボックス 199"/>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56793</xdr:rowOff>
    </xdr:from>
    <xdr:to>
      <xdr:col>3</xdr:col>
      <xdr:colOff>279400</xdr:colOff>
      <xdr:row>85</xdr:row>
      <xdr:rowOff>122892</xdr:rowOff>
    </xdr:to>
    <xdr:cxnSp macro="">
      <xdr:nvCxnSpPr>
        <xdr:cNvPr id="201" name="直線コネクタ 200"/>
        <xdr:cNvCxnSpPr/>
      </xdr:nvCxnSpPr>
      <xdr:spPr>
        <a:xfrm flipV="1">
          <a:off x="1447800" y="14630043"/>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2" name="フローチャート : 判断 201"/>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3" name="テキスト ボックス 202"/>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4" name="フローチャート : 判断 203"/>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5" name="テキスト ボックス 204"/>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47434</xdr:rowOff>
    </xdr:from>
    <xdr:to>
      <xdr:col>7</xdr:col>
      <xdr:colOff>203200</xdr:colOff>
      <xdr:row>84</xdr:row>
      <xdr:rowOff>149034</xdr:rowOff>
    </xdr:to>
    <xdr:sp macro="" textlink="">
      <xdr:nvSpPr>
        <xdr:cNvPr id="211" name="円/楕円 210"/>
        <xdr:cNvSpPr/>
      </xdr:nvSpPr>
      <xdr:spPr>
        <a:xfrm>
          <a:off x="4902200" y="144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19511</xdr:rowOff>
    </xdr:from>
    <xdr:ext cx="762000" cy="259045"/>
    <xdr:sp macro="" textlink="">
      <xdr:nvSpPr>
        <xdr:cNvPr id="212" name="人件費・物件費等の状況該当値テキスト"/>
        <xdr:cNvSpPr txBox="1"/>
      </xdr:nvSpPr>
      <xdr:spPr>
        <a:xfrm>
          <a:off x="5041900" y="1442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103,910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103243</xdr:rowOff>
    </xdr:from>
    <xdr:to>
      <xdr:col>6</xdr:col>
      <xdr:colOff>50800</xdr:colOff>
      <xdr:row>85</xdr:row>
      <xdr:rowOff>33393</xdr:rowOff>
    </xdr:to>
    <xdr:sp macro="" textlink="">
      <xdr:nvSpPr>
        <xdr:cNvPr id="213" name="円/楕円 212"/>
        <xdr:cNvSpPr/>
      </xdr:nvSpPr>
      <xdr:spPr>
        <a:xfrm>
          <a:off x="4064000" y="145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18170</xdr:rowOff>
    </xdr:from>
    <xdr:ext cx="736600" cy="259045"/>
    <xdr:sp macro="" textlink="">
      <xdr:nvSpPr>
        <xdr:cNvPr id="214" name="テキスト ボックス 213"/>
        <xdr:cNvSpPr txBox="1"/>
      </xdr:nvSpPr>
      <xdr:spPr>
        <a:xfrm>
          <a:off x="3733800" y="14591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32727</xdr:rowOff>
    </xdr:from>
    <xdr:to>
      <xdr:col>4</xdr:col>
      <xdr:colOff>533400</xdr:colOff>
      <xdr:row>85</xdr:row>
      <xdr:rowOff>134327</xdr:rowOff>
    </xdr:to>
    <xdr:sp macro="" textlink="">
      <xdr:nvSpPr>
        <xdr:cNvPr id="215" name="円/楕円 214"/>
        <xdr:cNvSpPr/>
      </xdr:nvSpPr>
      <xdr:spPr>
        <a:xfrm>
          <a:off x="3175000" y="146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119104</xdr:rowOff>
    </xdr:from>
    <xdr:ext cx="762000" cy="259045"/>
    <xdr:sp macro="" textlink="">
      <xdr:nvSpPr>
        <xdr:cNvPr id="216" name="テキスト ボックス 215"/>
        <xdr:cNvSpPr txBox="1"/>
      </xdr:nvSpPr>
      <xdr:spPr>
        <a:xfrm>
          <a:off x="2844800" y="1469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113,004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5993</xdr:rowOff>
    </xdr:from>
    <xdr:to>
      <xdr:col>3</xdr:col>
      <xdr:colOff>330200</xdr:colOff>
      <xdr:row>85</xdr:row>
      <xdr:rowOff>107593</xdr:rowOff>
    </xdr:to>
    <xdr:sp macro="" textlink="">
      <xdr:nvSpPr>
        <xdr:cNvPr id="217" name="円/楕円 216"/>
        <xdr:cNvSpPr/>
      </xdr:nvSpPr>
      <xdr:spPr>
        <a:xfrm>
          <a:off x="2286000" y="145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92370</xdr:rowOff>
    </xdr:from>
    <xdr:ext cx="762000" cy="259045"/>
    <xdr:sp macro="" textlink="">
      <xdr:nvSpPr>
        <xdr:cNvPr id="218" name="テキスト ボックス 217"/>
        <xdr:cNvSpPr txBox="1"/>
      </xdr:nvSpPr>
      <xdr:spPr>
        <a:xfrm>
          <a:off x="1955800" y="146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111,453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72092</xdr:rowOff>
    </xdr:from>
    <xdr:to>
      <xdr:col>2</xdr:col>
      <xdr:colOff>127000</xdr:colOff>
      <xdr:row>86</xdr:row>
      <xdr:rowOff>2242</xdr:rowOff>
    </xdr:to>
    <xdr:sp macro="" textlink="">
      <xdr:nvSpPr>
        <xdr:cNvPr id="219" name="円/楕円 218"/>
        <xdr:cNvSpPr/>
      </xdr:nvSpPr>
      <xdr:spPr>
        <a:xfrm>
          <a:off x="1397000" y="146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158469</xdr:rowOff>
    </xdr:from>
    <xdr:ext cx="762000" cy="259045"/>
    <xdr:sp macro="" textlink="">
      <xdr:nvSpPr>
        <xdr:cNvPr id="220" name="テキスト ボックス 219"/>
        <xdr:cNvSpPr txBox="1"/>
      </xdr:nvSpPr>
      <xdr:spPr>
        <a:xfrm>
          <a:off x="1066800" y="147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日に給与制度改革を実施したため、平成</a:t>
          </a:r>
          <a:r>
            <a:rPr kumimoji="1" lang="en-US" altLang="ja-JP" sz="1300">
              <a:latin typeface="ＭＳ Ｐゴシック"/>
            </a:rPr>
            <a:t>25</a:t>
          </a:r>
          <a:r>
            <a:rPr kumimoji="1" lang="ja-JP" altLang="en-US" sz="1300">
              <a:latin typeface="ＭＳ Ｐゴシック"/>
            </a:rPr>
            <a:t>年度の値は</a:t>
          </a:r>
          <a:r>
            <a:rPr kumimoji="1" lang="en-US" altLang="ja-JP" sz="1300">
              <a:latin typeface="ＭＳ Ｐゴシック"/>
            </a:rPr>
            <a:t>99.2</a:t>
          </a:r>
          <a:r>
            <a:rPr kumimoji="1" lang="ja-JP" altLang="en-US" sz="1300">
              <a:latin typeface="ＭＳ Ｐゴシック"/>
            </a:rPr>
            <a:t>であり、国家公務員及び類似団体の平均値を下回っている。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49" name="直線コネクタ 248"/>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0"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1" name="直線コネクタ 250"/>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2"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3" name="直線コネクタ 252"/>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87</xdr:row>
      <xdr:rowOff>131234</xdr:rowOff>
    </xdr:to>
    <xdr:cxnSp macro="">
      <xdr:nvCxnSpPr>
        <xdr:cNvPr id="254" name="直線コネクタ 253"/>
        <xdr:cNvCxnSpPr/>
      </xdr:nvCxnSpPr>
      <xdr:spPr>
        <a:xfrm flipV="1">
          <a:off x="16179800" y="14540654"/>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5"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6" name="フローチャート : 判断 255"/>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131234</xdr:rowOff>
    </xdr:from>
    <xdr:to>
      <xdr:col>23</xdr:col>
      <xdr:colOff>406400</xdr:colOff>
      <xdr:row>88</xdr:row>
      <xdr:rowOff>56304</xdr:rowOff>
    </xdr:to>
    <xdr:cxnSp macro="">
      <xdr:nvCxnSpPr>
        <xdr:cNvPr id="257" name="直線コネクタ 256"/>
        <xdr:cNvCxnSpPr/>
      </xdr:nvCxnSpPr>
      <xdr:spPr>
        <a:xfrm flipV="1">
          <a:off x="15290800" y="150473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58" name="フローチャート : 判断 257"/>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59" name="テキスト ボックス 258"/>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88</xdr:row>
      <xdr:rowOff>56304</xdr:rowOff>
    </xdr:to>
    <xdr:cxnSp macro="">
      <xdr:nvCxnSpPr>
        <xdr:cNvPr id="260" name="直線コネクタ 259"/>
        <xdr:cNvCxnSpPr/>
      </xdr:nvCxnSpPr>
      <xdr:spPr>
        <a:xfrm>
          <a:off x="14401800" y="1475782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1" name="フローチャート : 判断 260"/>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2" name="テキスト ボックス 261"/>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86</xdr:row>
      <xdr:rowOff>13123</xdr:rowOff>
    </xdr:to>
    <xdr:cxnSp macro="">
      <xdr:nvCxnSpPr>
        <xdr:cNvPr id="263" name="直線コネクタ 262"/>
        <xdr:cNvCxnSpPr/>
      </xdr:nvCxnSpPr>
      <xdr:spPr>
        <a:xfrm>
          <a:off x="13512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4" name="フローチャート : 判断 263"/>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65" name="テキスト ボックス 264"/>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6" name="フローチャート : 判断 265"/>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67" name="テキスト ボックス 266"/>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3" name="円/楕円 272"/>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4"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80434</xdr:rowOff>
    </xdr:from>
    <xdr:to>
      <xdr:col>23</xdr:col>
      <xdr:colOff>457200</xdr:colOff>
      <xdr:row>88</xdr:row>
      <xdr:rowOff>10584</xdr:rowOff>
    </xdr:to>
    <xdr:sp macro="" textlink="">
      <xdr:nvSpPr>
        <xdr:cNvPr id="275" name="円/楕円 274"/>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20761</xdr:rowOff>
    </xdr:from>
    <xdr:ext cx="736600" cy="259045"/>
    <xdr:sp macro="" textlink="">
      <xdr:nvSpPr>
        <xdr:cNvPr id="276" name="テキスト ボックス 275"/>
        <xdr:cNvSpPr txBox="1"/>
      </xdr:nvSpPr>
      <xdr:spPr>
        <a:xfrm>
          <a:off x="15798800" y="1476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77" name="円/楕円 276"/>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117281</xdr:rowOff>
    </xdr:from>
    <xdr:ext cx="762000" cy="259045"/>
    <xdr:sp macro="" textlink="">
      <xdr:nvSpPr>
        <xdr:cNvPr id="278" name="テキスト ボックス 277"/>
        <xdr:cNvSpPr txBox="1"/>
      </xdr:nvSpPr>
      <xdr:spPr>
        <a:xfrm>
          <a:off x="14909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79" name="円/楕円 278"/>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0" name="テキスト ボックス 279"/>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1" name="円/楕円 280"/>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82" name="テキスト ボックス 281"/>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日の職員数と平成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日の職員数の差で</a:t>
          </a:r>
          <a:r>
            <a:rPr lang="en-US" altLang="ja-JP" sz="1200">
              <a:solidFill>
                <a:schemeClr val="dk1"/>
              </a:solidFill>
              <a:effectLst/>
              <a:latin typeface="+mn-lt"/>
              <a:ea typeface="+mn-ea"/>
              <a:cs typeface="+mn-cs"/>
            </a:rPr>
            <a:t>398</a:t>
          </a:r>
          <a:r>
            <a:rPr lang="ja-JP" altLang="ja-JP" sz="1200">
              <a:solidFill>
                <a:schemeClr val="dk1"/>
              </a:solidFill>
              <a:effectLst/>
              <a:latin typeface="+mn-lt"/>
              <a:ea typeface="+mn-ea"/>
              <a:cs typeface="+mn-cs"/>
            </a:rPr>
            <a:t>人削減する目標を定め、簡素で効果的な職員体制の確立を目指し、平成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月に『職員体制再構築計画（案）』を策定した。</a:t>
          </a:r>
        </a:p>
        <a:p>
          <a:r>
            <a:rPr lang="ja-JP" altLang="ja-JP" sz="1200">
              <a:solidFill>
                <a:schemeClr val="dk1"/>
              </a:solidFill>
              <a:effectLst/>
              <a:latin typeface="+mn-lt"/>
              <a:ea typeface="+mn-ea"/>
              <a:cs typeface="+mn-cs"/>
            </a:rPr>
            <a:t>　平成</a:t>
          </a:r>
          <a:r>
            <a:rPr lang="en-US" altLang="ja-JP" sz="1200">
              <a:solidFill>
                <a:schemeClr val="dk1"/>
              </a:solidFill>
              <a:effectLst/>
              <a:latin typeface="+mn-lt"/>
              <a:ea typeface="+mn-ea"/>
              <a:cs typeface="+mn-cs"/>
            </a:rPr>
            <a:t>24</a:t>
          </a:r>
          <a:r>
            <a:rPr lang="ja-JP" altLang="ja-JP" sz="1200">
              <a:solidFill>
                <a:schemeClr val="dk1"/>
              </a:solidFill>
              <a:effectLst/>
              <a:latin typeface="+mn-lt"/>
              <a:ea typeface="+mn-ea"/>
              <a:cs typeface="+mn-cs"/>
            </a:rPr>
            <a:t>年度と平成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年度の地方公共団体定員管理調査における普通会計の職員数の差で</a:t>
          </a:r>
          <a:r>
            <a:rPr lang="en-US" altLang="ja-JP" sz="1200">
              <a:solidFill>
                <a:schemeClr val="dk1"/>
              </a:solidFill>
              <a:effectLst/>
              <a:latin typeface="+mn-lt"/>
              <a:ea typeface="+mn-ea"/>
              <a:cs typeface="+mn-cs"/>
            </a:rPr>
            <a:t>60</a:t>
          </a:r>
          <a:r>
            <a:rPr lang="ja-JP" altLang="ja-JP" sz="1200">
              <a:solidFill>
                <a:schemeClr val="dk1"/>
              </a:solidFill>
              <a:effectLst/>
              <a:latin typeface="+mn-lt"/>
              <a:ea typeface="+mn-ea"/>
              <a:cs typeface="+mn-cs"/>
            </a:rPr>
            <a:t>人の削減となった。</a:t>
          </a:r>
        </a:p>
        <a:p>
          <a:r>
            <a:rPr lang="ja-JP" altLang="ja-JP" sz="1200">
              <a:solidFill>
                <a:schemeClr val="dk1"/>
              </a:solidFill>
              <a:effectLst/>
              <a:latin typeface="+mn-lt"/>
              <a:ea typeface="+mn-ea"/>
              <a:cs typeface="+mn-cs"/>
            </a:rPr>
            <a:t>　引続き適正な定員管理に努めるため、平成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月に『吹田市職員体制計画（案）』を策定し、平成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日の職員数と平成</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日の職員数の差で、普通会計では</a:t>
          </a:r>
          <a:r>
            <a:rPr lang="en-US" altLang="ja-JP" sz="1200">
              <a:solidFill>
                <a:schemeClr val="dk1"/>
              </a:solidFill>
              <a:effectLst/>
              <a:latin typeface="+mn-lt"/>
              <a:ea typeface="+mn-ea"/>
              <a:cs typeface="+mn-cs"/>
            </a:rPr>
            <a:t>166</a:t>
          </a:r>
          <a:r>
            <a:rPr lang="ja-JP" altLang="ja-JP" sz="1200">
              <a:solidFill>
                <a:schemeClr val="dk1"/>
              </a:solidFill>
              <a:effectLst/>
              <a:latin typeface="+mn-lt"/>
              <a:ea typeface="+mn-ea"/>
              <a:cs typeface="+mn-cs"/>
            </a:rPr>
            <a:t>人を、全会計では</a:t>
          </a:r>
          <a:r>
            <a:rPr lang="en-US" altLang="ja-JP" sz="1200">
              <a:solidFill>
                <a:schemeClr val="dk1"/>
              </a:solidFill>
              <a:effectLst/>
              <a:latin typeface="+mn-lt"/>
              <a:ea typeface="+mn-ea"/>
              <a:cs typeface="+mn-cs"/>
            </a:rPr>
            <a:t>641</a:t>
          </a:r>
          <a:r>
            <a:rPr lang="ja-JP" altLang="ja-JP" sz="1200">
              <a:solidFill>
                <a:schemeClr val="dk1"/>
              </a:solidFill>
              <a:effectLst/>
              <a:latin typeface="+mn-lt"/>
              <a:ea typeface="+mn-ea"/>
              <a:cs typeface="+mn-cs"/>
            </a:rPr>
            <a:t>人を削減する目標を定めた。</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109038</xdr:rowOff>
    </xdr:from>
    <xdr:to>
      <xdr:col>24</xdr:col>
      <xdr:colOff>558800</xdr:colOff>
      <xdr:row>62</xdr:row>
      <xdr:rowOff>13426</xdr:rowOff>
    </xdr:to>
    <xdr:cxnSp macro="">
      <xdr:nvCxnSpPr>
        <xdr:cNvPr id="319" name="直線コネクタ 318"/>
        <xdr:cNvCxnSpPr/>
      </xdr:nvCxnSpPr>
      <xdr:spPr>
        <a:xfrm flipV="1">
          <a:off x="16179800" y="1056748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13426</xdr:rowOff>
    </xdr:from>
    <xdr:to>
      <xdr:col>23</xdr:col>
      <xdr:colOff>406400</xdr:colOff>
      <xdr:row>62</xdr:row>
      <xdr:rowOff>113393</xdr:rowOff>
    </xdr:to>
    <xdr:cxnSp macro="">
      <xdr:nvCxnSpPr>
        <xdr:cNvPr id="322" name="直線コネクタ 321"/>
        <xdr:cNvCxnSpPr/>
      </xdr:nvCxnSpPr>
      <xdr:spPr>
        <a:xfrm flipV="1">
          <a:off x="15290800" y="1064332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113393</xdr:rowOff>
    </xdr:from>
    <xdr:to>
      <xdr:col>22</xdr:col>
      <xdr:colOff>203200</xdr:colOff>
      <xdr:row>63</xdr:row>
      <xdr:rowOff>45357</xdr:rowOff>
    </xdr:to>
    <xdr:cxnSp macro="">
      <xdr:nvCxnSpPr>
        <xdr:cNvPr id="325" name="直線コネクタ 324"/>
        <xdr:cNvCxnSpPr/>
      </xdr:nvCxnSpPr>
      <xdr:spPr>
        <a:xfrm flipV="1">
          <a:off x="14401800" y="1074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7" name="テキスト ボックス 326"/>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45357</xdr:rowOff>
    </xdr:from>
    <xdr:to>
      <xdr:col>21</xdr:col>
      <xdr:colOff>0</xdr:colOff>
      <xdr:row>63</xdr:row>
      <xdr:rowOff>90170</xdr:rowOff>
    </xdr:to>
    <xdr:cxnSp macro="">
      <xdr:nvCxnSpPr>
        <xdr:cNvPr id="328" name="直線コネクタ 327"/>
        <xdr:cNvCxnSpPr/>
      </xdr:nvCxnSpPr>
      <xdr:spPr>
        <a:xfrm flipV="1">
          <a:off x="13512800" y="108467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0" name="テキスト ボックス 32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2" name="テキスト ボックス 331"/>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58238</xdr:rowOff>
    </xdr:from>
    <xdr:to>
      <xdr:col>24</xdr:col>
      <xdr:colOff>609600</xdr:colOff>
      <xdr:row>61</xdr:row>
      <xdr:rowOff>159838</xdr:rowOff>
    </xdr:to>
    <xdr:sp macro="" textlink="">
      <xdr:nvSpPr>
        <xdr:cNvPr id="338" name="円/楕円 337"/>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74765</xdr:rowOff>
    </xdr:from>
    <xdr:ext cx="762000" cy="259045"/>
    <xdr:sp macro="" textlink="">
      <xdr:nvSpPr>
        <xdr:cNvPr id="339" name="定員管理の状況該当値テキスト"/>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134076</xdr:rowOff>
    </xdr:from>
    <xdr:to>
      <xdr:col>23</xdr:col>
      <xdr:colOff>457200</xdr:colOff>
      <xdr:row>62</xdr:row>
      <xdr:rowOff>64226</xdr:rowOff>
    </xdr:to>
    <xdr:sp macro="" textlink="">
      <xdr:nvSpPr>
        <xdr:cNvPr id="340" name="円/楕円 339"/>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74403</xdr:rowOff>
    </xdr:from>
    <xdr:ext cx="736600" cy="259045"/>
    <xdr:sp macro="" textlink="">
      <xdr:nvSpPr>
        <xdr:cNvPr id="341" name="テキスト ボックス 340"/>
        <xdr:cNvSpPr txBox="1"/>
      </xdr:nvSpPr>
      <xdr:spPr>
        <a:xfrm>
          <a:off x="15798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62593</xdr:rowOff>
    </xdr:from>
    <xdr:to>
      <xdr:col>22</xdr:col>
      <xdr:colOff>254000</xdr:colOff>
      <xdr:row>62</xdr:row>
      <xdr:rowOff>164193</xdr:rowOff>
    </xdr:to>
    <xdr:sp macro="" textlink="">
      <xdr:nvSpPr>
        <xdr:cNvPr id="342" name="円/楕円 341"/>
        <xdr:cNvSpPr/>
      </xdr:nvSpPr>
      <xdr:spPr>
        <a:xfrm>
          <a:off x="15240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148970</xdr:rowOff>
    </xdr:from>
    <xdr:ext cx="762000" cy="259045"/>
    <xdr:sp macro="" textlink="">
      <xdr:nvSpPr>
        <xdr:cNvPr id="343" name="テキスト ボックス 342"/>
        <xdr:cNvSpPr txBox="1"/>
      </xdr:nvSpPr>
      <xdr:spPr>
        <a:xfrm>
          <a:off x="14909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166007</xdr:rowOff>
    </xdr:from>
    <xdr:to>
      <xdr:col>21</xdr:col>
      <xdr:colOff>50800</xdr:colOff>
      <xdr:row>63</xdr:row>
      <xdr:rowOff>96157</xdr:rowOff>
    </xdr:to>
    <xdr:sp macro="" textlink="">
      <xdr:nvSpPr>
        <xdr:cNvPr id="344" name="円/楕円 343"/>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45" name="テキスト ボックス 344"/>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39370</xdr:rowOff>
    </xdr:from>
    <xdr:to>
      <xdr:col>19</xdr:col>
      <xdr:colOff>533400</xdr:colOff>
      <xdr:row>63</xdr:row>
      <xdr:rowOff>140970</xdr:rowOff>
    </xdr:to>
    <xdr:sp macro="" textlink="">
      <xdr:nvSpPr>
        <xdr:cNvPr id="346" name="円/楕円 345"/>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125747</xdr:rowOff>
    </xdr:from>
    <xdr:ext cx="762000" cy="259045"/>
    <xdr:sp macro="" textlink="">
      <xdr:nvSpPr>
        <xdr:cNvPr id="347" name="テキスト ボックス 346"/>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普通建設事業費の精査に努めた結果、地方債の発行抑制につながり、地方債償還のための一般財源等を前年度以下に抑えることができている。</a:t>
          </a:r>
          <a:endParaRPr lang="ja-JP" altLang="ja-JP" sz="1300">
            <a:effectLst/>
          </a:endParaRPr>
        </a:p>
        <a:p>
          <a:r>
            <a:rPr kumimoji="1" lang="ja-JP" altLang="ja-JP" sz="1300">
              <a:solidFill>
                <a:schemeClr val="dk1"/>
              </a:solidFill>
              <a:effectLst/>
              <a:latin typeface="+mn-lt"/>
              <a:ea typeface="+mn-ea"/>
              <a:cs typeface="+mn-cs"/>
            </a:rPr>
            <a:t>　今後も早期健全化基準に達することがないよう、十分な精査のもと普通建設事業を実施し、引き続きこの水準の維持に努める。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37</xdr:row>
      <xdr:rowOff>124278</xdr:rowOff>
    </xdr:to>
    <xdr:cxnSp macro="">
      <xdr:nvCxnSpPr>
        <xdr:cNvPr id="382" name="直線コネクタ 381"/>
        <xdr:cNvCxnSpPr/>
      </xdr:nvCxnSpPr>
      <xdr:spPr>
        <a:xfrm flipV="1">
          <a:off x="16179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37</xdr:row>
      <xdr:rowOff>151856</xdr:rowOff>
    </xdr:to>
    <xdr:cxnSp macro="">
      <xdr:nvCxnSpPr>
        <xdr:cNvPr id="385" name="直線コネクタ 384"/>
        <xdr:cNvCxnSpPr/>
      </xdr:nvCxnSpPr>
      <xdr:spPr>
        <a:xfrm flipV="1">
          <a:off x="15290800" y="646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151856</xdr:rowOff>
    </xdr:from>
    <xdr:to>
      <xdr:col>22</xdr:col>
      <xdr:colOff>203200</xdr:colOff>
      <xdr:row>38</xdr:row>
      <xdr:rowOff>14877</xdr:rowOff>
    </xdr:to>
    <xdr:cxnSp macro="">
      <xdr:nvCxnSpPr>
        <xdr:cNvPr id="388" name="直線コネクタ 387"/>
        <xdr:cNvCxnSpPr/>
      </xdr:nvCxnSpPr>
      <xdr:spPr>
        <a:xfrm flipV="1">
          <a:off x="14401800" y="649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14877</xdr:rowOff>
    </xdr:from>
    <xdr:to>
      <xdr:col>21</xdr:col>
      <xdr:colOff>0</xdr:colOff>
      <xdr:row>39</xdr:row>
      <xdr:rowOff>1996</xdr:rowOff>
    </xdr:to>
    <xdr:cxnSp macro="">
      <xdr:nvCxnSpPr>
        <xdr:cNvPr id="391" name="直線コネクタ 390"/>
        <xdr:cNvCxnSpPr/>
      </xdr:nvCxnSpPr>
      <xdr:spPr>
        <a:xfrm flipV="1">
          <a:off x="13512800" y="652997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401" name="円/楕円 400"/>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131734</xdr:rowOff>
    </xdr:from>
    <xdr:ext cx="762000" cy="259045"/>
    <xdr:sp macro="" textlink="">
      <xdr:nvSpPr>
        <xdr:cNvPr id="402" name="公債費負担の状況該当値テキスト"/>
        <xdr:cNvSpPr txBox="1"/>
      </xdr:nvSpPr>
      <xdr:spPr>
        <a:xfrm>
          <a:off x="17106900" y="63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3" name="円/楕円 402"/>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4" name="テキスト ボックス 403"/>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101056</xdr:rowOff>
    </xdr:from>
    <xdr:to>
      <xdr:col>22</xdr:col>
      <xdr:colOff>254000</xdr:colOff>
      <xdr:row>38</xdr:row>
      <xdr:rowOff>31206</xdr:rowOff>
    </xdr:to>
    <xdr:sp macro="" textlink="">
      <xdr:nvSpPr>
        <xdr:cNvPr id="405" name="円/楕円 404"/>
        <xdr:cNvSpPr/>
      </xdr:nvSpPr>
      <xdr:spPr>
        <a:xfrm>
          <a:off x="15240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41383</xdr:rowOff>
    </xdr:from>
    <xdr:ext cx="762000" cy="259045"/>
    <xdr:sp macro="" textlink="">
      <xdr:nvSpPr>
        <xdr:cNvPr id="406" name="テキスト ボックス 405"/>
        <xdr:cNvSpPr txBox="1"/>
      </xdr:nvSpPr>
      <xdr:spPr>
        <a:xfrm>
          <a:off x="14909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135527</xdr:rowOff>
    </xdr:from>
    <xdr:to>
      <xdr:col>21</xdr:col>
      <xdr:colOff>50800</xdr:colOff>
      <xdr:row>38</xdr:row>
      <xdr:rowOff>65677</xdr:rowOff>
    </xdr:to>
    <xdr:sp macro="" textlink="">
      <xdr:nvSpPr>
        <xdr:cNvPr id="407" name="円/楕円 406"/>
        <xdr:cNvSpPr/>
      </xdr:nvSpPr>
      <xdr:spPr>
        <a:xfrm>
          <a:off x="14351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75854</xdr:rowOff>
    </xdr:from>
    <xdr:ext cx="762000" cy="259045"/>
    <xdr:sp macro="" textlink="">
      <xdr:nvSpPr>
        <xdr:cNvPr id="408" name="テキスト ボックス 407"/>
        <xdr:cNvSpPr txBox="1"/>
      </xdr:nvSpPr>
      <xdr:spPr>
        <a:xfrm>
          <a:off x="14020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122646</xdr:rowOff>
    </xdr:from>
    <xdr:to>
      <xdr:col>19</xdr:col>
      <xdr:colOff>533400</xdr:colOff>
      <xdr:row>39</xdr:row>
      <xdr:rowOff>52796</xdr:rowOff>
    </xdr:to>
    <xdr:sp macro="" textlink="">
      <xdr:nvSpPr>
        <xdr:cNvPr id="409" name="円/楕円 408"/>
        <xdr:cNvSpPr/>
      </xdr:nvSpPr>
      <xdr:spPr>
        <a:xfrm>
          <a:off x="13462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62973</xdr:rowOff>
    </xdr:from>
    <xdr:ext cx="762000" cy="259045"/>
    <xdr:sp macro="" textlink="">
      <xdr:nvSpPr>
        <xdr:cNvPr id="410" name="テキスト ボックス 409"/>
        <xdr:cNvSpPr txBox="1"/>
      </xdr:nvSpPr>
      <xdr:spPr>
        <a:xfrm>
          <a:off x="13131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吹田市が将来負担する可能性のある債務等の規模は類似団体と比べて小さい。しかしながら、今後は複数年にわたる大規模な都市計画事業やＰＦＩ事業などで多額の支出が予定されており、その財源として、地方債発行の増加や特定目的基金の投入が見込まれる。今後も将来世代に過度な負担の先送りをしない財政運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46"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7" name="フローチャート : 判断 446"/>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48" name="フローチャート : 判断 447"/>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49" name="テキスト ボックス 448"/>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450" name="フローチャート : 判断 449"/>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1" name="テキスト ボックス 450"/>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2" name="フローチャート : 判断 451"/>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3" name="テキスト ボックス 452"/>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4" name="フローチャート : 判断 453"/>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55" name="テキスト ボックス 454"/>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360,083
355,741
36.11
108,717,170
105,535,667
2,043,777
67,340,782
47,487,229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依然類似団体平均と比べると高い水準が続いているが、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行政の維新プロジェクト</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の改革の工程に沿った給与制度改革（役職に応じた給与カット等）や職員体制の見直し（職員数の適正化）を実施したことにより、</a:t>
          </a:r>
          <a:r>
            <a:rPr kumimoji="1" lang="ja-JP" altLang="en-US" sz="1300">
              <a:solidFill>
                <a:schemeClr val="dk1"/>
              </a:solidFill>
              <a:effectLst/>
              <a:latin typeface="+mn-lt"/>
              <a:ea typeface="+mn-ea"/>
              <a:cs typeface="+mn-cs"/>
            </a:rPr>
            <a:t>職員人件費が削減され数値が改善した</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35560</xdr:rowOff>
    </xdr:to>
    <xdr:cxnSp macro="">
      <xdr:nvCxnSpPr>
        <xdr:cNvPr id="60" name="直線コネクタ 59"/>
        <xdr:cNvCxnSpPr/>
      </xdr:nvCxnSpPr>
      <xdr:spPr>
        <a:xfrm flipV="1">
          <a:off x="4826000" y="578866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1"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2" name="直線コネクタ 61"/>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40</xdr:row>
      <xdr:rowOff>20320</xdr:rowOff>
    </xdr:to>
    <xdr:cxnSp macro="">
      <xdr:nvCxnSpPr>
        <xdr:cNvPr id="65" name="直線コネクタ 64"/>
        <xdr:cNvCxnSpPr/>
      </xdr:nvCxnSpPr>
      <xdr:spPr>
        <a:xfrm flipV="1">
          <a:off x="3987800" y="67106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168927</xdr:rowOff>
    </xdr:from>
    <xdr:ext cx="762000" cy="259045"/>
    <xdr:sp macro="" textlink="">
      <xdr:nvSpPr>
        <xdr:cNvPr id="66"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67" name="フローチャート : 判断 66"/>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41</xdr:row>
      <xdr:rowOff>39370</xdr:rowOff>
    </xdr:to>
    <xdr:cxnSp macro="">
      <xdr:nvCxnSpPr>
        <xdr:cNvPr id="68" name="直線コネクタ 67"/>
        <xdr:cNvCxnSpPr/>
      </xdr:nvCxnSpPr>
      <xdr:spPr>
        <a:xfrm flipV="1">
          <a:off x="3098800" y="6878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57150</xdr:rowOff>
    </xdr:from>
    <xdr:to>
      <xdr:col>5</xdr:col>
      <xdr:colOff>600075</xdr:colOff>
      <xdr:row>37</xdr:row>
      <xdr:rowOff>158750</xdr:rowOff>
    </xdr:to>
    <xdr:sp macro="" textlink="">
      <xdr:nvSpPr>
        <xdr:cNvPr id="69" name="フローチャート : 判断 68"/>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70" name="テキスト ボックス 69"/>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149860</xdr:rowOff>
    </xdr:from>
    <xdr:to>
      <xdr:col>4</xdr:col>
      <xdr:colOff>346075</xdr:colOff>
      <xdr:row>41</xdr:row>
      <xdr:rowOff>39370</xdr:rowOff>
    </xdr:to>
    <xdr:cxnSp macro="">
      <xdr:nvCxnSpPr>
        <xdr:cNvPr id="71" name="直線コネクタ 70"/>
        <xdr:cNvCxnSpPr/>
      </xdr:nvCxnSpPr>
      <xdr:spPr>
        <a:xfrm>
          <a:off x="2209800" y="7007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148590</xdr:rowOff>
    </xdr:from>
    <xdr:to>
      <xdr:col>4</xdr:col>
      <xdr:colOff>396875</xdr:colOff>
      <xdr:row>38</xdr:row>
      <xdr:rowOff>78740</xdr:rowOff>
    </xdr:to>
    <xdr:sp macro="" textlink="">
      <xdr:nvSpPr>
        <xdr:cNvPr id="72" name="フローチャート : 判断 71"/>
        <xdr:cNvSpPr/>
      </xdr:nvSpPr>
      <xdr:spPr>
        <a:xfrm>
          <a:off x="3048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73" name="テキスト ボックス 72"/>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42</xdr:row>
      <xdr:rowOff>66040</xdr:rowOff>
    </xdr:to>
    <xdr:cxnSp macro="">
      <xdr:nvCxnSpPr>
        <xdr:cNvPr id="74" name="直線コネクタ 73"/>
        <xdr:cNvCxnSpPr/>
      </xdr:nvCxnSpPr>
      <xdr:spPr>
        <a:xfrm flipV="1">
          <a:off x="1320800" y="70078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5" name="フローチャート : 判断 74"/>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6" name="テキスト ボックス 75"/>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7" name="フローチャート : 判断 76"/>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8" name="テキスト ボックス 77"/>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4" name="円/楕円 83"/>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5"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6" name="円/楕円 85"/>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7" name="テキスト ボックス 86"/>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160020</xdr:rowOff>
    </xdr:from>
    <xdr:to>
      <xdr:col>4</xdr:col>
      <xdr:colOff>396875</xdr:colOff>
      <xdr:row>41</xdr:row>
      <xdr:rowOff>90170</xdr:rowOff>
    </xdr:to>
    <xdr:sp macro="" textlink="">
      <xdr:nvSpPr>
        <xdr:cNvPr id="88" name="円/楕円 87"/>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74947</xdr:rowOff>
    </xdr:from>
    <xdr:ext cx="762000" cy="259045"/>
    <xdr:sp macro="" textlink="">
      <xdr:nvSpPr>
        <xdr:cNvPr id="89" name="テキスト ボックス 88"/>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90" name="円/楕円 89"/>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91" name="テキスト ボックス 90"/>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15240</xdr:rowOff>
    </xdr:from>
    <xdr:to>
      <xdr:col>1</xdr:col>
      <xdr:colOff>676275</xdr:colOff>
      <xdr:row>42</xdr:row>
      <xdr:rowOff>116840</xdr:rowOff>
    </xdr:to>
    <xdr:sp macro="" textlink="">
      <xdr:nvSpPr>
        <xdr:cNvPr id="92" name="円/楕円 91"/>
        <xdr:cNvSpPr/>
      </xdr:nvSpPr>
      <xdr:spPr>
        <a:xfrm>
          <a:off x="1270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101617</xdr:rowOff>
    </xdr:from>
    <xdr:ext cx="762000" cy="259045"/>
    <xdr:sp macro="" textlink="">
      <xdr:nvSpPr>
        <xdr:cNvPr id="93" name="テキスト ボックス 92"/>
        <xdr:cNvSpPr txBox="1"/>
      </xdr:nvSpPr>
      <xdr:spPr>
        <a:xfrm>
          <a:off x="939800" y="7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市民体育館の指定管理者制度への移行により委託料が増加したこと等により</a:t>
          </a:r>
          <a:r>
            <a:rPr kumimoji="1" lang="en-US" altLang="ja-JP" sz="1300">
              <a:latin typeface="ＭＳ Ｐゴシック"/>
            </a:rPr>
            <a:t>0.6</a:t>
          </a:r>
          <a:r>
            <a:rPr kumimoji="1" lang="ja-JP" altLang="en-US" sz="1300">
              <a:latin typeface="ＭＳ Ｐゴシック"/>
            </a:rPr>
            <a:t>ポイント悪化となった。</a:t>
          </a:r>
          <a:endParaRPr kumimoji="1" lang="en-US" altLang="ja-JP" sz="1300">
            <a:latin typeface="ＭＳ Ｐゴシック"/>
          </a:endParaRPr>
        </a:p>
        <a:p>
          <a:r>
            <a:rPr kumimoji="1" lang="ja-JP" altLang="en-US" sz="1300">
              <a:latin typeface="ＭＳ Ｐゴシック"/>
            </a:rPr>
            <a:t>　図書館や体育館などの公共施設が多いことから、施設保守や設備点検に係る経費が多額となっており、類似団体平均値と比べ大きく乖離する状況となった。</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1" name="直線コネクタ 120"/>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2"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3" name="直線コネクタ 122"/>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4"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5" name="直線コネクタ 124"/>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63500</xdr:rowOff>
    </xdr:from>
    <xdr:to>
      <xdr:col>24</xdr:col>
      <xdr:colOff>31750</xdr:colOff>
      <xdr:row>20</xdr:row>
      <xdr:rowOff>139700</xdr:rowOff>
    </xdr:to>
    <xdr:cxnSp macro="">
      <xdr:nvCxnSpPr>
        <xdr:cNvPr id="126" name="直線コネクタ 125"/>
        <xdr:cNvCxnSpPr/>
      </xdr:nvCxnSpPr>
      <xdr:spPr>
        <a:xfrm>
          <a:off x="15671800" y="349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7"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28" name="フローチャート : 判断 127"/>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63500</xdr:rowOff>
    </xdr:from>
    <xdr:to>
      <xdr:col>22</xdr:col>
      <xdr:colOff>565150</xdr:colOff>
      <xdr:row>20</xdr:row>
      <xdr:rowOff>63500</xdr:rowOff>
    </xdr:to>
    <xdr:cxnSp macro="">
      <xdr:nvCxnSpPr>
        <xdr:cNvPr id="129" name="直線コネクタ 128"/>
        <xdr:cNvCxnSpPr/>
      </xdr:nvCxnSpPr>
      <xdr:spPr>
        <a:xfrm>
          <a:off x="14782800" y="349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0" name="フローチャート : 判断 129"/>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1" name="テキスト ボックス 13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20</xdr:row>
      <xdr:rowOff>63500</xdr:rowOff>
    </xdr:to>
    <xdr:cxnSp macro="">
      <xdr:nvCxnSpPr>
        <xdr:cNvPr id="132" name="直線コネクタ 131"/>
        <xdr:cNvCxnSpPr/>
      </xdr:nvCxnSpPr>
      <xdr:spPr>
        <a:xfrm>
          <a:off x="13893800" y="3251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3" name="フローチャート : 判断 132"/>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4" name="テキスト ボックス 133"/>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165100</xdr:rowOff>
    </xdr:from>
    <xdr:to>
      <xdr:col>20</xdr:col>
      <xdr:colOff>158750</xdr:colOff>
      <xdr:row>19</xdr:row>
      <xdr:rowOff>44450</xdr:rowOff>
    </xdr:to>
    <xdr:cxnSp macro="">
      <xdr:nvCxnSpPr>
        <xdr:cNvPr id="135" name="直線コネクタ 134"/>
        <xdr:cNvCxnSpPr/>
      </xdr:nvCxnSpPr>
      <xdr:spPr>
        <a:xfrm flipV="1">
          <a:off x="13004800" y="325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6" name="フローチャート : 判断 135"/>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7" name="テキスト ボックス 136"/>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38" name="フローチャート :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88900</xdr:rowOff>
    </xdr:from>
    <xdr:to>
      <xdr:col>24</xdr:col>
      <xdr:colOff>82550</xdr:colOff>
      <xdr:row>21</xdr:row>
      <xdr:rowOff>19050</xdr:rowOff>
    </xdr:to>
    <xdr:sp macro="" textlink="">
      <xdr:nvSpPr>
        <xdr:cNvPr id="145" name="円/楕円 144"/>
        <xdr:cNvSpPr/>
      </xdr:nvSpPr>
      <xdr:spPr>
        <a:xfrm>
          <a:off x="164592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60977</xdr:rowOff>
    </xdr:from>
    <xdr:ext cx="762000" cy="259045"/>
    <xdr:sp macro="" textlink="">
      <xdr:nvSpPr>
        <xdr:cNvPr id="146" name="物件費該当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12700</xdr:rowOff>
    </xdr:from>
    <xdr:to>
      <xdr:col>22</xdr:col>
      <xdr:colOff>615950</xdr:colOff>
      <xdr:row>20</xdr:row>
      <xdr:rowOff>114300</xdr:rowOff>
    </xdr:to>
    <xdr:sp macro="" textlink="">
      <xdr:nvSpPr>
        <xdr:cNvPr id="147" name="円/楕円 146"/>
        <xdr:cNvSpPr/>
      </xdr:nvSpPr>
      <xdr:spPr>
        <a:xfrm>
          <a:off x="15621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99077</xdr:rowOff>
    </xdr:from>
    <xdr:ext cx="736600" cy="259045"/>
    <xdr:sp macro="" textlink="">
      <xdr:nvSpPr>
        <xdr:cNvPr id="148" name="テキスト ボックス 147"/>
        <xdr:cNvSpPr txBox="1"/>
      </xdr:nvSpPr>
      <xdr:spPr>
        <a:xfrm>
          <a:off x="15290800" y="352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12700</xdr:rowOff>
    </xdr:from>
    <xdr:to>
      <xdr:col>21</xdr:col>
      <xdr:colOff>412750</xdr:colOff>
      <xdr:row>20</xdr:row>
      <xdr:rowOff>114300</xdr:rowOff>
    </xdr:to>
    <xdr:sp macro="" textlink="">
      <xdr:nvSpPr>
        <xdr:cNvPr id="149" name="円/楕円 148"/>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99077</xdr:rowOff>
    </xdr:from>
    <xdr:ext cx="762000" cy="259045"/>
    <xdr:sp macro="" textlink="">
      <xdr:nvSpPr>
        <xdr:cNvPr id="150" name="テキスト ボックス 149"/>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1" name="円/楕円 150"/>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2" name="テキスト ボックス 151"/>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165100</xdr:rowOff>
    </xdr:from>
    <xdr:to>
      <xdr:col>19</xdr:col>
      <xdr:colOff>6350</xdr:colOff>
      <xdr:row>19</xdr:row>
      <xdr:rowOff>95250</xdr:rowOff>
    </xdr:to>
    <xdr:sp macro="" textlink="">
      <xdr:nvSpPr>
        <xdr:cNvPr id="153" name="円/楕円 152"/>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80027</xdr:rowOff>
    </xdr:from>
    <xdr:ext cx="762000" cy="259045"/>
    <xdr:sp macro="" textlink="">
      <xdr:nvSpPr>
        <xdr:cNvPr id="154" name="テキスト ボックス 153"/>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依然類似団体平均と比べると高い水準が続いているが、</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a:t>
          </a:r>
          <a:r>
            <a:rPr kumimoji="1" lang="en-US" altLang="ja-JP" sz="1300">
              <a:latin typeface="ＭＳ Ｐゴシック"/>
            </a:rPr>
            <a:t>『</a:t>
          </a:r>
          <a:r>
            <a:rPr kumimoji="1" lang="ja-JP" altLang="en-US" sz="1300">
              <a:latin typeface="ＭＳ Ｐゴシック"/>
            </a:rPr>
            <a:t>行政の維新プロジェクト</a:t>
          </a:r>
          <a:r>
            <a:rPr kumimoji="1" lang="en-US" altLang="ja-JP" sz="1300">
              <a:latin typeface="ＭＳ Ｐゴシック"/>
            </a:rPr>
            <a:t>』</a:t>
          </a:r>
          <a:r>
            <a:rPr kumimoji="1" lang="ja-JP" altLang="en-US" sz="1300">
              <a:latin typeface="ＭＳ Ｐゴシック"/>
            </a:rPr>
            <a:t>の改革の工程に沿った事業見直しを実施し、単独扶助費については住民一人あたりの額を府内特例市並みになるよう進めていることにより数値が改善した。</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2" name="直線コネクタ 181"/>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5"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86" name="直線コネクタ 185"/>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95250</xdr:rowOff>
    </xdr:to>
    <xdr:cxnSp macro="">
      <xdr:nvCxnSpPr>
        <xdr:cNvPr id="187" name="直線コネクタ 186"/>
        <xdr:cNvCxnSpPr/>
      </xdr:nvCxnSpPr>
      <xdr:spPr>
        <a:xfrm flipV="1">
          <a:off x="3987800" y="1014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59</xdr:row>
      <xdr:rowOff>95250</xdr:rowOff>
    </xdr:to>
    <xdr:cxnSp macro="">
      <xdr:nvCxnSpPr>
        <xdr:cNvPr id="190" name="直線コネクタ 189"/>
        <xdr:cNvCxnSpPr/>
      </xdr:nvCxnSpPr>
      <xdr:spPr>
        <a:xfrm>
          <a:off x="3098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1" name="フローチャート : 判断 190"/>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2" name="テキスト ボックス 19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19050</xdr:rowOff>
    </xdr:from>
    <xdr:to>
      <xdr:col>4</xdr:col>
      <xdr:colOff>346075</xdr:colOff>
      <xdr:row>59</xdr:row>
      <xdr:rowOff>95250</xdr:rowOff>
    </xdr:to>
    <xdr:cxnSp macro="">
      <xdr:nvCxnSpPr>
        <xdr:cNvPr id="193" name="直線コネクタ 192"/>
        <xdr:cNvCxnSpPr/>
      </xdr:nvCxnSpPr>
      <xdr:spPr>
        <a:xfrm>
          <a:off x="22098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4" name="フローチャート : 判断 193"/>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0</xdr:rowOff>
    </xdr:from>
    <xdr:to>
      <xdr:col>3</xdr:col>
      <xdr:colOff>142875</xdr:colOff>
      <xdr:row>59</xdr:row>
      <xdr:rowOff>19050</xdr:rowOff>
    </xdr:to>
    <xdr:cxnSp macro="">
      <xdr:nvCxnSpPr>
        <xdr:cNvPr id="196" name="直線コネクタ 195"/>
        <xdr:cNvCxnSpPr/>
      </xdr:nvCxnSpPr>
      <xdr:spPr>
        <a:xfrm>
          <a:off x="1320800" y="9944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7" name="フローチャート : 判断 196"/>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8" name="テキスト ボックス 197"/>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6" name="円/楕円 205"/>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7"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44450</xdr:rowOff>
    </xdr:from>
    <xdr:to>
      <xdr:col>5</xdr:col>
      <xdr:colOff>600075</xdr:colOff>
      <xdr:row>59</xdr:row>
      <xdr:rowOff>146050</xdr:rowOff>
    </xdr:to>
    <xdr:sp macro="" textlink="">
      <xdr:nvSpPr>
        <xdr:cNvPr id="208" name="円/楕円 207"/>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130827</xdr:rowOff>
    </xdr:from>
    <xdr:ext cx="736600" cy="259045"/>
    <xdr:sp macro="" textlink="">
      <xdr:nvSpPr>
        <xdr:cNvPr id="209" name="テキスト ボックス 208"/>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10" name="円/楕円 209"/>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1" name="テキスト ボックス 210"/>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139700</xdr:rowOff>
    </xdr:from>
    <xdr:to>
      <xdr:col>3</xdr:col>
      <xdr:colOff>193675</xdr:colOff>
      <xdr:row>59</xdr:row>
      <xdr:rowOff>69850</xdr:rowOff>
    </xdr:to>
    <xdr:sp macro="" textlink="">
      <xdr:nvSpPr>
        <xdr:cNvPr id="212" name="円/楕円 211"/>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54627</xdr:rowOff>
    </xdr:from>
    <xdr:ext cx="762000" cy="259045"/>
    <xdr:sp macro="" textlink="">
      <xdr:nvSpPr>
        <xdr:cNvPr id="213" name="テキスト ボックス 212"/>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120650</xdr:rowOff>
    </xdr:from>
    <xdr:to>
      <xdr:col>1</xdr:col>
      <xdr:colOff>676275</xdr:colOff>
      <xdr:row>58</xdr:row>
      <xdr:rowOff>50800</xdr:rowOff>
    </xdr:to>
    <xdr:sp macro="" textlink="">
      <xdr:nvSpPr>
        <xdr:cNvPr id="214" name="円/楕円 213"/>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35577</xdr:rowOff>
    </xdr:from>
    <xdr:ext cx="762000" cy="259045"/>
    <xdr:sp macro="" textlink="">
      <xdr:nvSpPr>
        <xdr:cNvPr id="215" name="テキスト ボックス 214"/>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本市の数値</a:t>
          </a:r>
          <a:r>
            <a:rPr kumimoji="1" lang="en-US" altLang="ja-JP" sz="1100">
              <a:latin typeface="ＭＳ Ｐゴシック"/>
            </a:rPr>
            <a:t>18.9</a:t>
          </a:r>
          <a:r>
            <a:rPr kumimoji="1" lang="ja-JP" altLang="en-US" sz="1100">
              <a:latin typeface="ＭＳ Ｐゴシック"/>
            </a:rPr>
            <a:t>％の内訳は繰出金が</a:t>
          </a:r>
          <a:r>
            <a:rPr kumimoji="1" lang="en-US" altLang="ja-JP" sz="1100">
              <a:latin typeface="ＭＳ Ｐゴシック"/>
            </a:rPr>
            <a:t>15.5</a:t>
          </a:r>
          <a:r>
            <a:rPr kumimoji="1" lang="ja-JP" altLang="en-US" sz="1100">
              <a:latin typeface="ＭＳ Ｐゴシック"/>
            </a:rPr>
            <a:t>％、維持補修費が</a:t>
          </a:r>
          <a:r>
            <a:rPr kumimoji="1" lang="en-US" altLang="ja-JP" sz="1100">
              <a:latin typeface="ＭＳ Ｐゴシック"/>
            </a:rPr>
            <a:t>3.4</a:t>
          </a:r>
          <a:r>
            <a:rPr kumimoji="1" lang="ja-JP" altLang="en-US" sz="1100">
              <a:latin typeface="ＭＳ Ｐゴシック"/>
            </a:rPr>
            <a:t>％である。類似団体においては、繰出金が</a:t>
          </a:r>
          <a:r>
            <a:rPr kumimoji="1" lang="en-US" altLang="ja-JP" sz="1100">
              <a:latin typeface="ＭＳ Ｐゴシック"/>
            </a:rPr>
            <a:t>11.7</a:t>
          </a:r>
          <a:r>
            <a:rPr kumimoji="1" lang="ja-JP" altLang="en-US" sz="1100">
              <a:latin typeface="ＭＳ Ｐゴシック"/>
            </a:rPr>
            <a:t>％、維持補修費が</a:t>
          </a:r>
          <a:r>
            <a:rPr kumimoji="1" lang="en-US" altLang="ja-JP" sz="1100">
              <a:latin typeface="ＭＳ Ｐゴシック"/>
            </a:rPr>
            <a:t>1.7</a:t>
          </a:r>
          <a:r>
            <a:rPr kumimoji="1" lang="ja-JP" altLang="en-US" sz="1100">
              <a:latin typeface="ＭＳ Ｐゴシック"/>
            </a:rPr>
            <a:t>％であり、ともに大きく上回っている状況となっている。</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繰出金については、下水道事業会計における公営企業債の償還の財源に充てる金額が多額に上っていることや高齢化が進み</a:t>
          </a:r>
          <a:r>
            <a:rPr lang="ja-JP" altLang="ja-JP" sz="1100" b="0" i="0" baseline="0">
              <a:solidFill>
                <a:schemeClr val="dk1"/>
              </a:solidFill>
              <a:effectLst/>
              <a:latin typeface="+mn-lt"/>
              <a:ea typeface="+mn-ea"/>
              <a:cs typeface="+mn-cs"/>
            </a:rPr>
            <a:t>後期高齢者医療</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や介護保険事業への繰出金が大きくなって</a:t>
          </a:r>
          <a:r>
            <a:rPr lang="ja-JP" altLang="en-US" sz="1100" b="0" i="0" baseline="0">
              <a:solidFill>
                <a:schemeClr val="dk1"/>
              </a:solidFill>
              <a:effectLst/>
              <a:latin typeface="+mn-lt"/>
              <a:ea typeface="+mn-ea"/>
              <a:cs typeface="+mn-cs"/>
            </a:rPr>
            <a:t>いることにより</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に比べ数値が大きくなっているものと考えられる。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また、維持補修費は類似団体と比べて、公共施設が多いことから、構造的に高い比率を示している。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3" name="直線コネクタ 242"/>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6"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7" name="直線コネクタ 246"/>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38100</xdr:rowOff>
    </xdr:from>
    <xdr:to>
      <xdr:col>24</xdr:col>
      <xdr:colOff>31750</xdr:colOff>
      <xdr:row>60</xdr:row>
      <xdr:rowOff>50800</xdr:rowOff>
    </xdr:to>
    <xdr:cxnSp macro="">
      <xdr:nvCxnSpPr>
        <xdr:cNvPr id="248" name="直線コネクタ 247"/>
        <xdr:cNvCxnSpPr/>
      </xdr:nvCxnSpPr>
      <xdr:spPr>
        <a:xfrm>
          <a:off x="15671800" y="10325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9"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0" name="フローチャート : 判断 249"/>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60</xdr:row>
      <xdr:rowOff>38100</xdr:rowOff>
    </xdr:to>
    <xdr:cxnSp macro="">
      <xdr:nvCxnSpPr>
        <xdr:cNvPr id="251" name="直線コネクタ 250"/>
        <xdr:cNvCxnSpPr/>
      </xdr:nvCxnSpPr>
      <xdr:spPr>
        <a:xfrm>
          <a:off x="14782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2" name="フローチャート : 判断 251"/>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3" name="テキスト ボックス 252"/>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59</xdr:row>
      <xdr:rowOff>107950</xdr:rowOff>
    </xdr:to>
    <xdr:cxnSp macro="">
      <xdr:nvCxnSpPr>
        <xdr:cNvPr id="254" name="直線コネクタ 253"/>
        <xdr:cNvCxnSpPr/>
      </xdr:nvCxnSpPr>
      <xdr:spPr>
        <a:xfrm>
          <a:off x="13893800" y="10058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5" name="フローチャート : 判断 254"/>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56" name="テキスト ボックス 255"/>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114300</xdr:rowOff>
    </xdr:from>
    <xdr:to>
      <xdr:col>20</xdr:col>
      <xdr:colOff>158750</xdr:colOff>
      <xdr:row>59</xdr:row>
      <xdr:rowOff>31750</xdr:rowOff>
    </xdr:to>
    <xdr:cxnSp macro="">
      <xdr:nvCxnSpPr>
        <xdr:cNvPr id="257" name="直線コネクタ 256"/>
        <xdr:cNvCxnSpPr/>
      </xdr:nvCxnSpPr>
      <xdr:spPr>
        <a:xfrm flipV="1">
          <a:off x="13004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58" name="フローチャート : 判断 257"/>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59" name="テキスト ボックス 25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0" name="フローチャート : 判断 259"/>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1" name="テキスト ボックス 260"/>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0</xdr:rowOff>
    </xdr:from>
    <xdr:to>
      <xdr:col>24</xdr:col>
      <xdr:colOff>82550</xdr:colOff>
      <xdr:row>60</xdr:row>
      <xdr:rowOff>101600</xdr:rowOff>
    </xdr:to>
    <xdr:sp macro="" textlink="">
      <xdr:nvSpPr>
        <xdr:cNvPr id="267" name="円/楕円 266"/>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143527</xdr:rowOff>
    </xdr:from>
    <xdr:ext cx="762000" cy="259045"/>
    <xdr:sp macro="" textlink="">
      <xdr:nvSpPr>
        <xdr:cNvPr id="268"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158750</xdr:rowOff>
    </xdr:from>
    <xdr:to>
      <xdr:col>22</xdr:col>
      <xdr:colOff>615950</xdr:colOff>
      <xdr:row>60</xdr:row>
      <xdr:rowOff>88900</xdr:rowOff>
    </xdr:to>
    <xdr:sp macro="" textlink="">
      <xdr:nvSpPr>
        <xdr:cNvPr id="269" name="円/楕円 268"/>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73677</xdr:rowOff>
    </xdr:from>
    <xdr:ext cx="736600" cy="259045"/>
    <xdr:sp macro="" textlink="">
      <xdr:nvSpPr>
        <xdr:cNvPr id="270" name="テキスト ボックス 269"/>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1" name="円/楕円 270"/>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2" name="テキスト ボックス 271"/>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3" name="円/楕円 272"/>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149877</xdr:rowOff>
    </xdr:from>
    <xdr:ext cx="762000" cy="259045"/>
    <xdr:sp macro="" textlink="">
      <xdr:nvSpPr>
        <xdr:cNvPr id="274" name="テキスト ボックス 273"/>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5" name="円/楕円 274"/>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6" name="テキスト ボックス 275"/>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直営で実施する事業が多く、一部事務組合への加入が比較的少ないため、負担金の額も少ないことで類似団体と比べて低い比率を示している。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年度以降、改善傾向となっているが、これは</a:t>
          </a:r>
          <a:r>
            <a:rPr kumimoji="1" lang="en-US" altLang="ja-JP" sz="1300">
              <a:latin typeface="ＭＳ Ｐゴシック"/>
            </a:rPr>
            <a:t>『</a:t>
          </a:r>
          <a:r>
            <a:rPr kumimoji="1" lang="ja-JP" altLang="en-US" sz="1300">
              <a:latin typeface="ＭＳ Ｐゴシック"/>
            </a:rPr>
            <a:t>行政の維新プロジェクト</a:t>
          </a:r>
          <a:r>
            <a:rPr kumimoji="1" lang="en-US" altLang="ja-JP" sz="1300">
              <a:latin typeface="ＭＳ Ｐゴシック"/>
            </a:rPr>
            <a:t>』</a:t>
          </a:r>
          <a:r>
            <a:rPr kumimoji="1" lang="ja-JP" altLang="en-US" sz="1300">
              <a:latin typeface="ＭＳ Ｐゴシック"/>
            </a:rPr>
            <a:t>改革の工程に沿い、補助事業の事業見直しを実施して事業の縮小、廃止等の検討を行い、事業の最適化を図ったことなどによるものである。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3" name="直線コネクタ 302"/>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4"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5" name="直線コネクタ 304"/>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6"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7" name="直線コネクタ 306"/>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142240</xdr:rowOff>
    </xdr:from>
    <xdr:to>
      <xdr:col>24</xdr:col>
      <xdr:colOff>31750</xdr:colOff>
      <xdr:row>34</xdr:row>
      <xdr:rowOff>165100</xdr:rowOff>
    </xdr:to>
    <xdr:cxnSp macro="">
      <xdr:nvCxnSpPr>
        <xdr:cNvPr id="308" name="直線コネクタ 307"/>
        <xdr:cNvCxnSpPr/>
      </xdr:nvCxnSpPr>
      <xdr:spPr>
        <a:xfrm flipV="1">
          <a:off x="15671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0" name="フローチャート :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35</xdr:row>
      <xdr:rowOff>31750</xdr:rowOff>
    </xdr:to>
    <xdr:cxnSp macro="">
      <xdr:nvCxnSpPr>
        <xdr:cNvPr id="311" name="直線コネクタ 310"/>
        <xdr:cNvCxnSpPr/>
      </xdr:nvCxnSpPr>
      <xdr:spPr>
        <a:xfrm flipV="1">
          <a:off x="14782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2" name="フローチャート :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3" name="テキスト ボックス 31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xdr:rowOff>
    </xdr:from>
    <xdr:to>
      <xdr:col>21</xdr:col>
      <xdr:colOff>361950</xdr:colOff>
      <xdr:row>35</xdr:row>
      <xdr:rowOff>31750</xdr:rowOff>
    </xdr:to>
    <xdr:cxnSp macro="">
      <xdr:nvCxnSpPr>
        <xdr:cNvPr id="314" name="直線コネクタ 313"/>
        <xdr:cNvCxnSpPr/>
      </xdr:nvCxnSpPr>
      <xdr:spPr>
        <a:xfrm>
          <a:off x="13893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5" name="フローチャート :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39370</xdr:rowOff>
    </xdr:to>
    <xdr:cxnSp macro="">
      <xdr:nvCxnSpPr>
        <xdr:cNvPr id="317" name="直線コネクタ 316"/>
        <xdr:cNvCxnSpPr/>
      </xdr:nvCxnSpPr>
      <xdr:spPr>
        <a:xfrm flipV="1">
          <a:off x="13004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8" name="フローチャート : 判断 317"/>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9" name="テキスト ボックス 318"/>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1" name="テキスト ボックス 320"/>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91440</xdr:rowOff>
    </xdr:from>
    <xdr:to>
      <xdr:col>24</xdr:col>
      <xdr:colOff>82550</xdr:colOff>
      <xdr:row>35</xdr:row>
      <xdr:rowOff>21590</xdr:rowOff>
    </xdr:to>
    <xdr:sp macro="" textlink="">
      <xdr:nvSpPr>
        <xdr:cNvPr id="327" name="円/楕円 326"/>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xdr:rowOff>
    </xdr:from>
    <xdr:ext cx="762000" cy="259045"/>
    <xdr:sp macro="" textlink="">
      <xdr:nvSpPr>
        <xdr:cNvPr id="328" name="補助費等該当値テキスト"/>
        <xdr:cNvSpPr txBox="1"/>
      </xdr:nvSpPr>
      <xdr:spPr>
        <a:xfrm>
          <a:off x="16598900" y="58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29" name="円/楕円 328"/>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0" name="テキスト ボックス 329"/>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1" name="円/楕円 330"/>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2" name="テキスト ボックス 331"/>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129540</xdr:rowOff>
    </xdr:from>
    <xdr:to>
      <xdr:col>20</xdr:col>
      <xdr:colOff>209550</xdr:colOff>
      <xdr:row>35</xdr:row>
      <xdr:rowOff>59690</xdr:rowOff>
    </xdr:to>
    <xdr:sp macro="" textlink="">
      <xdr:nvSpPr>
        <xdr:cNvPr id="333" name="円/楕円 332"/>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69867</xdr:rowOff>
    </xdr:from>
    <xdr:ext cx="762000" cy="259045"/>
    <xdr:sp macro="" textlink="">
      <xdr:nvSpPr>
        <xdr:cNvPr id="334" name="テキスト ボックス 333"/>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35" name="円/楕円 334"/>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36" name="テキスト ボックス 335"/>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将来世代へ負担を先送りしないよう</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年度以降臨時財政対策債の発行を行</a:t>
          </a:r>
          <a:r>
            <a:rPr kumimoji="1" lang="ja-JP" altLang="en-US" sz="1300">
              <a:solidFill>
                <a:schemeClr val="dk1"/>
              </a:solidFill>
              <a:effectLst/>
              <a:latin typeface="+mn-lt"/>
              <a:ea typeface="+mn-ea"/>
              <a:cs typeface="+mn-cs"/>
            </a:rPr>
            <a:t>っていないことや</a:t>
          </a:r>
          <a:r>
            <a:rPr kumimoji="1" lang="ja-JP" altLang="ja-JP" sz="1300" b="0" i="0" u="none" strike="noStrike" kern="0" cap="none" spc="0" normalizeH="0" baseline="0" noProof="0">
              <a:ln>
                <a:noFill/>
              </a:ln>
              <a:solidFill>
                <a:prstClr val="black"/>
              </a:solidFill>
              <a:effectLst/>
              <a:uLnTx/>
              <a:uFillTx/>
              <a:latin typeface="+mn-lt"/>
              <a:ea typeface="+mn-ea"/>
              <a:cs typeface="+mn-cs"/>
            </a:rPr>
            <a:t>普通建設事業費の精査に努めた結果</a:t>
          </a:r>
          <a:r>
            <a:rPr kumimoji="1" lang="ja-JP" altLang="en-US" sz="1300">
              <a:latin typeface="ＭＳ Ｐゴシック"/>
            </a:rPr>
            <a:t>、さらなる改善が見られた。</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2" name="直線コネクタ 361"/>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3"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4" name="直線コネクタ 363"/>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5"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66" name="直線コネクタ 365"/>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106426</xdr:rowOff>
    </xdr:from>
    <xdr:to>
      <xdr:col>7</xdr:col>
      <xdr:colOff>15875</xdr:colOff>
      <xdr:row>74</xdr:row>
      <xdr:rowOff>44704</xdr:rowOff>
    </xdr:to>
    <xdr:cxnSp macro="">
      <xdr:nvCxnSpPr>
        <xdr:cNvPr id="367" name="直線コネクタ 366"/>
        <xdr:cNvCxnSpPr/>
      </xdr:nvCxnSpPr>
      <xdr:spPr>
        <a:xfrm flipV="1">
          <a:off x="3987800" y="126222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68"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69" name="フローチャート : 判断 368"/>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44704</xdr:rowOff>
    </xdr:from>
    <xdr:to>
      <xdr:col>5</xdr:col>
      <xdr:colOff>549275</xdr:colOff>
      <xdr:row>74</xdr:row>
      <xdr:rowOff>62992</xdr:rowOff>
    </xdr:to>
    <xdr:cxnSp macro="">
      <xdr:nvCxnSpPr>
        <xdr:cNvPr id="370" name="直線コネクタ 369"/>
        <xdr:cNvCxnSpPr/>
      </xdr:nvCxnSpPr>
      <xdr:spPr>
        <a:xfrm flipV="1">
          <a:off x="3098800" y="12732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1" name="フローチャート : 判断 370"/>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2" name="テキスト ボックス 371"/>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xdr:rowOff>
    </xdr:from>
    <xdr:to>
      <xdr:col>4</xdr:col>
      <xdr:colOff>346075</xdr:colOff>
      <xdr:row>74</xdr:row>
      <xdr:rowOff>62992</xdr:rowOff>
    </xdr:to>
    <xdr:cxnSp macro="">
      <xdr:nvCxnSpPr>
        <xdr:cNvPr id="373" name="直線コネクタ 372"/>
        <xdr:cNvCxnSpPr/>
      </xdr:nvCxnSpPr>
      <xdr:spPr>
        <a:xfrm>
          <a:off x="2209800" y="12695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4" name="フローチャート : 判断 373"/>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5" name="テキスト ボックス 374"/>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8128</xdr:rowOff>
    </xdr:from>
    <xdr:to>
      <xdr:col>3</xdr:col>
      <xdr:colOff>142875</xdr:colOff>
      <xdr:row>74</xdr:row>
      <xdr:rowOff>72136</xdr:rowOff>
    </xdr:to>
    <xdr:cxnSp macro="">
      <xdr:nvCxnSpPr>
        <xdr:cNvPr id="376" name="直線コネクタ 375"/>
        <xdr:cNvCxnSpPr/>
      </xdr:nvCxnSpPr>
      <xdr:spPr>
        <a:xfrm flipV="1">
          <a:off x="1320800" y="12695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7" name="フローチャート : 判断 376"/>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8" name="テキスト ボックス 377"/>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55626</xdr:rowOff>
    </xdr:from>
    <xdr:to>
      <xdr:col>7</xdr:col>
      <xdr:colOff>66675</xdr:colOff>
      <xdr:row>73</xdr:row>
      <xdr:rowOff>157226</xdr:rowOff>
    </xdr:to>
    <xdr:sp macro="" textlink="">
      <xdr:nvSpPr>
        <xdr:cNvPr id="386" name="円/楕円 385"/>
        <xdr:cNvSpPr/>
      </xdr:nvSpPr>
      <xdr:spPr>
        <a:xfrm>
          <a:off x="47752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135653</xdr:rowOff>
    </xdr:from>
    <xdr:ext cx="762000" cy="259045"/>
    <xdr:sp macro="" textlink="">
      <xdr:nvSpPr>
        <xdr:cNvPr id="387" name="公債費該当値テキスト"/>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165354</xdr:rowOff>
    </xdr:from>
    <xdr:to>
      <xdr:col>5</xdr:col>
      <xdr:colOff>600075</xdr:colOff>
      <xdr:row>74</xdr:row>
      <xdr:rowOff>95504</xdr:rowOff>
    </xdr:to>
    <xdr:sp macro="" textlink="">
      <xdr:nvSpPr>
        <xdr:cNvPr id="388" name="円/楕円 387"/>
        <xdr:cNvSpPr/>
      </xdr:nvSpPr>
      <xdr:spPr>
        <a:xfrm>
          <a:off x="3937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105681</xdr:rowOff>
    </xdr:from>
    <xdr:ext cx="736600" cy="259045"/>
    <xdr:sp macro="" textlink="">
      <xdr:nvSpPr>
        <xdr:cNvPr id="389" name="テキスト ボックス 388"/>
        <xdr:cNvSpPr txBox="1"/>
      </xdr:nvSpPr>
      <xdr:spPr>
        <a:xfrm>
          <a:off x="3606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xdr:rowOff>
    </xdr:from>
    <xdr:to>
      <xdr:col>4</xdr:col>
      <xdr:colOff>396875</xdr:colOff>
      <xdr:row>74</xdr:row>
      <xdr:rowOff>113792</xdr:rowOff>
    </xdr:to>
    <xdr:sp macro="" textlink="">
      <xdr:nvSpPr>
        <xdr:cNvPr id="390" name="円/楕円 389"/>
        <xdr:cNvSpPr/>
      </xdr:nvSpPr>
      <xdr:spPr>
        <a:xfrm>
          <a:off x="3048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123969</xdr:rowOff>
    </xdr:from>
    <xdr:ext cx="762000" cy="259045"/>
    <xdr:sp macro="" textlink="">
      <xdr:nvSpPr>
        <xdr:cNvPr id="391" name="テキスト ボックス 390"/>
        <xdr:cNvSpPr txBox="1"/>
      </xdr:nvSpPr>
      <xdr:spPr>
        <a:xfrm>
          <a:off x="2717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128778</xdr:rowOff>
    </xdr:from>
    <xdr:to>
      <xdr:col>3</xdr:col>
      <xdr:colOff>193675</xdr:colOff>
      <xdr:row>74</xdr:row>
      <xdr:rowOff>58928</xdr:rowOff>
    </xdr:to>
    <xdr:sp macro="" textlink="">
      <xdr:nvSpPr>
        <xdr:cNvPr id="392" name="円/楕円 391"/>
        <xdr:cNvSpPr/>
      </xdr:nvSpPr>
      <xdr:spPr>
        <a:xfrm>
          <a:off x="2159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69105</xdr:rowOff>
    </xdr:from>
    <xdr:ext cx="762000" cy="259045"/>
    <xdr:sp macro="" textlink="">
      <xdr:nvSpPr>
        <xdr:cNvPr id="393" name="テキスト ボックス 392"/>
        <xdr:cNvSpPr txBox="1"/>
      </xdr:nvSpPr>
      <xdr:spPr>
        <a:xfrm>
          <a:off x="1828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21336</xdr:rowOff>
    </xdr:from>
    <xdr:to>
      <xdr:col>1</xdr:col>
      <xdr:colOff>676275</xdr:colOff>
      <xdr:row>74</xdr:row>
      <xdr:rowOff>122936</xdr:rowOff>
    </xdr:to>
    <xdr:sp macro="" textlink="">
      <xdr:nvSpPr>
        <xdr:cNvPr id="394" name="円/楕円 393"/>
        <xdr:cNvSpPr/>
      </xdr:nvSpPr>
      <xdr:spPr>
        <a:xfrm>
          <a:off x="1270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133113</xdr:rowOff>
    </xdr:from>
    <xdr:ext cx="762000" cy="259045"/>
    <xdr:sp macro="" textlink="">
      <xdr:nvSpPr>
        <xdr:cNvPr id="395" name="テキスト ボックス 394"/>
        <xdr:cNvSpPr txBox="1"/>
      </xdr:nvSpPr>
      <xdr:spPr>
        <a:xfrm>
          <a:off x="939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安定した市税収入に恵まれたことで、直営の公共施設を多く有し、また、直営で多くの事業を実施してきたことから、補助費等を除いた各性質で類似団体を大きく上回っており、類似団体の中で最も高い数値を示し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年度以降</a:t>
          </a:r>
          <a:r>
            <a:rPr kumimoji="1" lang="en-US" altLang="ja-JP" sz="1300">
              <a:latin typeface="ＭＳ Ｐゴシック"/>
            </a:rPr>
            <a:t>『</a:t>
          </a:r>
          <a:r>
            <a:rPr kumimoji="1" lang="ja-JP" altLang="en-US" sz="1300">
              <a:latin typeface="ＭＳ Ｐゴシック"/>
            </a:rPr>
            <a:t>行政の維新プロジェクト</a:t>
          </a:r>
          <a:r>
            <a:rPr kumimoji="1" lang="en-US" altLang="ja-JP" sz="1300">
              <a:latin typeface="ＭＳ Ｐゴシック"/>
            </a:rPr>
            <a:t>』</a:t>
          </a:r>
          <a:r>
            <a:rPr kumimoji="1" lang="ja-JP" altLang="en-US" sz="1300">
              <a:latin typeface="ＭＳ Ｐゴシック"/>
            </a:rPr>
            <a:t>の改革の工程に沿った給与制度改革や事業見直しの影響により、</a:t>
          </a:r>
          <a:r>
            <a:rPr kumimoji="1" lang="ja-JP" altLang="ja-JP" sz="1300">
              <a:solidFill>
                <a:schemeClr val="dk1"/>
              </a:solidFill>
              <a:effectLst/>
              <a:latin typeface="+mn-lt"/>
              <a:ea typeface="+mn-ea"/>
              <a:cs typeface="+mn-cs"/>
            </a:rPr>
            <a:t>改善傾向</a:t>
          </a:r>
          <a:r>
            <a:rPr kumimoji="1" lang="ja-JP" altLang="en-US" sz="1300">
              <a:solidFill>
                <a:schemeClr val="dk1"/>
              </a:solidFill>
              <a:effectLst/>
              <a:latin typeface="+mn-lt"/>
              <a:ea typeface="+mn-ea"/>
              <a:cs typeface="+mn-cs"/>
            </a:rPr>
            <a:t>となっている</a:t>
          </a:r>
          <a:r>
            <a:rPr kumimoji="1" lang="ja-JP" altLang="en-US" sz="1300">
              <a:latin typeface="ＭＳ Ｐゴシック"/>
            </a:rPr>
            <a:t>。</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1" name="直線コネクタ 420"/>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2"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3" name="直線コネクタ 422"/>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4"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5" name="直線コネクタ 424"/>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58420</xdr:rowOff>
    </xdr:from>
    <xdr:to>
      <xdr:col>24</xdr:col>
      <xdr:colOff>31750</xdr:colOff>
      <xdr:row>80</xdr:row>
      <xdr:rowOff>163576</xdr:rowOff>
    </xdr:to>
    <xdr:cxnSp macro="">
      <xdr:nvCxnSpPr>
        <xdr:cNvPr id="426" name="直線コネクタ 425"/>
        <xdr:cNvCxnSpPr/>
      </xdr:nvCxnSpPr>
      <xdr:spPr>
        <a:xfrm flipV="1">
          <a:off x="15671800" y="137744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27"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28" name="フローチャート : 判断 427"/>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163576</xdr:rowOff>
    </xdr:from>
    <xdr:to>
      <xdr:col>22</xdr:col>
      <xdr:colOff>565150</xdr:colOff>
      <xdr:row>81</xdr:row>
      <xdr:rowOff>92711</xdr:rowOff>
    </xdr:to>
    <xdr:cxnSp macro="">
      <xdr:nvCxnSpPr>
        <xdr:cNvPr id="429" name="直線コネクタ 428"/>
        <xdr:cNvCxnSpPr/>
      </xdr:nvCxnSpPr>
      <xdr:spPr>
        <a:xfrm flipV="1">
          <a:off x="14782800" y="138795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0" name="フローチャート : 判断 429"/>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1" name="テキスト ボックス 430"/>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40132</xdr:rowOff>
    </xdr:from>
    <xdr:to>
      <xdr:col>21</xdr:col>
      <xdr:colOff>361950</xdr:colOff>
      <xdr:row>81</xdr:row>
      <xdr:rowOff>92711</xdr:rowOff>
    </xdr:to>
    <xdr:cxnSp macro="">
      <xdr:nvCxnSpPr>
        <xdr:cNvPr id="432" name="直線コネクタ 431"/>
        <xdr:cNvCxnSpPr/>
      </xdr:nvCxnSpPr>
      <xdr:spPr>
        <a:xfrm>
          <a:off x="13893800" y="13756132"/>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3" name="フローチャート :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40132</xdr:rowOff>
    </xdr:from>
    <xdr:to>
      <xdr:col>20</xdr:col>
      <xdr:colOff>158750</xdr:colOff>
      <xdr:row>81</xdr:row>
      <xdr:rowOff>24130</xdr:rowOff>
    </xdr:to>
    <xdr:cxnSp macro="">
      <xdr:nvCxnSpPr>
        <xdr:cNvPr id="435" name="直線コネクタ 434"/>
        <xdr:cNvCxnSpPr/>
      </xdr:nvCxnSpPr>
      <xdr:spPr>
        <a:xfrm flipV="1">
          <a:off x="13004800" y="137561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6" name="フローチャート : 判断 435"/>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7" name="テキスト ボックス 436"/>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38" name="フローチャート : 判断 437"/>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39" name="テキスト ボックス 438"/>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7620</xdr:rowOff>
    </xdr:from>
    <xdr:to>
      <xdr:col>24</xdr:col>
      <xdr:colOff>82550</xdr:colOff>
      <xdr:row>80</xdr:row>
      <xdr:rowOff>109220</xdr:rowOff>
    </xdr:to>
    <xdr:sp macro="" textlink="">
      <xdr:nvSpPr>
        <xdr:cNvPr id="445" name="円/楕円 444"/>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87647</xdr:rowOff>
    </xdr:from>
    <xdr:ext cx="762000" cy="259045"/>
    <xdr:sp macro="" textlink="">
      <xdr:nvSpPr>
        <xdr:cNvPr id="446"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112776</xdr:rowOff>
    </xdr:from>
    <xdr:to>
      <xdr:col>22</xdr:col>
      <xdr:colOff>615950</xdr:colOff>
      <xdr:row>81</xdr:row>
      <xdr:rowOff>42926</xdr:rowOff>
    </xdr:to>
    <xdr:sp macro="" textlink="">
      <xdr:nvSpPr>
        <xdr:cNvPr id="447" name="円/楕円 446"/>
        <xdr:cNvSpPr/>
      </xdr:nvSpPr>
      <xdr:spPr>
        <a:xfrm>
          <a:off x="15621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27703</xdr:rowOff>
    </xdr:from>
    <xdr:ext cx="736600" cy="259045"/>
    <xdr:sp macro="" textlink="">
      <xdr:nvSpPr>
        <xdr:cNvPr id="448" name="テキスト ボックス 447"/>
        <xdr:cNvSpPr txBox="1"/>
      </xdr:nvSpPr>
      <xdr:spPr>
        <a:xfrm>
          <a:off x="15290800" y="1391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41911</xdr:rowOff>
    </xdr:from>
    <xdr:to>
      <xdr:col>21</xdr:col>
      <xdr:colOff>412750</xdr:colOff>
      <xdr:row>81</xdr:row>
      <xdr:rowOff>143511</xdr:rowOff>
    </xdr:to>
    <xdr:sp macro="" textlink="">
      <xdr:nvSpPr>
        <xdr:cNvPr id="449" name="円/楕円 448"/>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128288</xdr:rowOff>
    </xdr:from>
    <xdr:ext cx="762000" cy="259045"/>
    <xdr:sp macro="" textlink="">
      <xdr:nvSpPr>
        <xdr:cNvPr id="450" name="テキスト ボックス 449"/>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160782</xdr:rowOff>
    </xdr:from>
    <xdr:to>
      <xdr:col>20</xdr:col>
      <xdr:colOff>209550</xdr:colOff>
      <xdr:row>80</xdr:row>
      <xdr:rowOff>90932</xdr:rowOff>
    </xdr:to>
    <xdr:sp macro="" textlink="">
      <xdr:nvSpPr>
        <xdr:cNvPr id="451" name="円/楕円 450"/>
        <xdr:cNvSpPr/>
      </xdr:nvSpPr>
      <xdr:spPr>
        <a:xfrm>
          <a:off x="13843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75709</xdr:rowOff>
    </xdr:from>
    <xdr:ext cx="762000" cy="259045"/>
    <xdr:sp macro="" textlink="">
      <xdr:nvSpPr>
        <xdr:cNvPr id="452" name="テキスト ボックス 451"/>
        <xdr:cNvSpPr txBox="1"/>
      </xdr:nvSpPr>
      <xdr:spPr>
        <a:xfrm>
          <a:off x="13512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144780</xdr:rowOff>
    </xdr:from>
    <xdr:to>
      <xdr:col>19</xdr:col>
      <xdr:colOff>6350</xdr:colOff>
      <xdr:row>81</xdr:row>
      <xdr:rowOff>74930</xdr:rowOff>
    </xdr:to>
    <xdr:sp macro="" textlink="">
      <xdr:nvSpPr>
        <xdr:cNvPr id="453" name="円/楕円 452"/>
        <xdr:cNvSpPr/>
      </xdr:nvSpPr>
      <xdr:spPr>
        <a:xfrm>
          <a:off x="12954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59707</xdr:rowOff>
    </xdr:from>
    <xdr:ext cx="762000" cy="259045"/>
    <xdr:sp macro="" textlink="">
      <xdr:nvSpPr>
        <xdr:cNvPr id="454" name="テキスト ボックス 453"/>
        <xdr:cNvSpPr txBox="1"/>
      </xdr:nvSpPr>
      <xdr:spPr>
        <a:xfrm>
          <a:off x="12623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138016</xdr:rowOff>
    </xdr:from>
    <xdr:to>
      <xdr:col>4</xdr:col>
      <xdr:colOff>1117600</xdr:colOff>
      <xdr:row>16</xdr:row>
      <xdr:rowOff>80442</xdr:rowOff>
    </xdr:to>
    <xdr:cxnSp macro="">
      <xdr:nvCxnSpPr>
        <xdr:cNvPr id="52" name="直線コネクタ 51"/>
        <xdr:cNvCxnSpPr/>
      </xdr:nvCxnSpPr>
      <xdr:spPr bwMode="auto">
        <a:xfrm>
          <a:off x="5003800" y="2757391"/>
          <a:ext cx="647700" cy="1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154116</xdr:rowOff>
    </xdr:from>
    <xdr:to>
      <xdr:col>4</xdr:col>
      <xdr:colOff>469900</xdr:colOff>
      <xdr:row>15</xdr:row>
      <xdr:rowOff>138016</xdr:rowOff>
    </xdr:to>
    <xdr:cxnSp macro="">
      <xdr:nvCxnSpPr>
        <xdr:cNvPr id="55" name="直線コネクタ 54"/>
        <xdr:cNvCxnSpPr/>
      </xdr:nvCxnSpPr>
      <xdr:spPr bwMode="auto">
        <a:xfrm>
          <a:off x="4305300" y="2602041"/>
          <a:ext cx="698500" cy="15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104543</xdr:rowOff>
    </xdr:from>
    <xdr:to>
      <xdr:col>3</xdr:col>
      <xdr:colOff>904875</xdr:colOff>
      <xdr:row>14</xdr:row>
      <xdr:rowOff>154116</xdr:rowOff>
    </xdr:to>
    <xdr:cxnSp macro="">
      <xdr:nvCxnSpPr>
        <xdr:cNvPr id="58" name="直線コネクタ 57"/>
        <xdr:cNvCxnSpPr/>
      </xdr:nvCxnSpPr>
      <xdr:spPr bwMode="auto">
        <a:xfrm>
          <a:off x="3606800" y="2552468"/>
          <a:ext cx="698500" cy="4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37204</xdr:rowOff>
    </xdr:from>
    <xdr:to>
      <xdr:col>3</xdr:col>
      <xdr:colOff>206375</xdr:colOff>
      <xdr:row>14</xdr:row>
      <xdr:rowOff>104543</xdr:rowOff>
    </xdr:to>
    <xdr:cxnSp macro="">
      <xdr:nvCxnSpPr>
        <xdr:cNvPr id="61" name="直線コネクタ 60"/>
        <xdr:cNvCxnSpPr/>
      </xdr:nvCxnSpPr>
      <xdr:spPr bwMode="auto">
        <a:xfrm>
          <a:off x="2908300" y="2485129"/>
          <a:ext cx="698500" cy="6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29642</xdr:rowOff>
    </xdr:from>
    <xdr:to>
      <xdr:col>5</xdr:col>
      <xdr:colOff>34925</xdr:colOff>
      <xdr:row>16</xdr:row>
      <xdr:rowOff>131242</xdr:rowOff>
    </xdr:to>
    <xdr:sp macro="" textlink="">
      <xdr:nvSpPr>
        <xdr:cNvPr id="71" name="円/楕円 70"/>
        <xdr:cNvSpPr/>
      </xdr:nvSpPr>
      <xdr:spPr bwMode="auto">
        <a:xfrm>
          <a:off x="5600700" y="282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46169</xdr:rowOff>
    </xdr:from>
    <xdr:ext cx="762000" cy="259045"/>
    <xdr:sp macro="" textlink="">
      <xdr:nvSpPr>
        <xdr:cNvPr id="72" name="人口1人当たり決算額の推移該当値テキスト130"/>
        <xdr:cNvSpPr txBox="1"/>
      </xdr:nvSpPr>
      <xdr:spPr>
        <a:xfrm>
          <a:off x="5740400" y="266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87216</xdr:rowOff>
    </xdr:from>
    <xdr:to>
      <xdr:col>4</xdr:col>
      <xdr:colOff>520700</xdr:colOff>
      <xdr:row>16</xdr:row>
      <xdr:rowOff>17366</xdr:rowOff>
    </xdr:to>
    <xdr:sp macro="" textlink="">
      <xdr:nvSpPr>
        <xdr:cNvPr id="73" name="円/楕円 72"/>
        <xdr:cNvSpPr/>
      </xdr:nvSpPr>
      <xdr:spPr bwMode="auto">
        <a:xfrm>
          <a:off x="4953000" y="270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27543</xdr:rowOff>
    </xdr:from>
    <xdr:ext cx="736600" cy="259045"/>
    <xdr:sp macro="" textlink="">
      <xdr:nvSpPr>
        <xdr:cNvPr id="74" name="テキスト ボックス 73"/>
        <xdr:cNvSpPr txBox="1"/>
      </xdr:nvSpPr>
      <xdr:spPr>
        <a:xfrm>
          <a:off x="4622800" y="247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103316</xdr:rowOff>
    </xdr:from>
    <xdr:to>
      <xdr:col>3</xdr:col>
      <xdr:colOff>955675</xdr:colOff>
      <xdr:row>15</xdr:row>
      <xdr:rowOff>33466</xdr:rowOff>
    </xdr:to>
    <xdr:sp macro="" textlink="">
      <xdr:nvSpPr>
        <xdr:cNvPr id="75" name="円/楕円 74"/>
        <xdr:cNvSpPr/>
      </xdr:nvSpPr>
      <xdr:spPr bwMode="auto">
        <a:xfrm>
          <a:off x="4254500" y="255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43643</xdr:rowOff>
    </xdr:from>
    <xdr:ext cx="762000" cy="259045"/>
    <xdr:sp macro="" textlink="">
      <xdr:nvSpPr>
        <xdr:cNvPr id="76" name="テキスト ボックス 75"/>
        <xdr:cNvSpPr txBox="1"/>
      </xdr:nvSpPr>
      <xdr:spPr>
        <a:xfrm>
          <a:off x="3924300" y="23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53743</xdr:rowOff>
    </xdr:from>
    <xdr:to>
      <xdr:col>3</xdr:col>
      <xdr:colOff>257175</xdr:colOff>
      <xdr:row>14</xdr:row>
      <xdr:rowOff>155343</xdr:rowOff>
    </xdr:to>
    <xdr:sp macro="" textlink="">
      <xdr:nvSpPr>
        <xdr:cNvPr id="77" name="円/楕円 76"/>
        <xdr:cNvSpPr/>
      </xdr:nvSpPr>
      <xdr:spPr bwMode="auto">
        <a:xfrm>
          <a:off x="3556000" y="250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165520</xdr:rowOff>
    </xdr:from>
    <xdr:ext cx="762000" cy="259045"/>
    <xdr:sp macro="" textlink="">
      <xdr:nvSpPr>
        <xdr:cNvPr id="78" name="テキスト ボックス 77"/>
        <xdr:cNvSpPr txBox="1"/>
      </xdr:nvSpPr>
      <xdr:spPr>
        <a:xfrm>
          <a:off x="3225800" y="227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72,396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157854</xdr:rowOff>
    </xdr:from>
    <xdr:to>
      <xdr:col>2</xdr:col>
      <xdr:colOff>692150</xdr:colOff>
      <xdr:row>14</xdr:row>
      <xdr:rowOff>88004</xdr:rowOff>
    </xdr:to>
    <xdr:sp macro="" textlink="">
      <xdr:nvSpPr>
        <xdr:cNvPr id="79" name="円/楕円 78"/>
        <xdr:cNvSpPr/>
      </xdr:nvSpPr>
      <xdr:spPr bwMode="auto">
        <a:xfrm>
          <a:off x="2857500" y="2434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98181</xdr:rowOff>
    </xdr:from>
    <xdr:ext cx="762000" cy="259045"/>
    <xdr:sp macro="" textlink="">
      <xdr:nvSpPr>
        <xdr:cNvPr id="80" name="テキスト ボックス 79"/>
        <xdr:cNvSpPr txBox="1"/>
      </xdr:nvSpPr>
      <xdr:spPr>
        <a:xfrm>
          <a:off x="2527300" y="22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254253</xdr:rowOff>
    </xdr:from>
    <xdr:ext cx="762000" cy="259045"/>
    <xdr:sp macro="" textlink="">
      <xdr:nvSpPr>
        <xdr:cNvPr id="111" name="人口1人当たり決算額の推移最小値テキスト445"/>
        <xdr:cNvSpPr txBox="1"/>
      </xdr:nvSpPr>
      <xdr:spPr>
        <a:xfrm>
          <a:off x="5740400" y="73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180819</xdr:rowOff>
    </xdr:from>
    <xdr:to>
      <xdr:col>4</xdr:col>
      <xdr:colOff>1117600</xdr:colOff>
      <xdr:row>37</xdr:row>
      <xdr:rowOff>244076</xdr:rowOff>
    </xdr:to>
    <xdr:cxnSp macro="">
      <xdr:nvCxnSpPr>
        <xdr:cNvPr id="115" name="直線コネクタ 114"/>
        <xdr:cNvCxnSpPr/>
      </xdr:nvCxnSpPr>
      <xdr:spPr bwMode="auto">
        <a:xfrm>
          <a:off x="5003800" y="7305519"/>
          <a:ext cx="647700" cy="63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140095</xdr:rowOff>
    </xdr:from>
    <xdr:to>
      <xdr:col>4</xdr:col>
      <xdr:colOff>469900</xdr:colOff>
      <xdr:row>37</xdr:row>
      <xdr:rowOff>180819</xdr:rowOff>
    </xdr:to>
    <xdr:cxnSp macro="">
      <xdr:nvCxnSpPr>
        <xdr:cNvPr id="118" name="直線コネクタ 117"/>
        <xdr:cNvCxnSpPr/>
      </xdr:nvCxnSpPr>
      <xdr:spPr bwMode="auto">
        <a:xfrm>
          <a:off x="4305300" y="7264795"/>
          <a:ext cx="698500" cy="4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140095</xdr:rowOff>
    </xdr:from>
    <xdr:to>
      <xdr:col>3</xdr:col>
      <xdr:colOff>904875</xdr:colOff>
      <xdr:row>37</xdr:row>
      <xdr:rowOff>147541</xdr:rowOff>
    </xdr:to>
    <xdr:cxnSp macro="">
      <xdr:nvCxnSpPr>
        <xdr:cNvPr id="121" name="直線コネクタ 120"/>
        <xdr:cNvCxnSpPr/>
      </xdr:nvCxnSpPr>
      <xdr:spPr bwMode="auto">
        <a:xfrm flipV="1">
          <a:off x="3606800" y="7264795"/>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98425</xdr:rowOff>
    </xdr:from>
    <xdr:to>
      <xdr:col>3</xdr:col>
      <xdr:colOff>206375</xdr:colOff>
      <xdr:row>37</xdr:row>
      <xdr:rowOff>147541</xdr:rowOff>
    </xdr:to>
    <xdr:cxnSp macro="">
      <xdr:nvCxnSpPr>
        <xdr:cNvPr id="124" name="直線コネクタ 123"/>
        <xdr:cNvCxnSpPr/>
      </xdr:nvCxnSpPr>
      <xdr:spPr bwMode="auto">
        <a:xfrm>
          <a:off x="2908300" y="7051675"/>
          <a:ext cx="698500" cy="22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193276</xdr:rowOff>
    </xdr:from>
    <xdr:to>
      <xdr:col>5</xdr:col>
      <xdr:colOff>34925</xdr:colOff>
      <xdr:row>37</xdr:row>
      <xdr:rowOff>294876</xdr:rowOff>
    </xdr:to>
    <xdr:sp macro="" textlink="">
      <xdr:nvSpPr>
        <xdr:cNvPr id="134" name="円/楕円 133"/>
        <xdr:cNvSpPr/>
      </xdr:nvSpPr>
      <xdr:spPr bwMode="auto">
        <a:xfrm>
          <a:off x="5600700" y="731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101853</xdr:rowOff>
    </xdr:from>
    <xdr:ext cx="762000" cy="259045"/>
    <xdr:sp macro="" textlink="">
      <xdr:nvSpPr>
        <xdr:cNvPr id="135" name="人口1人当たり決算額の推移該当値テキスト445"/>
        <xdr:cNvSpPr txBox="1"/>
      </xdr:nvSpPr>
      <xdr:spPr>
        <a:xfrm>
          <a:off x="5740400" y="72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130019</xdr:rowOff>
    </xdr:from>
    <xdr:to>
      <xdr:col>4</xdr:col>
      <xdr:colOff>520700</xdr:colOff>
      <xdr:row>37</xdr:row>
      <xdr:rowOff>231619</xdr:rowOff>
    </xdr:to>
    <xdr:sp macro="" textlink="">
      <xdr:nvSpPr>
        <xdr:cNvPr id="136" name="円/楕円 135"/>
        <xdr:cNvSpPr/>
      </xdr:nvSpPr>
      <xdr:spPr bwMode="auto">
        <a:xfrm>
          <a:off x="4953000" y="725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216396</xdr:rowOff>
    </xdr:from>
    <xdr:ext cx="736600" cy="259045"/>
    <xdr:sp macro="" textlink="">
      <xdr:nvSpPr>
        <xdr:cNvPr id="137" name="テキスト ボックス 136"/>
        <xdr:cNvSpPr txBox="1"/>
      </xdr:nvSpPr>
      <xdr:spPr>
        <a:xfrm>
          <a:off x="4622800" y="734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89295</xdr:rowOff>
    </xdr:from>
    <xdr:to>
      <xdr:col>3</xdr:col>
      <xdr:colOff>955675</xdr:colOff>
      <xdr:row>37</xdr:row>
      <xdr:rowOff>190895</xdr:rowOff>
    </xdr:to>
    <xdr:sp macro="" textlink="">
      <xdr:nvSpPr>
        <xdr:cNvPr id="138" name="円/楕円 137"/>
        <xdr:cNvSpPr/>
      </xdr:nvSpPr>
      <xdr:spPr bwMode="auto">
        <a:xfrm>
          <a:off x="4254500" y="721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175672</xdr:rowOff>
    </xdr:from>
    <xdr:ext cx="762000" cy="259045"/>
    <xdr:sp macro="" textlink="">
      <xdr:nvSpPr>
        <xdr:cNvPr id="139" name="テキスト ボックス 138"/>
        <xdr:cNvSpPr txBox="1"/>
      </xdr:nvSpPr>
      <xdr:spPr>
        <a:xfrm>
          <a:off x="3924300" y="73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96741</xdr:rowOff>
    </xdr:from>
    <xdr:to>
      <xdr:col>3</xdr:col>
      <xdr:colOff>257175</xdr:colOff>
      <xdr:row>37</xdr:row>
      <xdr:rowOff>198341</xdr:rowOff>
    </xdr:to>
    <xdr:sp macro="" textlink="">
      <xdr:nvSpPr>
        <xdr:cNvPr id="140" name="円/楕円 139"/>
        <xdr:cNvSpPr/>
      </xdr:nvSpPr>
      <xdr:spPr bwMode="auto">
        <a:xfrm>
          <a:off x="3556000" y="722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183118</xdr:rowOff>
    </xdr:from>
    <xdr:ext cx="762000" cy="259045"/>
    <xdr:sp macro="" textlink="">
      <xdr:nvSpPr>
        <xdr:cNvPr id="141" name="テキスト ボックス 140"/>
        <xdr:cNvSpPr txBox="1"/>
      </xdr:nvSpPr>
      <xdr:spPr>
        <a:xfrm>
          <a:off x="3225800" y="730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47625</xdr:rowOff>
    </xdr:from>
    <xdr:to>
      <xdr:col>2</xdr:col>
      <xdr:colOff>692150</xdr:colOff>
      <xdr:row>36</xdr:row>
      <xdr:rowOff>149225</xdr:rowOff>
    </xdr:to>
    <xdr:sp macro="" textlink="">
      <xdr:nvSpPr>
        <xdr:cNvPr id="142" name="円/楕円 141"/>
        <xdr:cNvSpPr/>
      </xdr:nvSpPr>
      <xdr:spPr bwMode="auto">
        <a:xfrm>
          <a:off x="2857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134002</xdr:rowOff>
    </xdr:from>
    <xdr:ext cx="762000" cy="259045"/>
    <xdr:sp macro="" textlink="">
      <xdr:nvSpPr>
        <xdr:cNvPr id="143" name="テキスト ボックス 142"/>
        <xdr:cNvSpPr txBox="1"/>
      </xdr:nvSpPr>
      <xdr:spPr>
        <a:xfrm>
          <a:off x="2527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地方税の減収傾向に回復の兆しがみられ、普通建設事業費や人件費などを抑制したことで、前年度に引き続き、実質収支が黒字となった。</a:t>
          </a:r>
          <a:endParaRPr lang="ja-JP" altLang="ja-JP" sz="1400">
            <a:effectLst/>
          </a:endParaRPr>
        </a:p>
        <a:p>
          <a:r>
            <a:rPr kumimoji="1" lang="ja-JP" altLang="ja-JP" sz="1400">
              <a:solidFill>
                <a:schemeClr val="dk1"/>
              </a:solidFill>
              <a:effectLst/>
              <a:latin typeface="+mn-lt"/>
              <a:ea typeface="+mn-ea"/>
              <a:cs typeface="+mn-cs"/>
            </a:rPr>
            <a:t>　また、財政調整基金の取崩し及び臨時財政対策債の発行による財源補填措置を行わず黒字決算を達成したことで、「行政の維新プロジェクト」</a:t>
          </a:r>
          <a:r>
            <a:rPr kumimoji="1" lang="ja-JP" altLang="en-US" sz="1400">
              <a:solidFill>
                <a:schemeClr val="dk1"/>
              </a:solidFill>
              <a:effectLst/>
              <a:latin typeface="+mn-lt"/>
              <a:ea typeface="+mn-ea"/>
              <a:cs typeface="+mn-cs"/>
            </a:rPr>
            <a:t>に掲げる</a:t>
          </a:r>
          <a:r>
            <a:rPr kumimoji="1" lang="ja-JP" altLang="ja-JP" sz="1400">
              <a:solidFill>
                <a:schemeClr val="dk1"/>
              </a:solidFill>
              <a:effectLst/>
              <a:latin typeface="+mn-lt"/>
              <a:ea typeface="+mn-ea"/>
              <a:cs typeface="+mn-cs"/>
            </a:rPr>
            <a:t>「赤字体質からの脱却」という目標について、一定の成果が上がったものと考える。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各会計を連結した場合、黒字の状況が続いているが、これは国民健康保険特別会計の赤字が水道事業会計など他の会計の黒字で相殺されるという算定上の結果にすぎない。</a:t>
          </a:r>
          <a:endParaRPr lang="ja-JP" altLang="ja-JP" sz="1800">
            <a:effectLst/>
          </a:endParaRPr>
        </a:p>
        <a:p>
          <a:r>
            <a:rPr kumimoji="1" lang="ja-JP" altLang="ja-JP" sz="1400">
              <a:solidFill>
                <a:schemeClr val="dk1"/>
              </a:solidFill>
              <a:effectLst/>
              <a:latin typeface="+mn-lt"/>
              <a:ea typeface="+mn-ea"/>
              <a:cs typeface="+mn-cs"/>
            </a:rPr>
            <a:t>　国民健康保険特別会計においては、前年度に比べ実質収支はやや改善したものの、これは赤字解消計画による一般会計繰入金等によるところが大きく、依然赤字基調から脱していない。引き続き収支構造の改善を図り、全会計において実質収支の黒字を目指す。</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年度も引き続き普通建設事業費の精査に努めたことが地方債の発行抑制につながり、一般会計等に係る元利償還金等の額は減少し、地方債の償還等のための一般財源（</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）をさらに減少させた。</a:t>
          </a:r>
          <a:endParaRPr lang="ja-JP" altLang="ja-JP" sz="1800">
            <a:effectLst/>
          </a:endParaRPr>
        </a:p>
        <a:p>
          <a:r>
            <a:rPr kumimoji="1" lang="ja-JP" altLang="ja-JP" sz="1400">
              <a:solidFill>
                <a:schemeClr val="dk1"/>
              </a:solidFill>
              <a:effectLst/>
              <a:latin typeface="+mn-lt"/>
              <a:ea typeface="+mn-ea"/>
              <a:cs typeface="+mn-cs"/>
            </a:rPr>
            <a:t>　地方債の償還等のための一般財源は前年度並みの水準を維持しており、今後も引き続き地方債の発行管理を適切に行う。</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算定上は充当可能財源等（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が将来負担額（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を上回り、現時点では地方債の現在高などが近い将来に本市の財政を圧迫する見込みは少ないと思われる。</a:t>
          </a:r>
          <a:endParaRPr lang="ja-JP" altLang="ja-JP" sz="18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年度算定では、一般会計等に係る地方債の現在高がさらに減少したことなどにより、将来負担比率の分子（</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）のマイナス幅は前年度に比べて大きくなった。</a:t>
          </a:r>
          <a:endParaRPr lang="ja-JP" altLang="ja-JP" sz="1800">
            <a:effectLst/>
          </a:endParaRPr>
        </a:p>
        <a:p>
          <a:r>
            <a:rPr kumimoji="1" lang="ja-JP" altLang="ja-JP" sz="1400">
              <a:solidFill>
                <a:schemeClr val="dk1"/>
              </a:solidFill>
              <a:effectLst/>
              <a:latin typeface="+mn-lt"/>
              <a:ea typeface="+mn-ea"/>
              <a:cs typeface="+mn-cs"/>
            </a:rPr>
            <a:t>　今後も複数年にわたる大規模な都市計画事業などによって多額の支出が予定されており、地方債発行の増加や特定目的基金の投入が見込まれる。引き続き、将来世代に過度な負担の先送りをしない財政運営に努め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108717170</v>
      </c>
      <c r="BO4" s="379"/>
      <c r="BP4" s="379"/>
      <c r="BQ4" s="379"/>
      <c r="BR4" s="379"/>
      <c r="BS4" s="379"/>
      <c r="BT4" s="379"/>
      <c r="BU4" s="380"/>
      <c r="BV4" s="378">
        <v>116163072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v>
      </c>
      <c r="CU4" s="554"/>
      <c r="CV4" s="554"/>
      <c r="CW4" s="554"/>
      <c r="CX4" s="554"/>
      <c r="CY4" s="554"/>
      <c r="CZ4" s="554"/>
      <c r="DA4" s="555"/>
      <c r="DB4" s="553">
        <v>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105535667</v>
      </c>
      <c r="BO5" s="384"/>
      <c r="BP5" s="384"/>
      <c r="BQ5" s="384"/>
      <c r="BR5" s="384"/>
      <c r="BS5" s="384"/>
      <c r="BT5" s="384"/>
      <c r="BU5" s="385"/>
      <c r="BV5" s="383">
        <v>114858606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96.4</v>
      </c>
      <c r="CU5" s="354"/>
      <c r="CV5" s="354"/>
      <c r="CW5" s="354"/>
      <c r="CX5" s="354"/>
      <c r="CY5" s="354"/>
      <c r="CZ5" s="354"/>
      <c r="DA5" s="355"/>
      <c r="DB5" s="353">
        <v>99.9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3181503</v>
      </c>
      <c r="BO6" s="384"/>
      <c r="BP6" s="384"/>
      <c r="BQ6" s="384"/>
      <c r="BR6" s="384"/>
      <c r="BS6" s="384"/>
      <c r="BT6" s="384"/>
      <c r="BU6" s="385"/>
      <c r="BV6" s="383">
        <v>1304466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96.4</v>
      </c>
      <c r="CU6" s="528"/>
      <c r="CV6" s="528"/>
      <c r="CW6" s="528"/>
      <c r="CX6" s="528"/>
      <c r="CY6" s="528"/>
      <c r="CZ6" s="528"/>
      <c r="DA6" s="529"/>
      <c r="DB6" s="527">
        <v>99.9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1137726</v>
      </c>
      <c r="BO7" s="384"/>
      <c r="BP7" s="384"/>
      <c r="BQ7" s="384"/>
      <c r="BR7" s="384"/>
      <c r="BS7" s="384"/>
      <c r="BT7" s="384"/>
      <c r="BU7" s="385"/>
      <c r="BV7" s="383">
        <v>1173013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67340782</v>
      </c>
      <c r="CU7" s="384"/>
      <c r="CV7" s="384"/>
      <c r="CW7" s="384"/>
      <c r="CX7" s="384"/>
      <c r="CY7" s="384"/>
      <c r="CZ7" s="384"/>
      <c r="DA7" s="385"/>
      <c r="DB7" s="383">
        <v>65829054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2043777</v>
      </c>
      <c r="BO8" s="384"/>
      <c r="BP8" s="384"/>
      <c r="BQ8" s="384"/>
      <c r="BR8" s="384"/>
      <c r="BS8" s="384"/>
      <c r="BT8" s="384"/>
      <c r="BU8" s="385"/>
      <c r="BV8" s="383">
        <v>131453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0.97</v>
      </c>
      <c r="CU8" s="491"/>
      <c r="CV8" s="491"/>
      <c r="CW8" s="491"/>
      <c r="CX8" s="491"/>
      <c r="CY8" s="491"/>
      <c r="CZ8" s="491"/>
      <c r="DA8" s="492"/>
      <c r="DB8" s="490">
        <v>0.97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355798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1912324</v>
      </c>
      <c r="BO9" s="384"/>
      <c r="BP9" s="384"/>
      <c r="BQ9" s="384"/>
      <c r="BR9" s="384"/>
      <c r="BS9" s="384"/>
      <c r="BT9" s="384"/>
      <c r="BU9" s="385"/>
      <c r="BV9" s="383">
        <v>54454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9.3000000000000007</v>
      </c>
      <c r="CU9" s="354"/>
      <c r="CV9" s="354"/>
      <c r="CW9" s="354"/>
      <c r="CX9" s="354"/>
      <c r="CY9" s="354"/>
      <c r="CZ9" s="354"/>
      <c r="DA9" s="355"/>
      <c r="DB9" s="353">
        <v>9.1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353885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65475</v>
      </c>
      <c r="BO10" s="384"/>
      <c r="BP10" s="384"/>
      <c r="BQ10" s="384"/>
      <c r="BR10" s="384"/>
      <c r="BS10" s="384"/>
      <c r="BT10" s="384"/>
      <c r="BU10" s="385"/>
      <c r="BV10" s="383">
        <v>35777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360083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355741</v>
      </c>
      <c r="S13" s="483"/>
      <c r="T13" s="483"/>
      <c r="U13" s="483"/>
      <c r="V13" s="484"/>
      <c r="W13" s="470" t="s">
        <v>123</v>
      </c>
      <c r="X13" s="396"/>
      <c r="Y13" s="396"/>
      <c r="Z13" s="396"/>
      <c r="AA13" s="396"/>
      <c r="AB13" s="397"/>
      <c r="AC13" s="359">
        <v>317</v>
      </c>
      <c r="AD13" s="360"/>
      <c r="AE13" s="360"/>
      <c r="AF13" s="360"/>
      <c r="AG13" s="361"/>
      <c r="AH13" s="359">
        <v>274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1977799</v>
      </c>
      <c r="BO13" s="384"/>
      <c r="BP13" s="384"/>
      <c r="BQ13" s="384"/>
      <c r="BR13" s="384"/>
      <c r="BS13" s="384"/>
      <c r="BT13" s="384"/>
      <c r="BU13" s="385"/>
      <c r="BV13" s="383">
        <v>-109769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-0.5</v>
      </c>
      <c r="CU13" s="354"/>
      <c r="CV13" s="354"/>
      <c r="CW13" s="354"/>
      <c r="CX13" s="354"/>
      <c r="CY13" s="354"/>
      <c r="CZ13" s="354"/>
      <c r="DA13" s="355"/>
      <c r="DB13" s="353">
        <v>0</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356768</v>
      </c>
      <c r="S14" s="483"/>
      <c r="T14" s="483"/>
      <c r="U14" s="483"/>
      <c r="V14" s="484"/>
      <c r="W14" s="485"/>
      <c r="X14" s="399"/>
      <c r="Y14" s="399"/>
      <c r="Z14" s="399"/>
      <c r="AA14" s="399"/>
      <c r="AB14" s="400"/>
      <c r="AC14" s="475">
        <v>0.2</v>
      </c>
      <c r="AD14" s="476"/>
      <c r="AE14" s="476"/>
      <c r="AF14" s="476"/>
      <c r="AG14" s="477"/>
      <c r="AH14" s="475">
        <v>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352478</v>
      </c>
      <c r="S15" s="483"/>
      <c r="T15" s="483"/>
      <c r="U15" s="483"/>
      <c r="V15" s="484"/>
      <c r="W15" s="470" t="s">
        <v>130</v>
      </c>
      <c r="X15" s="396"/>
      <c r="Y15" s="396"/>
      <c r="Z15" s="396"/>
      <c r="AA15" s="396"/>
      <c r="AB15" s="397"/>
      <c r="AC15" s="359">
        <v>28052</v>
      </c>
      <c r="AD15" s="360"/>
      <c r="AE15" s="360"/>
      <c r="AF15" s="360"/>
      <c r="AG15" s="361"/>
      <c r="AH15" s="359">
        <v>30419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47300349</v>
      </c>
      <c r="BO15" s="379"/>
      <c r="BP15" s="379"/>
      <c r="BQ15" s="379"/>
      <c r="BR15" s="379"/>
      <c r="BS15" s="379"/>
      <c r="BT15" s="379"/>
      <c r="BU15" s="380"/>
      <c r="BV15" s="378">
        <v>45745539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18.899999999999999</v>
      </c>
      <c r="AD16" s="476"/>
      <c r="AE16" s="476"/>
      <c r="AF16" s="476"/>
      <c r="AG16" s="477"/>
      <c r="AH16" s="475">
        <v>18.600000000000001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48800494</v>
      </c>
      <c r="BO16" s="384"/>
      <c r="BP16" s="384"/>
      <c r="BQ16" s="384"/>
      <c r="BR16" s="384"/>
      <c r="BS16" s="384"/>
      <c r="BT16" s="384"/>
      <c r="BU16" s="385"/>
      <c r="BV16" s="383">
        <v>47517272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119799</v>
      </c>
      <c r="AD17" s="360"/>
      <c r="AE17" s="360"/>
      <c r="AF17" s="360"/>
      <c r="AG17" s="361"/>
      <c r="AH17" s="359">
        <v>128776</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62380268</v>
      </c>
      <c r="BO17" s="384"/>
      <c r="BP17" s="384"/>
      <c r="BQ17" s="384"/>
      <c r="BR17" s="384"/>
      <c r="BS17" s="384"/>
      <c r="BT17" s="384"/>
      <c r="BU17" s="385"/>
      <c r="BV17" s="383">
        <v>60149324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36.11</v>
      </c>
      <c r="M18" s="446"/>
      <c r="N18" s="446"/>
      <c r="O18" s="446"/>
      <c r="P18" s="446"/>
      <c r="Q18" s="446"/>
      <c r="R18" s="447"/>
      <c r="S18" s="447"/>
      <c r="T18" s="447"/>
      <c r="U18" s="447"/>
      <c r="V18" s="448"/>
      <c r="W18" s="462"/>
      <c r="X18" s="463"/>
      <c r="Y18" s="463"/>
      <c r="Z18" s="463"/>
      <c r="AA18" s="463"/>
      <c r="AB18" s="471"/>
      <c r="AC18" s="347">
        <v>80.900000000000006</v>
      </c>
      <c r="AD18" s="348"/>
      <c r="AE18" s="348"/>
      <c r="AF18" s="348"/>
      <c r="AG18" s="449"/>
      <c r="AH18" s="347">
        <v>78.5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63090812</v>
      </c>
      <c r="BO18" s="384"/>
      <c r="BP18" s="384"/>
      <c r="BQ18" s="384"/>
      <c r="BR18" s="384"/>
      <c r="BS18" s="384"/>
      <c r="BT18" s="384"/>
      <c r="BU18" s="385"/>
      <c r="BV18" s="383">
        <v>63963711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9853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73451006</v>
      </c>
      <c r="BO19" s="384"/>
      <c r="BP19" s="384"/>
      <c r="BQ19" s="384"/>
      <c r="BR19" s="384"/>
      <c r="BS19" s="384"/>
      <c r="BT19" s="384"/>
      <c r="BU19" s="385"/>
      <c r="BV19" s="383">
        <v>81627864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154702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47487229</v>
      </c>
      <c r="BO23" s="384"/>
      <c r="BP23" s="384"/>
      <c r="BQ23" s="384"/>
      <c r="BR23" s="384"/>
      <c r="BS23" s="384"/>
      <c r="BT23" s="384"/>
      <c r="BU23" s="385"/>
      <c r="BV23" s="383">
        <v>51505893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7350</v>
      </c>
      <c r="R24" s="360"/>
      <c r="S24" s="360"/>
      <c r="T24" s="360"/>
      <c r="U24" s="360"/>
      <c r="V24" s="361"/>
      <c r="W24" s="425"/>
      <c r="X24" s="416"/>
      <c r="Y24" s="417"/>
      <c r="Z24" s="356" t="s">
        <v>153</v>
      </c>
      <c r="AA24" s="357"/>
      <c r="AB24" s="357"/>
      <c r="AC24" s="357"/>
      <c r="AD24" s="357"/>
      <c r="AE24" s="357"/>
      <c r="AF24" s="357"/>
      <c r="AG24" s="358"/>
      <c r="AH24" s="359">
        <v>2023</v>
      </c>
      <c r="AI24" s="360"/>
      <c r="AJ24" s="360"/>
      <c r="AK24" s="360"/>
      <c r="AL24" s="361"/>
      <c r="AM24" s="359">
        <v>6505968</v>
      </c>
      <c r="AN24" s="360"/>
      <c r="AO24" s="360"/>
      <c r="AP24" s="360"/>
      <c r="AQ24" s="360"/>
      <c r="AR24" s="361"/>
      <c r="AS24" s="359">
        <v>3216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40643763</v>
      </c>
      <c r="BO24" s="384"/>
      <c r="BP24" s="384"/>
      <c r="BQ24" s="384"/>
      <c r="BR24" s="384"/>
      <c r="BS24" s="384"/>
      <c r="BT24" s="384"/>
      <c r="BU24" s="385"/>
      <c r="BV24" s="383">
        <v>43770362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8464</v>
      </c>
      <c r="R25" s="360"/>
      <c r="S25" s="360"/>
      <c r="T25" s="360"/>
      <c r="U25" s="360"/>
      <c r="V25" s="361"/>
      <c r="W25" s="425"/>
      <c r="X25" s="416"/>
      <c r="Y25" s="417"/>
      <c r="Z25" s="356" t="s">
        <v>156</v>
      </c>
      <c r="AA25" s="357"/>
      <c r="AB25" s="357"/>
      <c r="AC25" s="357"/>
      <c r="AD25" s="357"/>
      <c r="AE25" s="357"/>
      <c r="AF25" s="357"/>
      <c r="AG25" s="358"/>
      <c r="AH25" s="359">
        <v>330</v>
      </c>
      <c r="AI25" s="360"/>
      <c r="AJ25" s="360"/>
      <c r="AK25" s="360"/>
      <c r="AL25" s="361"/>
      <c r="AM25" s="359">
        <v>985710</v>
      </c>
      <c r="AN25" s="360"/>
      <c r="AO25" s="360"/>
      <c r="AP25" s="360"/>
      <c r="AQ25" s="360"/>
      <c r="AR25" s="361"/>
      <c r="AS25" s="359">
        <v>2987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41415684</v>
      </c>
      <c r="BO25" s="379"/>
      <c r="BP25" s="379"/>
      <c r="BQ25" s="379"/>
      <c r="BR25" s="379"/>
      <c r="BS25" s="379"/>
      <c r="BT25" s="379"/>
      <c r="BU25" s="380"/>
      <c r="BV25" s="378">
        <v>25126630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7452</v>
      </c>
      <c r="R26" s="360"/>
      <c r="S26" s="360"/>
      <c r="T26" s="360"/>
      <c r="U26" s="360"/>
      <c r="V26" s="361"/>
      <c r="W26" s="425"/>
      <c r="X26" s="416"/>
      <c r="Y26" s="417"/>
      <c r="Z26" s="356" t="s">
        <v>159</v>
      </c>
      <c r="AA26" s="436"/>
      <c r="AB26" s="436"/>
      <c r="AC26" s="436"/>
      <c r="AD26" s="436"/>
      <c r="AE26" s="436"/>
      <c r="AF26" s="436"/>
      <c r="AG26" s="437"/>
      <c r="AH26" s="359">
        <v>228</v>
      </c>
      <c r="AI26" s="360"/>
      <c r="AJ26" s="360"/>
      <c r="AK26" s="360"/>
      <c r="AL26" s="361"/>
      <c r="AM26" s="359">
        <v>706800</v>
      </c>
      <c r="AN26" s="360"/>
      <c r="AO26" s="360"/>
      <c r="AP26" s="360"/>
      <c r="AQ26" s="360"/>
      <c r="AR26" s="361"/>
      <c r="AS26" s="359">
        <v>3100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43913</v>
      </c>
      <c r="BO26" s="384"/>
      <c r="BP26" s="384"/>
      <c r="BQ26" s="384"/>
      <c r="BR26" s="384"/>
      <c r="BS26" s="384"/>
      <c r="BT26" s="384"/>
      <c r="BU26" s="385"/>
      <c r="BV26" s="383">
        <v>47156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6660</v>
      </c>
      <c r="R27" s="360"/>
      <c r="S27" s="360"/>
      <c r="T27" s="360"/>
      <c r="U27" s="360"/>
      <c r="V27" s="361"/>
      <c r="W27" s="425"/>
      <c r="X27" s="416"/>
      <c r="Y27" s="417"/>
      <c r="Z27" s="356" t="s">
        <v>162</v>
      </c>
      <c r="AA27" s="357"/>
      <c r="AB27" s="357"/>
      <c r="AC27" s="357"/>
      <c r="AD27" s="357"/>
      <c r="AE27" s="357"/>
      <c r="AF27" s="357"/>
      <c r="AG27" s="358"/>
      <c r="AH27" s="359">
        <v>79</v>
      </c>
      <c r="AI27" s="360"/>
      <c r="AJ27" s="360"/>
      <c r="AK27" s="360"/>
      <c r="AL27" s="361"/>
      <c r="AM27" s="359">
        <v>280557</v>
      </c>
      <c r="AN27" s="360"/>
      <c r="AO27" s="360"/>
      <c r="AP27" s="360"/>
      <c r="AQ27" s="360"/>
      <c r="AR27" s="361"/>
      <c r="AS27" s="359">
        <v>3551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1059359</v>
      </c>
      <c r="BO27" s="387"/>
      <c r="BP27" s="387"/>
      <c r="BQ27" s="387"/>
      <c r="BR27" s="387"/>
      <c r="BS27" s="387"/>
      <c r="BT27" s="387"/>
      <c r="BU27" s="388"/>
      <c r="BV27" s="386">
        <v>1058791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6300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9169829</v>
      </c>
      <c r="BO28" s="379"/>
      <c r="BP28" s="379"/>
      <c r="BQ28" s="379"/>
      <c r="BR28" s="379"/>
      <c r="BS28" s="379"/>
      <c r="BT28" s="379"/>
      <c r="BU28" s="380"/>
      <c r="BV28" s="378">
        <v>9104354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34</v>
      </c>
      <c r="M29" s="360"/>
      <c r="N29" s="360"/>
      <c r="O29" s="360"/>
      <c r="P29" s="361"/>
      <c r="Q29" s="359">
        <v>5850</v>
      </c>
      <c r="R29" s="360"/>
      <c r="S29" s="360"/>
      <c r="T29" s="360"/>
      <c r="U29" s="360"/>
      <c r="V29" s="361"/>
      <c r="W29" s="425"/>
      <c r="X29" s="416"/>
      <c r="Y29" s="417"/>
      <c r="Z29" s="356" t="s">
        <v>169</v>
      </c>
      <c r="AA29" s="357"/>
      <c r="AB29" s="357"/>
      <c r="AC29" s="357"/>
      <c r="AD29" s="357"/>
      <c r="AE29" s="357"/>
      <c r="AF29" s="357"/>
      <c r="AG29" s="358"/>
      <c r="AH29" s="359">
        <v>2102</v>
      </c>
      <c r="AI29" s="360"/>
      <c r="AJ29" s="360"/>
      <c r="AK29" s="360"/>
      <c r="AL29" s="361"/>
      <c r="AM29" s="359">
        <v>6786525</v>
      </c>
      <c r="AN29" s="360"/>
      <c r="AO29" s="360"/>
      <c r="AP29" s="360"/>
      <c r="AQ29" s="360"/>
      <c r="AR29" s="361"/>
      <c r="AS29" s="359">
        <v>3229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14510667</v>
      </c>
      <c r="BO30" s="387"/>
      <c r="BP30" s="387"/>
      <c r="BQ30" s="387"/>
      <c r="BR30" s="387"/>
      <c r="BS30" s="387"/>
      <c r="BT30" s="387"/>
      <c r="BU30" s="388"/>
      <c r="BV30" s="386">
        <v>14112394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下水道特別会計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大阪府都市競艇組合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吹田市健康づくり推進事業団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部落有財産特別会計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自動車駐車場特別会計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吹田市介護老人保健施設事業団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交通災害・火災等共済特別会計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吹田市文化振興事業団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勤労者福祉共済特別会計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淀川右岸水防事務組合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吹田市国際交流協会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公共用地先行取得特別会計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吹田市開発ビル</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千里リサイクルプラザ</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60537</v>
      </c>
      <c r="J41" s="83">
        <v>61360</v>
      </c>
      <c r="K41" s="83">
        <v>56097</v>
      </c>
      <c r="L41" s="83">
        <v>52020</v>
      </c>
      <c r="M41" s="84">
        <v>47949</v>
      </c>
    </row>
    <row r="42" spans="2:13" ht="27.75" customHeight="1">
      <c r="B42" s="1169"/>
      <c r="C42" s="1170"/>
      <c r="D42" s="85"/>
      <c r="E42" s="1173" t="s">
        <v>26</v>
      </c>
      <c r="F42" s="1173"/>
      <c r="G42" s="1173"/>
      <c r="H42" s="1174"/>
      <c r="I42" s="86">
        <v>5380</v>
      </c>
      <c r="J42" s="87">
        <v>5163</v>
      </c>
      <c r="K42" s="87">
        <v>658</v>
      </c>
      <c r="L42" s="87">
        <v>4370</v>
      </c>
      <c r="M42" s="88">
        <v>4140</v>
      </c>
    </row>
    <row r="43" spans="2:13" ht="27.75" customHeight="1">
      <c r="B43" s="1169"/>
      <c r="C43" s="1170"/>
      <c r="D43" s="85"/>
      <c r="E43" s="1173" t="s">
        <v>27</v>
      </c>
      <c r="F43" s="1173"/>
      <c r="G43" s="1173"/>
      <c r="H43" s="1174"/>
      <c r="I43" s="86">
        <v>32145</v>
      </c>
      <c r="J43" s="87">
        <v>30032</v>
      </c>
      <c r="K43" s="87">
        <v>28620</v>
      </c>
      <c r="L43" s="87">
        <v>27237</v>
      </c>
      <c r="M43" s="88">
        <v>27781</v>
      </c>
    </row>
    <row r="44" spans="2:13" ht="27.75" customHeight="1">
      <c r="B44" s="1169"/>
      <c r="C44" s="1170"/>
      <c r="D44" s="85"/>
      <c r="E44" s="1173" t="s">
        <v>28</v>
      </c>
      <c r="F44" s="1173"/>
      <c r="G44" s="1173"/>
      <c r="H44" s="1174"/>
      <c r="I44" s="86" t="s">
        <v>494</v>
      </c>
      <c r="J44" s="87" t="s">
        <v>494</v>
      </c>
      <c r="K44" s="87" t="s">
        <v>494</v>
      </c>
      <c r="L44" s="87" t="s">
        <v>494</v>
      </c>
      <c r="M44" s="88" t="s">
        <v>494</v>
      </c>
    </row>
    <row r="45" spans="2:13" ht="27.75" customHeight="1">
      <c r="B45" s="1169"/>
      <c r="C45" s="1170"/>
      <c r="D45" s="85"/>
      <c r="E45" s="1173" t="s">
        <v>29</v>
      </c>
      <c r="F45" s="1173"/>
      <c r="G45" s="1173"/>
      <c r="H45" s="1174"/>
      <c r="I45" s="86">
        <v>20712</v>
      </c>
      <c r="J45" s="87">
        <v>19479</v>
      </c>
      <c r="K45" s="87">
        <v>19048</v>
      </c>
      <c r="L45" s="87">
        <v>18560</v>
      </c>
      <c r="M45" s="88">
        <v>18172</v>
      </c>
    </row>
    <row r="46" spans="2:13" ht="27.75" customHeight="1">
      <c r="B46" s="1169"/>
      <c r="C46" s="1170"/>
      <c r="D46" s="85"/>
      <c r="E46" s="1173" t="s">
        <v>30</v>
      </c>
      <c r="F46" s="1173"/>
      <c r="G46" s="1173"/>
      <c r="H46" s="1174"/>
      <c r="I46" s="86">
        <v>750</v>
      </c>
      <c r="J46" s="87">
        <v>816</v>
      </c>
      <c r="K46" s="87">
        <v>1724</v>
      </c>
      <c r="L46" s="87" t="s">
        <v>494</v>
      </c>
      <c r="M46" s="88" t="s">
        <v>494</v>
      </c>
    </row>
    <row r="47" spans="2:13" ht="27.75" customHeight="1">
      <c r="B47" s="1169"/>
      <c r="C47" s="1170"/>
      <c r="D47" s="85"/>
      <c r="E47" s="1173" t="s">
        <v>31</v>
      </c>
      <c r="F47" s="1173"/>
      <c r="G47" s="1173"/>
      <c r="H47" s="1174"/>
      <c r="I47" s="86" t="s">
        <v>494</v>
      </c>
      <c r="J47" s="87" t="s">
        <v>494</v>
      </c>
      <c r="K47" s="87" t="s">
        <v>494</v>
      </c>
      <c r="L47" s="87" t="s">
        <v>494</v>
      </c>
      <c r="M47" s="88" t="s">
        <v>494</v>
      </c>
    </row>
    <row r="48" spans="2:13" ht="27.75" customHeight="1">
      <c r="B48" s="1171"/>
      <c r="C48" s="1172"/>
      <c r="D48" s="85"/>
      <c r="E48" s="1173" t="s">
        <v>32</v>
      </c>
      <c r="F48" s="1173"/>
      <c r="G48" s="1173"/>
      <c r="H48" s="1174"/>
      <c r="I48" s="86" t="s">
        <v>494</v>
      </c>
      <c r="J48" s="87" t="s">
        <v>494</v>
      </c>
      <c r="K48" s="87" t="s">
        <v>494</v>
      </c>
      <c r="L48" s="87" t="s">
        <v>494</v>
      </c>
      <c r="M48" s="88" t="s">
        <v>494</v>
      </c>
    </row>
    <row r="49" spans="2:13" ht="27.75" customHeight="1">
      <c r="B49" s="1167" t="s">
        <v>33</v>
      </c>
      <c r="C49" s="1168"/>
      <c r="D49" s="89"/>
      <c r="E49" s="1173" t="s">
        <v>34</v>
      </c>
      <c r="F49" s="1173"/>
      <c r="G49" s="1173"/>
      <c r="H49" s="1174"/>
      <c r="I49" s="86">
        <v>30691</v>
      </c>
      <c r="J49" s="87">
        <v>29632</v>
      </c>
      <c r="K49" s="87">
        <v>25236</v>
      </c>
      <c r="L49" s="87">
        <v>24942</v>
      </c>
      <c r="M49" s="88">
        <v>25515</v>
      </c>
    </row>
    <row r="50" spans="2:13" ht="27.75" customHeight="1">
      <c r="B50" s="1169"/>
      <c r="C50" s="1170"/>
      <c r="D50" s="85"/>
      <c r="E50" s="1173" t="s">
        <v>35</v>
      </c>
      <c r="F50" s="1173"/>
      <c r="G50" s="1173"/>
      <c r="H50" s="1174"/>
      <c r="I50" s="86">
        <v>28996</v>
      </c>
      <c r="J50" s="87">
        <v>43514</v>
      </c>
      <c r="K50" s="87">
        <v>35720</v>
      </c>
      <c r="L50" s="87">
        <v>34120</v>
      </c>
      <c r="M50" s="88">
        <v>31637</v>
      </c>
    </row>
    <row r="51" spans="2:13" ht="27.75" customHeight="1">
      <c r="B51" s="1171"/>
      <c r="C51" s="1172"/>
      <c r="D51" s="85"/>
      <c r="E51" s="1173" t="s">
        <v>36</v>
      </c>
      <c r="F51" s="1173"/>
      <c r="G51" s="1173"/>
      <c r="H51" s="1174"/>
      <c r="I51" s="86">
        <v>73016</v>
      </c>
      <c r="J51" s="87">
        <v>72991</v>
      </c>
      <c r="K51" s="87">
        <v>72634</v>
      </c>
      <c r="L51" s="87">
        <v>73204</v>
      </c>
      <c r="M51" s="88">
        <v>74106</v>
      </c>
    </row>
    <row r="52" spans="2:13" ht="27.75" customHeight="1" thickBot="1">
      <c r="B52" s="1175" t="s">
        <v>37</v>
      </c>
      <c r="C52" s="1176"/>
      <c r="D52" s="90"/>
      <c r="E52" s="1177" t="s">
        <v>38</v>
      </c>
      <c r="F52" s="1177"/>
      <c r="G52" s="1177"/>
      <c r="H52" s="1178"/>
      <c r="I52" s="91">
        <v>-13180</v>
      </c>
      <c r="J52" s="92">
        <v>-29288</v>
      </c>
      <c r="K52" s="92">
        <v>-27443</v>
      </c>
      <c r="L52" s="92">
        <v>-30078</v>
      </c>
      <c r="M52" s="93">
        <v>-33214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45772</v>
      </c>
      <c r="E3" s="116"/>
      <c r="F3" s="117">
        <v>42247</v>
      </c>
      <c r="G3" s="118"/>
      <c r="H3" s="119"/>
    </row>
    <row r="4" spans="1:8">
      <c r="A4" s="120"/>
      <c r="B4" s="121"/>
      <c r="C4" s="122"/>
      <c r="D4" s="123">
        <v>21648</v>
      </c>
      <c r="E4" s="124"/>
      <c r="F4" s="125">
        <v>25497</v>
      </c>
      <c r="G4" s="126"/>
      <c r="H4" s="127"/>
    </row>
    <row r="5" spans="1:8">
      <c r="A5" s="108" t="s">
        <v>513</v>
      </c>
      <c r="B5" s="113"/>
      <c r="C5" s="114"/>
      <c r="D5" s="115">
        <v>32606</v>
      </c>
      <c r="E5" s="116"/>
      <c r="F5" s="117">
        <v>41739</v>
      </c>
      <c r="G5" s="118"/>
      <c r="H5" s="119"/>
    </row>
    <row r="6" spans="1:8">
      <c r="A6" s="120"/>
      <c r="B6" s="121"/>
      <c r="C6" s="122"/>
      <c r="D6" s="123">
        <v>17686</v>
      </c>
      <c r="E6" s="124"/>
      <c r="F6" s="125">
        <v>24625</v>
      </c>
      <c r="G6" s="126"/>
      <c r="H6" s="127"/>
    </row>
    <row r="7" spans="1:8">
      <c r="A7" s="108" t="s">
        <v>514</v>
      </c>
      <c r="B7" s="113"/>
      <c r="C7" s="114"/>
      <c r="D7" s="115">
        <v>18535</v>
      </c>
      <c r="E7" s="116"/>
      <c r="F7" s="117">
        <v>36765</v>
      </c>
      <c r="G7" s="118"/>
      <c r="H7" s="119"/>
    </row>
    <row r="8" spans="1:8">
      <c r="A8" s="120"/>
      <c r="B8" s="121"/>
      <c r="C8" s="122"/>
      <c r="D8" s="123">
        <v>10039</v>
      </c>
      <c r="E8" s="124"/>
      <c r="F8" s="125">
        <v>20975</v>
      </c>
      <c r="G8" s="126"/>
      <c r="H8" s="127"/>
    </row>
    <row r="9" spans="1:8">
      <c r="A9" s="108" t="s">
        <v>515</v>
      </c>
      <c r="B9" s="113"/>
      <c r="C9" s="114"/>
      <c r="D9" s="115">
        <v>35368</v>
      </c>
      <c r="E9" s="116"/>
      <c r="F9" s="117">
        <v>39052</v>
      </c>
      <c r="G9" s="118"/>
      <c r="H9" s="119"/>
    </row>
    <row r="10" spans="1:8">
      <c r="A10" s="120"/>
      <c r="B10" s="121"/>
      <c r="C10" s="122"/>
      <c r="D10" s="123">
        <v>22759</v>
      </c>
      <c r="E10" s="124"/>
      <c r="F10" s="125">
        <v>21186</v>
      </c>
      <c r="G10" s="126"/>
      <c r="H10" s="127"/>
    </row>
    <row r="11" spans="1:8">
      <c r="A11" s="108" t="s">
        <v>516</v>
      </c>
      <c r="B11" s="113"/>
      <c r="C11" s="114"/>
      <c r="D11" s="115">
        <v>22859</v>
      </c>
      <c r="E11" s="116"/>
      <c r="F11" s="117">
        <v>41235</v>
      </c>
      <c r="G11" s="118"/>
      <c r="H11" s="119"/>
    </row>
    <row r="12" spans="1:8">
      <c r="A12" s="120"/>
      <c r="B12" s="121"/>
      <c r="C12" s="128"/>
      <c r="D12" s="123">
        <v>10543</v>
      </c>
      <c r="E12" s="124"/>
      <c r="F12" s="125">
        <v>22086</v>
      </c>
      <c r="G12" s="126"/>
      <c r="H12" s="127"/>
    </row>
    <row r="13" spans="1:8">
      <c r="A13" s="108"/>
      <c r="B13" s="113"/>
      <c r="C13" s="129"/>
      <c r="D13" s="130">
        <v>31028</v>
      </c>
      <c r="E13" s="131"/>
      <c r="F13" s="132">
        <v>40208</v>
      </c>
      <c r="G13" s="133"/>
      <c r="H13" s="119"/>
    </row>
    <row r="14" spans="1:8">
      <c r="A14" s="120"/>
      <c r="B14" s="121"/>
      <c r="C14" s="122"/>
      <c r="D14" s="123">
        <v>16535</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0.35</v>
      </c>
      <c r="C19" s="134">
        <f>ROUND(VALUE(SUBSTITUTE(実質収支比率等に係る経年分析!G$48,"▲","-")),2)</f>
        <v>0.25</v>
      </c>
      <c r="D19" s="134">
        <f>ROUND(VALUE(SUBSTITUTE(実質収支比率等に係る経年分析!H$48,"▲","-")),2)</f>
        <v>0.12</v>
      </c>
      <c r="E19" s="134">
        <f>ROUND(VALUE(SUBSTITUTE(実質収支比率等に係る経年分析!I$48,"▲","-")),2)</f>
        <v>0.2</v>
      </c>
      <c r="F19" s="134">
        <f>ROUND(VALUE(SUBSTITUTE(実質収支比率等に係る経年分析!J$48,"▲","-")),2)</f>
        <v>3.03</v>
      </c>
    </row>
    <row r="20" spans="1:11">
      <c r="A20" s="134" t="s">
        <v>43</v>
      </c>
      <c r="B20" s="134">
        <f>ROUND(VALUE(SUBSTITUTE(実質収支比率等に係る経年分析!F$47,"▲","-")),2)</f>
        <v>13.76</v>
      </c>
      <c r="C20" s="134">
        <f>ROUND(VALUE(SUBSTITUTE(実質収支比率等に係る経年分析!G$47,"▲","-")),2)</f>
        <v>14.66</v>
      </c>
      <c r="D20" s="134">
        <f>ROUND(VALUE(SUBSTITUTE(実質収支比率等に係る経年分析!H$47,"▲","-")),2)</f>
        <v>14.09</v>
      </c>
      <c r="E20" s="134">
        <f>ROUND(VALUE(SUBSTITUTE(実質収支比率等に係る経年分析!I$47,"▲","-")),2)</f>
        <v>13.83</v>
      </c>
      <c r="F20" s="134">
        <f>ROUND(VALUE(SUBSTITUTE(実質収支比率等に係る経年分析!J$47,"▲","-")),2)</f>
        <v>13.62</v>
      </c>
    </row>
    <row r="21" spans="1:11">
      <c r="A21" s="134" t="s">
        <v>44</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2.94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0.04</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勤労者福祉共済特別会計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0.47</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7.12</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6.53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6.88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5.72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5.34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4.9800000000000004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8778</v>
      </c>
      <c r="E42" s="136"/>
      <c r="F42" s="136"/>
      <c r="G42" s="136">
        <f>'実質公債費比率（分子）の構造'!L$52</f>
        <v>11161</v>
      </c>
      <c r="H42" s="136"/>
      <c r="I42" s="136"/>
      <c r="J42" s="136">
        <f>'実質公債費比率（分子）の構造'!M$52</f>
        <v>10515</v>
      </c>
      <c r="K42" s="136"/>
      <c r="L42" s="136"/>
      <c r="M42" s="136">
        <f>'実質公債費比率（分子）の構造'!N$52</f>
        <v>10992</v>
      </c>
      <c r="N42" s="136"/>
      <c r="O42" s="136"/>
      <c r="P42" s="136">
        <f>'実質公債費比率（分子）の構造'!O$52</f>
        <v>10533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297</v>
      </c>
      <c r="L44" s="136"/>
      <c r="M44" s="136"/>
      <c r="N44" s="136">
        <f>'実質公債費比率（分子）の構造'!O$50</f>
        <v>316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3520</v>
      </c>
      <c r="C46" s="136"/>
      <c r="D46" s="136"/>
      <c r="E46" s="136">
        <f>'実質公債費比率（分子）の構造'!L$48</f>
        <v>3343</v>
      </c>
      <c r="F46" s="136"/>
      <c r="G46" s="136"/>
      <c r="H46" s="136">
        <f>'実質公債費比率（分子）の構造'!M$48</f>
        <v>3127</v>
      </c>
      <c r="I46" s="136"/>
      <c r="J46" s="136"/>
      <c r="K46" s="136">
        <f>'実質公債費比率（分子）の構造'!N$48</f>
        <v>3020</v>
      </c>
      <c r="L46" s="136"/>
      <c r="M46" s="136"/>
      <c r="N46" s="136">
        <f>'実質公債費比率（分子）の構造'!O$48</f>
        <v>2431</v>
      </c>
      <c r="O46" s="136"/>
      <c r="P46" s="136"/>
    </row>
    <row r="47" spans="1:16">
      <c r="A47" s="136" t="s">
        <v>56</v>
      </c>
      <c r="B47" s="136">
        <f>'実質公債費比率（分子）の構造'!K$47</f>
        <v>12</v>
      </c>
      <c r="C47" s="136"/>
      <c r="D47" s="136"/>
      <c r="E47" s="136">
        <f>'実質公債費比率（分子）の構造'!L$47</f>
        <v>10</v>
      </c>
      <c r="F47" s="136"/>
      <c r="G47" s="136"/>
      <c r="H47" s="136">
        <f>'実質公債費比率（分子）の構造'!M$47</f>
        <v>9</v>
      </c>
      <c r="I47" s="136"/>
      <c r="J47" s="136"/>
      <c r="K47" s="136">
        <f>'実質公債費比率（分子）の構造'!N$47</f>
        <v>7</v>
      </c>
      <c r="L47" s="136"/>
      <c r="M47" s="136"/>
      <c r="N47" s="136">
        <f>'実質公債費比率（分子）の構造'!O$47</f>
        <v>5</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7720</v>
      </c>
      <c r="C49" s="136"/>
      <c r="D49" s="136"/>
      <c r="E49" s="136">
        <f>'実質公債費比率（分子）の構造'!L$45</f>
        <v>7937</v>
      </c>
      <c r="F49" s="136"/>
      <c r="G49" s="136"/>
      <c r="H49" s="136">
        <f>'実質公債費比率（分子）の構造'!M$45</f>
        <v>7588</v>
      </c>
      <c r="I49" s="136"/>
      <c r="J49" s="136"/>
      <c r="K49" s="136">
        <f>'実質公債費比率（分子）の構造'!N$45</f>
        <v>7437</v>
      </c>
      <c r="L49" s="136"/>
      <c r="M49" s="136"/>
      <c r="N49" s="136">
        <f>'実質公債費比率（分子）の構造'!O$45</f>
        <v>6850</v>
      </c>
      <c r="O49" s="136"/>
      <c r="P49" s="136"/>
    </row>
    <row r="50" spans="1:16">
      <c r="A50" s="136" t="s">
        <v>59</v>
      </c>
      <c r="B50" s="136" t="e">
        <f>NA()</f>
        <v>#N/A</v>
      </c>
      <c r="C50" s="136">
        <f>IF(ISNUMBER('実質公債費比率（分子）の構造'!K$53),'実質公債費比率（分子）の構造'!K$53,NA())</f>
        <v>2474</v>
      </c>
      <c r="D50" s="136" t="e">
        <f>NA()</f>
        <v>#N/A</v>
      </c>
      <c r="E50" s="136" t="e">
        <f>NA()</f>
        <v>#N/A</v>
      </c>
      <c r="F50" s="136">
        <f>IF(ISNUMBER('実質公債費比率（分子）の構造'!L$53),'実質公債費比率（分子）の構造'!L$53,NA())</f>
        <v>129</v>
      </c>
      <c r="G50" s="136" t="e">
        <f>NA()</f>
        <v>#N/A</v>
      </c>
      <c r="H50" s="136" t="e">
        <f>NA()</f>
        <v>#N/A</v>
      </c>
      <c r="I50" s="136">
        <f>IF(ISNUMBER('実質公債費比率（分子）の構造'!M$53),'実質公債費比率（分子）の構造'!M$53,NA())</f>
        <v>209</v>
      </c>
      <c r="J50" s="136" t="e">
        <f>NA()</f>
        <v>#N/A</v>
      </c>
      <c r="K50" s="136" t="e">
        <f>NA()</f>
        <v>#N/A</v>
      </c>
      <c r="L50" s="136">
        <f>IF(ISNUMBER('実質公債費比率（分子）の構造'!N$53),'実質公債費比率（分子）の構造'!N$53,NA())</f>
        <v>-231</v>
      </c>
      <c r="M50" s="136" t="e">
        <f>NA()</f>
        <v>#N/A</v>
      </c>
      <c r="N50" s="136" t="e">
        <f>NA()</f>
        <v>#N/A</v>
      </c>
      <c r="O50" s="136">
        <f>IF(ISNUMBER('実質公債費比率（分子）の構造'!O$53),'実質公債費比率（分子）の構造'!O$53,NA())</f>
        <v>-931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73016</v>
      </c>
      <c r="E56" s="135"/>
      <c r="F56" s="135"/>
      <c r="G56" s="135">
        <f>'将来負担比率（分子）の構造'!J$51</f>
        <v>72991</v>
      </c>
      <c r="H56" s="135"/>
      <c r="I56" s="135"/>
      <c r="J56" s="135">
        <f>'将来負担比率（分子）の構造'!K$51</f>
        <v>72634</v>
      </c>
      <c r="K56" s="135"/>
      <c r="L56" s="135"/>
      <c r="M56" s="135">
        <f>'将来負担比率（分子）の構造'!L$51</f>
        <v>73204</v>
      </c>
      <c r="N56" s="135"/>
      <c r="O56" s="135"/>
      <c r="P56" s="135">
        <f>'将来負担比率（分子）の構造'!M$51</f>
        <v>74106</v>
      </c>
    </row>
    <row r="57" spans="1:16">
      <c r="A57" s="135" t="s">
        <v>35</v>
      </c>
      <c r="B57" s="135"/>
      <c r="C57" s="135"/>
      <c r="D57" s="135">
        <f>'将来負担比率（分子）の構造'!I$50</f>
        <v>28996</v>
      </c>
      <c r="E57" s="135"/>
      <c r="F57" s="135"/>
      <c r="G57" s="135">
        <f>'将来負担比率（分子）の構造'!J$50</f>
        <v>43514</v>
      </c>
      <c r="H57" s="135"/>
      <c r="I57" s="135"/>
      <c r="J57" s="135">
        <f>'将来負担比率（分子）の構造'!K$50</f>
        <v>35720</v>
      </c>
      <c r="K57" s="135"/>
      <c r="L57" s="135"/>
      <c r="M57" s="135">
        <f>'将来負担比率（分子）の構造'!L$50</f>
        <v>34120</v>
      </c>
      <c r="N57" s="135"/>
      <c r="O57" s="135"/>
      <c r="P57" s="135">
        <f>'将来負担比率（分子）の構造'!M$50</f>
        <v>31637</v>
      </c>
    </row>
    <row r="58" spans="1:16">
      <c r="A58" s="135" t="s">
        <v>34</v>
      </c>
      <c r="B58" s="135"/>
      <c r="C58" s="135"/>
      <c r="D58" s="135">
        <f>'将来負担比率（分子）の構造'!I$49</f>
        <v>30691</v>
      </c>
      <c r="E58" s="135"/>
      <c r="F58" s="135"/>
      <c r="G58" s="135">
        <f>'将来負担比率（分子）の構造'!J$49</f>
        <v>29632</v>
      </c>
      <c r="H58" s="135"/>
      <c r="I58" s="135"/>
      <c r="J58" s="135">
        <f>'将来負担比率（分子）の構造'!K$49</f>
        <v>25236</v>
      </c>
      <c r="K58" s="135"/>
      <c r="L58" s="135"/>
      <c r="M58" s="135">
        <f>'将来負担比率（分子）の構造'!L$49</f>
        <v>24942</v>
      </c>
      <c r="N58" s="135"/>
      <c r="O58" s="135"/>
      <c r="P58" s="135">
        <f>'将来負担比率（分子）の構造'!M$49</f>
        <v>25515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750</v>
      </c>
      <c r="C61" s="135"/>
      <c r="D61" s="135"/>
      <c r="E61" s="135">
        <f>'将来負担比率（分子）の構造'!J$46</f>
        <v>816</v>
      </c>
      <c r="F61" s="135"/>
      <c r="G61" s="135"/>
      <c r="H61" s="135">
        <f>'将来負担比率（分子）の構造'!K$46</f>
        <v>1724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20712</v>
      </c>
      <c r="C62" s="135"/>
      <c r="D62" s="135"/>
      <c r="E62" s="135">
        <f>'将来負担比率（分子）の構造'!J$45</f>
        <v>19479</v>
      </c>
      <c r="F62" s="135"/>
      <c r="G62" s="135"/>
      <c r="H62" s="135">
        <f>'将来負担比率（分子）の構造'!K$45</f>
        <v>19048</v>
      </c>
      <c r="I62" s="135"/>
      <c r="J62" s="135"/>
      <c r="K62" s="135">
        <f>'将来負担比率（分子）の構造'!L$45</f>
        <v>18560</v>
      </c>
      <c r="L62" s="135"/>
      <c r="M62" s="135"/>
      <c r="N62" s="135">
        <f>'将来負担比率（分子）の構造'!M$45</f>
        <v>18172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32145</v>
      </c>
      <c r="C64" s="135"/>
      <c r="D64" s="135"/>
      <c r="E64" s="135">
        <f>'将来負担比率（分子）の構造'!J$43</f>
        <v>30032</v>
      </c>
      <c r="F64" s="135"/>
      <c r="G64" s="135"/>
      <c r="H64" s="135">
        <f>'将来負担比率（分子）の構造'!K$43</f>
        <v>28620</v>
      </c>
      <c r="I64" s="135"/>
      <c r="J64" s="135"/>
      <c r="K64" s="135">
        <f>'将来負担比率（分子）の構造'!L$43</f>
        <v>27237</v>
      </c>
      <c r="L64" s="135"/>
      <c r="M64" s="135"/>
      <c r="N64" s="135">
        <f>'将来負担比率（分子）の構造'!M$43</f>
        <v>27781</v>
      </c>
      <c r="O64" s="135"/>
      <c r="P64" s="135"/>
    </row>
    <row r="65" spans="1:16">
      <c r="A65" s="135" t="s">
        <v>26</v>
      </c>
      <c r="B65" s="135">
        <f>'将来負担比率（分子）の構造'!I$42</f>
        <v>5380</v>
      </c>
      <c r="C65" s="135"/>
      <c r="D65" s="135"/>
      <c r="E65" s="135">
        <f>'将来負担比率（分子）の構造'!J$42</f>
        <v>5163</v>
      </c>
      <c r="F65" s="135"/>
      <c r="G65" s="135"/>
      <c r="H65" s="135">
        <f>'将来負担比率（分子）の構造'!K$42</f>
        <v>658</v>
      </c>
      <c r="I65" s="135"/>
      <c r="J65" s="135"/>
      <c r="K65" s="135">
        <f>'将来負担比率（分子）の構造'!L$42</f>
        <v>4370</v>
      </c>
      <c r="L65" s="135"/>
      <c r="M65" s="135"/>
      <c r="N65" s="135">
        <f>'将来負担比率（分子）の構造'!M$42</f>
        <v>4140</v>
      </c>
      <c r="O65" s="135"/>
      <c r="P65" s="135"/>
    </row>
    <row r="66" spans="1:16">
      <c r="A66" s="135" t="s">
        <v>25</v>
      </c>
      <c r="B66" s="135">
        <f>'将来負担比率（分子）の構造'!I$41</f>
        <v>60537</v>
      </c>
      <c r="C66" s="135"/>
      <c r="D66" s="135"/>
      <c r="E66" s="135">
        <f>'将来負担比率（分子）の構造'!J$41</f>
        <v>61360</v>
      </c>
      <c r="F66" s="135"/>
      <c r="G66" s="135"/>
      <c r="H66" s="135">
        <f>'将来負担比率（分子）の構造'!K$41</f>
        <v>56097</v>
      </c>
      <c r="I66" s="135"/>
      <c r="J66" s="135"/>
      <c r="K66" s="135">
        <f>'将来負担比率（分子）の構造'!L$41</f>
        <v>52020</v>
      </c>
      <c r="L66" s="135"/>
      <c r="M66" s="135"/>
      <c r="N66" s="135">
        <f>'将来負担比率（分子）の構造'!M$41</f>
        <v>47949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62616514</v>
      </c>
      <c r="S5" s="637"/>
      <c r="T5" s="637"/>
      <c r="U5" s="637"/>
      <c r="V5" s="637"/>
      <c r="W5" s="637"/>
      <c r="X5" s="637"/>
      <c r="Y5" s="684"/>
      <c r="Z5" s="697">
        <v>57.6</v>
      </c>
      <c r="AA5" s="697"/>
      <c r="AB5" s="697"/>
      <c r="AC5" s="697"/>
      <c r="AD5" s="698">
        <v>57301315</v>
      </c>
      <c r="AE5" s="698"/>
      <c r="AF5" s="698"/>
      <c r="AG5" s="698"/>
      <c r="AH5" s="698"/>
      <c r="AI5" s="698"/>
      <c r="AJ5" s="698"/>
      <c r="AK5" s="698"/>
      <c r="AL5" s="685">
        <v>87.5</v>
      </c>
      <c r="AM5" s="654"/>
      <c r="AN5" s="654"/>
      <c r="AO5" s="686"/>
      <c r="AP5" s="673" t="s">
        <v>207</v>
      </c>
      <c r="AQ5" s="674"/>
      <c r="AR5" s="674"/>
      <c r="AS5" s="674"/>
      <c r="AT5" s="674"/>
      <c r="AU5" s="674"/>
      <c r="AV5" s="674"/>
      <c r="AW5" s="674"/>
      <c r="AX5" s="674"/>
      <c r="AY5" s="674"/>
      <c r="AZ5" s="674"/>
      <c r="BA5" s="674"/>
      <c r="BB5" s="674"/>
      <c r="BC5" s="674"/>
      <c r="BD5" s="674"/>
      <c r="BE5" s="674"/>
      <c r="BF5" s="675"/>
      <c r="BG5" s="586">
        <v>56281828</v>
      </c>
      <c r="BH5" s="587"/>
      <c r="BI5" s="587"/>
      <c r="BJ5" s="587"/>
      <c r="BK5" s="587"/>
      <c r="BL5" s="587"/>
      <c r="BM5" s="587"/>
      <c r="BN5" s="588"/>
      <c r="BO5" s="639">
        <v>89.9</v>
      </c>
      <c r="BP5" s="639"/>
      <c r="BQ5" s="639"/>
      <c r="BR5" s="639"/>
      <c r="BS5" s="640">
        <v>345401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551368</v>
      </c>
      <c r="S6" s="587"/>
      <c r="T6" s="587"/>
      <c r="U6" s="587"/>
      <c r="V6" s="587"/>
      <c r="W6" s="587"/>
      <c r="X6" s="587"/>
      <c r="Y6" s="588"/>
      <c r="Z6" s="639">
        <v>0.5</v>
      </c>
      <c r="AA6" s="639"/>
      <c r="AB6" s="639"/>
      <c r="AC6" s="639"/>
      <c r="AD6" s="640">
        <v>551368</v>
      </c>
      <c r="AE6" s="640"/>
      <c r="AF6" s="640"/>
      <c r="AG6" s="640"/>
      <c r="AH6" s="640"/>
      <c r="AI6" s="640"/>
      <c r="AJ6" s="640"/>
      <c r="AK6" s="640"/>
      <c r="AL6" s="609">
        <v>0.8</v>
      </c>
      <c r="AM6" s="641"/>
      <c r="AN6" s="641"/>
      <c r="AO6" s="642"/>
      <c r="AP6" s="583" t="s">
        <v>212</v>
      </c>
      <c r="AQ6" s="584"/>
      <c r="AR6" s="584"/>
      <c r="AS6" s="584"/>
      <c r="AT6" s="584"/>
      <c r="AU6" s="584"/>
      <c r="AV6" s="584"/>
      <c r="AW6" s="584"/>
      <c r="AX6" s="584"/>
      <c r="AY6" s="584"/>
      <c r="AZ6" s="584"/>
      <c r="BA6" s="584"/>
      <c r="BB6" s="584"/>
      <c r="BC6" s="584"/>
      <c r="BD6" s="584"/>
      <c r="BE6" s="584"/>
      <c r="BF6" s="585"/>
      <c r="BG6" s="586">
        <v>56281828</v>
      </c>
      <c r="BH6" s="587"/>
      <c r="BI6" s="587"/>
      <c r="BJ6" s="587"/>
      <c r="BK6" s="587"/>
      <c r="BL6" s="587"/>
      <c r="BM6" s="587"/>
      <c r="BN6" s="588"/>
      <c r="BO6" s="639">
        <v>89.9</v>
      </c>
      <c r="BP6" s="639"/>
      <c r="BQ6" s="639"/>
      <c r="BR6" s="639"/>
      <c r="BS6" s="640">
        <v>345401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719019</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718701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274209</v>
      </c>
      <c r="S7" s="587"/>
      <c r="T7" s="587"/>
      <c r="U7" s="587"/>
      <c r="V7" s="587"/>
      <c r="W7" s="587"/>
      <c r="X7" s="587"/>
      <c r="Y7" s="588"/>
      <c r="Z7" s="639">
        <v>0.3</v>
      </c>
      <c r="AA7" s="639"/>
      <c r="AB7" s="639"/>
      <c r="AC7" s="639"/>
      <c r="AD7" s="640">
        <v>274209</v>
      </c>
      <c r="AE7" s="640"/>
      <c r="AF7" s="640"/>
      <c r="AG7" s="640"/>
      <c r="AH7" s="640"/>
      <c r="AI7" s="640"/>
      <c r="AJ7" s="640"/>
      <c r="AK7" s="640"/>
      <c r="AL7" s="609">
        <v>0.4</v>
      </c>
      <c r="AM7" s="641"/>
      <c r="AN7" s="641"/>
      <c r="AO7" s="642"/>
      <c r="AP7" s="583" t="s">
        <v>216</v>
      </c>
      <c r="AQ7" s="584"/>
      <c r="AR7" s="584"/>
      <c r="AS7" s="584"/>
      <c r="AT7" s="584"/>
      <c r="AU7" s="584"/>
      <c r="AV7" s="584"/>
      <c r="AW7" s="584"/>
      <c r="AX7" s="584"/>
      <c r="AY7" s="584"/>
      <c r="AZ7" s="584"/>
      <c r="BA7" s="584"/>
      <c r="BB7" s="584"/>
      <c r="BC7" s="584"/>
      <c r="BD7" s="584"/>
      <c r="BE7" s="584"/>
      <c r="BF7" s="585"/>
      <c r="BG7" s="586">
        <v>30702848</v>
      </c>
      <c r="BH7" s="587"/>
      <c r="BI7" s="587"/>
      <c r="BJ7" s="587"/>
      <c r="BK7" s="587"/>
      <c r="BL7" s="587"/>
      <c r="BM7" s="587"/>
      <c r="BN7" s="588"/>
      <c r="BO7" s="639">
        <v>49</v>
      </c>
      <c r="BP7" s="639"/>
      <c r="BQ7" s="639"/>
      <c r="BR7" s="639"/>
      <c r="BS7" s="640">
        <v>345401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9049606</v>
      </c>
      <c r="CS7" s="587"/>
      <c r="CT7" s="587"/>
      <c r="CU7" s="587"/>
      <c r="CV7" s="587"/>
      <c r="CW7" s="587"/>
      <c r="CX7" s="587"/>
      <c r="CY7" s="588"/>
      <c r="CZ7" s="639">
        <v>8.6</v>
      </c>
      <c r="DA7" s="639"/>
      <c r="DB7" s="639"/>
      <c r="DC7" s="639"/>
      <c r="DD7" s="592">
        <v>154594</v>
      </c>
      <c r="DE7" s="587"/>
      <c r="DF7" s="587"/>
      <c r="DG7" s="587"/>
      <c r="DH7" s="587"/>
      <c r="DI7" s="587"/>
      <c r="DJ7" s="587"/>
      <c r="DK7" s="587"/>
      <c r="DL7" s="587"/>
      <c r="DM7" s="587"/>
      <c r="DN7" s="587"/>
      <c r="DO7" s="587"/>
      <c r="DP7" s="588"/>
      <c r="DQ7" s="592">
        <v>7948757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398714</v>
      </c>
      <c r="S8" s="587"/>
      <c r="T8" s="587"/>
      <c r="U8" s="587"/>
      <c r="V8" s="587"/>
      <c r="W8" s="587"/>
      <c r="X8" s="587"/>
      <c r="Y8" s="588"/>
      <c r="Z8" s="639">
        <v>0.4</v>
      </c>
      <c r="AA8" s="639"/>
      <c r="AB8" s="639"/>
      <c r="AC8" s="639"/>
      <c r="AD8" s="640">
        <v>398714</v>
      </c>
      <c r="AE8" s="640"/>
      <c r="AF8" s="640"/>
      <c r="AG8" s="640"/>
      <c r="AH8" s="640"/>
      <c r="AI8" s="640"/>
      <c r="AJ8" s="640"/>
      <c r="AK8" s="640"/>
      <c r="AL8" s="609">
        <v>0.6</v>
      </c>
      <c r="AM8" s="641"/>
      <c r="AN8" s="641"/>
      <c r="AO8" s="642"/>
      <c r="AP8" s="583" t="s">
        <v>219</v>
      </c>
      <c r="AQ8" s="584"/>
      <c r="AR8" s="584"/>
      <c r="AS8" s="584"/>
      <c r="AT8" s="584"/>
      <c r="AU8" s="584"/>
      <c r="AV8" s="584"/>
      <c r="AW8" s="584"/>
      <c r="AX8" s="584"/>
      <c r="AY8" s="584"/>
      <c r="AZ8" s="584"/>
      <c r="BA8" s="584"/>
      <c r="BB8" s="584"/>
      <c r="BC8" s="584"/>
      <c r="BD8" s="584"/>
      <c r="BE8" s="584"/>
      <c r="BF8" s="585"/>
      <c r="BG8" s="586">
        <v>488870</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49183987</v>
      </c>
      <c r="CS8" s="587"/>
      <c r="CT8" s="587"/>
      <c r="CU8" s="587"/>
      <c r="CV8" s="587"/>
      <c r="CW8" s="587"/>
      <c r="CX8" s="587"/>
      <c r="CY8" s="588"/>
      <c r="CZ8" s="639">
        <v>46.6</v>
      </c>
      <c r="DA8" s="639"/>
      <c r="DB8" s="639"/>
      <c r="DC8" s="639"/>
      <c r="DD8" s="592">
        <v>485077</v>
      </c>
      <c r="DE8" s="587"/>
      <c r="DF8" s="587"/>
      <c r="DG8" s="587"/>
      <c r="DH8" s="587"/>
      <c r="DI8" s="587"/>
      <c r="DJ8" s="587"/>
      <c r="DK8" s="587"/>
      <c r="DL8" s="587"/>
      <c r="DM8" s="587"/>
      <c r="DN8" s="587"/>
      <c r="DO8" s="587"/>
      <c r="DP8" s="588"/>
      <c r="DQ8" s="592">
        <v>24097585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612335</v>
      </c>
      <c r="S9" s="587"/>
      <c r="T9" s="587"/>
      <c r="U9" s="587"/>
      <c r="V9" s="587"/>
      <c r="W9" s="587"/>
      <c r="X9" s="587"/>
      <c r="Y9" s="588"/>
      <c r="Z9" s="639">
        <v>0.6</v>
      </c>
      <c r="AA9" s="639"/>
      <c r="AB9" s="639"/>
      <c r="AC9" s="639"/>
      <c r="AD9" s="640">
        <v>612335</v>
      </c>
      <c r="AE9" s="640"/>
      <c r="AF9" s="640"/>
      <c r="AG9" s="640"/>
      <c r="AH9" s="640"/>
      <c r="AI9" s="640"/>
      <c r="AJ9" s="640"/>
      <c r="AK9" s="640"/>
      <c r="AL9" s="609">
        <v>0.9</v>
      </c>
      <c r="AM9" s="641"/>
      <c r="AN9" s="641"/>
      <c r="AO9" s="642"/>
      <c r="AP9" s="583" t="s">
        <v>222</v>
      </c>
      <c r="AQ9" s="584"/>
      <c r="AR9" s="584"/>
      <c r="AS9" s="584"/>
      <c r="AT9" s="584"/>
      <c r="AU9" s="584"/>
      <c r="AV9" s="584"/>
      <c r="AW9" s="584"/>
      <c r="AX9" s="584"/>
      <c r="AY9" s="584"/>
      <c r="AZ9" s="584"/>
      <c r="BA9" s="584"/>
      <c r="BB9" s="584"/>
      <c r="BC9" s="584"/>
      <c r="BD9" s="584"/>
      <c r="BE9" s="584"/>
      <c r="BF9" s="585"/>
      <c r="BG9" s="586">
        <v>25564637</v>
      </c>
      <c r="BH9" s="587"/>
      <c r="BI9" s="587"/>
      <c r="BJ9" s="587"/>
      <c r="BK9" s="587"/>
      <c r="BL9" s="587"/>
      <c r="BM9" s="587"/>
      <c r="BN9" s="588"/>
      <c r="BO9" s="639">
        <v>40.799999999999997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9557311</v>
      </c>
      <c r="CS9" s="587"/>
      <c r="CT9" s="587"/>
      <c r="CU9" s="587"/>
      <c r="CV9" s="587"/>
      <c r="CW9" s="587"/>
      <c r="CX9" s="587"/>
      <c r="CY9" s="588"/>
      <c r="CZ9" s="639">
        <v>9.1</v>
      </c>
      <c r="DA9" s="639"/>
      <c r="DB9" s="639"/>
      <c r="DC9" s="639"/>
      <c r="DD9" s="592">
        <v>783566</v>
      </c>
      <c r="DE9" s="587"/>
      <c r="DF9" s="587"/>
      <c r="DG9" s="587"/>
      <c r="DH9" s="587"/>
      <c r="DI9" s="587"/>
      <c r="DJ9" s="587"/>
      <c r="DK9" s="587"/>
      <c r="DL9" s="587"/>
      <c r="DM9" s="587"/>
      <c r="DN9" s="587"/>
      <c r="DO9" s="587"/>
      <c r="DP9" s="588"/>
      <c r="DQ9" s="592">
        <v>8054450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3352997</v>
      </c>
      <c r="S10" s="587"/>
      <c r="T10" s="587"/>
      <c r="U10" s="587"/>
      <c r="V10" s="587"/>
      <c r="W10" s="587"/>
      <c r="X10" s="587"/>
      <c r="Y10" s="588"/>
      <c r="Z10" s="639">
        <v>3.1</v>
      </c>
      <c r="AA10" s="639"/>
      <c r="AB10" s="639"/>
      <c r="AC10" s="639"/>
      <c r="AD10" s="640">
        <v>3352997</v>
      </c>
      <c r="AE10" s="640"/>
      <c r="AF10" s="640"/>
      <c r="AG10" s="640"/>
      <c r="AH10" s="640"/>
      <c r="AI10" s="640"/>
      <c r="AJ10" s="640"/>
      <c r="AK10" s="640"/>
      <c r="AL10" s="609">
        <v>5.0999999999999996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1103321</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254278</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203372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3546020</v>
      </c>
      <c r="BH11" s="587"/>
      <c r="BI11" s="587"/>
      <c r="BJ11" s="587"/>
      <c r="BK11" s="587"/>
      <c r="BL11" s="587"/>
      <c r="BM11" s="587"/>
      <c r="BN11" s="588"/>
      <c r="BO11" s="639">
        <v>5.7</v>
      </c>
      <c r="BP11" s="639"/>
      <c r="BQ11" s="639"/>
      <c r="BR11" s="639"/>
      <c r="BS11" s="592">
        <v>345401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72515</v>
      </c>
      <c r="CS11" s="587"/>
      <c r="CT11" s="587"/>
      <c r="CU11" s="587"/>
      <c r="CV11" s="587"/>
      <c r="CW11" s="587"/>
      <c r="CX11" s="587"/>
      <c r="CY11" s="588"/>
      <c r="CZ11" s="639">
        <v>0.1</v>
      </c>
      <c r="DA11" s="639"/>
      <c r="DB11" s="639"/>
      <c r="DC11" s="639"/>
      <c r="DD11" s="592" t="s">
        <v>111</v>
      </c>
      <c r="DE11" s="587"/>
      <c r="DF11" s="587"/>
      <c r="DG11" s="587"/>
      <c r="DH11" s="587"/>
      <c r="DI11" s="587"/>
      <c r="DJ11" s="587"/>
      <c r="DK11" s="587"/>
      <c r="DL11" s="587"/>
      <c r="DM11" s="587"/>
      <c r="DN11" s="587"/>
      <c r="DO11" s="587"/>
      <c r="DP11" s="588"/>
      <c r="DQ11" s="592">
        <v>70278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23428957</v>
      </c>
      <c r="BH12" s="587"/>
      <c r="BI12" s="587"/>
      <c r="BJ12" s="587"/>
      <c r="BK12" s="587"/>
      <c r="BL12" s="587"/>
      <c r="BM12" s="587"/>
      <c r="BN12" s="588"/>
      <c r="BO12" s="639">
        <v>37.4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556370</v>
      </c>
      <c r="CS12" s="587"/>
      <c r="CT12" s="587"/>
      <c r="CU12" s="587"/>
      <c r="CV12" s="587"/>
      <c r="CW12" s="587"/>
      <c r="CX12" s="587"/>
      <c r="CY12" s="588"/>
      <c r="CZ12" s="639">
        <v>0.5</v>
      </c>
      <c r="DA12" s="639"/>
      <c r="DB12" s="639"/>
      <c r="DC12" s="639"/>
      <c r="DD12" s="592" t="s">
        <v>111</v>
      </c>
      <c r="DE12" s="587"/>
      <c r="DF12" s="587"/>
      <c r="DG12" s="587"/>
      <c r="DH12" s="587"/>
      <c r="DI12" s="587"/>
      <c r="DJ12" s="587"/>
      <c r="DK12" s="587"/>
      <c r="DL12" s="587"/>
      <c r="DM12" s="587"/>
      <c r="DN12" s="587"/>
      <c r="DO12" s="587"/>
      <c r="DP12" s="588"/>
      <c r="DQ12" s="592">
        <v>251307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271222</v>
      </c>
      <c r="S13" s="587"/>
      <c r="T13" s="587"/>
      <c r="U13" s="587"/>
      <c r="V13" s="587"/>
      <c r="W13" s="587"/>
      <c r="X13" s="587"/>
      <c r="Y13" s="588"/>
      <c r="Z13" s="639">
        <v>0.2</v>
      </c>
      <c r="AA13" s="639"/>
      <c r="AB13" s="639"/>
      <c r="AC13" s="639"/>
      <c r="AD13" s="640">
        <v>271222</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22979010</v>
      </c>
      <c r="BH13" s="587"/>
      <c r="BI13" s="587"/>
      <c r="BJ13" s="587"/>
      <c r="BK13" s="587"/>
      <c r="BL13" s="587"/>
      <c r="BM13" s="587"/>
      <c r="BN13" s="588"/>
      <c r="BO13" s="639">
        <v>36.700000000000003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12595174</v>
      </c>
      <c r="CS13" s="587"/>
      <c r="CT13" s="587"/>
      <c r="CU13" s="587"/>
      <c r="CV13" s="587"/>
      <c r="CW13" s="587"/>
      <c r="CX13" s="587"/>
      <c r="CY13" s="588"/>
      <c r="CZ13" s="639">
        <v>11.9</v>
      </c>
      <c r="DA13" s="639"/>
      <c r="DB13" s="639"/>
      <c r="DC13" s="639"/>
      <c r="DD13" s="592">
        <v>3068225</v>
      </c>
      <c r="DE13" s="587"/>
      <c r="DF13" s="587"/>
      <c r="DG13" s="587"/>
      <c r="DH13" s="587"/>
      <c r="DI13" s="587"/>
      <c r="DJ13" s="587"/>
      <c r="DK13" s="587"/>
      <c r="DL13" s="587"/>
      <c r="DM13" s="587"/>
      <c r="DN13" s="587"/>
      <c r="DO13" s="587"/>
      <c r="DP13" s="588"/>
      <c r="DQ13" s="592">
        <v>8897077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182527</v>
      </c>
      <c r="BH14" s="587"/>
      <c r="BI14" s="587"/>
      <c r="BJ14" s="587"/>
      <c r="BK14" s="587"/>
      <c r="BL14" s="587"/>
      <c r="BM14" s="587"/>
      <c r="BN14" s="588"/>
      <c r="BO14" s="639">
        <v>0.3</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3118959</v>
      </c>
      <c r="CS14" s="587"/>
      <c r="CT14" s="587"/>
      <c r="CU14" s="587"/>
      <c r="CV14" s="587"/>
      <c r="CW14" s="587"/>
      <c r="CX14" s="587"/>
      <c r="CY14" s="588"/>
      <c r="CZ14" s="639">
        <v>3</v>
      </c>
      <c r="DA14" s="639"/>
      <c r="DB14" s="639"/>
      <c r="DC14" s="639"/>
      <c r="DD14" s="592">
        <v>161699</v>
      </c>
      <c r="DE14" s="587"/>
      <c r="DF14" s="587"/>
      <c r="DG14" s="587"/>
      <c r="DH14" s="587"/>
      <c r="DI14" s="587"/>
      <c r="DJ14" s="587"/>
      <c r="DK14" s="587"/>
      <c r="DL14" s="587"/>
      <c r="DM14" s="587"/>
      <c r="DN14" s="587"/>
      <c r="DO14" s="587"/>
      <c r="DP14" s="588"/>
      <c r="DQ14" s="592">
        <v>2989231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254758</v>
      </c>
      <c r="S15" s="587"/>
      <c r="T15" s="587"/>
      <c r="U15" s="587"/>
      <c r="V15" s="587"/>
      <c r="W15" s="587"/>
      <c r="X15" s="587"/>
      <c r="Y15" s="588"/>
      <c r="Z15" s="639">
        <v>0.2</v>
      </c>
      <c r="AA15" s="639"/>
      <c r="AB15" s="639"/>
      <c r="AC15" s="639"/>
      <c r="AD15" s="640">
        <v>254758</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1967496</v>
      </c>
      <c r="BH15" s="587"/>
      <c r="BI15" s="587"/>
      <c r="BJ15" s="587"/>
      <c r="BK15" s="587"/>
      <c r="BL15" s="587"/>
      <c r="BM15" s="587"/>
      <c r="BN15" s="588"/>
      <c r="BO15" s="639">
        <v>3.1</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13598195</v>
      </c>
      <c r="CS15" s="587"/>
      <c r="CT15" s="587"/>
      <c r="CU15" s="587"/>
      <c r="CV15" s="587"/>
      <c r="CW15" s="587"/>
      <c r="CX15" s="587"/>
      <c r="CY15" s="588"/>
      <c r="CZ15" s="639">
        <v>12.9</v>
      </c>
      <c r="DA15" s="639"/>
      <c r="DB15" s="639"/>
      <c r="DC15" s="639"/>
      <c r="DD15" s="592">
        <v>3577993</v>
      </c>
      <c r="DE15" s="587"/>
      <c r="DF15" s="587"/>
      <c r="DG15" s="587"/>
      <c r="DH15" s="587"/>
      <c r="DI15" s="587"/>
      <c r="DJ15" s="587"/>
      <c r="DK15" s="587"/>
      <c r="DL15" s="587"/>
      <c r="DM15" s="587"/>
      <c r="DN15" s="587"/>
      <c r="DO15" s="587"/>
      <c r="DP15" s="588"/>
      <c r="DQ15" s="592">
        <v>10209469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1698929</v>
      </c>
      <c r="S16" s="587"/>
      <c r="T16" s="587"/>
      <c r="U16" s="587"/>
      <c r="V16" s="587"/>
      <c r="W16" s="587"/>
      <c r="X16" s="587"/>
      <c r="Y16" s="588"/>
      <c r="Z16" s="639">
        <v>1.6</v>
      </c>
      <c r="AA16" s="639"/>
      <c r="AB16" s="639"/>
      <c r="AC16" s="639"/>
      <c r="AD16" s="640">
        <v>1565467</v>
      </c>
      <c r="AE16" s="640"/>
      <c r="AF16" s="640"/>
      <c r="AG16" s="640"/>
      <c r="AH16" s="640"/>
      <c r="AI16" s="640"/>
      <c r="AJ16" s="640"/>
      <c r="AK16" s="640"/>
      <c r="AL16" s="609">
        <v>2.4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1565467</v>
      </c>
      <c r="S17" s="587"/>
      <c r="T17" s="587"/>
      <c r="U17" s="587"/>
      <c r="V17" s="587"/>
      <c r="W17" s="587"/>
      <c r="X17" s="587"/>
      <c r="Y17" s="588"/>
      <c r="Z17" s="639">
        <v>1.4</v>
      </c>
      <c r="AA17" s="639"/>
      <c r="AB17" s="639"/>
      <c r="AC17" s="639"/>
      <c r="AD17" s="640">
        <v>1565467</v>
      </c>
      <c r="AE17" s="640"/>
      <c r="AF17" s="640"/>
      <c r="AG17" s="640"/>
      <c r="AH17" s="640"/>
      <c r="AI17" s="640"/>
      <c r="AJ17" s="640"/>
      <c r="AK17" s="640"/>
      <c r="AL17" s="609">
        <v>2.4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6830253</v>
      </c>
      <c r="CS17" s="587"/>
      <c r="CT17" s="587"/>
      <c r="CU17" s="587"/>
      <c r="CV17" s="587"/>
      <c r="CW17" s="587"/>
      <c r="CX17" s="587"/>
      <c r="CY17" s="588"/>
      <c r="CZ17" s="639">
        <v>6.5</v>
      </c>
      <c r="DA17" s="639"/>
      <c r="DB17" s="639"/>
      <c r="DC17" s="639"/>
      <c r="DD17" s="592" t="s">
        <v>111</v>
      </c>
      <c r="DE17" s="587"/>
      <c r="DF17" s="587"/>
      <c r="DG17" s="587"/>
      <c r="DH17" s="587"/>
      <c r="DI17" s="587"/>
      <c r="DJ17" s="587"/>
      <c r="DK17" s="587"/>
      <c r="DL17" s="587"/>
      <c r="DM17" s="587"/>
      <c r="DN17" s="587"/>
      <c r="DO17" s="587"/>
      <c r="DP17" s="588"/>
      <c r="DQ17" s="592">
        <v>6829276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133265</v>
      </c>
      <c r="S18" s="587"/>
      <c r="T18" s="587"/>
      <c r="U18" s="587"/>
      <c r="V18" s="587"/>
      <c r="W18" s="587"/>
      <c r="X18" s="587"/>
      <c r="Y18" s="588"/>
      <c r="Z18" s="639">
        <v>0.1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197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6334686</v>
      </c>
      <c r="BH19" s="587"/>
      <c r="BI19" s="587"/>
      <c r="BJ19" s="587"/>
      <c r="BK19" s="587"/>
      <c r="BL19" s="587"/>
      <c r="BM19" s="587"/>
      <c r="BN19" s="588"/>
      <c r="BO19" s="639">
        <v>10.1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70031046</v>
      </c>
      <c r="S20" s="587"/>
      <c r="T20" s="587"/>
      <c r="U20" s="587"/>
      <c r="V20" s="587"/>
      <c r="W20" s="587"/>
      <c r="X20" s="587"/>
      <c r="Y20" s="588"/>
      <c r="Z20" s="639">
        <v>64.400000000000006</v>
      </c>
      <c r="AA20" s="639"/>
      <c r="AB20" s="639"/>
      <c r="AC20" s="639"/>
      <c r="AD20" s="640">
        <v>64582385</v>
      </c>
      <c r="AE20" s="640"/>
      <c r="AF20" s="640"/>
      <c r="AG20" s="640"/>
      <c r="AH20" s="640"/>
      <c r="AI20" s="640"/>
      <c r="AJ20" s="640"/>
      <c r="AK20" s="640"/>
      <c r="AL20" s="609">
        <v>98.7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6334686</v>
      </c>
      <c r="BH20" s="587"/>
      <c r="BI20" s="587"/>
      <c r="BJ20" s="587"/>
      <c r="BK20" s="587"/>
      <c r="BL20" s="587"/>
      <c r="BM20" s="587"/>
      <c r="BN20" s="588"/>
      <c r="BO20" s="639">
        <v>10.1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105535667</v>
      </c>
      <c r="CS20" s="587"/>
      <c r="CT20" s="587"/>
      <c r="CU20" s="587"/>
      <c r="CV20" s="587"/>
      <c r="CW20" s="587"/>
      <c r="CX20" s="587"/>
      <c r="CY20" s="588"/>
      <c r="CZ20" s="639">
        <v>100</v>
      </c>
      <c r="DA20" s="639"/>
      <c r="DB20" s="639"/>
      <c r="DC20" s="639"/>
      <c r="DD20" s="592">
        <v>8231154</v>
      </c>
      <c r="DE20" s="587"/>
      <c r="DF20" s="587"/>
      <c r="DG20" s="587"/>
      <c r="DH20" s="587"/>
      <c r="DI20" s="587"/>
      <c r="DJ20" s="587"/>
      <c r="DK20" s="587"/>
      <c r="DL20" s="587"/>
      <c r="DM20" s="587"/>
      <c r="DN20" s="587"/>
      <c r="DO20" s="587"/>
      <c r="DP20" s="588"/>
      <c r="DQ20" s="592">
        <v>70269503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48637</v>
      </c>
      <c r="S21" s="587"/>
      <c r="T21" s="587"/>
      <c r="U21" s="587"/>
      <c r="V21" s="587"/>
      <c r="W21" s="587"/>
      <c r="X21" s="587"/>
      <c r="Y21" s="588"/>
      <c r="Z21" s="639">
        <v>0</v>
      </c>
      <c r="AA21" s="639"/>
      <c r="AB21" s="639"/>
      <c r="AC21" s="639"/>
      <c r="AD21" s="640">
        <v>48637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30552</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1326312</v>
      </c>
      <c r="S22" s="587"/>
      <c r="T22" s="587"/>
      <c r="U22" s="587"/>
      <c r="V22" s="587"/>
      <c r="W22" s="587"/>
      <c r="X22" s="587"/>
      <c r="Y22" s="588"/>
      <c r="Z22" s="639">
        <v>1.2</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v>988935</v>
      </c>
      <c r="BH22" s="587"/>
      <c r="BI22" s="587"/>
      <c r="BJ22" s="587"/>
      <c r="BK22" s="587"/>
      <c r="BL22" s="587"/>
      <c r="BM22" s="587"/>
      <c r="BN22" s="588"/>
      <c r="BO22" s="639">
        <v>1.6</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2431852</v>
      </c>
      <c r="S23" s="587"/>
      <c r="T23" s="587"/>
      <c r="U23" s="587"/>
      <c r="V23" s="587"/>
      <c r="W23" s="587"/>
      <c r="X23" s="587"/>
      <c r="Y23" s="588"/>
      <c r="Z23" s="639">
        <v>2.2000000000000002</v>
      </c>
      <c r="AA23" s="639"/>
      <c r="AB23" s="639"/>
      <c r="AC23" s="639"/>
      <c r="AD23" s="640">
        <v>489851</v>
      </c>
      <c r="AE23" s="640"/>
      <c r="AF23" s="640"/>
      <c r="AG23" s="640"/>
      <c r="AH23" s="640"/>
      <c r="AI23" s="640"/>
      <c r="AJ23" s="640"/>
      <c r="AK23" s="640"/>
      <c r="AL23" s="609">
        <v>0.7</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5315199</v>
      </c>
      <c r="BH23" s="587"/>
      <c r="BI23" s="587"/>
      <c r="BJ23" s="587"/>
      <c r="BK23" s="587"/>
      <c r="BL23" s="587"/>
      <c r="BM23" s="587"/>
      <c r="BN23" s="588"/>
      <c r="BO23" s="639">
        <v>8.5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569646</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59614042</v>
      </c>
      <c r="CS24" s="637"/>
      <c r="CT24" s="637"/>
      <c r="CU24" s="637"/>
      <c r="CV24" s="637"/>
      <c r="CW24" s="637"/>
      <c r="CX24" s="637"/>
      <c r="CY24" s="684"/>
      <c r="CZ24" s="688">
        <v>56.5</v>
      </c>
      <c r="DA24" s="689"/>
      <c r="DB24" s="689"/>
      <c r="DC24" s="690"/>
      <c r="DD24" s="683">
        <v>35867523</v>
      </c>
      <c r="DE24" s="637"/>
      <c r="DF24" s="637"/>
      <c r="DG24" s="637"/>
      <c r="DH24" s="637"/>
      <c r="DI24" s="637"/>
      <c r="DJ24" s="637"/>
      <c r="DK24" s="684"/>
      <c r="DL24" s="683">
        <v>35166268</v>
      </c>
      <c r="DM24" s="637"/>
      <c r="DN24" s="637"/>
      <c r="DO24" s="637"/>
      <c r="DP24" s="637"/>
      <c r="DQ24" s="637"/>
      <c r="DR24" s="637"/>
      <c r="DS24" s="637"/>
      <c r="DT24" s="637"/>
      <c r="DU24" s="637"/>
      <c r="DV24" s="684"/>
      <c r="DW24" s="685">
        <v>53.7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19590235</v>
      </c>
      <c r="S25" s="587"/>
      <c r="T25" s="587"/>
      <c r="U25" s="587"/>
      <c r="V25" s="587"/>
      <c r="W25" s="587"/>
      <c r="X25" s="587"/>
      <c r="Y25" s="588"/>
      <c r="Z25" s="639">
        <v>18</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21375998</v>
      </c>
      <c r="CS25" s="605"/>
      <c r="CT25" s="605"/>
      <c r="CU25" s="605"/>
      <c r="CV25" s="605"/>
      <c r="CW25" s="605"/>
      <c r="CX25" s="605"/>
      <c r="CY25" s="606"/>
      <c r="CZ25" s="589">
        <v>20.3</v>
      </c>
      <c r="DA25" s="607"/>
      <c r="DB25" s="607"/>
      <c r="DC25" s="608"/>
      <c r="DD25" s="592">
        <v>19589580</v>
      </c>
      <c r="DE25" s="605"/>
      <c r="DF25" s="605"/>
      <c r="DG25" s="605"/>
      <c r="DH25" s="605"/>
      <c r="DI25" s="605"/>
      <c r="DJ25" s="605"/>
      <c r="DK25" s="606"/>
      <c r="DL25" s="592">
        <v>18943169</v>
      </c>
      <c r="DM25" s="605"/>
      <c r="DN25" s="605"/>
      <c r="DO25" s="605"/>
      <c r="DP25" s="605"/>
      <c r="DQ25" s="605"/>
      <c r="DR25" s="605"/>
      <c r="DS25" s="605"/>
      <c r="DT25" s="605"/>
      <c r="DU25" s="605"/>
      <c r="DV25" s="606"/>
      <c r="DW25" s="609">
        <v>28.9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14303407</v>
      </c>
      <c r="CS26" s="587"/>
      <c r="CT26" s="587"/>
      <c r="CU26" s="587"/>
      <c r="CV26" s="587"/>
      <c r="CW26" s="587"/>
      <c r="CX26" s="587"/>
      <c r="CY26" s="588"/>
      <c r="CZ26" s="589">
        <v>13.6</v>
      </c>
      <c r="DA26" s="607"/>
      <c r="DB26" s="607"/>
      <c r="DC26" s="608"/>
      <c r="DD26" s="592">
        <v>12907684</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6639774</v>
      </c>
      <c r="S27" s="587"/>
      <c r="T27" s="587"/>
      <c r="U27" s="587"/>
      <c r="V27" s="587"/>
      <c r="W27" s="587"/>
      <c r="X27" s="587"/>
      <c r="Y27" s="588"/>
      <c r="Z27" s="639">
        <v>6.1</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62616514</v>
      </c>
      <c r="BH27" s="587"/>
      <c r="BI27" s="587"/>
      <c r="BJ27" s="587"/>
      <c r="BK27" s="587"/>
      <c r="BL27" s="587"/>
      <c r="BM27" s="587"/>
      <c r="BN27" s="588"/>
      <c r="BO27" s="639">
        <v>100</v>
      </c>
      <c r="BP27" s="639"/>
      <c r="BQ27" s="639"/>
      <c r="BR27" s="639"/>
      <c r="BS27" s="592">
        <v>345401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31407791</v>
      </c>
      <c r="CS27" s="605"/>
      <c r="CT27" s="605"/>
      <c r="CU27" s="605"/>
      <c r="CV27" s="605"/>
      <c r="CW27" s="605"/>
      <c r="CX27" s="605"/>
      <c r="CY27" s="606"/>
      <c r="CZ27" s="589">
        <v>29.8</v>
      </c>
      <c r="DA27" s="607"/>
      <c r="DB27" s="607"/>
      <c r="DC27" s="608"/>
      <c r="DD27" s="592">
        <v>9448667</v>
      </c>
      <c r="DE27" s="605"/>
      <c r="DF27" s="605"/>
      <c r="DG27" s="605"/>
      <c r="DH27" s="605"/>
      <c r="DI27" s="605"/>
      <c r="DJ27" s="605"/>
      <c r="DK27" s="606"/>
      <c r="DL27" s="592">
        <v>9393823</v>
      </c>
      <c r="DM27" s="605"/>
      <c r="DN27" s="605"/>
      <c r="DO27" s="605"/>
      <c r="DP27" s="605"/>
      <c r="DQ27" s="605"/>
      <c r="DR27" s="605"/>
      <c r="DS27" s="605"/>
      <c r="DT27" s="605"/>
      <c r="DU27" s="605"/>
      <c r="DV27" s="606"/>
      <c r="DW27" s="609">
        <v>14.4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254910</v>
      </c>
      <c r="S28" s="587"/>
      <c r="T28" s="587"/>
      <c r="U28" s="587"/>
      <c r="V28" s="587"/>
      <c r="W28" s="587"/>
      <c r="X28" s="587"/>
      <c r="Y28" s="588"/>
      <c r="Z28" s="639">
        <v>0.2</v>
      </c>
      <c r="AA28" s="639"/>
      <c r="AB28" s="639"/>
      <c r="AC28" s="639"/>
      <c r="AD28" s="640">
        <v>26029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6830253</v>
      </c>
      <c r="CS28" s="587"/>
      <c r="CT28" s="587"/>
      <c r="CU28" s="587"/>
      <c r="CV28" s="587"/>
      <c r="CW28" s="587"/>
      <c r="CX28" s="587"/>
      <c r="CY28" s="588"/>
      <c r="CZ28" s="589">
        <v>6.5</v>
      </c>
      <c r="DA28" s="607"/>
      <c r="DB28" s="607"/>
      <c r="DC28" s="608"/>
      <c r="DD28" s="592">
        <v>6829276</v>
      </c>
      <c r="DE28" s="587"/>
      <c r="DF28" s="587"/>
      <c r="DG28" s="587"/>
      <c r="DH28" s="587"/>
      <c r="DI28" s="587"/>
      <c r="DJ28" s="587"/>
      <c r="DK28" s="588"/>
      <c r="DL28" s="592">
        <v>6829276</v>
      </c>
      <c r="DM28" s="587"/>
      <c r="DN28" s="587"/>
      <c r="DO28" s="587"/>
      <c r="DP28" s="587"/>
      <c r="DQ28" s="587"/>
      <c r="DR28" s="587"/>
      <c r="DS28" s="587"/>
      <c r="DT28" s="587"/>
      <c r="DU28" s="587"/>
      <c r="DV28" s="588"/>
      <c r="DW28" s="609">
        <v>10.4</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55492</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6830189</v>
      </c>
      <c r="CS29" s="605"/>
      <c r="CT29" s="605"/>
      <c r="CU29" s="605"/>
      <c r="CV29" s="605"/>
      <c r="CW29" s="605"/>
      <c r="CX29" s="605"/>
      <c r="CY29" s="606"/>
      <c r="CZ29" s="589">
        <v>6.5</v>
      </c>
      <c r="DA29" s="607"/>
      <c r="DB29" s="607"/>
      <c r="DC29" s="608"/>
      <c r="DD29" s="592">
        <v>6829212</v>
      </c>
      <c r="DE29" s="605"/>
      <c r="DF29" s="605"/>
      <c r="DG29" s="605"/>
      <c r="DH29" s="605"/>
      <c r="DI29" s="605"/>
      <c r="DJ29" s="605"/>
      <c r="DK29" s="606"/>
      <c r="DL29" s="592">
        <v>6829212</v>
      </c>
      <c r="DM29" s="605"/>
      <c r="DN29" s="605"/>
      <c r="DO29" s="605"/>
      <c r="DP29" s="605"/>
      <c r="DQ29" s="605"/>
      <c r="DR29" s="605"/>
      <c r="DS29" s="605"/>
      <c r="DT29" s="605"/>
      <c r="DU29" s="605"/>
      <c r="DV29" s="606"/>
      <c r="DW29" s="609">
        <v>10.4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2157241</v>
      </c>
      <c r="S30" s="587"/>
      <c r="T30" s="587"/>
      <c r="U30" s="587"/>
      <c r="V30" s="587"/>
      <c r="W30" s="587"/>
      <c r="X30" s="587"/>
      <c r="Y30" s="588"/>
      <c r="Z30" s="639">
        <v>2</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99.1</v>
      </c>
      <c r="BH30" s="653"/>
      <c r="BI30" s="653"/>
      <c r="BJ30" s="653"/>
      <c r="BK30" s="653"/>
      <c r="BL30" s="653"/>
      <c r="BM30" s="654">
        <v>96.4</v>
      </c>
      <c r="BN30" s="653"/>
      <c r="BO30" s="653"/>
      <c r="BP30" s="653"/>
      <c r="BQ30" s="655"/>
      <c r="BR30" s="652">
        <v>99</v>
      </c>
      <c r="BS30" s="653"/>
      <c r="BT30" s="653"/>
      <c r="BU30" s="653"/>
      <c r="BV30" s="653"/>
      <c r="BW30" s="653"/>
      <c r="BX30" s="654">
        <v>96.2</v>
      </c>
      <c r="BY30" s="653"/>
      <c r="BZ30" s="653"/>
      <c r="CA30" s="653"/>
      <c r="CB30" s="655"/>
      <c r="CD30" s="658"/>
      <c r="CE30" s="659"/>
      <c r="CF30" s="623" t="s">
        <v>291</v>
      </c>
      <c r="CG30" s="620"/>
      <c r="CH30" s="620"/>
      <c r="CI30" s="620"/>
      <c r="CJ30" s="620"/>
      <c r="CK30" s="620"/>
      <c r="CL30" s="620"/>
      <c r="CM30" s="620"/>
      <c r="CN30" s="620"/>
      <c r="CO30" s="620"/>
      <c r="CP30" s="620"/>
      <c r="CQ30" s="621"/>
      <c r="CR30" s="586">
        <v>6049064</v>
      </c>
      <c r="CS30" s="587"/>
      <c r="CT30" s="587"/>
      <c r="CU30" s="587"/>
      <c r="CV30" s="587"/>
      <c r="CW30" s="587"/>
      <c r="CX30" s="587"/>
      <c r="CY30" s="588"/>
      <c r="CZ30" s="589">
        <v>5.7</v>
      </c>
      <c r="DA30" s="607"/>
      <c r="DB30" s="607"/>
      <c r="DC30" s="608"/>
      <c r="DD30" s="592">
        <v>6048610</v>
      </c>
      <c r="DE30" s="587"/>
      <c r="DF30" s="587"/>
      <c r="DG30" s="587"/>
      <c r="DH30" s="587"/>
      <c r="DI30" s="587"/>
      <c r="DJ30" s="587"/>
      <c r="DK30" s="588"/>
      <c r="DL30" s="592">
        <v>6048610</v>
      </c>
      <c r="DM30" s="587"/>
      <c r="DN30" s="587"/>
      <c r="DO30" s="587"/>
      <c r="DP30" s="587"/>
      <c r="DQ30" s="587"/>
      <c r="DR30" s="587"/>
      <c r="DS30" s="587"/>
      <c r="DT30" s="587"/>
      <c r="DU30" s="587"/>
      <c r="DV30" s="588"/>
      <c r="DW30" s="609">
        <v>9.1999999999999993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1304466</v>
      </c>
      <c r="S31" s="587"/>
      <c r="T31" s="587"/>
      <c r="U31" s="587"/>
      <c r="V31" s="587"/>
      <c r="W31" s="587"/>
      <c r="X31" s="587"/>
      <c r="Y31" s="588"/>
      <c r="Z31" s="639">
        <v>1.2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95.9</v>
      </c>
      <c r="BN31" s="651"/>
      <c r="BO31" s="651"/>
      <c r="BP31" s="651"/>
      <c r="BQ31" s="615"/>
      <c r="BR31" s="650">
        <v>99</v>
      </c>
      <c r="BS31" s="605"/>
      <c r="BT31" s="605"/>
      <c r="BU31" s="605"/>
      <c r="BV31" s="605"/>
      <c r="BW31" s="605"/>
      <c r="BX31" s="641">
        <v>95.6</v>
      </c>
      <c r="BY31" s="651"/>
      <c r="BZ31" s="651"/>
      <c r="CA31" s="651"/>
      <c r="CB31" s="615"/>
      <c r="CD31" s="658"/>
      <c r="CE31" s="659"/>
      <c r="CF31" s="623" t="s">
        <v>295</v>
      </c>
      <c r="CG31" s="620"/>
      <c r="CH31" s="620"/>
      <c r="CI31" s="620"/>
      <c r="CJ31" s="620"/>
      <c r="CK31" s="620"/>
      <c r="CL31" s="620"/>
      <c r="CM31" s="620"/>
      <c r="CN31" s="620"/>
      <c r="CO31" s="620"/>
      <c r="CP31" s="620"/>
      <c r="CQ31" s="621"/>
      <c r="CR31" s="586">
        <v>781125</v>
      </c>
      <c r="CS31" s="605"/>
      <c r="CT31" s="605"/>
      <c r="CU31" s="605"/>
      <c r="CV31" s="605"/>
      <c r="CW31" s="605"/>
      <c r="CX31" s="605"/>
      <c r="CY31" s="606"/>
      <c r="CZ31" s="589">
        <v>0.7</v>
      </c>
      <c r="DA31" s="607"/>
      <c r="DB31" s="607"/>
      <c r="DC31" s="608"/>
      <c r="DD31" s="592">
        <v>780602</v>
      </c>
      <c r="DE31" s="605"/>
      <c r="DF31" s="605"/>
      <c r="DG31" s="605"/>
      <c r="DH31" s="605"/>
      <c r="DI31" s="605"/>
      <c r="DJ31" s="605"/>
      <c r="DK31" s="606"/>
      <c r="DL31" s="592">
        <v>780602</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2277159</v>
      </c>
      <c r="S32" s="587"/>
      <c r="T32" s="587"/>
      <c r="U32" s="587"/>
      <c r="V32" s="587"/>
      <c r="W32" s="587"/>
      <c r="X32" s="587"/>
      <c r="Y32" s="588"/>
      <c r="Z32" s="639">
        <v>2.1</v>
      </c>
      <c r="AA32" s="639"/>
      <c r="AB32" s="639"/>
      <c r="AC32" s="639"/>
      <c r="AD32" s="640">
        <v>303515</v>
      </c>
      <c r="AE32" s="640"/>
      <c r="AF32" s="640"/>
      <c r="AG32" s="640"/>
      <c r="AH32" s="640"/>
      <c r="AI32" s="640"/>
      <c r="AJ32" s="640"/>
      <c r="AK32" s="640"/>
      <c r="AL32" s="609">
        <v>0.5</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96.7</v>
      </c>
      <c r="BN32" s="571"/>
      <c r="BO32" s="571"/>
      <c r="BP32" s="571"/>
      <c r="BQ32" s="628"/>
      <c r="BR32" s="649">
        <v>99</v>
      </c>
      <c r="BS32" s="571"/>
      <c r="BT32" s="571"/>
      <c r="BU32" s="571"/>
      <c r="BV32" s="571"/>
      <c r="BW32" s="571"/>
      <c r="BX32" s="634">
        <v>96.5</v>
      </c>
      <c r="BY32" s="571"/>
      <c r="BZ32" s="571"/>
      <c r="CA32" s="571"/>
      <c r="CB32" s="628"/>
      <c r="CD32" s="660"/>
      <c r="CE32" s="661"/>
      <c r="CF32" s="623" t="s">
        <v>298</v>
      </c>
      <c r="CG32" s="620"/>
      <c r="CH32" s="620"/>
      <c r="CI32" s="620"/>
      <c r="CJ32" s="620"/>
      <c r="CK32" s="620"/>
      <c r="CL32" s="620"/>
      <c r="CM32" s="620"/>
      <c r="CN32" s="620"/>
      <c r="CO32" s="620"/>
      <c r="CP32" s="620"/>
      <c r="CQ32" s="621"/>
      <c r="CR32" s="586">
        <v>64</v>
      </c>
      <c r="CS32" s="587"/>
      <c r="CT32" s="587"/>
      <c r="CU32" s="587"/>
      <c r="CV32" s="587"/>
      <c r="CW32" s="587"/>
      <c r="CX32" s="587"/>
      <c r="CY32" s="588"/>
      <c r="CZ32" s="589">
        <v>0</v>
      </c>
      <c r="DA32" s="607"/>
      <c r="DB32" s="607"/>
      <c r="DC32" s="608"/>
      <c r="DD32" s="592">
        <v>64</v>
      </c>
      <c r="DE32" s="587"/>
      <c r="DF32" s="587"/>
      <c r="DG32" s="587"/>
      <c r="DH32" s="587"/>
      <c r="DI32" s="587"/>
      <c r="DJ32" s="587"/>
      <c r="DK32" s="588"/>
      <c r="DL32" s="592">
        <v>64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2030400</v>
      </c>
      <c r="S33" s="587"/>
      <c r="T33" s="587"/>
      <c r="U33" s="587"/>
      <c r="V33" s="587"/>
      <c r="W33" s="587"/>
      <c r="X33" s="587"/>
      <c r="Y33" s="588"/>
      <c r="Z33" s="639">
        <v>1.9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37690471</v>
      </c>
      <c r="CS33" s="605"/>
      <c r="CT33" s="605"/>
      <c r="CU33" s="605"/>
      <c r="CV33" s="605"/>
      <c r="CW33" s="605"/>
      <c r="CX33" s="605"/>
      <c r="CY33" s="606"/>
      <c r="CZ33" s="589">
        <v>35.700000000000003</v>
      </c>
      <c r="DA33" s="607"/>
      <c r="DB33" s="607"/>
      <c r="DC33" s="608"/>
      <c r="DD33" s="592">
        <v>32901827</v>
      </c>
      <c r="DE33" s="605"/>
      <c r="DF33" s="605"/>
      <c r="DG33" s="605"/>
      <c r="DH33" s="605"/>
      <c r="DI33" s="605"/>
      <c r="DJ33" s="605"/>
      <c r="DK33" s="606"/>
      <c r="DL33" s="592">
        <v>27924544</v>
      </c>
      <c r="DM33" s="605"/>
      <c r="DN33" s="605"/>
      <c r="DO33" s="605"/>
      <c r="DP33" s="605"/>
      <c r="DQ33" s="605"/>
      <c r="DR33" s="605"/>
      <c r="DS33" s="605"/>
      <c r="DT33" s="605"/>
      <c r="DU33" s="605"/>
      <c r="DV33" s="606"/>
      <c r="DW33" s="609">
        <v>42.7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15283988</v>
      </c>
      <c r="CS34" s="587"/>
      <c r="CT34" s="587"/>
      <c r="CU34" s="587"/>
      <c r="CV34" s="587"/>
      <c r="CW34" s="587"/>
      <c r="CX34" s="587"/>
      <c r="CY34" s="588"/>
      <c r="CZ34" s="589">
        <v>14.5</v>
      </c>
      <c r="DA34" s="607"/>
      <c r="DB34" s="607"/>
      <c r="DC34" s="608"/>
      <c r="DD34" s="592">
        <v>13069342</v>
      </c>
      <c r="DE34" s="587"/>
      <c r="DF34" s="587"/>
      <c r="DG34" s="587"/>
      <c r="DH34" s="587"/>
      <c r="DI34" s="587"/>
      <c r="DJ34" s="587"/>
      <c r="DK34" s="588"/>
      <c r="DL34" s="592">
        <v>12795986</v>
      </c>
      <c r="DM34" s="587"/>
      <c r="DN34" s="587"/>
      <c r="DO34" s="587"/>
      <c r="DP34" s="587"/>
      <c r="DQ34" s="587"/>
      <c r="DR34" s="587"/>
      <c r="DS34" s="587"/>
      <c r="DT34" s="587"/>
      <c r="DU34" s="587"/>
      <c r="DV34" s="588"/>
      <c r="DW34" s="609">
        <v>19.600000000000001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t="s">
        <v>111</v>
      </c>
      <c r="S35" s="587"/>
      <c r="T35" s="587"/>
      <c r="U35" s="587"/>
      <c r="V35" s="587"/>
      <c r="W35" s="587"/>
      <c r="X35" s="587"/>
      <c r="Y35" s="588"/>
      <c r="Z35" s="639" t="s">
        <v>111</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14477167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-3355386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2317436</v>
      </c>
      <c r="CS35" s="605"/>
      <c r="CT35" s="605"/>
      <c r="CU35" s="605"/>
      <c r="CV35" s="605"/>
      <c r="CW35" s="605"/>
      <c r="CX35" s="605"/>
      <c r="CY35" s="606"/>
      <c r="CZ35" s="589">
        <v>2.2000000000000002</v>
      </c>
      <c r="DA35" s="607"/>
      <c r="DB35" s="607"/>
      <c r="DC35" s="608"/>
      <c r="DD35" s="592">
        <v>2211085</v>
      </c>
      <c r="DE35" s="605"/>
      <c r="DF35" s="605"/>
      <c r="DG35" s="605"/>
      <c r="DH35" s="605"/>
      <c r="DI35" s="605"/>
      <c r="DJ35" s="605"/>
      <c r="DK35" s="606"/>
      <c r="DL35" s="592">
        <v>2211085</v>
      </c>
      <c r="DM35" s="605"/>
      <c r="DN35" s="605"/>
      <c r="DO35" s="605"/>
      <c r="DP35" s="605"/>
      <c r="DQ35" s="605"/>
      <c r="DR35" s="605"/>
      <c r="DS35" s="605"/>
      <c r="DT35" s="605"/>
      <c r="DU35" s="605"/>
      <c r="DV35" s="606"/>
      <c r="DW35" s="609">
        <v>3.4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108717170</v>
      </c>
      <c r="S36" s="627"/>
      <c r="T36" s="627"/>
      <c r="U36" s="627"/>
      <c r="V36" s="627"/>
      <c r="W36" s="627"/>
      <c r="X36" s="627"/>
      <c r="Y36" s="630"/>
      <c r="Z36" s="631">
        <v>100</v>
      </c>
      <c r="AA36" s="631"/>
      <c r="AB36" s="631"/>
      <c r="AC36" s="631"/>
      <c r="AD36" s="632">
        <v>65450417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3509283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-4685006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3598632</v>
      </c>
      <c r="CS36" s="587"/>
      <c r="CT36" s="587"/>
      <c r="CU36" s="587"/>
      <c r="CV36" s="587"/>
      <c r="CW36" s="587"/>
      <c r="CX36" s="587"/>
      <c r="CY36" s="588"/>
      <c r="CZ36" s="589">
        <v>3.4</v>
      </c>
      <c r="DA36" s="607"/>
      <c r="DB36" s="607"/>
      <c r="DC36" s="608"/>
      <c r="DD36" s="592">
        <v>3168605</v>
      </c>
      <c r="DE36" s="587"/>
      <c r="DF36" s="587"/>
      <c r="DG36" s="587"/>
      <c r="DH36" s="587"/>
      <c r="DI36" s="587"/>
      <c r="DJ36" s="587"/>
      <c r="DK36" s="588"/>
      <c r="DL36" s="592">
        <v>2745525</v>
      </c>
      <c r="DM36" s="587"/>
      <c r="DN36" s="587"/>
      <c r="DO36" s="587"/>
      <c r="DP36" s="587"/>
      <c r="DQ36" s="587"/>
      <c r="DR36" s="587"/>
      <c r="DS36" s="587"/>
      <c r="DT36" s="587"/>
      <c r="DU36" s="587"/>
      <c r="DV36" s="588"/>
      <c r="DW36" s="609">
        <v>4.2</v>
      </c>
      <c r="DX36" s="610"/>
      <c r="DY36" s="610"/>
      <c r="DZ36" s="610"/>
      <c r="EA36" s="610"/>
      <c r="EB36" s="610"/>
      <c r="EC36" s="611"/>
    </row>
    <row r="37" spans="2:133" ht="11.25" customHeight="1">
      <c r="AQ37" s="612" t="s">
        <v>313</v>
      </c>
      <c r="AR37" s="613"/>
      <c r="AS37" s="613"/>
      <c r="AT37" s="613"/>
      <c r="AU37" s="613"/>
      <c r="AV37" s="613"/>
      <c r="AW37" s="613"/>
      <c r="AX37" s="613"/>
      <c r="AY37" s="614"/>
      <c r="AZ37" s="586">
        <v>1080648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49852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5892</v>
      </c>
      <c r="CS37" s="605"/>
      <c r="CT37" s="605"/>
      <c r="CU37" s="605"/>
      <c r="CV37" s="605"/>
      <c r="CW37" s="605"/>
      <c r="CX37" s="605"/>
      <c r="CY37" s="606"/>
      <c r="CZ37" s="589">
        <v>0</v>
      </c>
      <c r="DA37" s="607"/>
      <c r="DB37" s="607"/>
      <c r="DC37" s="608"/>
      <c r="DD37" s="592">
        <v>5892</v>
      </c>
      <c r="DE37" s="605"/>
      <c r="DF37" s="605"/>
      <c r="DG37" s="605"/>
      <c r="DH37" s="605"/>
      <c r="DI37" s="605"/>
      <c r="DJ37" s="605"/>
      <c r="DK37" s="606"/>
      <c r="DL37" s="592">
        <v>5886</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316</v>
      </c>
      <c r="AR38" s="613"/>
      <c r="AS38" s="613"/>
      <c r="AT38" s="613"/>
      <c r="AU38" s="613"/>
      <c r="AV38" s="613"/>
      <c r="AW38" s="613"/>
      <c r="AX38" s="613"/>
      <c r="AY38" s="614"/>
      <c r="AZ38" s="586">
        <v>167072</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83676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13229447</v>
      </c>
      <c r="CS38" s="587"/>
      <c r="CT38" s="587"/>
      <c r="CU38" s="587"/>
      <c r="CV38" s="587"/>
      <c r="CW38" s="587"/>
      <c r="CX38" s="587"/>
      <c r="CY38" s="588"/>
      <c r="CZ38" s="589">
        <v>12.5</v>
      </c>
      <c r="DA38" s="607"/>
      <c r="DB38" s="607"/>
      <c r="DC38" s="608"/>
      <c r="DD38" s="592">
        <v>11682706</v>
      </c>
      <c r="DE38" s="587"/>
      <c r="DF38" s="587"/>
      <c r="DG38" s="587"/>
      <c r="DH38" s="587"/>
      <c r="DI38" s="587"/>
      <c r="DJ38" s="587"/>
      <c r="DK38" s="588"/>
      <c r="DL38" s="592">
        <v>10171948</v>
      </c>
      <c r="DM38" s="587"/>
      <c r="DN38" s="587"/>
      <c r="DO38" s="587"/>
      <c r="DP38" s="587"/>
      <c r="DQ38" s="587"/>
      <c r="DR38" s="587"/>
      <c r="DS38" s="587"/>
      <c r="DT38" s="587"/>
      <c r="DU38" s="587"/>
      <c r="DV38" s="588"/>
      <c r="DW38" s="609">
        <v>15.5</v>
      </c>
      <c r="DX38" s="610"/>
      <c r="DY38" s="610"/>
      <c r="DZ38" s="610"/>
      <c r="EA38" s="610"/>
      <c r="EB38" s="610"/>
      <c r="EC38" s="611"/>
    </row>
    <row r="39" spans="2:133" ht="11.25" customHeight="1">
      <c r="AQ39" s="612" t="s">
        <v>319</v>
      </c>
      <c r="AR39" s="613"/>
      <c r="AS39" s="613"/>
      <c r="AT39" s="613"/>
      <c r="AU39" s="613"/>
      <c r="AV39" s="613"/>
      <c r="AW39" s="613"/>
      <c r="AX39" s="613"/>
      <c r="AY39" s="614"/>
      <c r="AZ39" s="586">
        <v>83914</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2376584</v>
      </c>
      <c r="CS39" s="605"/>
      <c r="CT39" s="605"/>
      <c r="CU39" s="605"/>
      <c r="CV39" s="605"/>
      <c r="CW39" s="605"/>
      <c r="CX39" s="605"/>
      <c r="CY39" s="606"/>
      <c r="CZ39" s="589">
        <v>2.2999999999999998</v>
      </c>
      <c r="DA39" s="607"/>
      <c r="DB39" s="607"/>
      <c r="DC39" s="608"/>
      <c r="DD39" s="592">
        <v>2354105</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2966373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884384</v>
      </c>
      <c r="CS40" s="587"/>
      <c r="CT40" s="587"/>
      <c r="CU40" s="587"/>
      <c r="CV40" s="587"/>
      <c r="CW40" s="587"/>
      <c r="CX40" s="587"/>
      <c r="CY40" s="588"/>
      <c r="CZ40" s="589">
        <v>0.8</v>
      </c>
      <c r="DA40" s="607"/>
      <c r="DB40" s="607"/>
      <c r="DC40" s="608"/>
      <c r="DD40" s="592">
        <v>415984</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6669877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8231154</v>
      </c>
      <c r="CS42" s="587"/>
      <c r="CT42" s="587"/>
      <c r="CU42" s="587"/>
      <c r="CV42" s="587"/>
      <c r="CW42" s="587"/>
      <c r="CX42" s="587"/>
      <c r="CY42" s="588"/>
      <c r="CZ42" s="589">
        <v>7.8</v>
      </c>
      <c r="DA42" s="590"/>
      <c r="DB42" s="590"/>
      <c r="DC42" s="591"/>
      <c r="DD42" s="592">
        <v>1500153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219147</v>
      </c>
      <c r="CS43" s="605"/>
      <c r="CT43" s="605"/>
      <c r="CU43" s="605"/>
      <c r="CV43" s="605"/>
      <c r="CW43" s="605"/>
      <c r="CX43" s="605"/>
      <c r="CY43" s="606"/>
      <c r="CZ43" s="589">
        <v>0.2</v>
      </c>
      <c r="DA43" s="607"/>
      <c r="DB43" s="607"/>
      <c r="DC43" s="608"/>
      <c r="DD43" s="592">
        <v>206981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8231154</v>
      </c>
      <c r="CS44" s="587"/>
      <c r="CT44" s="587"/>
      <c r="CU44" s="587"/>
      <c r="CV44" s="587"/>
      <c r="CW44" s="587"/>
      <c r="CX44" s="587"/>
      <c r="CY44" s="588"/>
      <c r="CZ44" s="589">
        <v>7.8</v>
      </c>
      <c r="DA44" s="590"/>
      <c r="DB44" s="590"/>
      <c r="DC44" s="591"/>
      <c r="DD44" s="592">
        <v>1500153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4433868</v>
      </c>
      <c r="CS45" s="605"/>
      <c r="CT45" s="605"/>
      <c r="CU45" s="605"/>
      <c r="CV45" s="605"/>
      <c r="CW45" s="605"/>
      <c r="CX45" s="605"/>
      <c r="CY45" s="606"/>
      <c r="CZ45" s="589">
        <v>4.2</v>
      </c>
      <c r="DA45" s="607"/>
      <c r="DB45" s="607"/>
      <c r="DC45" s="608"/>
      <c r="DD45" s="592">
        <v>170085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3796232</v>
      </c>
      <c r="CS46" s="587"/>
      <c r="CT46" s="587"/>
      <c r="CU46" s="587"/>
      <c r="CV46" s="587"/>
      <c r="CW46" s="587"/>
      <c r="CX46" s="587"/>
      <c r="CY46" s="588"/>
      <c r="CZ46" s="589">
        <v>3.6</v>
      </c>
      <c r="DA46" s="590"/>
      <c r="DB46" s="590"/>
      <c r="DC46" s="591"/>
      <c r="DD46" s="592">
        <v>1329014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105535667</v>
      </c>
      <c r="CS49" s="571"/>
      <c r="CT49" s="571"/>
      <c r="CU49" s="571"/>
      <c r="CV49" s="571"/>
      <c r="CW49" s="571"/>
      <c r="CX49" s="571"/>
      <c r="CY49" s="572"/>
      <c r="CZ49" s="573">
        <v>100</v>
      </c>
      <c r="DA49" s="574"/>
      <c r="DB49" s="574"/>
      <c r="DC49" s="575"/>
      <c r="DD49" s="576">
        <v>70269503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108352</v>
      </c>
      <c r="R7" s="1099"/>
      <c r="S7" s="1099"/>
      <c r="T7" s="1099"/>
      <c r="U7" s="1099"/>
      <c r="V7" s="1099">
        <v>105334</v>
      </c>
      <c r="W7" s="1099"/>
      <c r="X7" s="1099"/>
      <c r="Y7" s="1099"/>
      <c r="Z7" s="1099"/>
      <c r="AA7" s="1099">
        <v>3018</v>
      </c>
      <c r="AB7" s="1099"/>
      <c r="AC7" s="1099"/>
      <c r="AD7" s="1099"/>
      <c r="AE7" s="1100"/>
      <c r="AF7" s="1101">
        <v>2035</v>
      </c>
      <c r="AG7" s="1102"/>
      <c r="AH7" s="1102"/>
      <c r="AI7" s="1102"/>
      <c r="AJ7" s="1103"/>
      <c r="AK7" s="1085">
        <v>1918</v>
      </c>
      <c r="AL7" s="1086"/>
      <c r="AM7" s="1086"/>
      <c r="AN7" s="1086"/>
      <c r="AO7" s="1086"/>
      <c r="AP7" s="1086">
        <v>47949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c r="BU7" s="1090"/>
      <c r="BV7" s="1090"/>
      <c r="BW7" s="1090"/>
      <c r="BX7" s="1090"/>
      <c r="BY7" s="1090"/>
      <c r="BZ7" s="1090"/>
      <c r="CA7" s="1090"/>
      <c r="CB7" s="1090"/>
      <c r="CC7" s="1090"/>
      <c r="CD7" s="1090"/>
      <c r="CE7" s="1090"/>
      <c r="CF7" s="1090"/>
      <c r="CG7" s="1091"/>
      <c r="CH7" s="1082">
        <v>0</v>
      </c>
      <c r="CI7" s="1083"/>
      <c r="CJ7" s="1083"/>
      <c r="CK7" s="1083"/>
      <c r="CL7" s="1084"/>
      <c r="CM7" s="1082">
        <v>250</v>
      </c>
      <c r="CN7" s="1083"/>
      <c r="CO7" s="1083"/>
      <c r="CP7" s="1083"/>
      <c r="CQ7" s="1084"/>
      <c r="CR7" s="1082">
        <v>200</v>
      </c>
      <c r="CS7" s="1083"/>
      <c r="CT7" s="1083"/>
      <c r="CU7" s="1083"/>
      <c r="CV7" s="1084"/>
      <c r="CW7" s="1082">
        <v>39</v>
      </c>
      <c r="CX7" s="1083"/>
      <c r="CY7" s="1083"/>
      <c r="CZ7" s="1083"/>
      <c r="DA7" s="1084"/>
      <c r="DB7" s="1082" t="s">
        <v>544</v>
      </c>
      <c r="DC7" s="1083"/>
      <c r="DD7" s="1083"/>
      <c r="DE7" s="1083"/>
      <c r="DF7" s="1084"/>
      <c r="DG7" s="1082" t="s">
        <v>544</v>
      </c>
      <c r="DH7" s="1083"/>
      <c r="DI7" s="1083"/>
      <c r="DJ7" s="1083"/>
      <c r="DK7" s="1084"/>
      <c r="DL7" s="1082" t="s">
        <v>544</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1186</v>
      </c>
      <c r="R8" s="1038"/>
      <c r="S8" s="1038"/>
      <c r="T8" s="1038"/>
      <c r="U8" s="1038"/>
      <c r="V8" s="1038">
        <v>36</v>
      </c>
      <c r="W8" s="1038"/>
      <c r="X8" s="1038"/>
      <c r="Y8" s="1038"/>
      <c r="Z8" s="1038"/>
      <c r="AA8" s="1038">
        <v>1150</v>
      </c>
      <c r="AB8" s="1038"/>
      <c r="AC8" s="1038"/>
      <c r="AD8" s="1038"/>
      <c r="AE8" s="1039"/>
      <c r="AF8" s="1013">
        <v>0</v>
      </c>
      <c r="AG8" s="1014"/>
      <c r="AH8" s="1014"/>
      <c r="AI8" s="1014"/>
      <c r="AJ8" s="1015"/>
      <c r="AK8" s="1080" t="s">
        <v>544</v>
      </c>
      <c r="AL8" s="1081"/>
      <c r="AM8" s="1081"/>
      <c r="AN8" s="1081"/>
      <c r="AO8" s="1081"/>
      <c r="AP8" s="1081" t="s">
        <v>544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554</v>
      </c>
      <c r="BT8" s="1009"/>
      <c r="BU8" s="1009"/>
      <c r="BV8" s="1009"/>
      <c r="BW8" s="1009"/>
      <c r="BX8" s="1009"/>
      <c r="BY8" s="1009"/>
      <c r="BZ8" s="1009"/>
      <c r="CA8" s="1009"/>
      <c r="CB8" s="1009"/>
      <c r="CC8" s="1009"/>
      <c r="CD8" s="1009"/>
      <c r="CE8" s="1009"/>
      <c r="CF8" s="1009"/>
      <c r="CG8" s="1010"/>
      <c r="CH8" s="983">
        <v>-21</v>
      </c>
      <c r="CI8" s="984"/>
      <c r="CJ8" s="984"/>
      <c r="CK8" s="984"/>
      <c r="CL8" s="985"/>
      <c r="CM8" s="983">
        <v>155</v>
      </c>
      <c r="CN8" s="984"/>
      <c r="CO8" s="984"/>
      <c r="CP8" s="984"/>
      <c r="CQ8" s="985"/>
      <c r="CR8" s="983">
        <v>100</v>
      </c>
      <c r="CS8" s="984"/>
      <c r="CT8" s="984"/>
      <c r="CU8" s="984"/>
      <c r="CV8" s="985"/>
      <c r="CW8" s="983" t="s">
        <v>544</v>
      </c>
      <c r="CX8" s="984"/>
      <c r="CY8" s="984"/>
      <c r="CZ8" s="984"/>
      <c r="DA8" s="985"/>
      <c r="DB8" s="983" t="s">
        <v>544</v>
      </c>
      <c r="DC8" s="984"/>
      <c r="DD8" s="984"/>
      <c r="DE8" s="984"/>
      <c r="DF8" s="985"/>
      <c r="DG8" s="983" t="s">
        <v>544</v>
      </c>
      <c r="DH8" s="984"/>
      <c r="DI8" s="984"/>
      <c r="DJ8" s="984"/>
      <c r="DK8" s="985"/>
      <c r="DL8" s="983" t="s">
        <v>544</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101</v>
      </c>
      <c r="R9" s="1038"/>
      <c r="S9" s="1038"/>
      <c r="T9" s="1038"/>
      <c r="U9" s="1038"/>
      <c r="V9" s="1038">
        <v>47</v>
      </c>
      <c r="W9" s="1038"/>
      <c r="X9" s="1038"/>
      <c r="Y9" s="1038"/>
      <c r="Z9" s="1038"/>
      <c r="AA9" s="1038">
        <v>54</v>
      </c>
      <c r="AB9" s="1038"/>
      <c r="AC9" s="1038"/>
      <c r="AD9" s="1038"/>
      <c r="AE9" s="1039"/>
      <c r="AF9" s="1013">
        <v>4</v>
      </c>
      <c r="AG9" s="1014"/>
      <c r="AH9" s="1014"/>
      <c r="AI9" s="1014"/>
      <c r="AJ9" s="1015"/>
      <c r="AK9" s="1080">
        <v>4</v>
      </c>
      <c r="AL9" s="1081"/>
      <c r="AM9" s="1081"/>
      <c r="AN9" s="1081"/>
      <c r="AO9" s="1081"/>
      <c r="AP9" s="1081" t="s">
        <v>544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555</v>
      </c>
      <c r="BT9" s="1009"/>
      <c r="BU9" s="1009"/>
      <c r="BV9" s="1009"/>
      <c r="BW9" s="1009"/>
      <c r="BX9" s="1009"/>
      <c r="BY9" s="1009"/>
      <c r="BZ9" s="1009"/>
      <c r="CA9" s="1009"/>
      <c r="CB9" s="1009"/>
      <c r="CC9" s="1009"/>
      <c r="CD9" s="1009"/>
      <c r="CE9" s="1009"/>
      <c r="CF9" s="1009"/>
      <c r="CG9" s="1010"/>
      <c r="CH9" s="983">
        <v>-13</v>
      </c>
      <c r="CI9" s="984"/>
      <c r="CJ9" s="984"/>
      <c r="CK9" s="984"/>
      <c r="CL9" s="985"/>
      <c r="CM9" s="983">
        <v>147</v>
      </c>
      <c r="CN9" s="984"/>
      <c r="CO9" s="984"/>
      <c r="CP9" s="984"/>
      <c r="CQ9" s="985"/>
      <c r="CR9" s="983">
        <v>200</v>
      </c>
      <c r="CS9" s="984"/>
      <c r="CT9" s="984"/>
      <c r="CU9" s="984"/>
      <c r="CV9" s="985"/>
      <c r="CW9" s="983" t="s">
        <v>544</v>
      </c>
      <c r="CX9" s="984"/>
      <c r="CY9" s="984"/>
      <c r="CZ9" s="984"/>
      <c r="DA9" s="985"/>
      <c r="DB9" s="983" t="s">
        <v>544</v>
      </c>
      <c r="DC9" s="984"/>
      <c r="DD9" s="984"/>
      <c r="DE9" s="984"/>
      <c r="DF9" s="985"/>
      <c r="DG9" s="983" t="s">
        <v>544</v>
      </c>
      <c r="DH9" s="984"/>
      <c r="DI9" s="984"/>
      <c r="DJ9" s="984"/>
      <c r="DK9" s="985"/>
      <c r="DL9" s="983" t="s">
        <v>544</v>
      </c>
      <c r="DM9" s="984"/>
      <c r="DN9" s="984"/>
      <c r="DO9" s="984"/>
      <c r="DP9" s="985"/>
      <c r="DQ9" s="983" t="s">
        <v>544</v>
      </c>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50</v>
      </c>
      <c r="R10" s="1038"/>
      <c r="S10" s="1038"/>
      <c r="T10" s="1038"/>
      <c r="U10" s="1038"/>
      <c r="V10" s="1038">
        <v>30</v>
      </c>
      <c r="W10" s="1038"/>
      <c r="X10" s="1038"/>
      <c r="Y10" s="1038"/>
      <c r="Z10" s="1038"/>
      <c r="AA10" s="1038">
        <v>20</v>
      </c>
      <c r="AB10" s="1038"/>
      <c r="AC10" s="1038"/>
      <c r="AD10" s="1038"/>
      <c r="AE10" s="1039"/>
      <c r="AF10" s="1013">
        <v>8</v>
      </c>
      <c r="AG10" s="1014"/>
      <c r="AH10" s="1014"/>
      <c r="AI10" s="1014"/>
      <c r="AJ10" s="1015"/>
      <c r="AK10" s="1080">
        <v>8</v>
      </c>
      <c r="AL10" s="1081"/>
      <c r="AM10" s="1081"/>
      <c r="AN10" s="1081"/>
      <c r="AO10" s="1081"/>
      <c r="AP10" s="1081" t="s">
        <v>544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556</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253</v>
      </c>
      <c r="CN10" s="984"/>
      <c r="CO10" s="984"/>
      <c r="CP10" s="984"/>
      <c r="CQ10" s="985"/>
      <c r="CR10" s="983">
        <v>200</v>
      </c>
      <c r="CS10" s="984"/>
      <c r="CT10" s="984"/>
      <c r="CU10" s="984"/>
      <c r="CV10" s="985"/>
      <c r="CW10" s="983">
        <v>16</v>
      </c>
      <c r="CX10" s="984"/>
      <c r="CY10" s="984"/>
      <c r="CZ10" s="984"/>
      <c r="DA10" s="985"/>
      <c r="DB10" s="983" t="s">
        <v>544</v>
      </c>
      <c r="DC10" s="984"/>
      <c r="DD10" s="984"/>
      <c r="DE10" s="984"/>
      <c r="DF10" s="985"/>
      <c r="DG10" s="983" t="s">
        <v>544</v>
      </c>
      <c r="DH10" s="984"/>
      <c r="DI10" s="984"/>
      <c r="DJ10" s="984"/>
      <c r="DK10" s="985"/>
      <c r="DL10" s="983" t="s">
        <v>544</v>
      </c>
      <c r="DM10" s="984"/>
      <c r="DN10" s="984"/>
      <c r="DO10" s="984"/>
      <c r="DP10" s="985"/>
      <c r="DQ10" s="983" t="s">
        <v>544</v>
      </c>
      <c r="DR10" s="984"/>
      <c r="DS10" s="984"/>
      <c r="DT10" s="984"/>
      <c r="DU10" s="985"/>
      <c r="DV10" s="986"/>
      <c r="DW10" s="987"/>
      <c r="DX10" s="987"/>
      <c r="DY10" s="987"/>
      <c r="DZ10" s="988"/>
      <c r="EA10" s="205"/>
    </row>
    <row r="11" spans="1:131" s="206" customFormat="1" ht="26.25" customHeight="1">
      <c r="A11" s="212">
        <v>5</v>
      </c>
      <c r="B11" s="1031" t="s">
        <v>369</v>
      </c>
      <c r="C11" s="1032"/>
      <c r="D11" s="1032"/>
      <c r="E11" s="1032"/>
      <c r="F11" s="1032"/>
      <c r="G11" s="1032"/>
      <c r="H11" s="1032"/>
      <c r="I11" s="1032"/>
      <c r="J11" s="1032"/>
      <c r="K11" s="1032"/>
      <c r="L11" s="1032"/>
      <c r="M11" s="1032"/>
      <c r="N11" s="1032"/>
      <c r="O11" s="1032"/>
      <c r="P11" s="1033"/>
      <c r="Q11" s="1037">
        <v>386</v>
      </c>
      <c r="R11" s="1038"/>
      <c r="S11" s="1038"/>
      <c r="T11" s="1038"/>
      <c r="U11" s="1038"/>
      <c r="V11" s="1038">
        <v>386</v>
      </c>
      <c r="W11" s="1038"/>
      <c r="X11" s="1038"/>
      <c r="Y11" s="1038"/>
      <c r="Z11" s="1038"/>
      <c r="AA11" s="1038">
        <v>0</v>
      </c>
      <c r="AB11" s="1038"/>
      <c r="AC11" s="1038"/>
      <c r="AD11" s="1038"/>
      <c r="AE11" s="1039"/>
      <c r="AF11" s="1013">
        <v>0</v>
      </c>
      <c r="AG11" s="1014"/>
      <c r="AH11" s="1014"/>
      <c r="AI11" s="1014"/>
      <c r="AJ11" s="1015"/>
      <c r="AK11" s="1080">
        <v>244</v>
      </c>
      <c r="AL11" s="1081"/>
      <c r="AM11" s="1081"/>
      <c r="AN11" s="1081"/>
      <c r="AO11" s="1081"/>
      <c r="AP11" s="1081" t="s">
        <v>544</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557</v>
      </c>
      <c r="BT11" s="1009"/>
      <c r="BU11" s="1009"/>
      <c r="BV11" s="1009"/>
      <c r="BW11" s="1009"/>
      <c r="BX11" s="1009"/>
      <c r="BY11" s="1009"/>
      <c r="BZ11" s="1009"/>
      <c r="CA11" s="1009"/>
      <c r="CB11" s="1009"/>
      <c r="CC11" s="1009"/>
      <c r="CD11" s="1009"/>
      <c r="CE11" s="1009"/>
      <c r="CF11" s="1009"/>
      <c r="CG11" s="1010"/>
      <c r="CH11" s="983">
        <v>125</v>
      </c>
      <c r="CI11" s="984"/>
      <c r="CJ11" s="984"/>
      <c r="CK11" s="984"/>
      <c r="CL11" s="985"/>
      <c r="CM11" s="983">
        <v>3823</v>
      </c>
      <c r="CN11" s="984"/>
      <c r="CO11" s="984"/>
      <c r="CP11" s="984"/>
      <c r="CQ11" s="985"/>
      <c r="CR11" s="983">
        <v>41</v>
      </c>
      <c r="CS11" s="984"/>
      <c r="CT11" s="984"/>
      <c r="CU11" s="984"/>
      <c r="CV11" s="985"/>
      <c r="CW11" s="983" t="s">
        <v>544</v>
      </c>
      <c r="CX11" s="984"/>
      <c r="CY11" s="984"/>
      <c r="CZ11" s="984"/>
      <c r="DA11" s="985"/>
      <c r="DB11" s="983" t="s">
        <v>544</v>
      </c>
      <c r="DC11" s="984"/>
      <c r="DD11" s="984"/>
      <c r="DE11" s="984"/>
      <c r="DF11" s="985"/>
      <c r="DG11" s="983" t="s">
        <v>544</v>
      </c>
      <c r="DH11" s="984"/>
      <c r="DI11" s="984"/>
      <c r="DJ11" s="984"/>
      <c r="DK11" s="985"/>
      <c r="DL11" s="983" t="s">
        <v>544</v>
      </c>
      <c r="DM11" s="984"/>
      <c r="DN11" s="984"/>
      <c r="DO11" s="984"/>
      <c r="DP11" s="985"/>
      <c r="DQ11" s="983" t="s">
        <v>544</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558</v>
      </c>
      <c r="BT12" s="1009"/>
      <c r="BU12" s="1009"/>
      <c r="BV12" s="1009"/>
      <c r="BW12" s="1009"/>
      <c r="BX12" s="1009"/>
      <c r="BY12" s="1009"/>
      <c r="BZ12" s="1009"/>
      <c r="CA12" s="1009"/>
      <c r="CB12" s="1009"/>
      <c r="CC12" s="1009"/>
      <c r="CD12" s="1009"/>
      <c r="CE12" s="1009"/>
      <c r="CF12" s="1009"/>
      <c r="CG12" s="1010"/>
      <c r="CH12" s="983">
        <v>5</v>
      </c>
      <c r="CI12" s="984"/>
      <c r="CJ12" s="984"/>
      <c r="CK12" s="984"/>
      <c r="CL12" s="985"/>
      <c r="CM12" s="983">
        <v>1053</v>
      </c>
      <c r="CN12" s="984"/>
      <c r="CO12" s="984"/>
      <c r="CP12" s="984"/>
      <c r="CQ12" s="985"/>
      <c r="CR12" s="983">
        <v>539</v>
      </c>
      <c r="CS12" s="984"/>
      <c r="CT12" s="984"/>
      <c r="CU12" s="984"/>
      <c r="CV12" s="985"/>
      <c r="CW12" s="983" t="s">
        <v>544</v>
      </c>
      <c r="CX12" s="984"/>
      <c r="CY12" s="984"/>
      <c r="CZ12" s="984"/>
      <c r="DA12" s="985"/>
      <c r="DB12" s="983" t="s">
        <v>544</v>
      </c>
      <c r="DC12" s="984"/>
      <c r="DD12" s="984"/>
      <c r="DE12" s="984"/>
      <c r="DF12" s="985"/>
      <c r="DG12" s="983" t="s">
        <v>544</v>
      </c>
      <c r="DH12" s="984"/>
      <c r="DI12" s="984"/>
      <c r="DJ12" s="984"/>
      <c r="DK12" s="985"/>
      <c r="DL12" s="983" t="s">
        <v>544</v>
      </c>
      <c r="DM12" s="984"/>
      <c r="DN12" s="984"/>
      <c r="DO12" s="984"/>
      <c r="DP12" s="985"/>
      <c r="DQ12" s="983" t="s">
        <v>544</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109922</v>
      </c>
      <c r="R23" s="1063"/>
      <c r="S23" s="1063"/>
      <c r="T23" s="1063"/>
      <c r="U23" s="1063"/>
      <c r="V23" s="1063">
        <v>105681</v>
      </c>
      <c r="W23" s="1063"/>
      <c r="X23" s="1063"/>
      <c r="Y23" s="1063"/>
      <c r="Z23" s="1063"/>
      <c r="AA23" s="1063">
        <v>4241</v>
      </c>
      <c r="AB23" s="1063"/>
      <c r="AC23" s="1063"/>
      <c r="AD23" s="1063"/>
      <c r="AE23" s="1064"/>
      <c r="AF23" s="1065">
        <v>2046</v>
      </c>
      <c r="AG23" s="1063"/>
      <c r="AH23" s="1063"/>
      <c r="AI23" s="1063"/>
      <c r="AJ23" s="1066"/>
      <c r="AK23" s="1067"/>
      <c r="AL23" s="1068"/>
      <c r="AM23" s="1068"/>
      <c r="AN23" s="1068"/>
      <c r="AO23" s="1068"/>
      <c r="AP23" s="1063">
        <v>47949</v>
      </c>
      <c r="AQ23" s="1063"/>
      <c r="AR23" s="1063"/>
      <c r="AS23" s="1063"/>
      <c r="AT23" s="1063"/>
      <c r="AU23" s="1069"/>
      <c r="AV23" s="1069"/>
      <c r="AW23" s="1069"/>
      <c r="AX23" s="1069"/>
      <c r="AY23" s="1070"/>
      <c r="AZ23" s="1059" t="s">
        <v>559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35805</v>
      </c>
      <c r="R28" s="1048"/>
      <c r="S28" s="1048"/>
      <c r="T28" s="1048"/>
      <c r="U28" s="1048"/>
      <c r="V28" s="1048">
        <v>39160</v>
      </c>
      <c r="W28" s="1048"/>
      <c r="X28" s="1048"/>
      <c r="Y28" s="1048"/>
      <c r="Z28" s="1048"/>
      <c r="AA28" s="1048">
        <v>-3355</v>
      </c>
      <c r="AB28" s="1048"/>
      <c r="AC28" s="1048"/>
      <c r="AD28" s="1048"/>
      <c r="AE28" s="1049"/>
      <c r="AF28" s="1050">
        <v>-3355</v>
      </c>
      <c r="AG28" s="1048"/>
      <c r="AH28" s="1048"/>
      <c r="AI28" s="1048"/>
      <c r="AJ28" s="1051"/>
      <c r="AK28" s="1052">
        <v>2966</v>
      </c>
      <c r="AL28" s="1040"/>
      <c r="AM28" s="1040"/>
      <c r="AN28" s="1040"/>
      <c r="AO28" s="1040"/>
      <c r="AP28" s="1040" t="s">
        <v>544</v>
      </c>
      <c r="AQ28" s="1040"/>
      <c r="AR28" s="1040"/>
      <c r="AS28" s="1040"/>
      <c r="AT28" s="1040"/>
      <c r="AU28" s="1040" t="s">
        <v>544</v>
      </c>
      <c r="AV28" s="1040"/>
      <c r="AW28" s="1040"/>
      <c r="AX28" s="1040"/>
      <c r="AY28" s="1040"/>
      <c r="AZ28" s="1041" t="s">
        <v>544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384</v>
      </c>
      <c r="C29" s="1032"/>
      <c r="D29" s="1032"/>
      <c r="E29" s="1032"/>
      <c r="F29" s="1032"/>
      <c r="G29" s="1032"/>
      <c r="H29" s="1032"/>
      <c r="I29" s="1032"/>
      <c r="J29" s="1032"/>
      <c r="K29" s="1032"/>
      <c r="L29" s="1032"/>
      <c r="M29" s="1032"/>
      <c r="N29" s="1032"/>
      <c r="O29" s="1032"/>
      <c r="P29" s="1033"/>
      <c r="Q29" s="1037">
        <v>115</v>
      </c>
      <c r="R29" s="1038"/>
      <c r="S29" s="1038"/>
      <c r="T29" s="1038"/>
      <c r="U29" s="1038"/>
      <c r="V29" s="1038">
        <v>115</v>
      </c>
      <c r="W29" s="1038"/>
      <c r="X29" s="1038"/>
      <c r="Y29" s="1038"/>
      <c r="Z29" s="1038"/>
      <c r="AA29" s="1038">
        <v>0</v>
      </c>
      <c r="AB29" s="1038"/>
      <c r="AC29" s="1038"/>
      <c r="AD29" s="1038"/>
      <c r="AE29" s="1039"/>
      <c r="AF29" s="1013">
        <v>0</v>
      </c>
      <c r="AG29" s="1014"/>
      <c r="AH29" s="1014"/>
      <c r="AI29" s="1014"/>
      <c r="AJ29" s="1015"/>
      <c r="AK29" s="974">
        <v>84</v>
      </c>
      <c r="AL29" s="965"/>
      <c r="AM29" s="965"/>
      <c r="AN29" s="965"/>
      <c r="AO29" s="965"/>
      <c r="AP29" s="965">
        <v>81</v>
      </c>
      <c r="AQ29" s="965"/>
      <c r="AR29" s="965"/>
      <c r="AS29" s="965"/>
      <c r="AT29" s="965"/>
      <c r="AU29" s="965">
        <v>54</v>
      </c>
      <c r="AV29" s="965"/>
      <c r="AW29" s="965"/>
      <c r="AX29" s="965"/>
      <c r="AY29" s="965"/>
      <c r="AZ29" s="1036" t="s">
        <v>544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385</v>
      </c>
      <c r="C30" s="1032"/>
      <c r="D30" s="1032"/>
      <c r="E30" s="1032"/>
      <c r="F30" s="1032"/>
      <c r="G30" s="1032"/>
      <c r="H30" s="1032"/>
      <c r="I30" s="1032"/>
      <c r="J30" s="1032"/>
      <c r="K30" s="1032"/>
      <c r="L30" s="1032"/>
      <c r="M30" s="1032"/>
      <c r="N30" s="1032"/>
      <c r="O30" s="1032"/>
      <c r="P30" s="1033"/>
      <c r="Q30" s="1037">
        <v>21326</v>
      </c>
      <c r="R30" s="1038"/>
      <c r="S30" s="1038"/>
      <c r="T30" s="1038"/>
      <c r="U30" s="1038"/>
      <c r="V30" s="1038">
        <v>21008</v>
      </c>
      <c r="W30" s="1038"/>
      <c r="X30" s="1038"/>
      <c r="Y30" s="1038"/>
      <c r="Z30" s="1038"/>
      <c r="AA30" s="1038">
        <v>318</v>
      </c>
      <c r="AB30" s="1038"/>
      <c r="AC30" s="1038"/>
      <c r="AD30" s="1038"/>
      <c r="AE30" s="1039"/>
      <c r="AF30" s="1013">
        <v>318</v>
      </c>
      <c r="AG30" s="1014"/>
      <c r="AH30" s="1014"/>
      <c r="AI30" s="1014"/>
      <c r="AJ30" s="1015"/>
      <c r="AK30" s="974">
        <v>3022</v>
      </c>
      <c r="AL30" s="965"/>
      <c r="AM30" s="965"/>
      <c r="AN30" s="965"/>
      <c r="AO30" s="965"/>
      <c r="AP30" s="965" t="s">
        <v>544</v>
      </c>
      <c r="AQ30" s="965"/>
      <c r="AR30" s="965"/>
      <c r="AS30" s="965"/>
      <c r="AT30" s="965"/>
      <c r="AU30" s="965" t="s">
        <v>544</v>
      </c>
      <c r="AV30" s="965"/>
      <c r="AW30" s="965"/>
      <c r="AX30" s="965"/>
      <c r="AY30" s="965"/>
      <c r="AZ30" s="1036" t="s">
        <v>544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4350</v>
      </c>
      <c r="R31" s="1038"/>
      <c r="S31" s="1038"/>
      <c r="T31" s="1038"/>
      <c r="U31" s="1038"/>
      <c r="V31" s="1038">
        <v>4228</v>
      </c>
      <c r="W31" s="1038"/>
      <c r="X31" s="1038"/>
      <c r="Y31" s="1038"/>
      <c r="Z31" s="1038"/>
      <c r="AA31" s="1038">
        <v>123</v>
      </c>
      <c r="AB31" s="1038"/>
      <c r="AC31" s="1038"/>
      <c r="AD31" s="1038"/>
      <c r="AE31" s="1039"/>
      <c r="AF31" s="1013">
        <v>123</v>
      </c>
      <c r="AG31" s="1014"/>
      <c r="AH31" s="1014"/>
      <c r="AI31" s="1014"/>
      <c r="AJ31" s="1015"/>
      <c r="AK31" s="974">
        <v>708</v>
      </c>
      <c r="AL31" s="965"/>
      <c r="AM31" s="965"/>
      <c r="AN31" s="965"/>
      <c r="AO31" s="965"/>
      <c r="AP31" s="965" t="s">
        <v>544</v>
      </c>
      <c r="AQ31" s="965"/>
      <c r="AR31" s="965"/>
      <c r="AS31" s="965"/>
      <c r="AT31" s="965"/>
      <c r="AU31" s="965" t="s">
        <v>544</v>
      </c>
      <c r="AV31" s="965"/>
      <c r="AW31" s="965"/>
      <c r="AX31" s="965"/>
      <c r="AY31" s="965"/>
      <c r="AZ31" s="1036" t="s">
        <v>544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v>6066</v>
      </c>
      <c r="R32" s="1038"/>
      <c r="S32" s="1038"/>
      <c r="T32" s="1038"/>
      <c r="U32" s="1038"/>
      <c r="V32" s="1038">
        <v>5748</v>
      </c>
      <c r="W32" s="1038"/>
      <c r="X32" s="1038"/>
      <c r="Y32" s="1038"/>
      <c r="Z32" s="1038"/>
      <c r="AA32" s="1038">
        <v>318</v>
      </c>
      <c r="AB32" s="1038"/>
      <c r="AC32" s="1038"/>
      <c r="AD32" s="1038"/>
      <c r="AE32" s="1039"/>
      <c r="AF32" s="1013">
        <v>4793</v>
      </c>
      <c r="AG32" s="1014"/>
      <c r="AH32" s="1014"/>
      <c r="AI32" s="1014"/>
      <c r="AJ32" s="1015"/>
      <c r="AK32" s="974">
        <v>167</v>
      </c>
      <c r="AL32" s="965"/>
      <c r="AM32" s="965"/>
      <c r="AN32" s="965"/>
      <c r="AO32" s="965"/>
      <c r="AP32" s="965">
        <v>8737</v>
      </c>
      <c r="AQ32" s="965"/>
      <c r="AR32" s="965"/>
      <c r="AS32" s="965"/>
      <c r="AT32" s="965"/>
      <c r="AU32" s="965">
        <v>9</v>
      </c>
      <c r="AV32" s="965"/>
      <c r="AW32" s="965"/>
      <c r="AX32" s="965"/>
      <c r="AY32" s="965"/>
      <c r="AZ32" s="1036" t="s">
        <v>544</v>
      </c>
      <c r="BA32" s="1036"/>
      <c r="BB32" s="1036"/>
      <c r="BC32" s="1036"/>
      <c r="BD32" s="1036"/>
      <c r="BE32" s="1026" t="s">
        <v>545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10533</v>
      </c>
      <c r="R33" s="1038"/>
      <c r="S33" s="1038"/>
      <c r="T33" s="1038"/>
      <c r="U33" s="1038"/>
      <c r="V33" s="1038">
        <v>10533</v>
      </c>
      <c r="W33" s="1038"/>
      <c r="X33" s="1038"/>
      <c r="Y33" s="1038"/>
      <c r="Z33" s="1038"/>
      <c r="AA33" s="1038">
        <v>1</v>
      </c>
      <c r="AB33" s="1038"/>
      <c r="AC33" s="1038"/>
      <c r="AD33" s="1038"/>
      <c r="AE33" s="1039"/>
      <c r="AF33" s="1013">
        <v>1800</v>
      </c>
      <c r="AG33" s="1014"/>
      <c r="AH33" s="1014"/>
      <c r="AI33" s="1014"/>
      <c r="AJ33" s="1015"/>
      <c r="AK33" s="974">
        <v>1081</v>
      </c>
      <c r="AL33" s="965"/>
      <c r="AM33" s="965"/>
      <c r="AN33" s="965"/>
      <c r="AO33" s="965"/>
      <c r="AP33" s="965">
        <v>4011</v>
      </c>
      <c r="AQ33" s="965"/>
      <c r="AR33" s="965"/>
      <c r="AS33" s="965"/>
      <c r="AT33" s="965"/>
      <c r="AU33" s="965">
        <v>2298</v>
      </c>
      <c r="AV33" s="965"/>
      <c r="AW33" s="965"/>
      <c r="AX33" s="965"/>
      <c r="AY33" s="965"/>
      <c r="AZ33" s="1036" t="s">
        <v>544</v>
      </c>
      <c r="BA33" s="1036"/>
      <c r="BB33" s="1036"/>
      <c r="BC33" s="1036"/>
      <c r="BD33" s="1036"/>
      <c r="BE33" s="1026" t="s">
        <v>545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12379</v>
      </c>
      <c r="R34" s="1038"/>
      <c r="S34" s="1038"/>
      <c r="T34" s="1038"/>
      <c r="U34" s="1038"/>
      <c r="V34" s="1038">
        <v>11714</v>
      </c>
      <c r="W34" s="1038"/>
      <c r="X34" s="1038"/>
      <c r="Y34" s="1038"/>
      <c r="Z34" s="1038"/>
      <c r="AA34" s="1038">
        <v>665</v>
      </c>
      <c r="AB34" s="1038"/>
      <c r="AC34" s="1038"/>
      <c r="AD34" s="1038"/>
      <c r="AE34" s="1039"/>
      <c r="AF34" s="1013">
        <v>644</v>
      </c>
      <c r="AG34" s="1014"/>
      <c r="AH34" s="1014"/>
      <c r="AI34" s="1014"/>
      <c r="AJ34" s="1015"/>
      <c r="AK34" s="974">
        <v>3509</v>
      </c>
      <c r="AL34" s="965"/>
      <c r="AM34" s="965"/>
      <c r="AN34" s="965"/>
      <c r="AO34" s="965"/>
      <c r="AP34" s="965">
        <v>46900</v>
      </c>
      <c r="AQ34" s="965"/>
      <c r="AR34" s="965"/>
      <c r="AS34" s="965"/>
      <c r="AT34" s="965"/>
      <c r="AU34" s="965">
        <v>25420</v>
      </c>
      <c r="AV34" s="965"/>
      <c r="AW34" s="965"/>
      <c r="AX34" s="965"/>
      <c r="AY34" s="965"/>
      <c r="AZ34" s="1036" t="s">
        <v>544</v>
      </c>
      <c r="BA34" s="1036"/>
      <c r="BB34" s="1036"/>
      <c r="BC34" s="1036"/>
      <c r="BD34" s="1036"/>
      <c r="BE34" s="1026" t="s">
        <v>546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4323</v>
      </c>
      <c r="AG63" s="953"/>
      <c r="AH63" s="953"/>
      <c r="AI63" s="953"/>
      <c r="AJ63" s="1024"/>
      <c r="AK63" s="1025"/>
      <c r="AL63" s="957"/>
      <c r="AM63" s="957"/>
      <c r="AN63" s="957"/>
      <c r="AO63" s="957"/>
      <c r="AP63" s="953">
        <v>59729</v>
      </c>
      <c r="AQ63" s="953"/>
      <c r="AR63" s="953"/>
      <c r="AS63" s="953"/>
      <c r="AT63" s="953"/>
      <c r="AU63" s="953">
        <v>27781</v>
      </c>
      <c r="AV63" s="953"/>
      <c r="AW63" s="953"/>
      <c r="AX63" s="953"/>
      <c r="AY63" s="953"/>
      <c r="AZ63" s="1019"/>
      <c r="BA63" s="1019"/>
      <c r="BB63" s="1019"/>
      <c r="BC63" s="1019"/>
      <c r="BD63" s="1019"/>
      <c r="BE63" s="954"/>
      <c r="BF63" s="954"/>
      <c r="BG63" s="954"/>
      <c r="BH63" s="954"/>
      <c r="BI63" s="955"/>
      <c r="BJ63" s="1020" t="s">
        <v>559</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394</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547</v>
      </c>
      <c r="C68" s="980"/>
      <c r="D68" s="980"/>
      <c r="E68" s="980"/>
      <c r="F68" s="980"/>
      <c r="G68" s="980"/>
      <c r="H68" s="980"/>
      <c r="I68" s="980"/>
      <c r="J68" s="980"/>
      <c r="K68" s="980"/>
      <c r="L68" s="980"/>
      <c r="M68" s="980"/>
      <c r="N68" s="980"/>
      <c r="O68" s="980"/>
      <c r="P68" s="981"/>
      <c r="Q68" s="982">
        <v>73609</v>
      </c>
      <c r="R68" s="976"/>
      <c r="S68" s="976"/>
      <c r="T68" s="976"/>
      <c r="U68" s="976"/>
      <c r="V68" s="976">
        <v>72699</v>
      </c>
      <c r="W68" s="976"/>
      <c r="X68" s="976"/>
      <c r="Y68" s="976"/>
      <c r="Z68" s="976"/>
      <c r="AA68" s="976">
        <v>910</v>
      </c>
      <c r="AB68" s="976"/>
      <c r="AC68" s="976"/>
      <c r="AD68" s="976"/>
      <c r="AE68" s="976"/>
      <c r="AF68" s="976">
        <v>910</v>
      </c>
      <c r="AG68" s="976"/>
      <c r="AH68" s="976"/>
      <c r="AI68" s="976"/>
      <c r="AJ68" s="976"/>
      <c r="AK68" s="976">
        <v>685</v>
      </c>
      <c r="AL68" s="976"/>
      <c r="AM68" s="976"/>
      <c r="AN68" s="976"/>
      <c r="AO68" s="976"/>
      <c r="AP68" s="976" t="s">
        <v>544</v>
      </c>
      <c r="AQ68" s="976"/>
      <c r="AR68" s="976"/>
      <c r="AS68" s="976"/>
      <c r="AT68" s="976"/>
      <c r="AU68" s="976" t="s">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548</v>
      </c>
      <c r="C69" s="969"/>
      <c r="D69" s="969"/>
      <c r="E69" s="969"/>
      <c r="F69" s="969"/>
      <c r="G69" s="969"/>
      <c r="H69" s="969"/>
      <c r="I69" s="969"/>
      <c r="J69" s="969"/>
      <c r="K69" s="969"/>
      <c r="L69" s="969"/>
      <c r="M69" s="969"/>
      <c r="N69" s="969"/>
      <c r="O69" s="969"/>
      <c r="P69" s="970"/>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544</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549</v>
      </c>
      <c r="C70" s="969"/>
      <c r="D70" s="969"/>
      <c r="E70" s="969"/>
      <c r="F70" s="969"/>
      <c r="G70" s="969"/>
      <c r="H70" s="969"/>
      <c r="I70" s="969"/>
      <c r="J70" s="969"/>
      <c r="K70" s="969"/>
      <c r="L70" s="969"/>
      <c r="M70" s="969"/>
      <c r="N70" s="969"/>
      <c r="O70" s="969"/>
      <c r="P70" s="970"/>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544</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550</v>
      </c>
      <c r="C71" s="969"/>
      <c r="D71" s="969"/>
      <c r="E71" s="969"/>
      <c r="F71" s="969"/>
      <c r="G71" s="969"/>
      <c r="H71" s="969"/>
      <c r="I71" s="969"/>
      <c r="J71" s="969"/>
      <c r="K71" s="969"/>
      <c r="L71" s="969"/>
      <c r="M71" s="969"/>
      <c r="N71" s="969"/>
      <c r="O71" s="969"/>
      <c r="P71" s="970"/>
      <c r="Q71" s="971">
        <v>129</v>
      </c>
      <c r="R71" s="965"/>
      <c r="S71" s="965"/>
      <c r="T71" s="965"/>
      <c r="U71" s="965"/>
      <c r="V71" s="965">
        <v>125</v>
      </c>
      <c r="W71" s="965"/>
      <c r="X71" s="965"/>
      <c r="Y71" s="965"/>
      <c r="Z71" s="965"/>
      <c r="AA71" s="965">
        <v>3</v>
      </c>
      <c r="AB71" s="965"/>
      <c r="AC71" s="965"/>
      <c r="AD71" s="965"/>
      <c r="AE71" s="965"/>
      <c r="AF71" s="965">
        <v>3</v>
      </c>
      <c r="AG71" s="965"/>
      <c r="AH71" s="965"/>
      <c r="AI71" s="965"/>
      <c r="AJ71" s="965"/>
      <c r="AK71" s="965" t="s">
        <v>544</v>
      </c>
      <c r="AL71" s="965"/>
      <c r="AM71" s="965"/>
      <c r="AN71" s="965"/>
      <c r="AO71" s="965"/>
      <c r="AP71" s="965" t="s">
        <v>544</v>
      </c>
      <c r="AQ71" s="965"/>
      <c r="AR71" s="965"/>
      <c r="AS71" s="965"/>
      <c r="AT71" s="965"/>
      <c r="AU71" s="965" t="s">
        <v>544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551</v>
      </c>
      <c r="C72" s="969"/>
      <c r="D72" s="969"/>
      <c r="E72" s="969"/>
      <c r="F72" s="969"/>
      <c r="G72" s="969"/>
      <c r="H72" s="969"/>
      <c r="I72" s="969"/>
      <c r="J72" s="969"/>
      <c r="K72" s="969"/>
      <c r="L72" s="969"/>
      <c r="M72" s="969"/>
      <c r="N72" s="969"/>
      <c r="O72" s="969"/>
      <c r="P72" s="970"/>
      <c r="Q72" s="971">
        <v>40036</v>
      </c>
      <c r="R72" s="965"/>
      <c r="S72" s="965"/>
      <c r="T72" s="965"/>
      <c r="U72" s="965"/>
      <c r="V72" s="965">
        <v>34096</v>
      </c>
      <c r="W72" s="965"/>
      <c r="X72" s="965"/>
      <c r="Y72" s="965"/>
      <c r="Z72" s="965"/>
      <c r="AA72" s="965">
        <v>5940</v>
      </c>
      <c r="AB72" s="965"/>
      <c r="AC72" s="965"/>
      <c r="AD72" s="965"/>
      <c r="AE72" s="965"/>
      <c r="AF72" s="965">
        <v>32505</v>
      </c>
      <c r="AG72" s="965"/>
      <c r="AH72" s="965"/>
      <c r="AI72" s="965"/>
      <c r="AJ72" s="965"/>
      <c r="AK72" s="965" t="s">
        <v>544</v>
      </c>
      <c r="AL72" s="965"/>
      <c r="AM72" s="965"/>
      <c r="AN72" s="965"/>
      <c r="AO72" s="965"/>
      <c r="AP72" s="965">
        <v>149081</v>
      </c>
      <c r="AQ72" s="965"/>
      <c r="AR72" s="965"/>
      <c r="AS72" s="965"/>
      <c r="AT72" s="965"/>
      <c r="AU72" s="965" t="s">
        <v>544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552</v>
      </c>
      <c r="C73" s="969"/>
      <c r="D73" s="969"/>
      <c r="E73" s="969"/>
      <c r="F73" s="969"/>
      <c r="G73" s="969"/>
      <c r="H73" s="969"/>
      <c r="I73" s="969"/>
      <c r="J73" s="969"/>
      <c r="K73" s="969"/>
      <c r="L73" s="969"/>
      <c r="M73" s="969"/>
      <c r="N73" s="969"/>
      <c r="O73" s="969"/>
      <c r="P73" s="970"/>
      <c r="Q73" s="971">
        <v>9050</v>
      </c>
      <c r="R73" s="965"/>
      <c r="S73" s="965"/>
      <c r="T73" s="965"/>
      <c r="U73" s="965"/>
      <c r="V73" s="965">
        <v>5629</v>
      </c>
      <c r="W73" s="965"/>
      <c r="X73" s="965"/>
      <c r="Y73" s="965"/>
      <c r="Z73" s="965"/>
      <c r="AA73" s="965">
        <v>3421</v>
      </c>
      <c r="AB73" s="965"/>
      <c r="AC73" s="965"/>
      <c r="AD73" s="965"/>
      <c r="AE73" s="965"/>
      <c r="AF73" s="965">
        <v>11358</v>
      </c>
      <c r="AG73" s="965"/>
      <c r="AH73" s="965"/>
      <c r="AI73" s="965"/>
      <c r="AJ73" s="965"/>
      <c r="AK73" s="965" t="s">
        <v>544</v>
      </c>
      <c r="AL73" s="965"/>
      <c r="AM73" s="965"/>
      <c r="AN73" s="965"/>
      <c r="AO73" s="965"/>
      <c r="AP73" s="965">
        <v>20248</v>
      </c>
      <c r="AQ73" s="965"/>
      <c r="AR73" s="965"/>
      <c r="AS73" s="965"/>
      <c r="AT73" s="965"/>
      <c r="AU73" s="965" t="s">
        <v>544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67258</v>
      </c>
      <c r="AG88" s="953"/>
      <c r="AH88" s="953"/>
      <c r="AI88" s="953"/>
      <c r="AJ88" s="953"/>
      <c r="AK88" s="957"/>
      <c r="AL88" s="957"/>
      <c r="AM88" s="957"/>
      <c r="AN88" s="957"/>
      <c r="AO88" s="957"/>
      <c r="AP88" s="953">
        <v>169329</v>
      </c>
      <c r="AQ88" s="953"/>
      <c r="AR88" s="953"/>
      <c r="AS88" s="953"/>
      <c r="AT88" s="953"/>
      <c r="AU88" s="953" t="s">
        <v>560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1280</v>
      </c>
      <c r="CS102" s="945"/>
      <c r="CT102" s="945"/>
      <c r="CU102" s="945"/>
      <c r="CV102" s="946"/>
      <c r="CW102" s="944">
        <v>55</v>
      </c>
      <c r="CX102" s="945"/>
      <c r="CY102" s="945"/>
      <c r="CZ102" s="945"/>
      <c r="DA102" s="946"/>
      <c r="DB102" s="944" t="s">
        <v>560</v>
      </c>
      <c r="DC102" s="945"/>
      <c r="DD102" s="945"/>
      <c r="DE102" s="945"/>
      <c r="DF102" s="946"/>
      <c r="DG102" s="944" t="s">
        <v>560</v>
      </c>
      <c r="DH102" s="945"/>
      <c r="DI102" s="945"/>
      <c r="DJ102" s="945"/>
      <c r="DK102" s="946"/>
      <c r="DL102" s="944" t="s">
        <v>560</v>
      </c>
      <c r="DM102" s="945"/>
      <c r="DN102" s="945"/>
      <c r="DO102" s="945"/>
      <c r="DP102" s="946"/>
      <c r="DQ102" s="944" t="s">
        <v>560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7588391</v>
      </c>
      <c r="AB110" s="871"/>
      <c r="AC110" s="871"/>
      <c r="AD110" s="871"/>
      <c r="AE110" s="872"/>
      <c r="AF110" s="873">
        <v>7436788</v>
      </c>
      <c r="AG110" s="871"/>
      <c r="AH110" s="871"/>
      <c r="AI110" s="871"/>
      <c r="AJ110" s="872"/>
      <c r="AK110" s="873">
        <v>6850392</v>
      </c>
      <c r="AL110" s="871"/>
      <c r="AM110" s="871"/>
      <c r="AN110" s="871"/>
      <c r="AO110" s="872"/>
      <c r="AP110" s="874">
        <v>11.4</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56096862</v>
      </c>
      <c r="BR110" s="798"/>
      <c r="BS110" s="798"/>
      <c r="BT110" s="798"/>
      <c r="BU110" s="798"/>
      <c r="BV110" s="798">
        <v>52020145</v>
      </c>
      <c r="BW110" s="798"/>
      <c r="BX110" s="798"/>
      <c r="BY110" s="798"/>
      <c r="BZ110" s="798"/>
      <c r="CA110" s="798">
        <v>47949358</v>
      </c>
      <c r="CB110" s="798"/>
      <c r="CC110" s="798"/>
      <c r="CD110" s="798"/>
      <c r="CE110" s="798"/>
      <c r="CF110" s="859">
        <v>79.5</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v>4370383</v>
      </c>
      <c r="DM110" s="798"/>
      <c r="DN110" s="798"/>
      <c r="DO110" s="798"/>
      <c r="DP110" s="798"/>
      <c r="DQ110" s="798">
        <v>4140363</v>
      </c>
      <c r="DR110" s="798"/>
      <c r="DS110" s="798"/>
      <c r="DT110" s="798"/>
      <c r="DU110" s="798"/>
      <c r="DV110" s="799">
        <v>6.9</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657621</v>
      </c>
      <c r="BR111" s="769"/>
      <c r="BS111" s="769"/>
      <c r="BT111" s="769"/>
      <c r="BU111" s="769"/>
      <c r="BV111" s="769">
        <v>4370383</v>
      </c>
      <c r="BW111" s="769"/>
      <c r="BX111" s="769"/>
      <c r="BY111" s="769"/>
      <c r="BZ111" s="769"/>
      <c r="CA111" s="769">
        <v>4140363</v>
      </c>
      <c r="CB111" s="769"/>
      <c r="CC111" s="769"/>
      <c r="CD111" s="769"/>
      <c r="CE111" s="769"/>
      <c r="CF111" s="846">
        <v>6.9</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414</v>
      </c>
      <c r="DH111" s="769"/>
      <c r="DI111" s="769"/>
      <c r="DJ111" s="769"/>
      <c r="DK111" s="769"/>
      <c r="DL111" s="769" t="s">
        <v>414</v>
      </c>
      <c r="DM111" s="769"/>
      <c r="DN111" s="769"/>
      <c r="DO111" s="769"/>
      <c r="DP111" s="769"/>
      <c r="DQ111" s="769" t="s">
        <v>414</v>
      </c>
      <c r="DR111" s="769"/>
      <c r="DS111" s="769"/>
      <c r="DT111" s="769"/>
      <c r="DU111" s="769"/>
      <c r="DV111" s="821" t="s">
        <v>414</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9160</v>
      </c>
      <c r="AB112" s="782"/>
      <c r="AC112" s="782"/>
      <c r="AD112" s="782"/>
      <c r="AE112" s="783"/>
      <c r="AF112" s="784">
        <v>7343</v>
      </c>
      <c r="AG112" s="782"/>
      <c r="AH112" s="782"/>
      <c r="AI112" s="782"/>
      <c r="AJ112" s="783"/>
      <c r="AK112" s="784">
        <v>5260</v>
      </c>
      <c r="AL112" s="782"/>
      <c r="AM112" s="782"/>
      <c r="AN112" s="782"/>
      <c r="AO112" s="783"/>
      <c r="AP112" s="752">
        <v>0</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28620234</v>
      </c>
      <c r="BR112" s="769"/>
      <c r="BS112" s="769"/>
      <c r="BT112" s="769"/>
      <c r="BU112" s="769"/>
      <c r="BV112" s="769">
        <v>27236912</v>
      </c>
      <c r="BW112" s="769"/>
      <c r="BX112" s="769"/>
      <c r="BY112" s="769"/>
      <c r="BZ112" s="769"/>
      <c r="CA112" s="769">
        <v>27780731</v>
      </c>
      <c r="CB112" s="769"/>
      <c r="CC112" s="769"/>
      <c r="CD112" s="769"/>
      <c r="CE112" s="769"/>
      <c r="CF112" s="846">
        <v>46.1</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3127230</v>
      </c>
      <c r="AB113" s="907"/>
      <c r="AC113" s="907"/>
      <c r="AD113" s="907"/>
      <c r="AE113" s="908"/>
      <c r="AF113" s="909">
        <v>3020016</v>
      </c>
      <c r="AG113" s="907"/>
      <c r="AH113" s="907"/>
      <c r="AI113" s="907"/>
      <c r="AJ113" s="908"/>
      <c r="AK113" s="909">
        <v>2431119</v>
      </c>
      <c r="AL113" s="907"/>
      <c r="AM113" s="907"/>
      <c r="AN113" s="907"/>
      <c r="AO113" s="908"/>
      <c r="AP113" s="910">
        <v>4</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19047675</v>
      </c>
      <c r="BR114" s="769"/>
      <c r="BS114" s="769"/>
      <c r="BT114" s="769"/>
      <c r="BU114" s="769"/>
      <c r="BV114" s="769">
        <v>18560355</v>
      </c>
      <c r="BW114" s="769"/>
      <c r="BX114" s="769"/>
      <c r="BY114" s="769"/>
      <c r="BZ114" s="769"/>
      <c r="CA114" s="769">
        <v>18172282</v>
      </c>
      <c r="CB114" s="769"/>
      <c r="CC114" s="769"/>
      <c r="CD114" s="769"/>
      <c r="CE114" s="769"/>
      <c r="CF114" s="846">
        <v>30.1</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v>297489</v>
      </c>
      <c r="AG115" s="907"/>
      <c r="AH115" s="907"/>
      <c r="AI115" s="907"/>
      <c r="AJ115" s="908"/>
      <c r="AK115" s="909">
        <v>315706</v>
      </c>
      <c r="AL115" s="907"/>
      <c r="AM115" s="907"/>
      <c r="AN115" s="907"/>
      <c r="AO115" s="908"/>
      <c r="AP115" s="910">
        <v>0.5</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1723739</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657621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10724781</v>
      </c>
      <c r="AB117" s="893"/>
      <c r="AC117" s="893"/>
      <c r="AD117" s="893"/>
      <c r="AE117" s="894"/>
      <c r="AF117" s="896">
        <v>10761636</v>
      </c>
      <c r="AG117" s="893"/>
      <c r="AH117" s="893"/>
      <c r="AI117" s="893"/>
      <c r="AJ117" s="894"/>
      <c r="AK117" s="896">
        <v>9602477</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106146131</v>
      </c>
      <c r="BR118" s="856"/>
      <c r="BS118" s="856"/>
      <c r="BT118" s="856"/>
      <c r="BU118" s="856"/>
      <c r="BV118" s="856">
        <v>102187795</v>
      </c>
      <c r="BW118" s="856"/>
      <c r="BX118" s="856"/>
      <c r="BY118" s="856"/>
      <c r="BZ118" s="856"/>
      <c r="CA118" s="856">
        <v>98042734</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v>297489</v>
      </c>
      <c r="AG119" s="871"/>
      <c r="AH119" s="871"/>
      <c r="AI119" s="871"/>
      <c r="AJ119" s="872"/>
      <c r="AK119" s="873">
        <v>315706</v>
      </c>
      <c r="AL119" s="871"/>
      <c r="AM119" s="871"/>
      <c r="AN119" s="871"/>
      <c r="AO119" s="872"/>
      <c r="AP119" s="874">
        <v>0.5</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25235751</v>
      </c>
      <c r="BR119" s="798"/>
      <c r="BS119" s="798"/>
      <c r="BT119" s="798"/>
      <c r="BU119" s="798"/>
      <c r="BV119" s="798">
        <v>24942083</v>
      </c>
      <c r="BW119" s="798"/>
      <c r="BX119" s="798"/>
      <c r="BY119" s="798"/>
      <c r="BZ119" s="798"/>
      <c r="CA119" s="798">
        <v>25514717</v>
      </c>
      <c r="CB119" s="798"/>
      <c r="CC119" s="798"/>
      <c r="CD119" s="798"/>
      <c r="CE119" s="798"/>
      <c r="CF119" s="859">
        <v>42.3</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35720036</v>
      </c>
      <c r="BR120" s="769"/>
      <c r="BS120" s="769"/>
      <c r="BT120" s="769"/>
      <c r="BU120" s="769"/>
      <c r="BV120" s="769">
        <v>34119701</v>
      </c>
      <c r="BW120" s="769"/>
      <c r="BX120" s="769"/>
      <c r="BY120" s="769"/>
      <c r="BZ120" s="769"/>
      <c r="CA120" s="769">
        <v>31636516</v>
      </c>
      <c r="CB120" s="769"/>
      <c r="CC120" s="769"/>
      <c r="CD120" s="769"/>
      <c r="CE120" s="769"/>
      <c r="CF120" s="846">
        <v>52.4</v>
      </c>
      <c r="CG120" s="847"/>
      <c r="CH120" s="847"/>
      <c r="CI120" s="847"/>
      <c r="CJ120" s="847"/>
      <c r="CK120" s="848" t="s">
        <v>440</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27290447</v>
      </c>
      <c r="DH120" s="798"/>
      <c r="DI120" s="798"/>
      <c r="DJ120" s="798"/>
      <c r="DK120" s="798"/>
      <c r="DL120" s="798">
        <v>26260966</v>
      </c>
      <c r="DM120" s="798"/>
      <c r="DN120" s="798"/>
      <c r="DO120" s="798"/>
      <c r="DP120" s="798"/>
      <c r="DQ120" s="798">
        <v>25419785</v>
      </c>
      <c r="DR120" s="798"/>
      <c r="DS120" s="798"/>
      <c r="DT120" s="798"/>
      <c r="DU120" s="798"/>
      <c r="DV120" s="799">
        <v>42.1</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72633667</v>
      </c>
      <c r="BR121" s="856"/>
      <c r="BS121" s="856"/>
      <c r="BT121" s="856"/>
      <c r="BU121" s="856"/>
      <c r="BV121" s="856">
        <v>73204270</v>
      </c>
      <c r="BW121" s="856"/>
      <c r="BX121" s="856"/>
      <c r="BY121" s="856"/>
      <c r="BZ121" s="856"/>
      <c r="CA121" s="856">
        <v>74105811</v>
      </c>
      <c r="CB121" s="856"/>
      <c r="CC121" s="856"/>
      <c r="CD121" s="856"/>
      <c r="CE121" s="856"/>
      <c r="CF121" s="857">
        <v>122.8</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1191511</v>
      </c>
      <c r="DH121" s="769"/>
      <c r="DI121" s="769"/>
      <c r="DJ121" s="769"/>
      <c r="DK121" s="769"/>
      <c r="DL121" s="769">
        <v>888956</v>
      </c>
      <c r="DM121" s="769"/>
      <c r="DN121" s="769"/>
      <c r="DO121" s="769"/>
      <c r="DP121" s="769"/>
      <c r="DQ121" s="769">
        <v>2298490</v>
      </c>
      <c r="DR121" s="769"/>
      <c r="DS121" s="769"/>
      <c r="DT121" s="769"/>
      <c r="DU121" s="769"/>
      <c r="DV121" s="821">
        <v>3.8</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133589454</v>
      </c>
      <c r="BR122" s="838"/>
      <c r="BS122" s="838"/>
      <c r="BT122" s="838"/>
      <c r="BU122" s="838"/>
      <c r="BV122" s="838">
        <v>132266054</v>
      </c>
      <c r="BW122" s="838"/>
      <c r="BX122" s="838"/>
      <c r="BY122" s="838"/>
      <c r="BZ122" s="838"/>
      <c r="CA122" s="838">
        <v>131257044</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8861</v>
      </c>
      <c r="DH122" s="769"/>
      <c r="DI122" s="769"/>
      <c r="DJ122" s="769"/>
      <c r="DK122" s="769"/>
      <c r="DL122" s="769">
        <v>8894</v>
      </c>
      <c r="DM122" s="769"/>
      <c r="DN122" s="769"/>
      <c r="DO122" s="769"/>
      <c r="DP122" s="769"/>
      <c r="DQ122" s="769">
        <v>8736</v>
      </c>
      <c r="DR122" s="769"/>
      <c r="DS122" s="769"/>
      <c r="DT122" s="769"/>
      <c r="DU122" s="769"/>
      <c r="DV122" s="821">
        <v>0</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v>1723739</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3669982</v>
      </c>
      <c r="AB128" s="722"/>
      <c r="AC128" s="722"/>
      <c r="AD128" s="722"/>
      <c r="AE128" s="723"/>
      <c r="AF128" s="724">
        <v>4124744</v>
      </c>
      <c r="AG128" s="722"/>
      <c r="AH128" s="722"/>
      <c r="AI128" s="722"/>
      <c r="AJ128" s="723"/>
      <c r="AK128" s="724">
        <v>3519886</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65775165</v>
      </c>
      <c r="AB129" s="782"/>
      <c r="AC129" s="782"/>
      <c r="AD129" s="782"/>
      <c r="AE129" s="783"/>
      <c r="AF129" s="784">
        <v>65829054</v>
      </c>
      <c r="AG129" s="782"/>
      <c r="AH129" s="782"/>
      <c r="AI129" s="782"/>
      <c r="AJ129" s="783"/>
      <c r="AK129" s="784">
        <v>67340782</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-0.5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6845115</v>
      </c>
      <c r="AB130" s="782"/>
      <c r="AC130" s="782"/>
      <c r="AD130" s="782"/>
      <c r="AE130" s="783"/>
      <c r="AF130" s="784">
        <v>6868064</v>
      </c>
      <c r="AG130" s="782"/>
      <c r="AH130" s="782"/>
      <c r="AI130" s="782"/>
      <c r="AJ130" s="783"/>
      <c r="AK130" s="784">
        <v>7013561</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58930050</v>
      </c>
      <c r="AB131" s="715"/>
      <c r="AC131" s="715"/>
      <c r="AD131" s="715"/>
      <c r="AE131" s="716"/>
      <c r="AF131" s="717">
        <v>58960990</v>
      </c>
      <c r="AG131" s="715"/>
      <c r="AH131" s="715"/>
      <c r="AI131" s="715"/>
      <c r="AJ131" s="716"/>
      <c r="AK131" s="717">
        <v>60327221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0.355818466</v>
      </c>
      <c r="AB132" s="738"/>
      <c r="AC132" s="738"/>
      <c r="AD132" s="738"/>
      <c r="AE132" s="739"/>
      <c r="AF132" s="740">
        <v>-0.39207618500000002</v>
      </c>
      <c r="AG132" s="738"/>
      <c r="AH132" s="738"/>
      <c r="AI132" s="738"/>
      <c r="AJ132" s="739"/>
      <c r="AK132" s="740">
        <v>-1.54320054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0.4</v>
      </c>
      <c r="AB133" s="747"/>
      <c r="AC133" s="747"/>
      <c r="AD133" s="747"/>
      <c r="AE133" s="748"/>
      <c r="AF133" s="746">
        <v>0</v>
      </c>
      <c r="AG133" s="747"/>
      <c r="AH133" s="747"/>
      <c r="AI133" s="747"/>
      <c r="AJ133" s="748"/>
      <c r="AK133" s="746">
        <v>-0.5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58" zoomScale="85" zoomScaleNormal="85" zoomScaleSheetLayoutView="85" workbookViewId="0">
      <selection activeCell="AH77" sqref="AH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21375998</v>
      </c>
      <c r="L9" s="264">
        <v>59364</v>
      </c>
      <c r="M9" s="265">
        <v>55535</v>
      </c>
      <c r="N9" s="266">
        <v>6.9</v>
      </c>
    </row>
    <row r="10" spans="1:16">
      <c r="A10" s="248"/>
      <c r="B10" s="244"/>
      <c r="C10" s="244"/>
      <c r="D10" s="244"/>
      <c r="E10" s="244"/>
      <c r="F10" s="244"/>
      <c r="G10" s="1131" t="s">
        <v>476</v>
      </c>
      <c r="H10" s="1132"/>
      <c r="I10" s="1132"/>
      <c r="J10" s="1133"/>
      <c r="K10" s="267">
        <v>1198160</v>
      </c>
      <c r="L10" s="268">
        <v>3327</v>
      </c>
      <c r="M10" s="269">
        <v>3368</v>
      </c>
      <c r="N10" s="270">
        <v>-1.2</v>
      </c>
    </row>
    <row r="11" spans="1:16" ht="13.5" customHeight="1">
      <c r="A11" s="248"/>
      <c r="B11" s="244"/>
      <c r="C11" s="244"/>
      <c r="D11" s="244"/>
      <c r="E11" s="244"/>
      <c r="F11" s="244"/>
      <c r="G11" s="1131" t="s">
        <v>477</v>
      </c>
      <c r="H11" s="1132"/>
      <c r="I11" s="1132"/>
      <c r="J11" s="1133"/>
      <c r="K11" s="267">
        <v>593</v>
      </c>
      <c r="L11" s="268">
        <v>2</v>
      </c>
      <c r="M11" s="269">
        <v>1911</v>
      </c>
      <c r="N11" s="270">
        <v>-99.9</v>
      </c>
    </row>
    <row r="12" spans="1:16" ht="13.5" customHeight="1">
      <c r="A12" s="248"/>
      <c r="B12" s="244"/>
      <c r="C12" s="244"/>
      <c r="D12" s="244"/>
      <c r="E12" s="244"/>
      <c r="F12" s="244"/>
      <c r="G12" s="1131" t="s">
        <v>478</v>
      </c>
      <c r="H12" s="1132"/>
      <c r="I12" s="1132"/>
      <c r="J12" s="1133"/>
      <c r="K12" s="267">
        <v>574931</v>
      </c>
      <c r="L12" s="268">
        <v>1597</v>
      </c>
      <c r="M12" s="269">
        <v>1237</v>
      </c>
      <c r="N12" s="270">
        <v>29.1</v>
      </c>
    </row>
    <row r="13" spans="1:16" ht="13.5" customHeight="1">
      <c r="A13" s="248"/>
      <c r="B13" s="244"/>
      <c r="C13" s="244"/>
      <c r="D13" s="244"/>
      <c r="E13" s="244"/>
      <c r="F13" s="244"/>
      <c r="G13" s="1131" t="s">
        <v>479</v>
      </c>
      <c r="H13" s="1132"/>
      <c r="I13" s="1132"/>
      <c r="J13" s="1133"/>
      <c r="K13" s="267">
        <v>33968</v>
      </c>
      <c r="L13" s="268">
        <v>94</v>
      </c>
      <c r="M13" s="269">
        <v>28</v>
      </c>
      <c r="N13" s="270">
        <v>235.7</v>
      </c>
    </row>
    <row r="14" spans="1:16" ht="13.5" customHeight="1">
      <c r="A14" s="248"/>
      <c r="B14" s="244"/>
      <c r="C14" s="244"/>
      <c r="D14" s="244"/>
      <c r="E14" s="244"/>
      <c r="F14" s="244"/>
      <c r="G14" s="1131" t="s">
        <v>480</v>
      </c>
      <c r="H14" s="1132"/>
      <c r="I14" s="1132"/>
      <c r="J14" s="1133"/>
      <c r="K14" s="267">
        <v>930990</v>
      </c>
      <c r="L14" s="268">
        <v>2585</v>
      </c>
      <c r="M14" s="269">
        <v>1900</v>
      </c>
      <c r="N14" s="270">
        <v>36.1</v>
      </c>
    </row>
    <row r="15" spans="1:16" ht="13.5" customHeight="1">
      <c r="A15" s="248"/>
      <c r="B15" s="244"/>
      <c r="C15" s="244"/>
      <c r="D15" s="244"/>
      <c r="E15" s="244"/>
      <c r="F15" s="244"/>
      <c r="G15" s="1131" t="s">
        <v>481</v>
      </c>
      <c r="H15" s="1132"/>
      <c r="I15" s="1132"/>
      <c r="J15" s="1133"/>
      <c r="K15" s="267">
        <v>219147</v>
      </c>
      <c r="L15" s="268">
        <v>609</v>
      </c>
      <c r="M15" s="269">
        <v>1089</v>
      </c>
      <c r="N15" s="270">
        <v>-44.1</v>
      </c>
    </row>
    <row r="16" spans="1:16">
      <c r="A16" s="248"/>
      <c r="B16" s="244"/>
      <c r="C16" s="244"/>
      <c r="D16" s="244"/>
      <c r="E16" s="244"/>
      <c r="F16" s="244"/>
      <c r="G16" s="1134" t="s">
        <v>482</v>
      </c>
      <c r="H16" s="1135"/>
      <c r="I16" s="1135"/>
      <c r="J16" s="1136"/>
      <c r="K16" s="268">
        <v>-1780229</v>
      </c>
      <c r="L16" s="268">
        <v>-4944</v>
      </c>
      <c r="M16" s="269">
        <v>-5815</v>
      </c>
      <c r="N16" s="270">
        <v>-15</v>
      </c>
    </row>
    <row r="17" spans="1:16">
      <c r="A17" s="248"/>
      <c r="B17" s="244"/>
      <c r="C17" s="244"/>
      <c r="D17" s="244"/>
      <c r="E17" s="244"/>
      <c r="F17" s="244"/>
      <c r="G17" s="1134" t="s">
        <v>169</v>
      </c>
      <c r="H17" s="1135"/>
      <c r="I17" s="1135"/>
      <c r="J17" s="1136"/>
      <c r="K17" s="268">
        <v>22553558</v>
      </c>
      <c r="L17" s="268">
        <v>62634</v>
      </c>
      <c r="M17" s="269">
        <v>59252</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5.84</v>
      </c>
      <c r="L21" s="281">
        <v>6.1</v>
      </c>
      <c r="M21" s="282">
        <v>-0.26</v>
      </c>
      <c r="N21" s="249"/>
      <c r="O21" s="283"/>
      <c r="P21" s="279"/>
    </row>
    <row r="22" spans="1:16" s="284" customFormat="1">
      <c r="A22" s="279"/>
      <c r="B22" s="249"/>
      <c r="C22" s="249"/>
      <c r="D22" s="249"/>
      <c r="E22" s="249"/>
      <c r="F22" s="249"/>
      <c r="G22" s="1128" t="s">
        <v>488</v>
      </c>
      <c r="H22" s="1129"/>
      <c r="I22" s="1129"/>
      <c r="J22" s="1130"/>
      <c r="K22" s="285">
        <v>99.2</v>
      </c>
      <c r="L22" s="286">
        <v>99.9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492</v>
      </c>
      <c r="H32" s="1120"/>
      <c r="I32" s="1120"/>
      <c r="J32" s="1121"/>
      <c r="K32" s="294">
        <v>6850392</v>
      </c>
      <c r="L32" s="294">
        <v>19024</v>
      </c>
      <c r="M32" s="295">
        <v>34486</v>
      </c>
      <c r="N32" s="296">
        <v>-44.8</v>
      </c>
    </row>
    <row r="33" spans="1:16" ht="13.5" customHeight="1">
      <c r="A33" s="248"/>
      <c r="B33" s="244"/>
      <c r="C33" s="244"/>
      <c r="D33" s="244"/>
      <c r="E33" s="244"/>
      <c r="F33" s="244"/>
      <c r="G33" s="1119" t="s">
        <v>493</v>
      </c>
      <c r="H33" s="1120"/>
      <c r="I33" s="1120"/>
      <c r="J33" s="1121"/>
      <c r="K33" s="294" t="s">
        <v>494</v>
      </c>
      <c r="L33" s="294" t="s">
        <v>494</v>
      </c>
      <c r="M33" s="295">
        <v>2</v>
      </c>
      <c r="N33" s="296" t="s">
        <v>494</v>
      </c>
    </row>
    <row r="34" spans="1:16" ht="27" customHeight="1">
      <c r="A34" s="248"/>
      <c r="B34" s="244"/>
      <c r="C34" s="244"/>
      <c r="D34" s="244"/>
      <c r="E34" s="244"/>
      <c r="F34" s="244"/>
      <c r="G34" s="1119" t="s">
        <v>495</v>
      </c>
      <c r="H34" s="1120"/>
      <c r="I34" s="1120"/>
      <c r="J34" s="1121"/>
      <c r="K34" s="294">
        <v>5260</v>
      </c>
      <c r="L34" s="294">
        <v>15</v>
      </c>
      <c r="M34" s="295">
        <v>70</v>
      </c>
      <c r="N34" s="296">
        <v>-78.599999999999994</v>
      </c>
    </row>
    <row r="35" spans="1:16" ht="27" customHeight="1">
      <c r="A35" s="248"/>
      <c r="B35" s="244"/>
      <c r="C35" s="244"/>
      <c r="D35" s="244"/>
      <c r="E35" s="244"/>
      <c r="F35" s="244"/>
      <c r="G35" s="1119" t="s">
        <v>496</v>
      </c>
      <c r="H35" s="1120"/>
      <c r="I35" s="1120"/>
      <c r="J35" s="1121"/>
      <c r="K35" s="294">
        <v>2431119</v>
      </c>
      <c r="L35" s="294">
        <v>6752</v>
      </c>
      <c r="M35" s="295">
        <v>11940</v>
      </c>
      <c r="N35" s="296">
        <v>-43.5</v>
      </c>
    </row>
    <row r="36" spans="1:16" ht="27" customHeight="1">
      <c r="A36" s="248"/>
      <c r="B36" s="244"/>
      <c r="C36" s="244"/>
      <c r="D36" s="244"/>
      <c r="E36" s="244"/>
      <c r="F36" s="244"/>
      <c r="G36" s="1119" t="s">
        <v>497</v>
      </c>
      <c r="H36" s="1120"/>
      <c r="I36" s="1120"/>
      <c r="J36" s="1121"/>
      <c r="K36" s="294" t="s">
        <v>494</v>
      </c>
      <c r="L36" s="294" t="s">
        <v>494</v>
      </c>
      <c r="M36" s="295">
        <v>512</v>
      </c>
      <c r="N36" s="296" t="s">
        <v>494</v>
      </c>
    </row>
    <row r="37" spans="1:16" ht="13.5" customHeight="1">
      <c r="A37" s="248"/>
      <c r="B37" s="244"/>
      <c r="C37" s="244"/>
      <c r="D37" s="244"/>
      <c r="E37" s="244"/>
      <c r="F37" s="244"/>
      <c r="G37" s="1119" t="s">
        <v>498</v>
      </c>
      <c r="H37" s="1120"/>
      <c r="I37" s="1120"/>
      <c r="J37" s="1121"/>
      <c r="K37" s="294">
        <v>315706</v>
      </c>
      <c r="L37" s="294">
        <v>877</v>
      </c>
      <c r="M37" s="295">
        <v>1781</v>
      </c>
      <c r="N37" s="296">
        <v>-50.8</v>
      </c>
    </row>
    <row r="38" spans="1:16" ht="27" customHeight="1">
      <c r="A38" s="248"/>
      <c r="B38" s="244"/>
      <c r="C38" s="244"/>
      <c r="D38" s="244"/>
      <c r="E38" s="244"/>
      <c r="F38" s="244"/>
      <c r="G38" s="1122" t="s">
        <v>499</v>
      </c>
      <c r="H38" s="1123"/>
      <c r="I38" s="1123"/>
      <c r="J38" s="1124"/>
      <c r="K38" s="297" t="s">
        <v>494</v>
      </c>
      <c r="L38" s="297" t="s">
        <v>494</v>
      </c>
      <c r="M38" s="298">
        <v>5</v>
      </c>
      <c r="N38" s="299" t="s">
        <v>494</v>
      </c>
      <c r="O38" s="293"/>
    </row>
    <row r="39" spans="1:16">
      <c r="A39" s="248"/>
      <c r="B39" s="244"/>
      <c r="C39" s="244"/>
      <c r="D39" s="244"/>
      <c r="E39" s="244"/>
      <c r="F39" s="244"/>
      <c r="G39" s="1122" t="s">
        <v>500</v>
      </c>
      <c r="H39" s="1123"/>
      <c r="I39" s="1123"/>
      <c r="J39" s="1124"/>
      <c r="K39" s="300">
        <v>-3519886</v>
      </c>
      <c r="L39" s="300">
        <v>-9775</v>
      </c>
      <c r="M39" s="301">
        <v>-8044</v>
      </c>
      <c r="N39" s="302">
        <v>21.5</v>
      </c>
      <c r="O39" s="293"/>
    </row>
    <row r="40" spans="1:16" ht="27" customHeight="1">
      <c r="A40" s="248"/>
      <c r="B40" s="244"/>
      <c r="C40" s="244"/>
      <c r="D40" s="244"/>
      <c r="E40" s="244"/>
      <c r="F40" s="244"/>
      <c r="G40" s="1119" t="s">
        <v>501</v>
      </c>
      <c r="H40" s="1120"/>
      <c r="I40" s="1120"/>
      <c r="J40" s="1121"/>
      <c r="K40" s="300">
        <v>-7013561</v>
      </c>
      <c r="L40" s="300">
        <v>-19478</v>
      </c>
      <c r="M40" s="301">
        <v>-28362</v>
      </c>
      <c r="N40" s="302">
        <v>-31.3</v>
      </c>
      <c r="O40" s="293"/>
    </row>
    <row r="41" spans="1:16">
      <c r="A41" s="248"/>
      <c r="B41" s="244"/>
      <c r="C41" s="244"/>
      <c r="D41" s="244"/>
      <c r="E41" s="244"/>
      <c r="F41" s="244"/>
      <c r="G41" s="1125" t="s">
        <v>279</v>
      </c>
      <c r="H41" s="1126"/>
      <c r="I41" s="1126"/>
      <c r="J41" s="1127"/>
      <c r="K41" s="294">
        <v>-930970</v>
      </c>
      <c r="L41" s="300">
        <v>-2585</v>
      </c>
      <c r="M41" s="301">
        <v>12390</v>
      </c>
      <c r="N41" s="302">
        <v>-120.9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15895622</v>
      </c>
      <c r="J51" s="320">
        <v>45772</v>
      </c>
      <c r="K51" s="321">
        <v>25.6</v>
      </c>
      <c r="L51" s="322">
        <v>42247</v>
      </c>
      <c r="M51" s="323">
        <v>7.8</v>
      </c>
      <c r="N51" s="324">
        <v>17.8</v>
      </c>
    </row>
    <row r="52" spans="1:14">
      <c r="A52" s="248"/>
      <c r="B52" s="244"/>
      <c r="C52" s="244"/>
      <c r="D52" s="244"/>
      <c r="E52" s="244"/>
      <c r="F52" s="244"/>
      <c r="G52" s="325"/>
      <c r="H52" s="326" t="s">
        <v>512</v>
      </c>
      <c r="I52" s="327">
        <v>7517919</v>
      </c>
      <c r="J52" s="328">
        <v>21648</v>
      </c>
      <c r="K52" s="329">
        <v>44.7</v>
      </c>
      <c r="L52" s="330">
        <v>25497</v>
      </c>
      <c r="M52" s="331">
        <v>3.7</v>
      </c>
      <c r="N52" s="332">
        <v>41</v>
      </c>
    </row>
    <row r="53" spans="1:14">
      <c r="A53" s="248"/>
      <c r="B53" s="244"/>
      <c r="C53" s="244"/>
      <c r="D53" s="244"/>
      <c r="E53" s="244"/>
      <c r="F53" s="244"/>
      <c r="G53" s="310" t="s">
        <v>513</v>
      </c>
      <c r="H53" s="311"/>
      <c r="I53" s="319">
        <v>11344462</v>
      </c>
      <c r="J53" s="320">
        <v>32606</v>
      </c>
      <c r="K53" s="321">
        <v>-28.8</v>
      </c>
      <c r="L53" s="322">
        <v>41739</v>
      </c>
      <c r="M53" s="323">
        <v>-1.2</v>
      </c>
      <c r="N53" s="324">
        <v>-27.6</v>
      </c>
    </row>
    <row r="54" spans="1:14">
      <c r="A54" s="248"/>
      <c r="B54" s="244"/>
      <c r="C54" s="244"/>
      <c r="D54" s="244"/>
      <c r="E54" s="244"/>
      <c r="F54" s="244"/>
      <c r="G54" s="325"/>
      <c r="H54" s="326" t="s">
        <v>512</v>
      </c>
      <c r="I54" s="327">
        <v>6153561</v>
      </c>
      <c r="J54" s="328">
        <v>17686</v>
      </c>
      <c r="K54" s="329">
        <v>-18.3</v>
      </c>
      <c r="L54" s="330">
        <v>24625</v>
      </c>
      <c r="M54" s="331">
        <v>-3.4</v>
      </c>
      <c r="N54" s="332">
        <v>-14.9</v>
      </c>
    </row>
    <row r="55" spans="1:14">
      <c r="A55" s="248"/>
      <c r="B55" s="244"/>
      <c r="C55" s="244"/>
      <c r="D55" s="244"/>
      <c r="E55" s="244"/>
      <c r="F55" s="244"/>
      <c r="G55" s="310" t="s">
        <v>514</v>
      </c>
      <c r="H55" s="311"/>
      <c r="I55" s="319">
        <v>6484074</v>
      </c>
      <c r="J55" s="320">
        <v>18535</v>
      </c>
      <c r="K55" s="321">
        <v>-43.2</v>
      </c>
      <c r="L55" s="322">
        <v>36765</v>
      </c>
      <c r="M55" s="323">
        <v>-11.9</v>
      </c>
      <c r="N55" s="324">
        <v>-31.3</v>
      </c>
    </row>
    <row r="56" spans="1:14">
      <c r="A56" s="248"/>
      <c r="B56" s="244"/>
      <c r="C56" s="244"/>
      <c r="D56" s="244"/>
      <c r="E56" s="244"/>
      <c r="F56" s="244"/>
      <c r="G56" s="325"/>
      <c r="H56" s="326" t="s">
        <v>512</v>
      </c>
      <c r="I56" s="327">
        <v>3511960</v>
      </c>
      <c r="J56" s="328">
        <v>10039</v>
      </c>
      <c r="K56" s="329">
        <v>-43.2</v>
      </c>
      <c r="L56" s="330">
        <v>20975</v>
      </c>
      <c r="M56" s="331">
        <v>-14.8</v>
      </c>
      <c r="N56" s="332">
        <v>-28.4</v>
      </c>
    </row>
    <row r="57" spans="1:14">
      <c r="A57" s="248"/>
      <c r="B57" s="244"/>
      <c r="C57" s="244"/>
      <c r="D57" s="244"/>
      <c r="E57" s="244"/>
      <c r="F57" s="244"/>
      <c r="G57" s="310" t="s">
        <v>515</v>
      </c>
      <c r="H57" s="311"/>
      <c r="I57" s="319">
        <v>12618165</v>
      </c>
      <c r="J57" s="320">
        <v>35368</v>
      </c>
      <c r="K57" s="321">
        <v>90.8</v>
      </c>
      <c r="L57" s="322">
        <v>39052</v>
      </c>
      <c r="M57" s="323">
        <v>6.2</v>
      </c>
      <c r="N57" s="324">
        <v>84.6</v>
      </c>
    </row>
    <row r="58" spans="1:14">
      <c r="A58" s="248"/>
      <c r="B58" s="244"/>
      <c r="C58" s="244"/>
      <c r="D58" s="244"/>
      <c r="E58" s="244"/>
      <c r="F58" s="244"/>
      <c r="G58" s="325"/>
      <c r="H58" s="326" t="s">
        <v>512</v>
      </c>
      <c r="I58" s="327">
        <v>8119845</v>
      </c>
      <c r="J58" s="328">
        <v>22759</v>
      </c>
      <c r="K58" s="329">
        <v>126.7</v>
      </c>
      <c r="L58" s="330">
        <v>21186</v>
      </c>
      <c r="M58" s="331">
        <v>1</v>
      </c>
      <c r="N58" s="332">
        <v>125.7</v>
      </c>
    </row>
    <row r="59" spans="1:14">
      <c r="A59" s="248"/>
      <c r="B59" s="244"/>
      <c r="C59" s="244"/>
      <c r="D59" s="244"/>
      <c r="E59" s="244"/>
      <c r="F59" s="244"/>
      <c r="G59" s="310" t="s">
        <v>516</v>
      </c>
      <c r="H59" s="311"/>
      <c r="I59" s="319">
        <v>8231154</v>
      </c>
      <c r="J59" s="320">
        <v>22859</v>
      </c>
      <c r="K59" s="321">
        <v>-35.4</v>
      </c>
      <c r="L59" s="322">
        <v>41235</v>
      </c>
      <c r="M59" s="323">
        <v>5.6</v>
      </c>
      <c r="N59" s="324">
        <v>-41</v>
      </c>
    </row>
    <row r="60" spans="1:14">
      <c r="A60" s="248"/>
      <c r="B60" s="244"/>
      <c r="C60" s="244"/>
      <c r="D60" s="244"/>
      <c r="E60" s="244"/>
      <c r="F60" s="244"/>
      <c r="G60" s="325"/>
      <c r="H60" s="326" t="s">
        <v>512</v>
      </c>
      <c r="I60" s="333">
        <v>3796232</v>
      </c>
      <c r="J60" s="328">
        <v>10543</v>
      </c>
      <c r="K60" s="329">
        <v>-53.7</v>
      </c>
      <c r="L60" s="330">
        <v>22086</v>
      </c>
      <c r="M60" s="331">
        <v>4.2</v>
      </c>
      <c r="N60" s="332">
        <v>-57.9</v>
      </c>
    </row>
    <row r="61" spans="1:14">
      <c r="A61" s="248"/>
      <c r="B61" s="244"/>
      <c r="C61" s="244"/>
      <c r="D61" s="244"/>
      <c r="E61" s="244"/>
      <c r="F61" s="244"/>
      <c r="G61" s="310" t="s">
        <v>517</v>
      </c>
      <c r="H61" s="334"/>
      <c r="I61" s="335">
        <v>10914695</v>
      </c>
      <c r="J61" s="336">
        <v>31028</v>
      </c>
      <c r="K61" s="337">
        <v>1.8</v>
      </c>
      <c r="L61" s="338">
        <v>40208</v>
      </c>
      <c r="M61" s="339">
        <v>1.3</v>
      </c>
      <c r="N61" s="324">
        <v>0.5</v>
      </c>
    </row>
    <row r="62" spans="1:14">
      <c r="A62" s="248"/>
      <c r="B62" s="244"/>
      <c r="C62" s="244"/>
      <c r="D62" s="244"/>
      <c r="E62" s="244"/>
      <c r="F62" s="244"/>
      <c r="G62" s="325"/>
      <c r="H62" s="326" t="s">
        <v>512</v>
      </c>
      <c r="I62" s="327">
        <v>5819903</v>
      </c>
      <c r="J62" s="328">
        <v>16535</v>
      </c>
      <c r="K62" s="329">
        <v>11.2</v>
      </c>
      <c r="L62" s="330">
        <v>22874</v>
      </c>
      <c r="M62" s="331">
        <v>-1.9</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13.76</v>
      </c>
      <c r="G47" s="12">
        <v>14.66</v>
      </c>
      <c r="H47" s="12">
        <v>14.09</v>
      </c>
      <c r="I47" s="12">
        <v>13.83</v>
      </c>
      <c r="J47" s="13">
        <v>13.62</v>
      </c>
    </row>
    <row r="48" spans="2:10" ht="57.75" customHeight="1">
      <c r="B48" s="14"/>
      <c r="C48" s="1139" t="s">
        <v>4</v>
      </c>
      <c r="D48" s="1139"/>
      <c r="E48" s="1140"/>
      <c r="F48" s="15">
        <v>0.35</v>
      </c>
      <c r="G48" s="16">
        <v>0.25</v>
      </c>
      <c r="H48" s="16">
        <v>0.12</v>
      </c>
      <c r="I48" s="16">
        <v>0.2</v>
      </c>
      <c r="J48" s="17">
        <v>3.03</v>
      </c>
    </row>
    <row r="49" spans="2:10" ht="57.75" customHeight="1" thickBot="1">
      <c r="B49" s="18"/>
      <c r="C49" s="1141" t="s">
        <v>5</v>
      </c>
      <c r="D49" s="1141"/>
      <c r="E49" s="1142"/>
      <c r="F49" s="19" t="s">
        <v>524</v>
      </c>
      <c r="G49" s="20">
        <v>7.0000000000000007E-2</v>
      </c>
      <c r="H49" s="20" t="s">
        <v>525</v>
      </c>
      <c r="I49" s="20" t="s">
        <v>526</v>
      </c>
      <c r="J49" s="21">
        <v>2.94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527</v>
      </c>
      <c r="D34" s="1149"/>
      <c r="E34" s="1150"/>
      <c r="F34" s="32" t="s">
        <v>528</v>
      </c>
      <c r="G34" s="33" t="s">
        <v>529</v>
      </c>
      <c r="H34" s="33" t="s">
        <v>530</v>
      </c>
      <c r="I34" s="33" t="s">
        <v>531</v>
      </c>
      <c r="J34" s="34" t="s">
        <v>532</v>
      </c>
      <c r="K34" s="22"/>
      <c r="L34" s="22"/>
      <c r="M34" s="22"/>
      <c r="N34" s="22"/>
      <c r="O34" s="22"/>
      <c r="P34" s="22"/>
    </row>
    <row r="35" spans="1:16" ht="39" customHeight="1">
      <c r="A35" s="22"/>
      <c r="B35" s="35"/>
      <c r="C35" s="1143" t="s">
        <v>533</v>
      </c>
      <c r="D35" s="1144"/>
      <c r="E35" s="1145"/>
      <c r="F35" s="36">
        <v>6.11</v>
      </c>
      <c r="G35" s="37">
        <v>6.38</v>
      </c>
      <c r="H35" s="37">
        <v>7.22</v>
      </c>
      <c r="I35" s="37">
        <v>7.5</v>
      </c>
      <c r="J35" s="38">
        <v>7.12</v>
      </c>
      <c r="K35" s="22"/>
      <c r="L35" s="22"/>
      <c r="M35" s="22"/>
      <c r="N35" s="22"/>
      <c r="O35" s="22"/>
      <c r="P35" s="22"/>
    </row>
    <row r="36" spans="1:16" ht="39" customHeight="1">
      <c r="A36" s="22"/>
      <c r="B36" s="35"/>
      <c r="C36" s="1143" t="s">
        <v>534</v>
      </c>
      <c r="D36" s="1144"/>
      <c r="E36" s="1145"/>
      <c r="F36" s="36">
        <v>0.33</v>
      </c>
      <c r="G36" s="37">
        <v>0.24</v>
      </c>
      <c r="H36" s="37">
        <v>0.1</v>
      </c>
      <c r="I36" s="37">
        <v>0.19</v>
      </c>
      <c r="J36" s="38">
        <v>3.02</v>
      </c>
      <c r="K36" s="22"/>
      <c r="L36" s="22"/>
      <c r="M36" s="22"/>
      <c r="N36" s="22"/>
      <c r="O36" s="22"/>
      <c r="P36" s="22"/>
    </row>
    <row r="37" spans="1:16" ht="39" customHeight="1">
      <c r="A37" s="22"/>
      <c r="B37" s="35"/>
      <c r="C37" s="1143" t="s">
        <v>535</v>
      </c>
      <c r="D37" s="1144"/>
      <c r="E37" s="1145"/>
      <c r="F37" s="36">
        <v>0.3</v>
      </c>
      <c r="G37" s="37">
        <v>0.87</v>
      </c>
      <c r="H37" s="37">
        <v>1.59</v>
      </c>
      <c r="I37" s="37">
        <v>2.31</v>
      </c>
      <c r="J37" s="38">
        <v>2.67</v>
      </c>
      <c r="K37" s="22"/>
      <c r="L37" s="22"/>
      <c r="M37" s="22"/>
      <c r="N37" s="22"/>
      <c r="O37" s="22"/>
      <c r="P37" s="22"/>
    </row>
    <row r="38" spans="1:16" ht="39" customHeight="1">
      <c r="A38" s="22"/>
      <c r="B38" s="35"/>
      <c r="C38" s="1143" t="s">
        <v>536</v>
      </c>
      <c r="D38" s="1144"/>
      <c r="E38" s="1145"/>
      <c r="F38" s="36">
        <v>0.1</v>
      </c>
      <c r="G38" s="37">
        <v>0.22</v>
      </c>
      <c r="H38" s="37">
        <v>0.46</v>
      </c>
      <c r="I38" s="37">
        <v>0.86</v>
      </c>
      <c r="J38" s="38">
        <v>0.96</v>
      </c>
      <c r="K38" s="22"/>
      <c r="L38" s="22"/>
      <c r="M38" s="22"/>
      <c r="N38" s="22"/>
      <c r="O38" s="22"/>
      <c r="P38" s="22"/>
    </row>
    <row r="39" spans="1:16" ht="39" customHeight="1">
      <c r="A39" s="22"/>
      <c r="B39" s="35"/>
      <c r="C39" s="1143" t="s">
        <v>537</v>
      </c>
      <c r="D39" s="1144"/>
      <c r="E39" s="1145"/>
      <c r="F39" s="36">
        <v>0.28999999999999998</v>
      </c>
      <c r="G39" s="37">
        <v>0.51</v>
      </c>
      <c r="H39" s="37">
        <v>0.36</v>
      </c>
      <c r="I39" s="37">
        <v>0.4</v>
      </c>
      <c r="J39" s="38">
        <v>0.47</v>
      </c>
      <c r="K39" s="22"/>
      <c r="L39" s="22"/>
      <c r="M39" s="22"/>
      <c r="N39" s="22"/>
      <c r="O39" s="22"/>
      <c r="P39" s="22"/>
    </row>
    <row r="40" spans="1:16" ht="39" customHeight="1">
      <c r="A40" s="22"/>
      <c r="B40" s="35"/>
      <c r="C40" s="1143" t="s">
        <v>538</v>
      </c>
      <c r="D40" s="1144"/>
      <c r="E40" s="1145"/>
      <c r="F40" s="36">
        <v>0.15</v>
      </c>
      <c r="G40" s="37">
        <v>0.17</v>
      </c>
      <c r="H40" s="37">
        <v>0.17</v>
      </c>
      <c r="I40" s="37">
        <v>0.19</v>
      </c>
      <c r="J40" s="38">
        <v>0.18</v>
      </c>
      <c r="K40" s="22"/>
      <c r="L40" s="22"/>
      <c r="M40" s="22"/>
      <c r="N40" s="22"/>
      <c r="O40" s="22"/>
      <c r="P40" s="22"/>
    </row>
    <row r="41" spans="1:16" ht="39" customHeight="1">
      <c r="A41" s="22"/>
      <c r="B41" s="35"/>
      <c r="C41" s="1143" t="s">
        <v>539</v>
      </c>
      <c r="D41" s="1144"/>
      <c r="E41" s="1145"/>
      <c r="F41" s="36">
        <v>0.01</v>
      </c>
      <c r="G41" s="37">
        <v>0.01</v>
      </c>
      <c r="H41" s="37">
        <v>0.01</v>
      </c>
      <c r="I41" s="37">
        <v>0.01</v>
      </c>
      <c r="J41" s="38">
        <v>0.01</v>
      </c>
      <c r="K41" s="22"/>
      <c r="L41" s="22"/>
      <c r="M41" s="22"/>
      <c r="N41" s="22"/>
      <c r="O41" s="22"/>
      <c r="P41" s="22"/>
    </row>
    <row r="42" spans="1:16" ht="39" customHeight="1">
      <c r="A42" s="22"/>
      <c r="B42" s="39"/>
      <c r="C42" s="1143" t="s">
        <v>540</v>
      </c>
      <c r="D42" s="1144"/>
      <c r="E42" s="1145"/>
      <c r="F42" s="36" t="s">
        <v>541</v>
      </c>
      <c r="G42" s="37" t="s">
        <v>494</v>
      </c>
      <c r="H42" s="37" t="s">
        <v>542</v>
      </c>
      <c r="I42" s="37" t="s">
        <v>541</v>
      </c>
      <c r="J42" s="38" t="s">
        <v>494</v>
      </c>
      <c r="K42" s="22"/>
      <c r="L42" s="22"/>
      <c r="M42" s="22"/>
      <c r="N42" s="22"/>
      <c r="O42" s="22"/>
      <c r="P42" s="22"/>
    </row>
    <row r="43" spans="1:16" ht="39" customHeight="1" thickBot="1">
      <c r="A43" s="22"/>
      <c r="B43" s="40"/>
      <c r="C43" s="1146" t="s">
        <v>543</v>
      </c>
      <c r="D43" s="1147"/>
      <c r="E43" s="1148"/>
      <c r="F43" s="41">
        <v>0.05</v>
      </c>
      <c r="G43" s="42">
        <v>0.03</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7720</v>
      </c>
      <c r="L45" s="60">
        <v>7937</v>
      </c>
      <c r="M45" s="60">
        <v>7588</v>
      </c>
      <c r="N45" s="60">
        <v>7437</v>
      </c>
      <c r="O45" s="61">
        <v>6850</v>
      </c>
      <c r="P45" s="48"/>
      <c r="Q45" s="48"/>
      <c r="R45" s="48"/>
      <c r="S45" s="48"/>
      <c r="T45" s="48"/>
      <c r="U45" s="48"/>
    </row>
    <row r="46" spans="1:21" ht="30.75" customHeight="1">
      <c r="A46" s="48"/>
      <c r="B46" s="1161"/>
      <c r="C46" s="1162"/>
      <c r="D46" s="62"/>
      <c r="E46" s="1153" t="s">
        <v>13</v>
      </c>
      <c r="F46" s="1153"/>
      <c r="G46" s="1153"/>
      <c r="H46" s="1153"/>
      <c r="I46" s="1153"/>
      <c r="J46" s="1154"/>
      <c r="K46" s="63" t="s">
        <v>494</v>
      </c>
      <c r="L46" s="64" t="s">
        <v>494</v>
      </c>
      <c r="M46" s="64" t="s">
        <v>494</v>
      </c>
      <c r="N46" s="64" t="s">
        <v>494</v>
      </c>
      <c r="O46" s="65" t="s">
        <v>494</v>
      </c>
      <c r="P46" s="48"/>
      <c r="Q46" s="48"/>
      <c r="R46" s="48"/>
      <c r="S46" s="48"/>
      <c r="T46" s="48"/>
      <c r="U46" s="48"/>
    </row>
    <row r="47" spans="1:21" ht="30.75" customHeight="1">
      <c r="A47" s="48"/>
      <c r="B47" s="1161"/>
      <c r="C47" s="1162"/>
      <c r="D47" s="62"/>
      <c r="E47" s="1153" t="s">
        <v>14</v>
      </c>
      <c r="F47" s="1153"/>
      <c r="G47" s="1153"/>
      <c r="H47" s="1153"/>
      <c r="I47" s="1153"/>
      <c r="J47" s="1154"/>
      <c r="K47" s="63">
        <v>12</v>
      </c>
      <c r="L47" s="64">
        <v>10</v>
      </c>
      <c r="M47" s="64">
        <v>9</v>
      </c>
      <c r="N47" s="64">
        <v>7</v>
      </c>
      <c r="O47" s="65">
        <v>5</v>
      </c>
      <c r="P47" s="48"/>
      <c r="Q47" s="48"/>
      <c r="R47" s="48"/>
      <c r="S47" s="48"/>
      <c r="T47" s="48"/>
      <c r="U47" s="48"/>
    </row>
    <row r="48" spans="1:21" ht="30.75" customHeight="1">
      <c r="A48" s="48"/>
      <c r="B48" s="1161"/>
      <c r="C48" s="1162"/>
      <c r="D48" s="62"/>
      <c r="E48" s="1153" t="s">
        <v>15</v>
      </c>
      <c r="F48" s="1153"/>
      <c r="G48" s="1153"/>
      <c r="H48" s="1153"/>
      <c r="I48" s="1153"/>
      <c r="J48" s="1154"/>
      <c r="K48" s="63">
        <v>3520</v>
      </c>
      <c r="L48" s="64">
        <v>3343</v>
      </c>
      <c r="M48" s="64">
        <v>3127</v>
      </c>
      <c r="N48" s="64">
        <v>3020</v>
      </c>
      <c r="O48" s="65">
        <v>2431</v>
      </c>
      <c r="P48" s="48"/>
      <c r="Q48" s="48"/>
      <c r="R48" s="48"/>
      <c r="S48" s="48"/>
      <c r="T48" s="48"/>
      <c r="U48" s="48"/>
    </row>
    <row r="49" spans="1:21" ht="30.75" customHeight="1">
      <c r="A49" s="48"/>
      <c r="B49" s="1161"/>
      <c r="C49" s="1162"/>
      <c r="D49" s="62"/>
      <c r="E49" s="1153" t="s">
        <v>16</v>
      </c>
      <c r="F49" s="1153"/>
      <c r="G49" s="1153"/>
      <c r="H49" s="1153"/>
      <c r="I49" s="1153"/>
      <c r="J49" s="1154"/>
      <c r="K49" s="63" t="s">
        <v>494</v>
      </c>
      <c r="L49" s="64" t="s">
        <v>494</v>
      </c>
      <c r="M49" s="64" t="s">
        <v>494</v>
      </c>
      <c r="N49" s="64" t="s">
        <v>494</v>
      </c>
      <c r="O49" s="65" t="s">
        <v>494</v>
      </c>
      <c r="P49" s="48"/>
      <c r="Q49" s="48"/>
      <c r="R49" s="48"/>
      <c r="S49" s="48"/>
      <c r="T49" s="48"/>
      <c r="U49" s="48"/>
    </row>
    <row r="50" spans="1:21" ht="30.75" customHeight="1">
      <c r="A50" s="48"/>
      <c r="B50" s="1161"/>
      <c r="C50" s="1162"/>
      <c r="D50" s="62"/>
      <c r="E50" s="1153" t="s">
        <v>17</v>
      </c>
      <c r="F50" s="1153"/>
      <c r="G50" s="1153"/>
      <c r="H50" s="1153"/>
      <c r="I50" s="1153"/>
      <c r="J50" s="1154"/>
      <c r="K50" s="63" t="s">
        <v>494</v>
      </c>
      <c r="L50" s="64" t="s">
        <v>494</v>
      </c>
      <c r="M50" s="64" t="s">
        <v>494</v>
      </c>
      <c r="N50" s="64">
        <v>297</v>
      </c>
      <c r="O50" s="65">
        <v>316</v>
      </c>
      <c r="P50" s="48"/>
      <c r="Q50" s="48"/>
      <c r="R50" s="48"/>
      <c r="S50" s="48"/>
      <c r="T50" s="48"/>
      <c r="U50" s="48"/>
    </row>
    <row r="51" spans="1:21" ht="30.75" customHeight="1">
      <c r="A51" s="48"/>
      <c r="B51" s="1163"/>
      <c r="C51" s="1164"/>
      <c r="D51" s="66"/>
      <c r="E51" s="1153" t="s">
        <v>18</v>
      </c>
      <c r="F51" s="1153"/>
      <c r="G51" s="1153"/>
      <c r="H51" s="1153"/>
      <c r="I51" s="1153"/>
      <c r="J51" s="1154"/>
      <c r="K51" s="63" t="s">
        <v>494</v>
      </c>
      <c r="L51" s="64" t="s">
        <v>494</v>
      </c>
      <c r="M51" s="64" t="s">
        <v>494</v>
      </c>
      <c r="N51" s="64" t="s">
        <v>494</v>
      </c>
      <c r="O51" s="65" t="s">
        <v>494</v>
      </c>
      <c r="P51" s="48"/>
      <c r="Q51" s="48"/>
      <c r="R51" s="48"/>
      <c r="S51" s="48"/>
      <c r="T51" s="48"/>
      <c r="U51" s="48"/>
    </row>
    <row r="52" spans="1:21" ht="30.75" customHeight="1">
      <c r="A52" s="48"/>
      <c r="B52" s="1151" t="s">
        <v>19</v>
      </c>
      <c r="C52" s="1152"/>
      <c r="D52" s="66"/>
      <c r="E52" s="1153" t="s">
        <v>20</v>
      </c>
      <c r="F52" s="1153"/>
      <c r="G52" s="1153"/>
      <c r="H52" s="1153"/>
      <c r="I52" s="1153"/>
      <c r="J52" s="1154"/>
      <c r="K52" s="63">
        <v>8778</v>
      </c>
      <c r="L52" s="64">
        <v>11161</v>
      </c>
      <c r="M52" s="64">
        <v>10515</v>
      </c>
      <c r="N52" s="64">
        <v>10992</v>
      </c>
      <c r="O52" s="65">
        <v>10533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2474</v>
      </c>
      <c r="L53" s="69">
        <v>129</v>
      </c>
      <c r="M53" s="69">
        <v>209</v>
      </c>
      <c r="N53" s="69">
        <v>-231</v>
      </c>
      <c r="O53" s="70">
        <v>-931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2015-04-30T00:26:01Z</cp:lastPrinted>
  <dcterms:created xsi:type="dcterms:W3CDTF">2015-02-17T07:10:41Z</dcterms:created>
  <dcterms:modified xsi:type="dcterms:W3CDTF">2015-05-08T01:17:48Z</dcterms:modified>
  <cp:category/>
</cp:coreProperties>
</file>