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藤井寺市" sheetId="1" r:id="rId1"/>
  </sheets>
  <definedNames>
    <definedName name="_xlnm.Print_Area" localSheetId="0">'藤井寺市'!$A$1:$K$77</definedName>
  </definedNames>
  <calcPr fullCalcOnLoad="1"/>
</workbook>
</file>

<file path=xl/sharedStrings.xml><?xml version="1.0" encoding="utf-8"?>
<sst xmlns="http://schemas.openxmlformats.org/spreadsheetml/2006/main" count="134" uniqueCount="98">
  <si>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</si>
  <si>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</si>
  <si>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</si>
  <si>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</si>
  <si>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</si>
  <si>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</si>
  <si>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</si>
  <si>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</si>
  <si>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</si>
  <si>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</si>
  <si>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</si>
  <si>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</si>
  <si>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</si>
  <si>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</si>
  <si>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</si>
  <si>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</si>
  <si>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</si>
  <si>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</si>
  <si>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</si>
  <si>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</si>
  <si>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</si>
  <si>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</si>
  <si>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</si>
  <si>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</si>
  <si>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</si>
  <si>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</si>
  <si>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</si>
  <si>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</si>
  <si>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</si>
  <si>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</si>
  <si>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</si>
  <si>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</si>
  <si>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</si>
  <si>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</si>
  <si>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</si>
  <si>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</si>
  <si>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</si>
  <si>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</si>
  <si>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</si>
  <si>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</si>
  <si>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</si>
  <si>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</si>
  <si>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</si>
  <si>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</si>
  <si>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</si>
  <si>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</si>
  <si>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</si>
  <si>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</si>
  <si>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</si>
  <si>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</si>
  <si>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</si>
  <si>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</si>
  <si>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</si>
  <si>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</si>
  <si>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</si>
  <si>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</si>
  <si>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</si>
  <si>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</si>
  <si>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</si>
  <si>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財政状況等一覧表（平成２０年度決算）</t>
  </si>
  <si>
    <t>　（注）　１．法適用企業とは、地方公営企業法の全部又は一部を適用する公営企業である。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</si>
  <si>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</si>
  <si>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</si>
  <si>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</si>
  <si>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</si>
  <si>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</si>
  <si>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</si>
  <si>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</si>
  <si>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 xml:space="preserve">           を記入している。</t>
  </si>
  <si>
    <t>　（注）　法適用企業に係るもの以外のものについては「総収益」「総費用」「純損益」の欄に、それぞれ「歳入」「歳出」「形式収支」を表示している。</t>
  </si>
  <si>
    <t>　（注）　損益計算書を作成していない民法法人は「経常損益」の欄には当期正味財産増減額（新公益法人会計基準に移行している民法法人については当期経常増減額）</t>
  </si>
  <si>
    <t>　（注）　 「充当可能基金」とは、基金のうち地方債の償還等に充当可能な現金、預金、国債、地方債等の合計額をいい、貸付金及び不動産等を含まない。</t>
  </si>
  <si>
    <t>　（注）　「一般会計等」の数値は、各会計間の繰入・繰出などを控除（純計）したものであることから、各会計間の合計額と一致しない項目がある。</t>
  </si>
  <si>
    <t>団体名　　藤井寺市</t>
  </si>
  <si>
    <t>水道事業会計</t>
  </si>
  <si>
    <t>病院事業会計</t>
  </si>
  <si>
    <t>公共下水道事業特別会計</t>
  </si>
  <si>
    <t>駐車場特別会計</t>
  </si>
  <si>
    <t>国民健康保険特別会計</t>
  </si>
  <si>
    <t>老人保健医療特別会計</t>
  </si>
  <si>
    <t>介護保険特別会計</t>
  </si>
  <si>
    <t>大和川右岸水防事務組合</t>
  </si>
  <si>
    <t>柏原羽曳野藤井寺消防組合</t>
  </si>
  <si>
    <t>柏羽藤環境事業組合</t>
  </si>
  <si>
    <t>藤井寺市柏原市学校給食組合</t>
  </si>
  <si>
    <t>藤井寺市土地開発公社</t>
  </si>
  <si>
    <t>藤井寺市勤労者互助会</t>
  </si>
  <si>
    <t>藤井寺市施設管理公社</t>
  </si>
  <si>
    <t>法適用</t>
  </si>
  <si>
    <t>後期高齢者医療特別会計</t>
  </si>
  <si>
    <t>基金から35百万円繰入</t>
  </si>
  <si>
    <t>基金から10百万円繰入</t>
  </si>
  <si>
    <t>大阪府後期高齢者医療広域連合
(一般会計)</t>
  </si>
  <si>
    <t>大阪府後期高齢者医療広域連合
(後期高齢者医療特別会計)</t>
  </si>
  <si>
    <t>基金から1,115百万円繰入</t>
  </si>
  <si>
    <t>基金から110百万円繰入</t>
  </si>
  <si>
    <t>-</t>
  </si>
  <si>
    <t>特例民法法人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</si>
</sst>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left style="hair"/>
      <right style="hair"/>
      <top style="thin"/>
      <bottom style="thin"/>
    </border>
    <border>
      <left style="thin"/>
      <right style="hair"/>
      <top style="hair"/>
      <bottom style="thin"/>
    </border>
    <border>
      <left style="hair"/>
      <right style="hair"/>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color indexed="63"/>
      </left>
      <right style="hair"/>
      <top>
        <color indexed="63"/>
      </top>
      <bottom style="hair"/>
    </border>
    <border>
      <left>
        <color indexed="63"/>
      </left>
      <right style="hair"/>
      <top style="hair"/>
      <bottom style="hair"/>
    </border>
    <border diagonalUp="1">
      <left style="hair"/>
      <right style="hair"/>
      <top style="hair"/>
      <bottom style="hair"/>
      <diagonal style="hair"/>
    </border>
    <border diagonalUp="1">
      <left style="hair"/>
      <right style="thin"/>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hair"/>
      <right style="thin"/>
      <top>
        <color indexed="63"/>
      </top>
      <bottom style="hair"/>
    </border>
    <border>
      <left style="hair"/>
      <right style="thin"/>
      <top style="hair"/>
      <bottom style="hair"/>
    </border>
    <border>
      <left style="hair"/>
      <right style="thin"/>
      <top style="hair"/>
      <bottom style="thin"/>
    </border>
    <border>
      <left style="thin"/>
      <right>
        <color indexed="63"/>
      </right>
      <top style="hair"/>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double"/>
      <bottom>
        <color indexed="63"/>
      </bottom>
    </border>
    <border>
      <left style="thin"/>
      <right style="hair"/>
      <top>
        <color indexed="63"/>
      </top>
      <bottom style="hair"/>
    </border>
    <border>
      <left style="thin"/>
      <right>
        <color indexed="63"/>
      </right>
      <top style="thin"/>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color indexed="63"/>
      </right>
      <top style="thin"/>
      <bottom style="thin"/>
    </border>
    <border>
      <left style="hair"/>
      <right style="thin"/>
      <top style="double"/>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0" fontId="2" fillId="24" borderId="24" xfId="0" applyFont="1" applyFill="1" applyBorder="1" applyAlignment="1">
      <alignment horizontal="center" vertical="center" shrinkToFit="1"/>
    </xf>
    <xf numFmtId="0" fontId="2" fillId="24" borderId="25" xfId="0" applyFont="1" applyFill="1" applyBorder="1" applyAlignment="1">
      <alignment horizontal="center" vertical="center" shrinkToFit="1"/>
    </xf>
    <xf numFmtId="0" fontId="2" fillId="24" borderId="26" xfId="0" applyFont="1" applyFill="1" applyBorder="1" applyAlignment="1">
      <alignment horizontal="center" vertical="center"/>
    </xf>
    <xf numFmtId="176" fontId="2" fillId="24" borderId="21" xfId="0" applyNumberFormat="1" applyFont="1" applyFill="1" applyBorder="1" applyAlignment="1">
      <alignment horizontal="center" vertical="center" shrinkToFit="1"/>
    </xf>
    <xf numFmtId="176" fontId="2" fillId="24" borderId="22" xfId="0" applyNumberFormat="1" applyFont="1" applyFill="1" applyBorder="1" applyAlignment="1">
      <alignment horizontal="center" vertical="center" shrinkToFit="1"/>
    </xf>
    <xf numFmtId="176" fontId="2" fillId="24" borderId="23" xfId="0" applyNumberFormat="1" applyFont="1" applyFill="1" applyBorder="1" applyAlignment="1">
      <alignment horizontal="center" vertical="center" shrinkToFit="1"/>
    </xf>
    <xf numFmtId="0" fontId="2" fillId="24" borderId="26" xfId="0" applyFont="1" applyFill="1" applyBorder="1" applyAlignment="1">
      <alignment horizontal="center" vertical="center" shrinkToFit="1"/>
    </xf>
    <xf numFmtId="0" fontId="2" fillId="24" borderId="24" xfId="0" applyFont="1" applyFill="1" applyBorder="1" applyAlignment="1">
      <alignment horizontal="distributed" vertical="center" indent="1"/>
    </xf>
    <xf numFmtId="0" fontId="2" fillId="24" borderId="25" xfId="0" applyFont="1" applyFill="1" applyBorder="1" applyAlignment="1">
      <alignment horizontal="distributed" vertical="center" indent="1"/>
    </xf>
    <xf numFmtId="0" fontId="2" fillId="24" borderId="27" xfId="0" applyFont="1" applyFill="1" applyBorder="1" applyAlignment="1">
      <alignment horizontal="center" vertical="center"/>
    </xf>
    <xf numFmtId="0" fontId="2" fillId="24" borderId="26"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28"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79" fontId="2" fillId="24" borderId="1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30" xfId="0" applyNumberFormat="1" applyFont="1" applyFill="1" applyBorder="1" applyAlignment="1">
      <alignment vertical="center"/>
    </xf>
    <xf numFmtId="181" fontId="2" fillId="24" borderId="31" xfId="0" applyNumberFormat="1" applyFont="1" applyFill="1" applyBorder="1" applyAlignment="1">
      <alignment vertical="center"/>
    </xf>
    <xf numFmtId="0" fontId="2" fillId="24" borderId="27" xfId="0" applyFont="1" applyFill="1" applyBorder="1" applyAlignment="1">
      <alignment horizontal="distributed" vertical="center" indent="1"/>
    </xf>
    <xf numFmtId="179" fontId="2" fillId="24" borderId="32"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81" fontId="2" fillId="24" borderId="33" xfId="0" applyNumberFormat="1" applyFont="1" applyFill="1" applyBorder="1" applyAlignment="1">
      <alignment vertical="center"/>
    </xf>
    <xf numFmtId="181" fontId="2" fillId="24" borderId="34" xfId="0" applyNumberFormat="1" applyFont="1" applyFill="1" applyBorder="1" applyAlignment="1">
      <alignment vertical="center"/>
    </xf>
    <xf numFmtId="178" fontId="2" fillId="24" borderId="29" xfId="0" applyNumberFormat="1" applyFont="1" applyFill="1" applyBorder="1" applyAlignment="1">
      <alignment horizontal="center" vertical="center" shrinkToFit="1"/>
    </xf>
    <xf numFmtId="176" fontId="2" fillId="24" borderId="2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35" xfId="0" applyNumberFormat="1" applyFont="1" applyFill="1" applyBorder="1" applyAlignment="1">
      <alignment vertical="center" shrinkToFit="1"/>
    </xf>
    <xf numFmtId="178" fontId="2" fillId="24" borderId="15" xfId="0" applyNumberFormat="1" applyFont="1" applyFill="1" applyBorder="1" applyAlignment="1">
      <alignment horizontal="center" vertical="center" shrinkToFit="1"/>
    </xf>
    <xf numFmtId="179" fontId="2" fillId="24" borderId="15" xfId="0" applyNumberFormat="1"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1" fillId="25" borderId="39" xfId="0" applyFont="1" applyFill="1" applyBorder="1" applyAlignment="1">
      <alignment horizontal="center" vertical="center" wrapText="1"/>
    </xf>
    <xf numFmtId="0" fontId="2" fillId="25" borderId="39"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4" borderId="42" xfId="0" applyFont="1" applyFill="1" applyBorder="1" applyAlignment="1">
      <alignment horizontal="center" vertical="center" shrinkToFit="1"/>
    </xf>
    <xf numFmtId="0" fontId="2" fillId="24" borderId="23" xfId="0" applyFont="1" applyFill="1" applyBorder="1" applyAlignment="1">
      <alignment horizontal="center" vertical="center" shrinkToFit="1"/>
    </xf>
    <xf numFmtId="176" fontId="2" fillId="24" borderId="42" xfId="0" applyNumberFormat="1" applyFont="1" applyFill="1" applyBorder="1" applyAlignment="1">
      <alignment horizontal="center" vertical="center" shrinkToFit="1"/>
    </xf>
    <xf numFmtId="176" fontId="2" fillId="24" borderId="43" xfId="0" applyNumberFormat="1" applyFont="1" applyFill="1" applyBorder="1" applyAlignment="1">
      <alignment horizontal="center" vertical="center" shrinkToFit="1"/>
    </xf>
    <xf numFmtId="176" fontId="2" fillId="24" borderId="44"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79" fontId="2" fillId="24" borderId="0" xfId="0" applyNumberFormat="1" applyFont="1" applyFill="1" applyAlignment="1">
      <alignment vertical="center"/>
    </xf>
    <xf numFmtId="179" fontId="2" fillId="24" borderId="43"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4" borderId="46" xfId="0" applyFont="1" applyFill="1" applyBorder="1" applyAlignment="1">
      <alignment horizontal="center"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49" xfId="0" applyNumberFormat="1"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12"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182" fontId="2" fillId="0" borderId="12" xfId="0" applyNumberFormat="1" applyFont="1" applyFill="1" applyBorder="1" applyAlignment="1">
      <alignment horizontal="center" vertical="center"/>
    </xf>
    <xf numFmtId="182" fontId="2" fillId="0" borderId="42"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shrinkToFit="1"/>
    </xf>
    <xf numFmtId="182" fontId="2" fillId="0" borderId="16" xfId="0" applyNumberFormat="1" applyFont="1" applyFill="1" applyBorder="1" applyAlignment="1">
      <alignment horizontal="center" vertical="center"/>
    </xf>
    <xf numFmtId="182" fontId="2" fillId="0" borderId="43" xfId="0" applyNumberFormat="1" applyFont="1" applyFill="1" applyBorder="1" applyAlignment="1">
      <alignment horizontal="center" vertical="center"/>
    </xf>
    <xf numFmtId="179" fontId="2" fillId="0" borderId="16" xfId="0" applyNumberFormat="1" applyFont="1" applyFill="1" applyBorder="1" applyAlignment="1">
      <alignment horizontal="center" vertical="center" shrinkToFit="1"/>
    </xf>
    <xf numFmtId="181" fontId="2" fillId="0" borderId="16" xfId="0" applyNumberFormat="1" applyFont="1" applyFill="1" applyBorder="1" applyAlignment="1">
      <alignment horizontal="center" vertical="center"/>
    </xf>
    <xf numFmtId="181" fontId="2" fillId="0" borderId="43" xfId="0" applyNumberFormat="1" applyFont="1" applyFill="1" applyBorder="1" applyAlignment="1">
      <alignment horizontal="center" vertical="center"/>
    </xf>
    <xf numFmtId="181" fontId="2" fillId="0" borderId="31" xfId="0" applyNumberFormat="1" applyFont="1" applyFill="1" applyBorder="1" applyAlignment="1">
      <alignment horizontal="center" vertical="center"/>
    </xf>
    <xf numFmtId="176" fontId="2" fillId="0" borderId="16" xfId="0" applyNumberFormat="1" applyFont="1" applyFill="1" applyBorder="1" applyAlignment="1">
      <alignment vertical="center" shrinkToFit="1"/>
    </xf>
    <xf numFmtId="0" fontId="1" fillId="24" borderId="46" xfId="0" applyFont="1" applyFill="1" applyBorder="1" applyAlignment="1">
      <alignment horizontal="center" vertical="center" wrapText="1" shrinkToFit="1"/>
    </xf>
    <xf numFmtId="176" fontId="2" fillId="0" borderId="43"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43" xfId="0" applyNumberFormat="1" applyFont="1" applyFill="1" applyBorder="1" applyAlignment="1">
      <alignment horizontal="center" vertical="center" shrinkToFit="1"/>
    </xf>
    <xf numFmtId="176" fontId="2" fillId="0" borderId="48" xfId="0"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53" xfId="48" applyNumberFormat="1" applyFont="1" applyFill="1" applyBorder="1" applyAlignment="1">
      <alignment vertical="center" shrinkToFit="1"/>
    </xf>
    <xf numFmtId="176" fontId="2" fillId="0" borderId="54" xfId="48"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9" fontId="2" fillId="0" borderId="13" xfId="0" applyNumberFormat="1" applyFont="1" applyFill="1" applyBorder="1" applyAlignment="1">
      <alignment horizontal="center" vertical="center" shrinkToFit="1"/>
    </xf>
    <xf numFmtId="179" fontId="2" fillId="0" borderId="14" xfId="0" applyNumberFormat="1" applyFont="1" applyFill="1" applyBorder="1" applyAlignment="1">
      <alignment horizontal="center" vertical="center" shrinkToFit="1"/>
    </xf>
    <xf numFmtId="179" fontId="2" fillId="0" borderId="57" xfId="0" applyNumberFormat="1" applyFont="1" applyFill="1" applyBorder="1" applyAlignment="1">
      <alignment horizontal="center" vertical="center" shrinkToFit="1"/>
    </xf>
    <xf numFmtId="179" fontId="2" fillId="0" borderId="15" xfId="0" applyNumberFormat="1"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0" fontId="2" fillId="25" borderId="58"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xf>
    <xf numFmtId="0" fontId="1" fillId="25" borderId="65" xfId="0" applyFont="1" applyFill="1" applyBorder="1" applyAlignment="1">
      <alignment horizontal="center" vertical="center" wrapText="1"/>
    </xf>
    <xf numFmtId="0" fontId="1" fillId="25" borderId="66" xfId="0" applyFont="1" applyFill="1" applyBorder="1" applyAlignment="1">
      <alignment horizontal="center" vertical="center"/>
    </xf>
    <xf numFmtId="0" fontId="1"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176" fontId="2" fillId="24" borderId="16" xfId="0"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view="pageBreakPreview" zoomScale="120" zoomScaleSheetLayoutView="12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59</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9"/>
      <c r="G4" s="56" t="s">
        <v>51</v>
      </c>
      <c r="H4" s="57" t="s">
        <v>52</v>
      </c>
      <c r="I4" s="58" t="s">
        <v>53</v>
      </c>
      <c r="J4" s="59" t="s">
        <v>54</v>
      </c>
    </row>
    <row r="5" spans="7:10" ht="13.5" customHeight="1" thickTop="1">
      <c r="G5" s="10">
        <v>8685</v>
      </c>
      <c r="H5" s="104">
        <v>3217</v>
      </c>
      <c r="I5" s="105">
        <v>562</v>
      </c>
      <c r="J5" s="106">
        <v>12464</v>
      </c>
    </row>
    <row r="6" ht="14.25">
      <c r="A6" s="6" t="s">
        <v>2</v>
      </c>
    </row>
    <row r="7" spans="8:9" ht="10.5">
      <c r="H7" s="3" t="s">
        <v>12</v>
      </c>
      <c r="I7" s="3"/>
    </row>
    <row r="8" spans="1:8" ht="13.5" customHeight="1">
      <c r="A8" s="128" t="s">
        <v>0</v>
      </c>
      <c r="B8" s="134" t="s">
        <v>3</v>
      </c>
      <c r="C8" s="135" t="s">
        <v>4</v>
      </c>
      <c r="D8" s="135" t="s">
        <v>5</v>
      </c>
      <c r="E8" s="135" t="s">
        <v>6</v>
      </c>
      <c r="F8" s="123" t="s">
        <v>55</v>
      </c>
      <c r="G8" s="135" t="s">
        <v>7</v>
      </c>
      <c r="H8" s="130" t="s">
        <v>8</v>
      </c>
    </row>
    <row r="9" spans="1:8" ht="13.5" customHeight="1" thickBot="1">
      <c r="A9" s="129"/>
      <c r="B9" s="133"/>
      <c r="C9" s="124"/>
      <c r="D9" s="124"/>
      <c r="E9" s="124"/>
      <c r="F9" s="136"/>
      <c r="G9" s="124"/>
      <c r="H9" s="131"/>
    </row>
    <row r="10" spans="1:8" ht="13.5" customHeight="1" thickTop="1">
      <c r="A10" s="24" t="s">
        <v>9</v>
      </c>
      <c r="B10" s="100">
        <v>18360</v>
      </c>
      <c r="C10" s="101">
        <v>18515</v>
      </c>
      <c r="D10" s="101">
        <f>SUM(B10-C10)</f>
        <v>-155</v>
      </c>
      <c r="E10" s="101">
        <v>-183</v>
      </c>
      <c r="F10" s="11">
        <v>35</v>
      </c>
      <c r="G10" s="11">
        <v>11753</v>
      </c>
      <c r="H10" s="65" t="s">
        <v>90</v>
      </c>
    </row>
    <row r="11" spans="1:8" ht="13.5" customHeight="1">
      <c r="A11" s="26" t="s">
        <v>1</v>
      </c>
      <c r="B11" s="102">
        <f>SUM(B10)</f>
        <v>18360</v>
      </c>
      <c r="C11" s="103">
        <f>SUM(C10)</f>
        <v>18515</v>
      </c>
      <c r="D11" s="103">
        <f>SUM(D10)</f>
        <v>-155</v>
      </c>
      <c r="E11" s="103">
        <f>SUM(E10)</f>
        <v>-183</v>
      </c>
      <c r="F11" s="49"/>
      <c r="G11" s="17">
        <f>SUM(G10)</f>
        <v>11753</v>
      </c>
      <c r="H11" s="66"/>
    </row>
    <row r="12" spans="1:8" ht="13.5" customHeight="1">
      <c r="A12" s="52" t="s">
        <v>72</v>
      </c>
      <c r="B12" s="50"/>
      <c r="C12" s="50"/>
      <c r="D12" s="50"/>
      <c r="E12" s="50"/>
      <c r="F12" s="50"/>
      <c r="G12" s="50"/>
      <c r="H12" s="51"/>
    </row>
    <row r="13" ht="9.75" customHeight="1"/>
    <row r="14" ht="14.25">
      <c r="A14" s="6" t="s">
        <v>10</v>
      </c>
    </row>
    <row r="15" spans="9:12" ht="10.5">
      <c r="I15" s="3" t="s">
        <v>12</v>
      </c>
      <c r="K15" s="3"/>
      <c r="L15" s="3"/>
    </row>
    <row r="16" spans="1:9" ht="13.5" customHeight="1">
      <c r="A16" s="128" t="s">
        <v>0</v>
      </c>
      <c r="B16" s="132" t="s">
        <v>43</v>
      </c>
      <c r="C16" s="123" t="s">
        <v>44</v>
      </c>
      <c r="D16" s="123" t="s">
        <v>45</v>
      </c>
      <c r="E16" s="125" t="s">
        <v>46</v>
      </c>
      <c r="F16" s="123" t="s">
        <v>55</v>
      </c>
      <c r="G16" s="123" t="s">
        <v>11</v>
      </c>
      <c r="H16" s="125" t="s">
        <v>41</v>
      </c>
      <c r="I16" s="130" t="s">
        <v>8</v>
      </c>
    </row>
    <row r="17" spans="1:9" ht="13.5" customHeight="1" thickBot="1">
      <c r="A17" s="129"/>
      <c r="B17" s="133"/>
      <c r="C17" s="124"/>
      <c r="D17" s="124"/>
      <c r="E17" s="126"/>
      <c r="F17" s="136"/>
      <c r="G17" s="136"/>
      <c r="H17" s="127"/>
      <c r="I17" s="131"/>
    </row>
    <row r="18" spans="1:9" ht="13.5" customHeight="1" thickTop="1">
      <c r="A18" s="24" t="s">
        <v>74</v>
      </c>
      <c r="B18" s="12">
        <v>1363</v>
      </c>
      <c r="C18" s="13">
        <v>1318</v>
      </c>
      <c r="D18" s="80">
        <f>SUM(B18-C18)</f>
        <v>45</v>
      </c>
      <c r="E18" s="13">
        <v>937</v>
      </c>
      <c r="F18" s="13">
        <v>10</v>
      </c>
      <c r="G18" s="13">
        <v>3510</v>
      </c>
      <c r="H18" s="13">
        <v>11</v>
      </c>
      <c r="I18" s="67" t="s">
        <v>88</v>
      </c>
    </row>
    <row r="19" spans="1:9" ht="13.5" customHeight="1">
      <c r="A19" s="25" t="s">
        <v>75</v>
      </c>
      <c r="B19" s="14">
        <v>1869</v>
      </c>
      <c r="C19" s="15">
        <v>1939</v>
      </c>
      <c r="D19" s="15">
        <f aca="true" t="shared" si="0" ref="D19:D25">SUM(B19-C19)</f>
        <v>-70</v>
      </c>
      <c r="E19" s="15">
        <v>969</v>
      </c>
      <c r="F19" s="15">
        <v>176</v>
      </c>
      <c r="G19" s="93">
        <v>271</v>
      </c>
      <c r="H19" s="93">
        <v>167</v>
      </c>
      <c r="I19" s="68" t="s">
        <v>88</v>
      </c>
    </row>
    <row r="20" spans="1:9" ht="13.5" customHeight="1">
      <c r="A20" s="25" t="s">
        <v>76</v>
      </c>
      <c r="B20" s="14">
        <v>3988</v>
      </c>
      <c r="C20" s="15">
        <v>4154</v>
      </c>
      <c r="D20" s="15">
        <f t="shared" si="0"/>
        <v>-166</v>
      </c>
      <c r="E20" s="15">
        <v>-14</v>
      </c>
      <c r="F20" s="15">
        <v>1190</v>
      </c>
      <c r="G20" s="93">
        <v>22322</v>
      </c>
      <c r="H20" s="93">
        <v>17188</v>
      </c>
      <c r="I20" s="68"/>
    </row>
    <row r="21" spans="1:9" ht="13.5" customHeight="1">
      <c r="A21" s="76" t="s">
        <v>77</v>
      </c>
      <c r="B21" s="77">
        <v>46</v>
      </c>
      <c r="C21" s="78">
        <v>45</v>
      </c>
      <c r="D21" s="15">
        <f t="shared" si="0"/>
        <v>1</v>
      </c>
      <c r="E21" s="78">
        <v>1</v>
      </c>
      <c r="F21" s="78">
        <v>0</v>
      </c>
      <c r="G21" s="107">
        <v>111</v>
      </c>
      <c r="H21" s="99">
        <v>0</v>
      </c>
      <c r="I21" s="79"/>
    </row>
    <row r="22" spans="1:9" ht="13.5" customHeight="1">
      <c r="A22" s="76" t="s">
        <v>78</v>
      </c>
      <c r="B22" s="77">
        <v>6748</v>
      </c>
      <c r="C22" s="78">
        <v>7620</v>
      </c>
      <c r="D22" s="15">
        <f t="shared" si="0"/>
        <v>-872</v>
      </c>
      <c r="E22" s="78">
        <v>-872</v>
      </c>
      <c r="F22" s="78">
        <v>508</v>
      </c>
      <c r="G22" s="78">
        <v>0</v>
      </c>
      <c r="H22" s="78">
        <v>0</v>
      </c>
      <c r="I22" s="79"/>
    </row>
    <row r="23" spans="1:9" ht="13.5" customHeight="1">
      <c r="A23" s="76" t="s">
        <v>79</v>
      </c>
      <c r="B23" s="77">
        <v>596</v>
      </c>
      <c r="C23" s="78">
        <v>613</v>
      </c>
      <c r="D23" s="15">
        <f t="shared" si="0"/>
        <v>-17</v>
      </c>
      <c r="E23" s="78">
        <v>-17</v>
      </c>
      <c r="F23" s="78">
        <v>39</v>
      </c>
      <c r="G23" s="78">
        <v>0</v>
      </c>
      <c r="H23" s="78">
        <v>0</v>
      </c>
      <c r="I23" s="79"/>
    </row>
    <row r="24" spans="1:9" ht="13.5" customHeight="1">
      <c r="A24" s="76" t="s">
        <v>80</v>
      </c>
      <c r="B24" s="77">
        <v>3924</v>
      </c>
      <c r="C24" s="78">
        <v>3758</v>
      </c>
      <c r="D24" s="81">
        <f>SUM(B24-C24)</f>
        <v>166</v>
      </c>
      <c r="E24" s="78">
        <v>166</v>
      </c>
      <c r="F24" s="78">
        <v>590</v>
      </c>
      <c r="G24" s="78">
        <v>0</v>
      </c>
      <c r="H24" s="78">
        <v>0</v>
      </c>
      <c r="I24" s="79"/>
    </row>
    <row r="25" spans="1:9" ht="13.5" customHeight="1">
      <c r="A25" s="76" t="s">
        <v>89</v>
      </c>
      <c r="B25" s="77">
        <v>598</v>
      </c>
      <c r="C25" s="78">
        <v>581</v>
      </c>
      <c r="D25" s="81">
        <f t="shared" si="0"/>
        <v>17</v>
      </c>
      <c r="E25" s="78">
        <v>17</v>
      </c>
      <c r="F25" s="78">
        <v>85</v>
      </c>
      <c r="G25" s="78">
        <v>0</v>
      </c>
      <c r="H25" s="78">
        <v>0</v>
      </c>
      <c r="I25" s="79"/>
    </row>
    <row r="26" spans="1:9" ht="13.5" customHeight="1">
      <c r="A26" s="26" t="s">
        <v>15</v>
      </c>
      <c r="B26" s="27"/>
      <c r="C26" s="28"/>
      <c r="D26" s="28"/>
      <c r="E26" s="20">
        <f>SUM(E18:E25)</f>
        <v>1187</v>
      </c>
      <c r="F26" s="22"/>
      <c r="G26" s="20">
        <f>SUM(G18:G25)</f>
        <v>26214</v>
      </c>
      <c r="H26" s="20">
        <f>SUM(H18:H25)</f>
        <v>17366</v>
      </c>
      <c r="I26" s="29"/>
    </row>
    <row r="27" ht="10.5">
      <c r="A27" s="1" t="s">
        <v>60</v>
      </c>
    </row>
    <row r="28" ht="10.5">
      <c r="A28" s="1" t="s">
        <v>63</v>
      </c>
    </row>
    <row r="29" ht="10.5">
      <c r="A29" s="1" t="s">
        <v>49</v>
      </c>
    </row>
    <row r="30" ht="10.5">
      <c r="A30" s="1" t="s">
        <v>48</v>
      </c>
    </row>
    <row r="31" ht="9.75" customHeight="1"/>
    <row r="32" ht="14.25">
      <c r="A32" s="6" t="s">
        <v>13</v>
      </c>
    </row>
    <row r="33" spans="9:10" ht="10.5">
      <c r="I33" s="3" t="s">
        <v>12</v>
      </c>
      <c r="J33" s="3"/>
    </row>
    <row r="34" spans="1:9" ht="13.5" customHeight="1">
      <c r="A34" s="128" t="s">
        <v>14</v>
      </c>
      <c r="B34" s="132" t="s">
        <v>43</v>
      </c>
      <c r="C34" s="123" t="s">
        <v>44</v>
      </c>
      <c r="D34" s="123" t="s">
        <v>45</v>
      </c>
      <c r="E34" s="125" t="s">
        <v>46</v>
      </c>
      <c r="F34" s="123" t="s">
        <v>55</v>
      </c>
      <c r="G34" s="123" t="s">
        <v>11</v>
      </c>
      <c r="H34" s="125" t="s">
        <v>42</v>
      </c>
      <c r="I34" s="130" t="s">
        <v>8</v>
      </c>
    </row>
    <row r="35" spans="1:9" ht="13.5" customHeight="1" thickBot="1">
      <c r="A35" s="129"/>
      <c r="B35" s="133"/>
      <c r="C35" s="124"/>
      <c r="D35" s="124"/>
      <c r="E35" s="126"/>
      <c r="F35" s="136"/>
      <c r="G35" s="136"/>
      <c r="H35" s="127"/>
      <c r="I35" s="131"/>
    </row>
    <row r="36" spans="1:9" ht="13.5" customHeight="1" thickTop="1">
      <c r="A36" s="24" t="s">
        <v>81</v>
      </c>
      <c r="B36" s="12">
        <v>106</v>
      </c>
      <c r="C36" s="13">
        <v>100</v>
      </c>
      <c r="D36" s="13">
        <v>7</v>
      </c>
      <c r="E36" s="13">
        <v>7</v>
      </c>
      <c r="F36" s="13">
        <v>0</v>
      </c>
      <c r="G36" s="13">
        <v>0</v>
      </c>
      <c r="H36" s="13">
        <v>0</v>
      </c>
      <c r="I36" s="70"/>
    </row>
    <row r="37" spans="1:9" ht="13.5" customHeight="1">
      <c r="A37" s="75" t="s">
        <v>82</v>
      </c>
      <c r="B37" s="14">
        <v>2540</v>
      </c>
      <c r="C37" s="15">
        <v>2527</v>
      </c>
      <c r="D37" s="15">
        <v>13</v>
      </c>
      <c r="E37" s="15">
        <v>13</v>
      </c>
      <c r="F37" s="15">
        <v>0</v>
      </c>
      <c r="G37" s="15">
        <v>1922</v>
      </c>
      <c r="H37" s="15">
        <v>524</v>
      </c>
      <c r="I37" s="68"/>
    </row>
    <row r="38" spans="1:9" ht="13.5" customHeight="1">
      <c r="A38" s="75" t="s">
        <v>83</v>
      </c>
      <c r="B38" s="14">
        <v>3529</v>
      </c>
      <c r="C38" s="15">
        <v>3432</v>
      </c>
      <c r="D38" s="15">
        <v>97</v>
      </c>
      <c r="E38" s="15">
        <v>65</v>
      </c>
      <c r="F38" s="15">
        <v>110</v>
      </c>
      <c r="G38" s="15">
        <v>5860</v>
      </c>
      <c r="H38" s="15">
        <v>1692</v>
      </c>
      <c r="I38" s="68" t="s">
        <v>95</v>
      </c>
    </row>
    <row r="39" spans="1:9" ht="13.5" customHeight="1">
      <c r="A39" s="75" t="s">
        <v>84</v>
      </c>
      <c r="B39" s="14">
        <v>533</v>
      </c>
      <c r="C39" s="15">
        <v>529</v>
      </c>
      <c r="D39" s="15">
        <v>4</v>
      </c>
      <c r="E39" s="15">
        <v>4</v>
      </c>
      <c r="F39" s="15">
        <v>0</v>
      </c>
      <c r="G39" s="15">
        <v>32</v>
      </c>
      <c r="H39" s="93">
        <v>15</v>
      </c>
      <c r="I39" s="68"/>
    </row>
    <row r="40" spans="1:9" ht="18.75" customHeight="1">
      <c r="A40" s="94" t="s">
        <v>92</v>
      </c>
      <c r="B40" s="77">
        <v>475</v>
      </c>
      <c r="C40" s="78">
        <v>436</v>
      </c>
      <c r="D40" s="78">
        <v>38</v>
      </c>
      <c r="E40" s="78">
        <v>38</v>
      </c>
      <c r="F40" s="78">
        <v>28</v>
      </c>
      <c r="G40" s="78">
        <v>0</v>
      </c>
      <c r="H40" s="78">
        <v>0</v>
      </c>
      <c r="I40" s="79" t="s">
        <v>91</v>
      </c>
    </row>
    <row r="41" spans="1:9" ht="18.75" customHeight="1">
      <c r="A41" s="94" t="s">
        <v>93</v>
      </c>
      <c r="B41" s="18">
        <v>638299</v>
      </c>
      <c r="C41" s="19">
        <v>633595</v>
      </c>
      <c r="D41" s="19">
        <v>4705</v>
      </c>
      <c r="E41" s="19">
        <v>4705</v>
      </c>
      <c r="F41" s="19">
        <v>1337</v>
      </c>
      <c r="G41" s="19">
        <v>0</v>
      </c>
      <c r="H41" s="19">
        <v>0</v>
      </c>
      <c r="I41" s="69" t="s">
        <v>94</v>
      </c>
    </row>
    <row r="42" spans="1:9" ht="13.5" customHeight="1">
      <c r="A42" s="26" t="s">
        <v>16</v>
      </c>
      <c r="B42" s="27"/>
      <c r="C42" s="28"/>
      <c r="D42" s="28"/>
      <c r="E42" s="20">
        <f>SUM(E36:E41)</f>
        <v>4832</v>
      </c>
      <c r="F42" s="22"/>
      <c r="G42" s="20">
        <f>SUM(G36:G41)</f>
        <v>7814</v>
      </c>
      <c r="H42" s="20">
        <f>SUM(H36:H41)</f>
        <v>2231</v>
      </c>
      <c r="I42" s="29"/>
    </row>
    <row r="43" ht="9.75" customHeight="1">
      <c r="A43" s="1" t="s">
        <v>69</v>
      </c>
    </row>
    <row r="44" ht="9.75" customHeight="1">
      <c r="A44" s="2"/>
    </row>
    <row r="45" spans="1:4" ht="14.25">
      <c r="A45" s="6" t="s">
        <v>56</v>
      </c>
      <c r="D45" s="71"/>
    </row>
    <row r="46" ht="10.5">
      <c r="J46" s="3" t="s">
        <v>12</v>
      </c>
    </row>
    <row r="47" spans="1:10" ht="13.5" customHeight="1">
      <c r="A47" s="137" t="s">
        <v>17</v>
      </c>
      <c r="B47" s="132" t="s">
        <v>19</v>
      </c>
      <c r="C47" s="123" t="s">
        <v>47</v>
      </c>
      <c r="D47" s="123" t="s">
        <v>20</v>
      </c>
      <c r="E47" s="123" t="s">
        <v>21</v>
      </c>
      <c r="F47" s="123" t="s">
        <v>22</v>
      </c>
      <c r="G47" s="125" t="s">
        <v>23</v>
      </c>
      <c r="H47" s="125" t="s">
        <v>24</v>
      </c>
      <c r="I47" s="125" t="s">
        <v>58</v>
      </c>
      <c r="J47" s="130" t="s">
        <v>8</v>
      </c>
    </row>
    <row r="48" spans="1:10" ht="13.5" customHeight="1" thickBot="1">
      <c r="A48" s="138"/>
      <c r="B48" s="133"/>
      <c r="C48" s="124"/>
      <c r="D48" s="124"/>
      <c r="E48" s="124"/>
      <c r="F48" s="124"/>
      <c r="G48" s="126"/>
      <c r="H48" s="126"/>
      <c r="I48" s="127"/>
      <c r="J48" s="131"/>
    </row>
    <row r="49" spans="1:10" ht="13.5" customHeight="1" thickTop="1">
      <c r="A49" s="24" t="s">
        <v>85</v>
      </c>
      <c r="B49" s="12">
        <v>0</v>
      </c>
      <c r="C49" s="13">
        <v>22</v>
      </c>
      <c r="D49" s="13">
        <v>5</v>
      </c>
      <c r="E49" s="13">
        <v>0</v>
      </c>
      <c r="F49" s="13">
        <v>0</v>
      </c>
      <c r="G49" s="13">
        <v>593</v>
      </c>
      <c r="H49" s="13">
        <v>0</v>
      </c>
      <c r="I49" s="13">
        <v>289</v>
      </c>
      <c r="J49" s="67"/>
    </row>
    <row r="50" spans="1:10" ht="13.5" customHeight="1">
      <c r="A50" s="25" t="s">
        <v>86</v>
      </c>
      <c r="B50" s="14">
        <v>0</v>
      </c>
      <c r="C50" s="15">
        <v>11</v>
      </c>
      <c r="D50" s="15">
        <v>10</v>
      </c>
      <c r="E50" s="15">
        <v>8</v>
      </c>
      <c r="F50" s="15">
        <v>0</v>
      </c>
      <c r="G50" s="139" t="s">
        <v>96</v>
      </c>
      <c r="H50" s="15">
        <v>0</v>
      </c>
      <c r="I50" s="15">
        <v>0</v>
      </c>
      <c r="J50" s="98" t="s">
        <v>97</v>
      </c>
    </row>
    <row r="51" spans="1:10" ht="13.5" customHeight="1">
      <c r="A51" s="25" t="s">
        <v>87</v>
      </c>
      <c r="B51" s="14">
        <v>0</v>
      </c>
      <c r="C51" s="15">
        <v>111</v>
      </c>
      <c r="D51" s="15">
        <v>100</v>
      </c>
      <c r="E51" s="15">
        <v>0</v>
      </c>
      <c r="F51" s="15">
        <v>0</v>
      </c>
      <c r="G51" s="139" t="s">
        <v>96</v>
      </c>
      <c r="H51" s="15">
        <v>0</v>
      </c>
      <c r="I51" s="15">
        <v>0</v>
      </c>
      <c r="J51" s="98" t="s">
        <v>97</v>
      </c>
    </row>
    <row r="52" spans="1:10" ht="13.5" customHeight="1">
      <c r="A52" s="30" t="s">
        <v>18</v>
      </c>
      <c r="B52" s="21"/>
      <c r="C52" s="22"/>
      <c r="D52" s="20">
        <f aca="true" t="shared" si="1" ref="D52:I52">SUM(D49:D51)</f>
        <v>115</v>
      </c>
      <c r="E52" s="20">
        <f t="shared" si="1"/>
        <v>8</v>
      </c>
      <c r="F52" s="20">
        <f t="shared" si="1"/>
        <v>0</v>
      </c>
      <c r="G52" s="20">
        <f t="shared" si="1"/>
        <v>593</v>
      </c>
      <c r="H52" s="20">
        <f t="shared" si="1"/>
        <v>0</v>
      </c>
      <c r="I52" s="20">
        <f t="shared" si="1"/>
        <v>289</v>
      </c>
      <c r="J52" s="29"/>
    </row>
    <row r="53" ht="10.5">
      <c r="A53" s="1" t="s">
        <v>70</v>
      </c>
    </row>
    <row r="54" ht="10.5">
      <c r="A54" s="1" t="s">
        <v>68</v>
      </c>
    </row>
    <row r="55" ht="9.75" customHeight="1"/>
    <row r="56" ht="14.25">
      <c r="A56" s="6" t="s">
        <v>39</v>
      </c>
    </row>
    <row r="57" ht="10.5">
      <c r="D57" s="3" t="s">
        <v>12</v>
      </c>
    </row>
    <row r="58" spans="1:4" ht="21.75" thickBot="1">
      <c r="A58" s="60" t="s">
        <v>34</v>
      </c>
      <c r="B58" s="61" t="s">
        <v>61</v>
      </c>
      <c r="C58" s="62" t="s">
        <v>62</v>
      </c>
      <c r="D58" s="63" t="s">
        <v>50</v>
      </c>
    </row>
    <row r="59" spans="1:4" ht="13.5" customHeight="1" thickTop="1">
      <c r="A59" s="31" t="s">
        <v>35</v>
      </c>
      <c r="B59" s="12">
        <v>150</v>
      </c>
      <c r="C59" s="13">
        <v>151</v>
      </c>
      <c r="D59" s="16">
        <f>C59-B59</f>
        <v>1</v>
      </c>
    </row>
    <row r="60" spans="1:4" ht="13.5" customHeight="1">
      <c r="A60" s="32" t="s">
        <v>36</v>
      </c>
      <c r="B60" s="14">
        <v>2</v>
      </c>
      <c r="C60" s="93">
        <v>2</v>
      </c>
      <c r="D60" s="95">
        <f>C60-B60</f>
        <v>0</v>
      </c>
    </row>
    <row r="61" spans="1:4" ht="13.5" customHeight="1">
      <c r="A61" s="33" t="s">
        <v>37</v>
      </c>
      <c r="B61" s="18">
        <v>980</v>
      </c>
      <c r="C61" s="96">
        <v>1073</v>
      </c>
      <c r="D61" s="97">
        <f>C61-B61</f>
        <v>93</v>
      </c>
    </row>
    <row r="62" spans="1:4" ht="13.5" customHeight="1">
      <c r="A62" s="34" t="s">
        <v>38</v>
      </c>
      <c r="B62" s="53">
        <v>1133</v>
      </c>
      <c r="C62" s="108">
        <v>1227</v>
      </c>
      <c r="D62" s="23">
        <f>C62-B62</f>
        <v>94</v>
      </c>
    </row>
    <row r="63" spans="1:4" ht="10.5">
      <c r="A63" s="1" t="s">
        <v>71</v>
      </c>
      <c r="B63" s="35"/>
      <c r="C63" s="35"/>
      <c r="D63" s="35"/>
    </row>
    <row r="64" spans="1:4" ht="9.75" customHeight="1">
      <c r="A64" s="36"/>
      <c r="B64" s="35"/>
      <c r="C64" s="35"/>
      <c r="D64" s="35"/>
    </row>
    <row r="65" ht="14.25">
      <c r="A65" s="6" t="s">
        <v>57</v>
      </c>
    </row>
    <row r="66" ht="10.5" customHeight="1">
      <c r="A66" s="6"/>
    </row>
    <row r="67" spans="1:11" ht="21.75" thickBot="1">
      <c r="A67" s="60" t="s">
        <v>33</v>
      </c>
      <c r="B67" s="61" t="s">
        <v>61</v>
      </c>
      <c r="C67" s="62" t="s">
        <v>62</v>
      </c>
      <c r="D67" s="62" t="s">
        <v>50</v>
      </c>
      <c r="E67" s="64" t="s">
        <v>31</v>
      </c>
      <c r="F67" s="63" t="s">
        <v>32</v>
      </c>
      <c r="G67" s="115" t="s">
        <v>40</v>
      </c>
      <c r="H67" s="116"/>
      <c r="I67" s="61" t="s">
        <v>61</v>
      </c>
      <c r="J67" s="62" t="s">
        <v>62</v>
      </c>
      <c r="K67" s="63" t="s">
        <v>50</v>
      </c>
    </row>
    <row r="68" spans="1:11" ht="13.5" customHeight="1" thickTop="1">
      <c r="A68" s="31" t="s">
        <v>25</v>
      </c>
      <c r="B68" s="37">
        <v>-4.46</v>
      </c>
      <c r="C68" s="83">
        <v>-1.46</v>
      </c>
      <c r="D68" s="83">
        <f aca="true" t="shared" si="2" ref="D68:D73">C68-B68</f>
        <v>3</v>
      </c>
      <c r="E68" s="84">
        <v>-13</v>
      </c>
      <c r="F68" s="85">
        <v>-20</v>
      </c>
      <c r="G68" s="121" t="s">
        <v>74</v>
      </c>
      <c r="H68" s="122"/>
      <c r="I68" s="109" t="s">
        <v>96</v>
      </c>
      <c r="J68" s="110" t="s">
        <v>96</v>
      </c>
      <c r="K68" s="111" t="s">
        <v>96</v>
      </c>
    </row>
    <row r="69" spans="1:11" ht="13.5" customHeight="1">
      <c r="A69" s="32" t="s">
        <v>26</v>
      </c>
      <c r="B69" s="54">
        <v>5.36</v>
      </c>
      <c r="C69" s="86">
        <v>8.03</v>
      </c>
      <c r="D69" s="86">
        <f t="shared" si="2"/>
        <v>2.669999999999999</v>
      </c>
      <c r="E69" s="87">
        <v>-18</v>
      </c>
      <c r="F69" s="88">
        <v>-40</v>
      </c>
      <c r="G69" s="119" t="s">
        <v>75</v>
      </c>
      <c r="H69" s="120"/>
      <c r="I69" s="112" t="s">
        <v>96</v>
      </c>
      <c r="J69" s="89" t="s">
        <v>96</v>
      </c>
      <c r="K69" s="113" t="s">
        <v>96</v>
      </c>
    </row>
    <row r="70" spans="1:11" ht="13.5" customHeight="1">
      <c r="A70" s="32" t="s">
        <v>27</v>
      </c>
      <c r="B70" s="40">
        <v>7.1</v>
      </c>
      <c r="C70" s="89">
        <v>7</v>
      </c>
      <c r="D70" s="86">
        <f t="shared" si="2"/>
        <v>-0.09999999999999964</v>
      </c>
      <c r="E70" s="90">
        <v>25</v>
      </c>
      <c r="F70" s="91">
        <v>35</v>
      </c>
      <c r="G70" s="119" t="s">
        <v>76</v>
      </c>
      <c r="H70" s="120"/>
      <c r="I70" s="112" t="s">
        <v>96</v>
      </c>
      <c r="J70" s="89">
        <v>-1.7</v>
      </c>
      <c r="K70" s="114" t="s">
        <v>96</v>
      </c>
    </row>
    <row r="71" spans="1:11" ht="13.5" customHeight="1">
      <c r="A71" s="32" t="s">
        <v>28</v>
      </c>
      <c r="B71" s="55">
        <v>75.7</v>
      </c>
      <c r="C71" s="89">
        <v>71</v>
      </c>
      <c r="D71" s="86">
        <f t="shared" si="2"/>
        <v>-4.700000000000003</v>
      </c>
      <c r="E71" s="90">
        <v>350</v>
      </c>
      <c r="F71" s="92"/>
      <c r="G71" s="119"/>
      <c r="H71" s="120"/>
      <c r="I71" s="55"/>
      <c r="J71" s="39"/>
      <c r="K71" s="72"/>
    </row>
    <row r="72" spans="1:11" ht="13.5" customHeight="1">
      <c r="A72" s="32" t="s">
        <v>29</v>
      </c>
      <c r="B72" s="48">
        <v>0.68</v>
      </c>
      <c r="C72" s="38">
        <v>0.69</v>
      </c>
      <c r="D72" s="38">
        <f t="shared" si="2"/>
        <v>0.009999999999999898</v>
      </c>
      <c r="E72" s="41"/>
      <c r="F72" s="42"/>
      <c r="G72" s="119"/>
      <c r="H72" s="120"/>
      <c r="I72" s="55"/>
      <c r="J72" s="39"/>
      <c r="K72" s="72"/>
    </row>
    <row r="73" spans="1:11" ht="13.5" customHeight="1">
      <c r="A73" s="43" t="s">
        <v>30</v>
      </c>
      <c r="B73" s="44">
        <v>102.2</v>
      </c>
      <c r="C73" s="45">
        <v>97.1</v>
      </c>
      <c r="D73" s="82">
        <f t="shared" si="2"/>
        <v>-5.1000000000000085</v>
      </c>
      <c r="E73" s="46"/>
      <c r="F73" s="47"/>
      <c r="G73" s="117"/>
      <c r="H73" s="118"/>
      <c r="I73" s="73"/>
      <c r="J73" s="45"/>
      <c r="K73" s="74"/>
    </row>
    <row r="74" ht="10.5">
      <c r="A74" s="1" t="s">
        <v>66</v>
      </c>
    </row>
    <row r="75" ht="10.5">
      <c r="A75" s="1" t="s">
        <v>67</v>
      </c>
    </row>
    <row r="76" ht="10.5">
      <c r="A76" s="1" t="s">
        <v>64</v>
      </c>
    </row>
    <row r="77" ht="10.5" customHeight="1">
      <c r="A77" s="1" t="s">
        <v>65</v>
      </c>
    </row>
  </sheetData>
  <sheetProtection/>
  <mergeCells count="43">
    <mergeCell ref="A34:A35"/>
    <mergeCell ref="B34:B35"/>
    <mergeCell ref="C34:C35"/>
    <mergeCell ref="A47:A48"/>
    <mergeCell ref="B47:B48"/>
    <mergeCell ref="C47:C48"/>
    <mergeCell ref="J47:J48"/>
    <mergeCell ref="F47:F48"/>
    <mergeCell ref="G47:G48"/>
    <mergeCell ref="I47:I48"/>
    <mergeCell ref="I16:I17"/>
    <mergeCell ref="D8:D9"/>
    <mergeCell ref="F16:F17"/>
    <mergeCell ref="H34:H35"/>
    <mergeCell ref="I34:I35"/>
    <mergeCell ref="G34:G35"/>
    <mergeCell ref="F34:F35"/>
    <mergeCell ref="D34:D35"/>
    <mergeCell ref="E34:E35"/>
    <mergeCell ref="G16:G17"/>
    <mergeCell ref="A8:A9"/>
    <mergeCell ref="H8:H9"/>
    <mergeCell ref="A16:A17"/>
    <mergeCell ref="B16:B17"/>
    <mergeCell ref="C16:C17"/>
    <mergeCell ref="B8:B9"/>
    <mergeCell ref="G8:G9"/>
    <mergeCell ref="F8:F9"/>
    <mergeCell ref="C8:C9"/>
    <mergeCell ref="E8:E9"/>
    <mergeCell ref="D47:D48"/>
    <mergeCell ref="E47:E48"/>
    <mergeCell ref="H47:H48"/>
    <mergeCell ref="H16:H17"/>
    <mergeCell ref="D16:D17"/>
    <mergeCell ref="E16:E17"/>
    <mergeCell ref="G67:H67"/>
    <mergeCell ref="G73:H73"/>
    <mergeCell ref="G72:H72"/>
    <mergeCell ref="G71:H71"/>
    <mergeCell ref="G70:H70"/>
    <mergeCell ref="G69:H69"/>
    <mergeCell ref="G68:H68"/>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2010-02-23T08:04:02Z</cp:lastPrinted>
  <dcterms:created xsi:type="dcterms:W3CDTF">1997-01-08T22:48:59Z</dcterms:created>
  <dcterms:modified xsi:type="dcterms:W3CDTF">2010-03-17T01:51:03Z</dcterms:modified>
  <cp:category/>
  <cp:version/>
  <cp:contentType/>
  <cp:contentStatus/>
</cp:coreProperties>
</file>