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中国武漢市肺炎（新型コロナウイルス）\★年末年始等検査体制確保★\01_協力金(医療機関向け)\R4\HP更新用\"/>
    </mc:Choice>
  </mc:AlternateContent>
  <bookViews>
    <workbookView xWindow="2880" yWindow="0" windowWidth="20490" windowHeight="7680" tabRatio="758"/>
  </bookViews>
  <sheets>
    <sheet name="基本情報※最初に記入してください" sheetId="1" r:id="rId1"/>
    <sheet name="１申請書・口座情報" sheetId="2" r:id="rId2"/>
    <sheet name="１－2 要件確認申立書" sheetId="13" r:id="rId3"/>
    <sheet name="１－3 暴力団等審査情報" sheetId="12" r:id="rId4"/>
    <sheet name="チェックリスト" sheetId="15" r:id="rId5"/>
    <sheet name="大阪府作業用" sheetId="14" r:id="rId6"/>
  </sheets>
  <definedNames>
    <definedName name="_xlnm._FilterDatabase" localSheetId="1" hidden="1">'１申請書・口座情報'!$A$17:$Z$27</definedName>
    <definedName name="_xlnm.Print_Area" localSheetId="2">'１－2 要件確認申立書'!$A$1:$I$33</definedName>
    <definedName name="_xlnm.Print_Area" localSheetId="3">'１－3 暴力団等審査情報'!$A$1:$N$37</definedName>
    <definedName name="_xlnm.Print_Area" localSheetId="1">'１申請書・口座情報'!$A$1:$Y$38</definedName>
    <definedName name="_xlnm.Print_Area" localSheetId="0">基本情報※最初に記入してください!$A$1:$I$21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2" l="1"/>
  <c r="AF3" i="14" l="1"/>
  <c r="AD3" i="14"/>
  <c r="AC3" i="14"/>
  <c r="J19" i="2"/>
  <c r="AB3" i="14" s="1"/>
  <c r="N21" i="2"/>
  <c r="AE3" i="14" s="1"/>
  <c r="K16" i="12"/>
  <c r="I35" i="12"/>
  <c r="K15" i="12" s="1"/>
  <c r="E20" i="1" l="1"/>
  <c r="K24" i="12" l="1"/>
  <c r="K32" i="12" l="1"/>
  <c r="F28" i="13"/>
  <c r="M32" i="12" l="1"/>
  <c r="L32" i="12"/>
  <c r="H28" i="13"/>
  <c r="G28" i="13"/>
  <c r="I37" i="12" l="1"/>
  <c r="E33" i="13"/>
  <c r="Q23" i="2"/>
  <c r="G3" i="14"/>
  <c r="A1" i="13"/>
  <c r="K3" i="14" l="1"/>
  <c r="I33" i="12" l="1"/>
  <c r="E31" i="13"/>
  <c r="E29" i="13"/>
  <c r="R7" i="2"/>
  <c r="B3" i="14" l="1"/>
  <c r="M3" i="14" l="1"/>
  <c r="L3" i="14"/>
  <c r="H3" i="14"/>
  <c r="E3" i="14"/>
  <c r="D3" i="14"/>
  <c r="C3" i="14"/>
  <c r="A38" i="2"/>
  <c r="B34" i="15" l="1"/>
  <c r="A34" i="15" s="1"/>
  <c r="B29" i="15"/>
  <c r="A29" i="15" s="1"/>
  <c r="B25" i="15"/>
  <c r="B24" i="15"/>
  <c r="A24" i="15" s="1"/>
  <c r="Y22" i="2"/>
  <c r="K19" i="12"/>
  <c r="K20" i="12"/>
  <c r="K21" i="12"/>
  <c r="K22" i="12"/>
  <c r="K23" i="12"/>
  <c r="K17" i="12"/>
  <c r="K18" i="12"/>
  <c r="B9" i="15" l="1"/>
  <c r="A9" i="15" s="1"/>
  <c r="B10" i="15"/>
  <c r="A1" i="12"/>
  <c r="A1" i="2"/>
  <c r="B1" i="1"/>
  <c r="I36" i="12"/>
  <c r="I34" i="12"/>
  <c r="E32" i="13"/>
  <c r="E30" i="13"/>
  <c r="B21" i="15" l="1"/>
  <c r="B20" i="15"/>
  <c r="A20" i="15" s="1"/>
  <c r="V2" i="2"/>
  <c r="Q3" i="14" l="1"/>
  <c r="AG3" i="14" l="1"/>
  <c r="I3" i="14"/>
  <c r="O3" i="14"/>
  <c r="N3" i="14"/>
  <c r="R9" i="2"/>
  <c r="U1" i="2" l="1"/>
  <c r="U3" i="14"/>
  <c r="V3" i="14" l="1"/>
  <c r="Y3" i="14" l="1"/>
  <c r="X3" i="14"/>
  <c r="W3" i="14"/>
  <c r="T3" i="14"/>
  <c r="AA3" i="14"/>
  <c r="Z3" i="14"/>
  <c r="P3" i="14"/>
  <c r="J3" i="14"/>
  <c r="F3" i="14"/>
  <c r="R8" i="2" l="1"/>
  <c r="X2" i="2" l="1"/>
  <c r="T2" i="2"/>
  <c r="R6" i="2"/>
</calcChain>
</file>

<file path=xl/sharedStrings.xml><?xml version="1.0" encoding="utf-8"?>
<sst xmlns="http://schemas.openxmlformats.org/spreadsheetml/2006/main" count="222" uniqueCount="192">
  <si>
    <t>※着色セルへご記入をお願いします。</t>
    <rPh sb="1" eb="3">
      <t>チャクショク</t>
    </rPh>
    <rPh sb="7" eb="9">
      <t>キニュウ</t>
    </rPh>
    <rPh sb="11" eb="12">
      <t>ネガ</t>
    </rPh>
    <phoneticPr fontId="4"/>
  </si>
  <si>
    <t>申請書記入日</t>
    <rPh sb="0" eb="3">
      <t>シンセイショ</t>
    </rPh>
    <rPh sb="3" eb="5">
      <t>キニュウ</t>
    </rPh>
    <rPh sb="5" eb="6">
      <t>ビ</t>
    </rPh>
    <phoneticPr fontId="4"/>
  </si>
  <si>
    <t>令和</t>
    <rPh sb="0" eb="2">
      <t>レイワ</t>
    </rPh>
    <phoneticPr fontId="4"/>
  </si>
  <si>
    <t>年</t>
    <phoneticPr fontId="2"/>
  </si>
  <si>
    <t>月</t>
    <rPh sb="0" eb="1">
      <t>ガツ</t>
    </rPh>
    <phoneticPr fontId="4"/>
  </si>
  <si>
    <t>日</t>
    <rPh sb="0" eb="1">
      <t>ニチ</t>
    </rPh>
    <phoneticPr fontId="4"/>
  </si>
  <si>
    <t>〒</t>
    <phoneticPr fontId="4"/>
  </si>
  <si>
    <t>-</t>
    <phoneticPr fontId="2"/>
  </si>
  <si>
    <t>法人名</t>
    <rPh sb="0" eb="2">
      <t>ホウジン</t>
    </rPh>
    <rPh sb="2" eb="3">
      <t>メイ</t>
    </rPh>
    <phoneticPr fontId="4"/>
  </si>
  <si>
    <t>〒</t>
    <phoneticPr fontId="4"/>
  </si>
  <si>
    <t>-</t>
    <phoneticPr fontId="2"/>
  </si>
  <si>
    <t>医療機関名</t>
    <rPh sb="0" eb="2">
      <t>イリョウ</t>
    </rPh>
    <rPh sb="2" eb="4">
      <t>キカン</t>
    </rPh>
    <rPh sb="4" eb="5">
      <t>メイ</t>
    </rPh>
    <phoneticPr fontId="4"/>
  </si>
  <si>
    <t>メールアドレス</t>
    <phoneticPr fontId="4"/>
  </si>
  <si>
    <t>年</t>
    <rPh sb="0" eb="1">
      <t>ネン</t>
    </rPh>
    <phoneticPr fontId="4"/>
  </si>
  <si>
    <t>月</t>
    <rPh sb="0" eb="1">
      <t>ツキ</t>
    </rPh>
    <phoneticPr fontId="4"/>
  </si>
  <si>
    <t>日</t>
    <rPh sb="0" eb="1">
      <t>ヒ</t>
    </rPh>
    <phoneticPr fontId="4"/>
  </si>
  <si>
    <t>　大　阪　府　知　事　　様</t>
    <rPh sb="1" eb="2">
      <t>ダイ</t>
    </rPh>
    <rPh sb="3" eb="4">
      <t>サカ</t>
    </rPh>
    <rPh sb="5" eb="6">
      <t>フ</t>
    </rPh>
    <rPh sb="7" eb="8">
      <t>チ</t>
    </rPh>
    <rPh sb="9" eb="10">
      <t>コト</t>
    </rPh>
    <rPh sb="12" eb="13">
      <t>サマ</t>
    </rPh>
    <phoneticPr fontId="4"/>
  </si>
  <si>
    <t>代表者</t>
    <rPh sb="0" eb="3">
      <t>ダイヒョウシャ</t>
    </rPh>
    <phoneticPr fontId="4"/>
  </si>
  <si>
    <t>円</t>
    <rPh sb="0" eb="1">
      <t>エン</t>
    </rPh>
    <phoneticPr fontId="4"/>
  </si>
  <si>
    <t>　</t>
    <phoneticPr fontId="4"/>
  </si>
  <si>
    <t>暴力団等審査情報</t>
    <phoneticPr fontId="4"/>
  </si>
  <si>
    <t>性別</t>
    <rPh sb="0" eb="2">
      <t>セイベツ</t>
    </rPh>
    <phoneticPr fontId="4"/>
  </si>
  <si>
    <t>生年月日</t>
    <rPh sb="0" eb="2">
      <t>セイネン</t>
    </rPh>
    <rPh sb="2" eb="4">
      <t>ガッピ</t>
    </rPh>
    <phoneticPr fontId="4"/>
  </si>
  <si>
    <t>漢字</t>
    <rPh sb="0" eb="2">
      <t>カンジ</t>
    </rPh>
    <phoneticPr fontId="4"/>
  </si>
  <si>
    <t>元号</t>
    <rPh sb="0" eb="2">
      <t>ゲンゴウ</t>
    </rPh>
    <phoneticPr fontId="4"/>
  </si>
  <si>
    <t>　※役員数に応じ、適宜、行を追加すること。</t>
    <phoneticPr fontId="4"/>
  </si>
  <si>
    <t>　※役員の変更による報告の場合は、変更した者のみにつき記載すること。</t>
    <phoneticPr fontId="4"/>
  </si>
  <si>
    <t>金融機関名</t>
    <rPh sb="0" eb="2">
      <t>キンユウ</t>
    </rPh>
    <rPh sb="2" eb="4">
      <t>キカン</t>
    </rPh>
    <rPh sb="4" eb="5">
      <t>メイ</t>
    </rPh>
    <phoneticPr fontId="4"/>
  </si>
  <si>
    <t>預金種別</t>
    <rPh sb="0" eb="1">
      <t>アズカリ</t>
    </rPh>
    <rPh sb="1" eb="2">
      <t>カネ</t>
    </rPh>
    <rPh sb="2" eb="3">
      <t>タネ</t>
    </rPh>
    <rPh sb="3" eb="4">
      <t>ベツ</t>
    </rPh>
    <phoneticPr fontId="4"/>
  </si>
  <si>
    <t>）</t>
  </si>
  <si>
    <t>口座番号</t>
    <rPh sb="0" eb="1">
      <t>クチ</t>
    </rPh>
    <rPh sb="1" eb="2">
      <t>ザ</t>
    </rPh>
    <rPh sb="2" eb="3">
      <t>バン</t>
    </rPh>
    <rPh sb="3" eb="4">
      <t>ゴウ</t>
    </rPh>
    <phoneticPr fontId="4"/>
  </si>
  <si>
    <t>口座名義人</t>
    <rPh sb="0" eb="2">
      <t>コウザ</t>
    </rPh>
    <rPh sb="2" eb="4">
      <t>メイギ</t>
    </rPh>
    <rPh sb="4" eb="5">
      <t>ニン</t>
    </rPh>
    <phoneticPr fontId="4"/>
  </si>
  <si>
    <t>管轄保健所</t>
    <rPh sb="0" eb="2">
      <t>カンカツ</t>
    </rPh>
    <rPh sb="2" eb="5">
      <t>ホケンジョ</t>
    </rPh>
    <phoneticPr fontId="2"/>
  </si>
  <si>
    <t>保健所</t>
    <rPh sb="0" eb="3">
      <t>ホケンジョ</t>
    </rPh>
    <phoneticPr fontId="2"/>
  </si>
  <si>
    <t>)</t>
    <phoneticPr fontId="4"/>
  </si>
  <si>
    <t>（保険医療機関番号</t>
    <phoneticPr fontId="4"/>
  </si>
  <si>
    <t>事業を行う期間</t>
    <rPh sb="0" eb="2">
      <t>ジギョウ</t>
    </rPh>
    <rPh sb="3" eb="4">
      <t>オコナ</t>
    </rPh>
    <rPh sb="5" eb="7">
      <t>キカン</t>
    </rPh>
    <phoneticPr fontId="4"/>
  </si>
  <si>
    <t>保険医療機関番号</t>
    <rPh sb="0" eb="2">
      <t>ホケン</t>
    </rPh>
    <rPh sb="2" eb="4">
      <t>イリョウ</t>
    </rPh>
    <rPh sb="4" eb="6">
      <t>キカン</t>
    </rPh>
    <rPh sb="6" eb="8">
      <t>バンゴウ</t>
    </rPh>
    <phoneticPr fontId="2"/>
  </si>
  <si>
    <t>医療機関所在地</t>
    <rPh sb="0" eb="2">
      <t>イリョウ</t>
    </rPh>
    <rPh sb="2" eb="4">
      <t>キカン</t>
    </rPh>
    <rPh sb="4" eb="7">
      <t>ショザイチ</t>
    </rPh>
    <phoneticPr fontId="4"/>
  </si>
  <si>
    <t>法人所在地</t>
    <rPh sb="0" eb="2">
      <t>ホウジン</t>
    </rPh>
    <rPh sb="2" eb="5">
      <t>ショザイチ</t>
    </rPh>
    <phoneticPr fontId="4"/>
  </si>
  <si>
    <t>←271ではじまる10桁をご入力ください(例　2711111111)</t>
    <rPh sb="21" eb="22">
      <t>レイ</t>
    </rPh>
    <phoneticPr fontId="2"/>
  </si>
  <si>
    <t>←法人の場合、通常は理事長が代表者となります。</t>
    <rPh sb="1" eb="3">
      <t>ホウジン</t>
    </rPh>
    <rPh sb="4" eb="6">
      <t>バアイ</t>
    </rPh>
    <rPh sb="7" eb="9">
      <t>ツウジョウ</t>
    </rPh>
    <rPh sb="10" eb="13">
      <t>リジチョウ</t>
    </rPh>
    <rPh sb="14" eb="17">
      <t>ダイヒョウシャ</t>
    </rPh>
    <phoneticPr fontId="2"/>
  </si>
  <si>
    <t>人</t>
    <rPh sb="0" eb="1">
      <t>ヒト</t>
    </rPh>
    <phoneticPr fontId="4"/>
  </si>
  <si>
    <t>検査実施人数</t>
    <rPh sb="0" eb="2">
      <t>ケンサ</t>
    </rPh>
    <rPh sb="2" eb="4">
      <t>ジッシ</t>
    </rPh>
    <rPh sb="4" eb="6">
      <t>ニンズ</t>
    </rPh>
    <phoneticPr fontId="4"/>
  </si>
  <si>
    <t>≪口座情報≫</t>
    <rPh sb="1" eb="3">
      <t>コウザ</t>
    </rPh>
    <rPh sb="3" eb="5">
      <t>ジョウホウ</t>
    </rPh>
    <phoneticPr fontId="4"/>
  </si>
  <si>
    <t>支店（出張所）</t>
  </si>
  <si>
    <t>(</t>
    <phoneticPr fontId="4"/>
  </si>
  <si>
    <t>備考</t>
    <rPh sb="0" eb="2">
      <t>ビコウ</t>
    </rPh>
    <phoneticPr fontId="4"/>
  </si>
  <si>
    <t>人</t>
    <rPh sb="0" eb="1">
      <t>ニン</t>
    </rPh>
    <phoneticPr fontId="4"/>
  </si>
  <si>
    <t>氏名</t>
    <rPh sb="0" eb="2">
      <t>シメイ</t>
    </rPh>
    <phoneticPr fontId="4"/>
  </si>
  <si>
    <t>住所（所在地）</t>
    <rPh sb="0" eb="2">
      <t>ジュウショ</t>
    </rPh>
    <rPh sb="3" eb="6">
      <t>ショザイチ</t>
    </rPh>
    <phoneticPr fontId="4"/>
  </si>
  <si>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</si>
  <si>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4"/>
  </si>
  <si>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4"/>
  </si>
  <si>
    <t>　※性別は男性は「M」、女性は「F」と記載すること。</t>
    <rPh sb="2" eb="4">
      <t>セイベツ</t>
    </rPh>
    <rPh sb="5" eb="7">
      <t>ダンセイ</t>
    </rPh>
    <rPh sb="12" eb="14">
      <t>ジョセイ</t>
    </rPh>
    <rPh sb="19" eb="21">
      <t>キサイ</t>
    </rPh>
    <phoneticPr fontId="4"/>
  </si>
  <si>
    <t>押印は不要です。</t>
    <rPh sb="0" eb="2">
      <t>オウイン</t>
    </rPh>
    <rPh sb="3" eb="5">
      <t>フヨウ</t>
    </rPh>
    <phoneticPr fontId="4"/>
  </si>
  <si>
    <t>※</t>
    <phoneticPr fontId="4"/>
  </si>
  <si>
    <t>記</t>
    <phoneticPr fontId="4"/>
  </si>
  <si>
    <t>交付を受けようとする
協力金の額</t>
    <rPh sb="0" eb="2">
      <t>コウフ</t>
    </rPh>
    <rPh sb="3" eb="4">
      <t>ウ</t>
    </rPh>
    <rPh sb="11" eb="13">
      <t>キョウリョク</t>
    </rPh>
    <rPh sb="13" eb="14">
      <t>キン</t>
    </rPh>
    <rPh sb="15" eb="16">
      <t>ガク</t>
    </rPh>
    <phoneticPr fontId="4"/>
  </si>
  <si>
    <t>法人所在地　</t>
    <rPh sb="0" eb="2">
      <t>ホウジン</t>
    </rPh>
    <rPh sb="2" eb="5">
      <t>ショザイチ</t>
    </rPh>
    <phoneticPr fontId="4"/>
  </si>
  <si>
    <t>法人名　</t>
    <rPh sb="0" eb="2">
      <t>ホウジン</t>
    </rPh>
    <rPh sb="2" eb="3">
      <t>メイ</t>
    </rPh>
    <phoneticPr fontId="4"/>
  </si>
  <si>
    <t>種別</t>
    <rPh sb="0" eb="2">
      <t>シュベツ</t>
    </rPh>
    <phoneticPr fontId="2"/>
  </si>
  <si>
    <t>診療・検査医療機関番号</t>
    <rPh sb="0" eb="2">
      <t>シンリョウ</t>
    </rPh>
    <rPh sb="3" eb="5">
      <t>ケンサ</t>
    </rPh>
    <rPh sb="5" eb="7">
      <t>イリョウ</t>
    </rPh>
    <rPh sb="7" eb="9">
      <t>キカン</t>
    </rPh>
    <rPh sb="9" eb="11">
      <t>バンゴウ</t>
    </rPh>
    <phoneticPr fontId="2"/>
  </si>
  <si>
    <t>郵便番号(法人)</t>
    <rPh sb="0" eb="4">
      <t>ユウビンバンゴウ</t>
    </rPh>
    <rPh sb="5" eb="7">
      <t>ホウジン</t>
    </rPh>
    <phoneticPr fontId="2"/>
  </si>
  <si>
    <t>法人所在地</t>
    <rPh sb="0" eb="2">
      <t>ホウジン</t>
    </rPh>
    <rPh sb="2" eb="5">
      <t>ショザイチ</t>
    </rPh>
    <phoneticPr fontId="2"/>
  </si>
  <si>
    <t>法人名</t>
    <rPh sb="0" eb="2">
      <t>ホウジン</t>
    </rPh>
    <rPh sb="2" eb="3">
      <t>メイ</t>
    </rPh>
    <phoneticPr fontId="2"/>
  </si>
  <si>
    <t>郵便番号(医療機関)</t>
    <rPh sb="0" eb="4">
      <t>ユウビンバンゴウ</t>
    </rPh>
    <rPh sb="5" eb="7">
      <t>イリョウ</t>
    </rPh>
    <rPh sb="7" eb="9">
      <t>キカン</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</si>
  <si>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</si>
  <si>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</si>
  <si>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連絡先</t>
    <rPh sb="0" eb="3">
      <t>レンラクサキ</t>
    </rPh>
    <phoneticPr fontId="2"/>
  </si>
  <si>
    <t>メールアドレス</t>
    <phoneticPr fontId="2"/>
  </si>
  <si>
    <t>交付申請月</t>
    <rPh sb="0" eb="2">
      <t>コウフ</t>
    </rPh>
    <rPh sb="2" eb="4">
      <t>シンセイ</t>
    </rPh>
    <rPh sb="4" eb="5">
      <t>ツキ</t>
    </rPh>
    <phoneticPr fontId="2"/>
  </si>
  <si>
    <t>交付申請日</t>
    <rPh sb="0" eb="2">
      <t>コウフ</t>
    </rPh>
    <rPh sb="2" eb="4">
      <t>シンセイ</t>
    </rPh>
    <rPh sb="4" eb="5">
      <t>ビ</t>
    </rPh>
    <phoneticPr fontId="2"/>
  </si>
  <si>
    <t>交付申請額</t>
    <rPh sb="0" eb="2">
      <t>コウフ</t>
    </rPh>
    <rPh sb="2" eb="4">
      <t>シンセイ</t>
    </rPh>
    <rPh sb="4" eb="5">
      <t>ガク</t>
    </rPh>
    <phoneticPr fontId="2"/>
  </si>
  <si>
    <t>区分</t>
    <rPh sb="0" eb="2">
      <t>クブン</t>
    </rPh>
    <phoneticPr fontId="1"/>
  </si>
  <si>
    <t>金融機関名</t>
    <rPh sb="0" eb="4">
      <t>キンユウキカン</t>
    </rPh>
    <rPh sb="4" eb="5">
      <t>メイ</t>
    </rPh>
    <phoneticPr fontId="2"/>
  </si>
  <si>
    <t>支店</t>
    <rPh sb="0" eb="2">
      <t>シテン</t>
    </rPh>
    <phoneticPr fontId="2"/>
  </si>
  <si>
    <t>コード</t>
  </si>
  <si>
    <t>債権債務者番号</t>
    <phoneticPr fontId="2"/>
  </si>
  <si>
    <t>口座情報</t>
    <rPh sb="0" eb="2">
      <t>コウザ</t>
    </rPh>
    <rPh sb="2" eb="4">
      <t>ジョウホウ</t>
    </rPh>
    <phoneticPr fontId="2"/>
  </si>
  <si>
    <t>預金種別</t>
    <rPh sb="0" eb="2">
      <t>ヨキン</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</si>
  <si>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</si>
  <si>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</si>
  <si>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</si>
  <si>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備考</t>
    <rPh sb="0" eb="2">
      <t>ビコウ</t>
    </rPh>
    <phoneticPr fontId="2"/>
  </si>
  <si>
    <t>実施合計人数</t>
    <rPh sb="0" eb="2">
      <t>ジッシ</t>
    </rPh>
    <rPh sb="2" eb="4">
      <t>ゴウケイ</t>
    </rPh>
    <rPh sb="4" eb="6">
      <t>ニンズウ</t>
    </rPh>
    <phoneticPr fontId="2"/>
  </si>
  <si>
    <t>その他の場合</t>
    <rPh sb="4" eb="6">
      <t>バアイ</t>
    </rPh>
    <phoneticPr fontId="4"/>
  </si>
  <si>
    <t>医療機関種別</t>
    <rPh sb="0" eb="2">
      <t>イリョウ</t>
    </rPh>
    <rPh sb="2" eb="4">
      <t>キカン</t>
    </rPh>
    <rPh sb="4" eb="6">
      <t>シュベツ</t>
    </rPh>
    <phoneticPr fontId="2"/>
  </si>
  <si>
    <t>要件確認申立書</t>
    <phoneticPr fontId="2"/>
  </si>
  <si>
    <t>（信用金庫・信用組合）</t>
    <phoneticPr fontId="4"/>
  </si>
  <si>
    <t>銀行</t>
    <phoneticPr fontId="4"/>
  </si>
  <si>
    <t>代表者(職)</t>
    <rPh sb="0" eb="2">
      <t>ダイヒョウ</t>
    </rPh>
    <rPh sb="2" eb="3">
      <t>シャ</t>
    </rPh>
    <rPh sb="4" eb="5">
      <t>ショク</t>
    </rPh>
    <phoneticPr fontId="4"/>
  </si>
  <si>
    <t>代表者(氏名)</t>
    <rPh sb="0" eb="3">
      <t>ダイヒョウシャ</t>
    </rPh>
    <rPh sb="4" eb="6">
      <t>シメイ</t>
    </rPh>
    <phoneticPr fontId="4"/>
  </si>
  <si>
    <t>担当者(職)</t>
    <rPh sb="0" eb="3">
      <t>タントウシャ</t>
    </rPh>
    <rPh sb="4" eb="5">
      <t>ショク</t>
    </rPh>
    <phoneticPr fontId="4"/>
  </si>
  <si>
    <t>担当者(氏名)</t>
    <rPh sb="0" eb="3">
      <t>タントウシャ</t>
    </rPh>
    <rPh sb="4" eb="6">
      <t>シメイ</t>
    </rPh>
    <phoneticPr fontId="4"/>
  </si>
  <si>
    <t>担当者連絡先(ＴＥＬ)</t>
    <rPh sb="0" eb="3">
      <t>タントウシャ</t>
    </rPh>
    <rPh sb="3" eb="6">
      <t>レンラクサキ</t>
    </rPh>
    <phoneticPr fontId="4"/>
  </si>
  <si>
    <t>（フリガナ）</t>
    <phoneticPr fontId="4"/>
  </si>
  <si>
    <t>代表者(職・指名)</t>
    <rPh sb="0" eb="3">
      <t>ダイヒョウシャ</t>
    </rPh>
    <rPh sb="4" eb="5">
      <t>ショク</t>
    </rPh>
    <rPh sb="6" eb="8">
      <t>シメイ</t>
    </rPh>
    <phoneticPr fontId="2"/>
  </si>
  <si>
    <t>担当者(職・氏名)</t>
    <rPh sb="0" eb="3">
      <t>タントウシャ</t>
    </rPh>
    <rPh sb="4" eb="5">
      <t>ショク</t>
    </rPh>
    <rPh sb="6" eb="8">
      <t>シメイ</t>
    </rPh>
    <phoneticPr fontId="2"/>
  </si>
  <si>
    <t>ﾌﾘｶﾞﾅ(半角)</t>
    <rPh sb="6" eb="8">
      <t>ハンカク</t>
    </rPh>
    <phoneticPr fontId="4"/>
  </si>
  <si>
    <t>※必ず１名以上の記入をお願いいたします。</t>
    <rPh sb="1" eb="2">
      <t>カナラ</t>
    </rPh>
    <rPh sb="4" eb="7">
      <t>メイイジョウ</t>
    </rPh>
    <rPh sb="8" eb="10">
      <t>キニュウ</t>
    </rPh>
    <rPh sb="12" eb="13">
      <t>ネガ</t>
    </rPh>
    <phoneticPr fontId="2"/>
  </si>
  <si>
    <t>※検査実施人数の報告が交付条件となるため、必ずシステムもしくはFAXで報告してください。</t>
    <rPh sb="1" eb="3">
      <t>ケンサ</t>
    </rPh>
    <rPh sb="3" eb="5">
      <t>ジッシ</t>
    </rPh>
    <rPh sb="5" eb="6">
      <t>ニン</t>
    </rPh>
    <rPh sb="6" eb="7">
      <t>スウ</t>
    </rPh>
    <rPh sb="8" eb="10">
      <t>ホウコク</t>
    </rPh>
    <rPh sb="11" eb="13">
      <t>コウフ</t>
    </rPh>
    <rPh sb="13" eb="15">
      <t>ジョウケン</t>
    </rPh>
    <rPh sb="21" eb="22">
      <t>カナラ</t>
    </rPh>
    <rPh sb="35" eb="37">
      <t>ホウコク</t>
    </rPh>
    <phoneticPr fontId="4"/>
  </si>
  <si>
    <t>※新型コロナウイルスの保険適用による検査が協力金の対象です。</t>
    <rPh sb="1" eb="3">
      <t>シンガタ</t>
    </rPh>
    <rPh sb="11" eb="13">
      <t>ホケン</t>
    </rPh>
    <rPh sb="13" eb="15">
      <t>テキヨウ</t>
    </rPh>
    <rPh sb="18" eb="20">
      <t>ケンサ</t>
    </rPh>
    <rPh sb="21" eb="24">
      <t>キョウリョクキン</t>
    </rPh>
    <rPh sb="25" eb="27">
      <t>タイショウ</t>
    </rPh>
    <phoneticPr fontId="4"/>
  </si>
  <si>
    <t>申　立　事　項</t>
    <rPh sb="0" eb="1">
      <t>モウ</t>
    </rPh>
    <rPh sb="2" eb="3">
      <t>タ</t>
    </rPh>
    <rPh sb="4" eb="5">
      <t>コト</t>
    </rPh>
    <rPh sb="6" eb="7">
      <t>コウ</t>
    </rPh>
    <phoneticPr fontId="4"/>
  </si>
  <si>
    <t>暴力団員による不当な行為の防止等に関する法律第２条第２号に規定する暴力団、同法第２条第６号に
規定する暴力団員、大阪府暴力団排除条例第２条第４号に規定する暴力団密接関係者ではありません。
※「暴力団密接関係者」については、次の２～６も確認してください。</t>
    <phoneticPr fontId="4"/>
  </si>
  <si>
    <t>はい</t>
    <phoneticPr fontId="4"/>
  </si>
  <si>
    <t>自己、自社若しくは第三者の不正の利益を図る目的又は第三者に損害を加える目的をもって、暴力団又は
暴力団員を利用するなどしていません。</t>
    <phoneticPr fontId="4"/>
  </si>
  <si>
    <t>暴力団又は暴力団員に対して、資金等を供給し、又は便宜を供与するなど直接的あるいは積極的に暴力団
の維持、運営に協力し、若しくは関与していません。</t>
    <phoneticPr fontId="4"/>
  </si>
  <si>
    <t>暴力団又は暴力団員であることを知りながらこれを不当に利用するなどしていません。</t>
  </si>
  <si>
    <t>暴力団又は暴力団員と社会的に非難されるべき関係を有していません。</t>
  </si>
  <si>
    <t>（事業者においては、）
　次に掲げる者のうちに暴力団員又は上記２～５のいずれかに該当する者はいません。
・事業者の役員（業務を執行する社員、取締役、執行役又はこれらに準ずる者をいい、相談役、顧問
　その他いかなる名称を有する者であるか否かを問わず、当該事業者に対し業務を執行する社員、取締役、
　執行役又はこれらに準ずる者と同等以上の支配力を有するものと認められる者を含む。）
・支配人、本店長、支店長、営業所長、事務所長その他いかなる名称を有する者であるかを問わず、
　営業所、事務所その他の組織（以下「営業所等」という。）の業務を統括する者
・営業所等において、部長、課長、支店次長、副支店長、副所長その他いかなる名称を有する者であるか
　を問わず、それらと同等以上の職にあるものであって、事業の利益に重大な影響を及ぼす業務について、
　一切の裁判外の行為をする権限を有し、又は当該営業所等の業務を統括する者の権限を代行し得る
　地位にある者
・事実上事業者の経営に参加していると認められる者</t>
    <phoneticPr fontId="4"/>
  </si>
  <si>
    <t>法人にあっては罰金の刑、個人にあっては禁錮以上の刑に処せられ、その執行を終わり、又はその執行を
受けることがなくなった日から１年を経過しない者ではありません。</t>
    <phoneticPr fontId="4"/>
  </si>
  <si>
    <t>公正取引委員会から私的独占の禁止及び公正取引の確保に関する法律第４９条に規定する排除措置命令
又は同法第６２条第１項に規定する納付命令を受け、その必要な措置が完了した日又はその納付が完了
した日から１年を経過しない者ではありません。</t>
    <phoneticPr fontId="4"/>
  </si>
  <si>
    <t>規則第２条第２号イ～ハまでのいずれかの該当の有無等に関して調査が必要となった場合には、大阪府が
求める必要な情報又は資料を遅滞なく提出するとともに、その調査に協力し、調査の結果、該当すること
が判明した場合には、規則第１５条に基づき、補助金の交付の決定の全部又は一部を取り消されても、
何ら異議の申し立てを行いません。</t>
    <phoneticPr fontId="4"/>
  </si>
  <si>
    <t>間接補助事業者に当該補助事業の全部又は一部を行わせる場合には、当該間接補助事業者が上記各号の
いずれかに該当することとなった場合又はいずれかに該当していたことが判明した場合にその旨を直ちに
届出ます。</t>
    <phoneticPr fontId="4"/>
  </si>
  <si>
    <t>暴力団等審査情報を、大阪府暴力団排除条例第２６条に基づき、大阪府警察本部に提供することに同意
します。</t>
    <phoneticPr fontId="4"/>
  </si>
  <si>
    <t>※「いいえ」に該当する項目がある場合、補助金の支給を受けることはできません。</t>
    <rPh sb="7" eb="9">
      <t>ガイトウ</t>
    </rPh>
    <rPh sb="11" eb="13">
      <t>コウモク</t>
    </rPh>
    <rPh sb="16" eb="18">
      <t>バアイ</t>
    </rPh>
    <rPh sb="19" eb="22">
      <t>ホジョキン</t>
    </rPh>
    <rPh sb="23" eb="25">
      <t>シキュウ</t>
    </rPh>
    <rPh sb="26" eb="27">
      <t>ウ</t>
    </rPh>
    <phoneticPr fontId="4"/>
  </si>
  <si>
    <t>大阪府知事様</t>
    <phoneticPr fontId="2"/>
  </si>
  <si>
    <r>
      <t xml:space="preserve">法人名
</t>
    </r>
    <r>
      <rPr>
        <sz val="9"/>
        <color rgb="FFFF0000"/>
        <rFont val="BIZ UDPゴシック"/>
        <family val="3"/>
        <charset val="128"/>
      </rPr>
      <t>個人の場合は記載不要</t>
    </r>
    <rPh sb="0" eb="2">
      <t>ホウジン</t>
    </rPh>
    <rPh sb="2" eb="3">
      <t>メイ</t>
    </rPh>
    <rPh sb="4" eb="6">
      <t>コジン</t>
    </rPh>
    <rPh sb="7" eb="9">
      <t>バアイ</t>
    </rPh>
    <rPh sb="10" eb="12">
      <t>キサイ</t>
    </rPh>
    <rPh sb="12" eb="14">
      <t>フヨウ</t>
    </rPh>
    <phoneticPr fontId="4"/>
  </si>
  <si>
    <t>この協力金は</t>
    <rPh sb="2" eb="5">
      <t>キョウリョクキン</t>
    </rPh>
    <phoneticPr fontId="2"/>
  </si>
  <si>
    <t>です。</t>
    <phoneticPr fontId="2"/>
  </si>
  <si>
    <t>池田</t>
  </si>
  <si>
    <t>茨木　</t>
  </si>
  <si>
    <t>守口</t>
  </si>
  <si>
    <t>四條畷　</t>
  </si>
  <si>
    <t>藤井寺　</t>
  </si>
  <si>
    <t>富田林　</t>
  </si>
  <si>
    <t>和泉　</t>
  </si>
  <si>
    <t>岸和田　</t>
  </si>
  <si>
    <t>泉佐野　</t>
  </si>
  <si>
    <t>吹田市</t>
  </si>
  <si>
    <t>大阪市</t>
  </si>
  <si>
    <t>堺市</t>
  </si>
  <si>
    <t>東大阪市</t>
  </si>
  <si>
    <t>高槻市</t>
  </si>
  <si>
    <t>豊中市</t>
  </si>
  <si>
    <t>枚方市</t>
  </si>
  <si>
    <t>八尾市</t>
  </si>
  <si>
    <t>寝屋川市</t>
  </si>
  <si>
    <t>報告方法</t>
    <rPh sb="0" eb="4">
      <t>ホウコクホウホウ</t>
    </rPh>
    <phoneticPr fontId="4"/>
  </si>
  <si>
    <t>報告状況</t>
    <rPh sb="0" eb="2">
      <t>ホウコク</t>
    </rPh>
    <rPh sb="2" eb="4">
      <t>ジョウキョウ</t>
    </rPh>
    <phoneticPr fontId="4"/>
  </si>
  <si>
    <t>検査実施人数報告</t>
    <rPh sb="0" eb="2">
      <t>ケンサ</t>
    </rPh>
    <rPh sb="2" eb="4">
      <t>ジッシ</t>
    </rPh>
    <rPh sb="4" eb="6">
      <t>ニンズウ</t>
    </rPh>
    <rPh sb="6" eb="8">
      <t>ホウコク</t>
    </rPh>
    <phoneticPr fontId="4"/>
  </si>
  <si>
    <t>検査実施人数は報告しましたか？</t>
    <rPh sb="0" eb="2">
      <t>ケンサ</t>
    </rPh>
    <rPh sb="2" eb="4">
      <t>ジッシ</t>
    </rPh>
    <rPh sb="4" eb="6">
      <t>ニンズウ</t>
    </rPh>
    <rPh sb="7" eb="9">
      <t>ホウコク</t>
    </rPh>
    <phoneticPr fontId="2"/>
  </si>
  <si>
    <t>←３検査実施人数を入力すると自動で反映されます。</t>
    <rPh sb="2" eb="4">
      <t>ケンサ</t>
    </rPh>
    <rPh sb="4" eb="6">
      <t>ジッシ</t>
    </rPh>
    <rPh sb="6" eb="8">
      <t>ニンズウ</t>
    </rPh>
    <rPh sb="9" eb="11">
      <t>ニュウリョク</t>
    </rPh>
    <rPh sb="14" eb="16">
      <t>ジドウ</t>
    </rPh>
    <rPh sb="17" eb="19">
      <t>ハンエイ</t>
    </rPh>
    <phoneticPr fontId="4"/>
  </si>
  <si>
    <t>口座情報は入力しましたか？</t>
    <rPh sb="0" eb="4">
      <t>コウザジョウホウ</t>
    </rPh>
    <rPh sb="5" eb="7">
      <t>ニュウリョク</t>
    </rPh>
    <phoneticPr fontId="2"/>
  </si>
  <si>
    <t>要件は全部「はい」ですか？</t>
    <rPh sb="0" eb="2">
      <t>ヨウケン</t>
    </rPh>
    <rPh sb="3" eb="5">
      <t>ゼンブ</t>
    </rPh>
    <phoneticPr fontId="2"/>
  </si>
  <si>
    <t>チェックリスト</t>
    <phoneticPr fontId="2"/>
  </si>
  <si>
    <t>１申請書・口座情報</t>
    <rPh sb="1" eb="4">
      <t>シンセイショ</t>
    </rPh>
    <rPh sb="5" eb="9">
      <t>コウザジョウホウ</t>
    </rPh>
    <phoneticPr fontId="2"/>
  </si>
  <si>
    <t>1-3 暴力団等審査情報</t>
    <rPh sb="4" eb="7">
      <t>ボウリョクダン</t>
    </rPh>
    <rPh sb="7" eb="8">
      <t>トウ</t>
    </rPh>
    <rPh sb="8" eb="10">
      <t>シンサ</t>
    </rPh>
    <rPh sb="10" eb="12">
      <t>ジョウホウ</t>
    </rPh>
    <phoneticPr fontId="2"/>
  </si>
  <si>
    <t>1-2 要件確認申立書</t>
    <rPh sb="4" eb="6">
      <t>ヨウケン</t>
    </rPh>
    <rPh sb="6" eb="8">
      <t>カクニン</t>
    </rPh>
    <rPh sb="8" eb="11">
      <t>モウシタテショ</t>
    </rPh>
    <phoneticPr fontId="2"/>
  </si>
  <si>
    <t>1名以上記載しましたか？</t>
    <rPh sb="1" eb="2">
      <t>メイ</t>
    </rPh>
    <rPh sb="2" eb="4">
      <t>イジョウ</t>
    </rPh>
    <rPh sb="4" eb="6">
      <t>キサイ</t>
    </rPh>
    <phoneticPr fontId="2"/>
  </si>
  <si>
    <t>※すべてチェックが入っていない場合は再度提出内容を確認してください。</t>
    <rPh sb="9" eb="10">
      <t>ハイ</t>
    </rPh>
    <rPh sb="15" eb="17">
      <t>バアイ</t>
    </rPh>
    <rPh sb="18" eb="20">
      <t>サイド</t>
    </rPh>
    <rPh sb="20" eb="22">
      <t>テイシュツ</t>
    </rPh>
    <rPh sb="22" eb="24">
      <t>ナイヨウ</t>
    </rPh>
    <rPh sb="25" eb="27">
      <t>カクニン</t>
    </rPh>
    <phoneticPr fontId="2"/>
  </si>
  <si>
    <t>フリガナ</t>
    <phoneticPr fontId="2"/>
  </si>
  <si>
    <t>FAX・メール</t>
    <phoneticPr fontId="2"/>
  </si>
  <si>
    <t>選択肢１</t>
    <rPh sb="0" eb="3">
      <t>センタクシ</t>
    </rPh>
    <phoneticPr fontId="2"/>
  </si>
  <si>
    <t>選択肢２</t>
    <rPh sb="0" eb="3">
      <t>センタクシ</t>
    </rPh>
    <phoneticPr fontId="2"/>
  </si>
  <si>
    <t>Gmisシステム</t>
    <phoneticPr fontId="2"/>
  </si>
  <si>
    <t>交付条件</t>
    <rPh sb="0" eb="2">
      <t>コウフ</t>
    </rPh>
    <rPh sb="2" eb="4">
      <t>ジョウケン</t>
    </rPh>
    <phoneticPr fontId="2"/>
  </si>
  <si>
    <t>検査実施人数をシステムもしくはFAXにより管轄保健所等に日々報告していますか？</t>
    <rPh sb="21" eb="26">
      <t>カンカツホケンショ</t>
    </rPh>
    <rPh sb="26" eb="27">
      <t>トウ</t>
    </rPh>
    <rPh sb="28" eb="30">
      <t>ヒビ</t>
    </rPh>
    <rPh sb="30" eb="32">
      <t>ホウコク</t>
    </rPh>
    <phoneticPr fontId="2"/>
  </si>
  <si>
    <t>検査実施人数は0ではないですか？</t>
    <rPh sb="0" eb="2">
      <t>ケンサ</t>
    </rPh>
    <rPh sb="2" eb="4">
      <t>ジッシ</t>
    </rPh>
    <rPh sb="4" eb="6">
      <t>ニンズウ</t>
    </rPh>
    <phoneticPr fontId="2"/>
  </si>
  <si>
    <t>法人名フリガナ</t>
    <rPh sb="0" eb="3">
      <t>ホウジンメイ</t>
    </rPh>
    <phoneticPr fontId="2"/>
  </si>
  <si>
    <t>医療機関名（フリガナ）</t>
    <rPh sb="0" eb="2">
      <t>イリョウ</t>
    </rPh>
    <rPh sb="2" eb="4">
      <t>キカン</t>
    </rPh>
    <rPh sb="4" eb="5">
      <t>メイ</t>
    </rPh>
    <phoneticPr fontId="2"/>
  </si>
  <si>
    <t>大阪府</t>
    <rPh sb="0" eb="3">
      <t>オオサカフ</t>
    </rPh>
    <phoneticPr fontId="2"/>
  </si>
  <si>
    <r>
      <t>法人所在地</t>
    </r>
    <r>
      <rPr>
        <sz val="9"/>
        <rFont val="BIZ UDPゴシック"/>
        <family val="3"/>
        <charset val="128"/>
      </rPr>
      <t xml:space="preserve">
</t>
    </r>
    <r>
      <rPr>
        <sz val="9"/>
        <color rgb="FFFF0000"/>
        <rFont val="BIZ UDPゴシック"/>
        <family val="3"/>
        <charset val="128"/>
      </rPr>
      <t>個人の場合は記載不要</t>
    </r>
    <rPh sb="0" eb="2">
      <t>ホウジン</t>
    </rPh>
    <rPh sb="2" eb="5">
      <t>ショザイチ</t>
    </rPh>
    <rPh sb="6" eb="8">
      <t>コジン</t>
    </rPh>
    <rPh sb="9" eb="11">
      <t>バアイ</t>
    </rPh>
    <rPh sb="12" eb="14">
      <t>キサイ</t>
    </rPh>
    <rPh sb="14" eb="16">
      <t>フヨウ</t>
    </rPh>
    <phoneticPr fontId="4"/>
  </si>
  <si>
    <t>＜添付書類＞
様式第１－２号（要件確認申立書）※ 、様式第１－３号（暴力団等審査情報）※
※独立行政法人、地方独立行政法人、国立大学法人及び公益社団法人、公益財団法人の場合は提出不要です。</t>
    <phoneticPr fontId="4"/>
  </si>
  <si>
    <t>　申請人数と報告した保険適用検査実施人数が一致しているかご確認ください。</t>
    <rPh sb="6" eb="8">
      <t>ホウコク</t>
    </rPh>
    <rPh sb="10" eb="14">
      <t>ホケンテキヨウ</t>
    </rPh>
    <rPh sb="14" eb="16">
      <t>ケンサ</t>
    </rPh>
    <rPh sb="16" eb="18">
      <t>ジッシ</t>
    </rPh>
    <rPh sb="18" eb="20">
      <t>ニンズウ</t>
    </rPh>
    <phoneticPr fontId="4"/>
  </si>
  <si>
    <t>申請人数は報告人数と一致していますか？</t>
    <rPh sb="0" eb="2">
      <t>シンセイ</t>
    </rPh>
    <rPh sb="2" eb="4">
      <t>ニンズウ</t>
    </rPh>
    <rPh sb="5" eb="7">
      <t>ホウコク</t>
    </rPh>
    <rPh sb="7" eb="9">
      <t>ニンズウ</t>
    </rPh>
    <rPh sb="10" eb="12">
      <t>イッチ</t>
    </rPh>
    <phoneticPr fontId="2"/>
  </si>
  <si>
    <t>「うち無症状者の希望に基づく検査等」を引いた人数が保険適用による検査人数となります。</t>
    <rPh sb="25" eb="29">
      <t>ホケンテキヨウ</t>
    </rPh>
    <rPh sb="32" eb="36">
      <t>ケンサニンズウ</t>
    </rPh>
    <phoneticPr fontId="2"/>
  </si>
  <si>
    <t>「４のうち、保険診療でなく、無症状者の希望に基づく検査等の実施人数」を引いた人数が</t>
    <rPh sb="6" eb="10">
      <t>ホケンシンリョウ</t>
    </rPh>
    <rPh sb="29" eb="33">
      <t>ジッシニンズウ</t>
    </rPh>
    <phoneticPr fontId="2"/>
  </si>
  <si>
    <t>保険適用による検査人数となります。</t>
    <phoneticPr fontId="2"/>
  </si>
  <si>
    <t>〇Gmisの場合は、「新型コロナウイルス検査実施（検体採取）総人数」から</t>
    <rPh sb="6" eb="8">
      <t>バアイ</t>
    </rPh>
    <rPh sb="11" eb="13">
      <t>シンガタ</t>
    </rPh>
    <rPh sb="20" eb="24">
      <t>ケンサジッシ</t>
    </rPh>
    <rPh sb="25" eb="29">
      <t>ケンタイサイシュ</t>
    </rPh>
    <rPh sb="30" eb="33">
      <t>ソウニンズウ</t>
    </rPh>
    <phoneticPr fontId="2"/>
  </si>
  <si>
    <t>〇FAXの場合は、「４新型コロナウイルス検査で検体採取した人数」から</t>
    <rPh sb="5" eb="7">
      <t>バアイ</t>
    </rPh>
    <rPh sb="11" eb="13">
      <t>シンガタ</t>
    </rPh>
    <rPh sb="20" eb="22">
      <t>ケンサ</t>
    </rPh>
    <rPh sb="23" eb="27">
      <t>ケンタイサイシュ</t>
    </rPh>
    <rPh sb="29" eb="31">
      <t>ニンズウ</t>
    </rPh>
    <phoneticPr fontId="2"/>
  </si>
  <si>
    <t>令和</t>
    <rPh sb="0" eb="2">
      <t>レイワ</t>
    </rPh>
    <phoneticPr fontId="2"/>
  </si>
  <si>
    <t>※「新型コロナウイルス検査実施総人数」から「うち無症状者の希望に基づく検査等」を引いた数が保険適用検査実施人数です。</t>
    <rPh sb="2" eb="4">
      <t>シンガタ</t>
    </rPh>
    <rPh sb="11" eb="13">
      <t>ケンサ</t>
    </rPh>
    <rPh sb="13" eb="15">
      <t>ジッシ</t>
    </rPh>
    <rPh sb="15" eb="16">
      <t>ソウ</t>
    </rPh>
    <rPh sb="16" eb="18">
      <t>ニンズウ</t>
    </rPh>
    <rPh sb="24" eb="28">
      <t>ムショウジョウシャ</t>
    </rPh>
    <rPh sb="29" eb="31">
      <t>キボウ</t>
    </rPh>
    <rPh sb="32" eb="33">
      <t>モト</t>
    </rPh>
    <rPh sb="35" eb="37">
      <t>ケンサ</t>
    </rPh>
    <rPh sb="37" eb="38">
      <t>トウ</t>
    </rPh>
    <rPh sb="40" eb="41">
      <t>ヒ</t>
    </rPh>
    <rPh sb="43" eb="44">
      <t>スウ</t>
    </rPh>
    <rPh sb="45" eb="47">
      <t>ホケン</t>
    </rPh>
    <rPh sb="47" eb="49">
      <t>テキヨウ</t>
    </rPh>
    <rPh sb="49" eb="51">
      <t>ケンサ</t>
    </rPh>
    <rPh sb="51" eb="53">
      <t>ジッシ</t>
    </rPh>
    <rPh sb="53" eb="55">
      <t>ニンズウ</t>
    </rPh>
    <phoneticPr fontId="4"/>
  </si>
  <si>
    <t>R4お盆</t>
    <rPh sb="3" eb="4">
      <t>ボン</t>
    </rPh>
    <phoneticPr fontId="2"/>
  </si>
  <si>
    <t>令和４年８月１４日、８月１５日</t>
    <rPh sb="0" eb="2">
      <t>レイワ</t>
    </rPh>
    <rPh sb="3" eb="4">
      <t>ネン</t>
    </rPh>
    <rPh sb="5" eb="6">
      <t>ガツ</t>
    </rPh>
    <rPh sb="8" eb="9">
      <t>ニチ</t>
    </rPh>
    <rPh sb="11" eb="12">
      <t>ガツ</t>
    </rPh>
    <phoneticPr fontId="4"/>
  </si>
  <si>
    <t>診療・検査医療機関指定番号</t>
    <rPh sb="0" eb="2">
      <t>シンリョウ</t>
    </rPh>
    <rPh sb="3" eb="5">
      <t>ケンサ</t>
    </rPh>
    <rPh sb="5" eb="7">
      <t>イリョウ</t>
    </rPh>
    <rPh sb="7" eb="9">
      <t>キカン</t>
    </rPh>
    <rPh sb="9" eb="11">
      <t>シテイ</t>
    </rPh>
    <rPh sb="11" eb="13">
      <t>バンゴウ</t>
    </rPh>
    <phoneticPr fontId="2"/>
  </si>
  <si>
    <t>←４桁で記入してください（例　0001）</t>
    <rPh sb="2" eb="3">
      <t>ケタ</t>
    </rPh>
    <rPh sb="4" eb="6">
      <t>キニュウ</t>
    </rPh>
    <rPh sb="13" eb="14">
      <t>レイ</t>
    </rPh>
    <phoneticPr fontId="2"/>
  </si>
  <si>
    <t>ゴールデンウィーク</t>
    <phoneticPr fontId="2"/>
  </si>
  <si>
    <t>過去の申請書提出状況</t>
    <rPh sb="0" eb="2">
      <t>カコ</t>
    </rPh>
    <rPh sb="3" eb="6">
      <t>シンセイショ</t>
    </rPh>
    <rPh sb="6" eb="8">
      <t>テイシュツ</t>
    </rPh>
    <rPh sb="8" eb="10">
      <t>ジョウキョウ</t>
    </rPh>
    <phoneticPr fontId="2"/>
  </si>
  <si>
    <t>診療検査医療機関の指定を受けていますか。</t>
    <rPh sb="0" eb="4">
      <t>シンリョウケンサ</t>
    </rPh>
    <rPh sb="4" eb="8">
      <t>イリョウキカン</t>
    </rPh>
    <rPh sb="9" eb="11">
      <t>シテイ</t>
    </rPh>
    <rPh sb="12" eb="13">
      <t>ウ</t>
    </rPh>
    <phoneticPr fontId="2"/>
  </si>
  <si>
    <t>協力金対象人数</t>
    <rPh sb="0" eb="3">
      <t>キョウリョクキン</t>
    </rPh>
    <rPh sb="3" eb="5">
      <t>タイショウ</t>
    </rPh>
    <rPh sb="5" eb="7">
      <t>ニンズウ</t>
    </rPh>
    <phoneticPr fontId="4"/>
  </si>
  <si>
    <t>協力金対象人数</t>
    <rPh sb="0" eb="3">
      <t>キョウリョクキン</t>
    </rPh>
    <rPh sb="3" eb="7">
      <t>タイショウニンズウ</t>
    </rPh>
    <phoneticPr fontId="2"/>
  </si>
  <si>
    <t>合計</t>
    <rPh sb="0" eb="2">
      <t>ゴウケイ</t>
    </rPh>
    <phoneticPr fontId="4"/>
  </si>
  <si>
    <t>←協力金の支払額の上限１日あたり20万円（10件）までとなります。</t>
    <rPh sb="1" eb="4">
      <t>キョウリョクキン</t>
    </rPh>
    <rPh sb="5" eb="7">
      <t>シハライ</t>
    </rPh>
    <rPh sb="7" eb="8">
      <t>ガク</t>
    </rPh>
    <rPh sb="9" eb="11">
      <t>ジョウゲン</t>
    </rPh>
    <rPh sb="12" eb="13">
      <t>ニチ</t>
    </rPh>
    <rPh sb="18" eb="20">
      <t>マンエン</t>
    </rPh>
    <rPh sb="23" eb="24">
      <t>ケン</t>
    </rPh>
    <phoneticPr fontId="4"/>
  </si>
  <si>
    <t>←7桁で入力してください。</t>
    <rPh sb="2" eb="3">
      <t>ケタ</t>
    </rPh>
    <rPh sb="4" eb="6">
      <t>ニュウリョク</t>
    </rPh>
    <phoneticPr fontId="4"/>
  </si>
  <si>
    <t>←検査人数の報告を必ずしてください。</t>
    <rPh sb="1" eb="3">
      <t>ケンサ</t>
    </rPh>
    <rPh sb="3" eb="5">
      <t>ニンズウ</t>
    </rPh>
    <rPh sb="6" eb="8">
      <t>ホウコク</t>
    </rPh>
    <rPh sb="9" eb="10">
      <t>カナラ</t>
    </rPh>
    <phoneticPr fontId="4"/>
  </si>
  <si>
    <t>←報告検査実施人数が一致していることが条件です。0の場合は0と入力してください。</t>
    <rPh sb="1" eb="3">
      <t>ホウコク</t>
    </rPh>
    <rPh sb="3" eb="5">
      <t>ケンサ</t>
    </rPh>
    <rPh sb="5" eb="7">
      <t>ジッシ</t>
    </rPh>
    <rPh sb="7" eb="9">
      <t>ニンズウ</t>
    </rPh>
    <rPh sb="10" eb="12">
      <t>イッチ</t>
    </rPh>
    <rPh sb="19" eb="21">
      <t>ジョウケン</t>
    </rPh>
    <rPh sb="26" eb="28">
      <t>バアイ</t>
    </rPh>
    <rPh sb="31" eb="33">
      <t>ニュウリョク</t>
    </rPh>
    <phoneticPr fontId="4"/>
  </si>
  <si>
    <t>令和４年度大阪府お盆期間における発熱患者等診療・検査協力金交付申請書</t>
    <rPh sb="0" eb="2">
      <t>レイワ</t>
    </rPh>
    <rPh sb="3" eb="5">
      <t>ネンド</t>
    </rPh>
    <rPh sb="5" eb="8">
      <t>オオサカフ</t>
    </rPh>
    <rPh sb="9" eb="10">
      <t>ボン</t>
    </rPh>
    <rPh sb="10" eb="12">
      <t>キカン</t>
    </rPh>
    <rPh sb="16" eb="23">
      <t>ハツネツカンジャトウシンリョウ</t>
    </rPh>
    <rPh sb="24" eb="26">
      <t>ケンサ</t>
    </rPh>
    <rPh sb="26" eb="29">
      <t>キョウリョクキン</t>
    </rPh>
    <rPh sb="29" eb="31">
      <t>コウフ</t>
    </rPh>
    <rPh sb="31" eb="34">
      <t>シンセイショ</t>
    </rPh>
    <phoneticPr fontId="4"/>
  </si>
  <si>
    <t>　標記の協力金を下記のとおり受けたいので、令和４年度大阪府お盆期間における発熱患者等診療・検査協力金に係る交付基準に基づき、関係書類を添えて申請します。</t>
    <rPh sb="4" eb="6">
      <t>キョウリョク</t>
    </rPh>
    <rPh sb="6" eb="7">
      <t>カネ</t>
    </rPh>
    <rPh sb="21" eb="23">
      <t>レイワ</t>
    </rPh>
    <rPh sb="24" eb="26">
      <t>ネンド</t>
    </rPh>
    <rPh sb="26" eb="29">
      <t>オオサカフ</t>
    </rPh>
    <rPh sb="30" eb="31">
      <t>ボン</t>
    </rPh>
    <rPh sb="37" eb="44">
      <t>ハツネツカンジャトウシンリョウ</t>
    </rPh>
    <rPh sb="45" eb="47">
      <t>ケンサ</t>
    </rPh>
    <rPh sb="47" eb="50">
      <t>キョウリョクキン</t>
    </rPh>
    <rPh sb="51" eb="52">
      <t>カカワ</t>
    </rPh>
    <rPh sb="53" eb="55">
      <t>コウフ</t>
    </rPh>
    <rPh sb="55" eb="57">
      <t>キジュン</t>
    </rPh>
    <rPh sb="58" eb="59">
      <t>モト</t>
    </rPh>
    <phoneticPr fontId="4"/>
  </si>
  <si>
    <t>　私（当団体）は、令和４年度大阪府お盆期間における発熱患者等診療・検査協力金に係る交付基準に基づき、交付申請を行うにあたり、下記の内容について申立てます。</t>
    <phoneticPr fontId="2"/>
  </si>
  <si>
    <t>　令和４年度大阪府お盆期間における発熱患者等診療・検査協力金に係る交付基準に基づき、交付申請を行うにあたり、私（当団体）は、交付基準に記載された要件①に該当しないことを審査するため、本書面を提出するとともに、大阪府暴力団排除条例第２４条に基づき、府警察本部へ提供することに同意します。なお、役員の変更があった場合は、直ちに本様式をもって報告します。</t>
    <rPh sb="10" eb="11">
      <t>ボン</t>
    </rPh>
    <rPh sb="62" eb="64">
      <t>コウフ</t>
    </rPh>
    <rPh sb="64" eb="66">
      <t>キジュン</t>
    </rPh>
    <rPh sb="72" eb="74">
      <t>ヨウケン</t>
    </rPh>
    <rPh sb="84" eb="86">
      <t>シンサ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</si>
</sst>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
    <numFmt numFmtId="178" formatCode="m&quot;月&quot;d&quot;日&quot;;@"/>
    <numFmt numFmtId="179" formatCode="###,###"/>
    <numFmt numFmtId="180" formatCode="00"/>
    <numFmt numFmtId="181" formatCode="#,###"/>
    <numFmt numFmtId="182" formatCode="0_);[Red]\(0\)"/>
    <numFmt numFmtId="183" formatCode="00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游ゴシック"/>
      <family val="2"/>
      <scheme val="minor"/>
    </font>
    <font>
      <u/>
      <sz val="11"/>
      <color theme="10"/>
      <name val="游ゴシック"/>
      <family val="2"/>
      <charset val="128"/>
      <scheme val="minor"/>
    </font>
    <font>
      <sz val="11"/>
      <name val="BIZ UDPゴシック"/>
      <family val="3"/>
      <charset val="128"/>
    </font>
    <font>
      <sz val="12"/>
      <name val="BIZ UDPゴシック"/>
      <family val="3"/>
      <charset val="128"/>
    </font>
    <font>
      <sz val="11"/>
      <color theme="1"/>
      <name val="BIZ UDPゴシック"/>
      <family val="3"/>
      <charset val="128"/>
    </font>
    <font>
      <b/>
      <sz val="14"/>
      <name val="BIZ UDPゴシック"/>
      <family val="3"/>
      <charset val="128"/>
    </font>
    <font>
      <sz val="14"/>
      <name val="BIZ UDPゴシック"/>
      <family val="3"/>
      <charset val="128"/>
    </font>
    <font>
      <b/>
      <sz val="11"/>
      <color theme="1"/>
      <name val="BIZ UDPゴシック"/>
      <family val="3"/>
      <charset val="128"/>
    </font>
    <font>
      <b/>
      <u/>
      <sz val="11"/>
      <color theme="1"/>
      <name val="BIZ UDPゴシック"/>
      <family val="3"/>
      <charset val="128"/>
    </font>
    <font>
      <sz val="12"/>
      <color theme="1"/>
      <name val="BIZ UDPゴシック"/>
      <family val="3"/>
      <charset val="128"/>
    </font>
    <font>
      <sz val="9"/>
      <name val="BIZ UDPゴシック"/>
      <family val="3"/>
      <charset val="128"/>
    </font>
    <font>
      <sz val="9"/>
      <color rgb="FFFF0000"/>
      <name val="BIZ UDPゴシック"/>
      <family val="3"/>
      <charset val="128"/>
    </font>
    <font>
      <b/>
      <sz val="12"/>
      <name val="BIZ UDPゴシック"/>
      <family val="3"/>
      <charset val="128"/>
    </font>
    <font>
      <b/>
      <sz val="12"/>
      <color theme="1"/>
      <name val="BIZ UDPゴシック"/>
      <family val="3"/>
      <charset val="128"/>
    </font>
    <font>
      <b/>
      <sz val="14"/>
      <color theme="1"/>
      <name val="BIZ UDPゴシック"/>
      <family val="3"/>
      <charset val="128"/>
    </font>
    <font>
      <sz val="12"/>
      <color rgb="FFFF0000"/>
      <name val="BIZ UDPゴシック"/>
      <family val="3"/>
      <charset val="128"/>
    </font>
    <font>
      <sz val="14"/>
      <color theme="1"/>
      <name val="BIZ UDPゴシック"/>
      <family val="3"/>
      <charset val="128"/>
    </font>
    <font>
      <b/>
      <sz val="20"/>
      <color theme="1"/>
      <name val="BIZ UDPゴシック"/>
      <family val="3"/>
      <charset val="128"/>
    </font>
    <font>
      <b/>
      <sz val="12"/>
      <color rgb="FFFF0000"/>
      <name val="BIZ UDPゴシック"/>
      <family val="3"/>
      <charset val="128"/>
    </font>
    <font>
      <sz val="16"/>
      <color theme="1"/>
      <name val="BIZ UDPゴシック"/>
      <family val="3"/>
      <charset val="128"/>
    </font>
    <font>
      <sz val="11"/>
      <color rgb="FFFF0000"/>
      <name val="BIZ UDPゴシック"/>
      <family val="3"/>
      <charset val="128"/>
    </font>
    <font>
      <sz val="12"/>
      <color theme="0"/>
      <name val="BIZ UDPゴシック"/>
      <family val="3"/>
      <charset val="128"/>
    </font>
    <font>
      <sz val="11"/>
      <name val="游ゴシック"/>
      <family val="3"/>
      <charset val="128"/>
      <scheme val="minor"/>
    </font>
    <font>
      <sz val="10"/>
      <color rgb="FFFF0000"/>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1">
    <xf numFmtId="0" fontId="0" fillId="0" borderId="0">
      <alignment vertical="center"/>
    </xf>
    <xf numFmtId="0" fontId="3" fillId="0" borderId="0"/>
    <xf numFmtId="38" fontId="3" fillId="0" borderId="0" applyFont="0" applyFill="0" applyBorder="0" applyAlignment="0" applyProtection="0"/>
    <xf numFmtId="38" fontId="1"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3" fillId="0" borderId="0"/>
    <xf numFmtId="0" fontId="7" fillId="0" borderId="0" applyNumberFormat="0" applyFill="0" applyBorder="0" applyAlignment="0" applyProtection="0">
      <alignment vertical="center"/>
    </xf>
  </cellStyleXfs>
  <cellXfs count="253">
    <xf numFmtId="0" fontId="0" fillId="0" borderId="0" xfId="0">
      <alignment vertical="center"/>
    </xf>
    <xf numFmtId="0" fontId="0" fillId="0" borderId="0" xfId="0" applyFill="1">
      <alignment vertical="center"/>
    </xf>
    <xf numFmtId="0" fontId="0" fillId="0" borderId="1" xfId="0" applyNumberFormat="1" applyFill="1" applyBorder="1" applyAlignment="1">
      <alignment vertical="center" shrinkToFit="1"/>
    </xf>
    <xf numFmtId="0" fontId="7" fillId="0" borderId="1" xfId="10" applyNumberFormat="1" applyFill="1" applyBorder="1" applyAlignment="1">
      <alignment vertical="center" shrinkToFit="1"/>
    </xf>
    <xf numFmtId="0" fontId="0" fillId="3" borderId="1" xfId="0" applyFill="1" applyBorder="1" applyAlignment="1">
      <alignment horizontal="center" vertical="center" shrinkToFit="1"/>
    </xf>
    <xf numFmtId="49" fontId="0" fillId="3" borderId="1" xfId="0" applyNumberFormat="1" applyFill="1" applyBorder="1">
      <alignment vertical="center"/>
    </xf>
    <xf numFmtId="0" fontId="0" fillId="0" borderId="1" xfId="0" applyNumberFormat="1" applyFill="1" applyBorder="1">
      <alignment vertical="center"/>
    </xf>
    <xf numFmtId="0" fontId="0" fillId="0" borderId="1" xfId="0" applyNumberFormat="1" applyBorder="1">
      <alignment vertical="center"/>
    </xf>
    <xf numFmtId="0" fontId="8" fillId="0" borderId="0" xfId="1" applyFont="1" applyAlignment="1" applyProtection="1">
      <alignment vertical="center"/>
    </xf>
    <xf numFmtId="0" fontId="9" fillId="0" borderId="0" xfId="1" applyFont="1" applyAlignment="1" applyProtection="1">
      <alignment horizontal="right" vertical="center" wrapText="1"/>
    </xf>
    <xf numFmtId="0" fontId="9" fillId="0" borderId="0" xfId="1" applyFont="1" applyAlignment="1" applyProtection="1">
      <alignment horizontal="right" vertical="center"/>
    </xf>
    <xf numFmtId="0" fontId="8" fillId="0" borderId="0" xfId="1" applyFont="1" applyAlignment="1" applyProtection="1"/>
    <xf numFmtId="0" fontId="9" fillId="0" borderId="0" xfId="1" applyFont="1" applyAlignment="1" applyProtection="1">
      <alignment horizontal="right" vertical="top" wrapText="1"/>
    </xf>
    <xf numFmtId="181" fontId="8" fillId="0" borderId="0" xfId="1" applyNumberFormat="1" applyFont="1" applyAlignment="1" applyProtection="1">
      <alignment horizontal="center" vertical="top"/>
    </xf>
    <xf numFmtId="0" fontId="8" fillId="0" borderId="0" xfId="1" applyFont="1" applyAlignment="1" applyProtection="1">
      <alignment vertical="top"/>
    </xf>
    <xf numFmtId="0" fontId="8" fillId="0" borderId="0" xfId="1" applyFont="1" applyProtection="1"/>
    <xf numFmtId="0" fontId="9" fillId="0" borderId="0" xfId="1" applyFont="1" applyAlignment="1" applyProtection="1">
      <alignment vertical="top"/>
    </xf>
    <xf numFmtId="0" fontId="10" fillId="0" borderId="0" xfId="0" applyFont="1">
      <alignment vertical="center"/>
    </xf>
    <xf numFmtId="0" fontId="10" fillId="0" borderId="0" xfId="0" applyFont="1" applyAlignment="1">
      <alignment horizontal="left" vertical="center"/>
    </xf>
    <xf numFmtId="0" fontId="10" fillId="0" borderId="1" xfId="0" applyFont="1" applyBorder="1" applyAlignment="1" applyProtection="1">
      <alignment horizontal="center" vertical="center"/>
    </xf>
    <xf numFmtId="0" fontId="13" fillId="0" borderId="0" xfId="0" applyFont="1" applyAlignment="1">
      <alignment horizontal="left" vertical="center"/>
    </xf>
    <xf numFmtId="0" fontId="10" fillId="0" borderId="0" xfId="0" applyFont="1" applyAlignment="1">
      <alignmen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shrinkToFit="1"/>
    </xf>
    <xf numFmtId="0" fontId="10" fillId="0" borderId="9" xfId="0" applyFont="1" applyBorder="1" applyAlignment="1">
      <alignment vertical="center"/>
    </xf>
    <xf numFmtId="0" fontId="13" fillId="0" borderId="0" xfId="0" applyFont="1">
      <alignment vertical="center"/>
    </xf>
    <xf numFmtId="38" fontId="9" fillId="0" borderId="0" xfId="2" applyFont="1" applyAlignment="1" applyProtection="1">
      <alignment vertical="center"/>
    </xf>
    <xf numFmtId="38" fontId="9" fillId="0" borderId="0" xfId="2" applyFont="1" applyAlignment="1" applyProtection="1">
      <alignment horizontal="right" vertical="center"/>
    </xf>
    <xf numFmtId="38" fontId="9" fillId="0" borderId="0" xfId="2" applyFont="1" applyFill="1" applyAlignment="1" applyProtection="1">
      <alignment horizontal="right" vertical="center"/>
    </xf>
    <xf numFmtId="38" fontId="9" fillId="0" borderId="0" xfId="2" applyFont="1" applyFill="1" applyAlignment="1" applyProtection="1">
      <alignment horizontal="center" vertical="center"/>
    </xf>
    <xf numFmtId="38" fontId="9" fillId="0" borderId="0" xfId="2" applyFont="1" applyFill="1" applyAlignment="1" applyProtection="1">
      <alignment vertical="center"/>
    </xf>
    <xf numFmtId="177" fontId="9" fillId="0" borderId="0" xfId="2" applyNumberFormat="1" applyFont="1" applyFill="1" applyAlignment="1" applyProtection="1">
      <alignment vertical="center" shrinkToFit="1"/>
    </xf>
    <xf numFmtId="177" fontId="11" fillId="0" borderId="0" xfId="2" applyNumberFormat="1" applyFont="1" applyFill="1" applyAlignment="1" applyProtection="1">
      <alignment vertical="center" shrinkToFit="1"/>
    </xf>
    <xf numFmtId="177" fontId="11" fillId="0" borderId="0" xfId="2" applyNumberFormat="1" applyFont="1" applyFill="1" applyAlignment="1" applyProtection="1">
      <alignment vertical="center"/>
    </xf>
    <xf numFmtId="177" fontId="18" fillId="0" borderId="0" xfId="2" applyNumberFormat="1" applyFont="1" applyFill="1" applyAlignment="1" applyProtection="1">
      <alignment vertical="center" shrinkToFit="1"/>
    </xf>
    <xf numFmtId="0" fontId="19" fillId="0" borderId="0" xfId="0" applyFont="1">
      <alignment vertical="center"/>
    </xf>
    <xf numFmtId="177" fontId="9" fillId="0" borderId="0" xfId="1" applyNumberFormat="1" applyFont="1" applyFill="1" applyAlignment="1" applyProtection="1">
      <alignment vertical="center" shrinkToFit="1"/>
    </xf>
    <xf numFmtId="38" fontId="9" fillId="0" borderId="0" xfId="2" applyFont="1" applyAlignment="1" applyProtection="1">
      <alignment vertical="center" wrapText="1"/>
    </xf>
    <xf numFmtId="38" fontId="9" fillId="0" borderId="4" xfId="2" applyFont="1" applyBorder="1" applyAlignment="1" applyProtection="1">
      <alignment horizontal="left" vertical="center"/>
    </xf>
    <xf numFmtId="0" fontId="20" fillId="0" borderId="0" xfId="0" applyFont="1">
      <alignment vertical="center"/>
    </xf>
    <xf numFmtId="0" fontId="9" fillId="0" borderId="4" xfId="6" applyNumberFormat="1" applyFont="1" applyBorder="1" applyAlignment="1" applyProtection="1">
      <alignment horizontal="distributed" vertical="center"/>
    </xf>
    <xf numFmtId="0" fontId="15" fillId="0" borderId="0" xfId="0" applyNumberFormat="1" applyFont="1">
      <alignment vertical="center"/>
    </xf>
    <xf numFmtId="0" fontId="9" fillId="0" borderId="0" xfId="2" applyNumberFormat="1" applyFont="1" applyBorder="1" applyAlignment="1" applyProtection="1">
      <alignment horizontal="center" vertical="center"/>
    </xf>
    <xf numFmtId="0" fontId="9" fillId="0" borderId="0" xfId="2" applyNumberFormat="1" applyFont="1" applyBorder="1" applyAlignment="1" applyProtection="1">
      <alignment horizontal="distributed" vertical="center"/>
    </xf>
    <xf numFmtId="49" fontId="9" fillId="0" borderId="0" xfId="6" applyNumberFormat="1" applyFont="1" applyFill="1" applyBorder="1" applyAlignment="1" applyProtection="1">
      <alignment horizontal="center" vertical="center"/>
    </xf>
    <xf numFmtId="38" fontId="9" fillId="0" borderId="0" xfId="6" applyFont="1" applyBorder="1" applyAlignment="1" applyProtection="1">
      <alignment horizontal="center" vertical="center"/>
    </xf>
    <xf numFmtId="38" fontId="11" fillId="0" borderId="0" xfId="2" applyFont="1" applyBorder="1" applyAlignment="1" applyProtection="1">
      <alignment horizontal="left" vertical="center"/>
    </xf>
    <xf numFmtId="38" fontId="9" fillId="0" borderId="0" xfId="2" applyFont="1" applyBorder="1" applyAlignment="1" applyProtection="1">
      <alignment horizontal="left" vertical="center"/>
    </xf>
    <xf numFmtId="0" fontId="9" fillId="0" borderId="0" xfId="1" applyFont="1" applyBorder="1" applyAlignment="1" applyProtection="1">
      <alignment horizontal="left" vertical="center"/>
    </xf>
    <xf numFmtId="38" fontId="9" fillId="0" borderId="10" xfId="2" applyFont="1" applyBorder="1" applyAlignment="1" applyProtection="1">
      <alignment horizontal="left" vertical="center"/>
    </xf>
    <xf numFmtId="38" fontId="9" fillId="0" borderId="3" xfId="2" applyFont="1" applyBorder="1" applyAlignment="1" applyProtection="1">
      <alignment horizontal="left" vertical="center"/>
    </xf>
    <xf numFmtId="0" fontId="9" fillId="0" borderId="3" xfId="1" applyFont="1" applyBorder="1" applyAlignment="1" applyProtection="1">
      <alignment horizontal="left" vertical="center"/>
    </xf>
    <xf numFmtId="0" fontId="9" fillId="0" borderId="4" xfId="1" applyFont="1" applyBorder="1" applyAlignment="1" applyProtection="1">
      <alignment horizontal="left" vertical="center"/>
    </xf>
    <xf numFmtId="0" fontId="20" fillId="0" borderId="0" xfId="0" applyFont="1" applyAlignment="1">
      <alignment horizontal="left" vertical="center"/>
    </xf>
    <xf numFmtId="0" fontId="15" fillId="3" borderId="3" xfId="0" applyFont="1" applyFill="1" applyBorder="1" applyAlignment="1">
      <alignment horizontal="left" vertical="center"/>
    </xf>
    <xf numFmtId="0" fontId="9" fillId="3" borderId="3" xfId="1" applyFont="1" applyFill="1" applyBorder="1" applyAlignment="1" applyProtection="1">
      <alignment horizontal="left" vertical="center"/>
    </xf>
    <xf numFmtId="0" fontId="15" fillId="0" borderId="0" xfId="0" applyFont="1" applyAlignment="1">
      <alignment vertical="center"/>
    </xf>
    <xf numFmtId="0" fontId="22" fillId="0" borderId="0" xfId="1" applyFont="1" applyAlignment="1">
      <alignment vertical="center"/>
    </xf>
    <xf numFmtId="0" fontId="11" fillId="0" borderId="0" xfId="0" applyFont="1">
      <alignment vertical="center"/>
    </xf>
    <xf numFmtId="0" fontId="18" fillId="0" borderId="0" xfId="0" applyFont="1">
      <alignment vertical="center"/>
    </xf>
    <xf numFmtId="177" fontId="9" fillId="0" borderId="0" xfId="1" applyNumberFormat="1" applyFont="1" applyAlignment="1" applyProtection="1">
      <alignment vertical="center"/>
    </xf>
    <xf numFmtId="0" fontId="0" fillId="0" borderId="0" xfId="0" applyFill="1" applyAlignment="1">
      <alignment horizontal="left" vertical="center"/>
    </xf>
    <xf numFmtId="0" fontId="0" fillId="0" borderId="0" xfId="0" applyFill="1" applyAlignment="1">
      <alignment horizontal="right" vertical="center"/>
    </xf>
    <xf numFmtId="178" fontId="21" fillId="0" borderId="7" xfId="2" applyNumberFormat="1" applyFont="1" applyFill="1" applyBorder="1" applyAlignment="1" applyProtection="1">
      <alignment vertical="center"/>
    </xf>
    <xf numFmtId="178" fontId="24" fillId="0" borderId="7" xfId="2" applyNumberFormat="1" applyFont="1" applyFill="1" applyBorder="1" applyAlignment="1" applyProtection="1">
      <alignment vertical="center"/>
    </xf>
    <xf numFmtId="0" fontId="10" fillId="3" borderId="1" xfId="0" applyFont="1" applyFill="1" applyBorder="1" applyAlignment="1" applyProtection="1">
      <alignment horizontal="center" vertical="center"/>
      <protection locked="0"/>
    </xf>
    <xf numFmtId="182" fontId="15" fillId="0" borderId="0" xfId="0" applyNumberFormat="1" applyFont="1">
      <alignment vertical="center"/>
    </xf>
    <xf numFmtId="0" fontId="10" fillId="0" borderId="1" xfId="0" applyFont="1" applyBorder="1">
      <alignment vertical="center"/>
    </xf>
    <xf numFmtId="0" fontId="10" fillId="0" borderId="1" xfId="0" applyFont="1" applyBorder="1" applyAlignment="1">
      <alignment horizontal="left" vertical="center"/>
    </xf>
    <xf numFmtId="49" fontId="9" fillId="3" borderId="1" xfId="1" applyNumberFormat="1" applyFont="1" applyFill="1" applyBorder="1" applyAlignment="1" applyProtection="1">
      <alignment horizontal="center" vertical="center"/>
      <protection locked="0"/>
    </xf>
    <xf numFmtId="0" fontId="10" fillId="0" borderId="0" xfId="0" applyFont="1" applyBorder="1" applyAlignment="1">
      <alignment vertical="center"/>
    </xf>
    <xf numFmtId="182" fontId="9" fillId="3" borderId="1" xfId="1" applyNumberFormat="1" applyFont="1" applyFill="1" applyBorder="1" applyAlignment="1" applyProtection="1">
      <alignment horizontal="center" vertical="center"/>
      <protection locked="0"/>
    </xf>
    <xf numFmtId="0" fontId="26" fillId="0" borderId="1" xfId="0" applyFont="1" applyBorder="1" applyAlignment="1">
      <alignment horizontal="left" vertical="center"/>
    </xf>
    <xf numFmtId="182" fontId="9" fillId="0" borderId="0" xfId="6" applyNumberFormat="1" applyFont="1" applyFill="1" applyBorder="1" applyAlignment="1" applyProtection="1">
      <alignment horizontal="left" vertical="center"/>
    </xf>
    <xf numFmtId="0" fontId="13" fillId="0" borderId="1" xfId="0" applyFont="1" applyBorder="1" applyAlignment="1">
      <alignment horizontal="left" vertical="center"/>
    </xf>
    <xf numFmtId="0" fontId="13" fillId="0" borderId="1" xfId="0" applyFont="1" applyBorder="1">
      <alignment vertical="center"/>
    </xf>
    <xf numFmtId="0" fontId="0" fillId="0" borderId="1" xfId="0" applyNumberFormat="1" applyBorder="1" applyAlignment="1">
      <alignment vertical="center"/>
    </xf>
    <xf numFmtId="0" fontId="7" fillId="2" borderId="1" xfId="10" applyNumberFormat="1" applyFill="1" applyBorder="1" applyAlignment="1">
      <alignment vertical="center" shrinkToFit="1"/>
    </xf>
    <xf numFmtId="0" fontId="0" fillId="0" borderId="0" xfId="0" applyNumberFormat="1">
      <alignment vertical="center"/>
    </xf>
    <xf numFmtId="0" fontId="9" fillId="0" borderId="1" xfId="2" applyNumberFormat="1" applyFont="1" applyBorder="1" applyAlignment="1" applyProtection="1">
      <alignment horizontal="center" vertical="center"/>
    </xf>
    <xf numFmtId="38" fontId="9" fillId="0" borderId="0" xfId="2" applyFont="1" applyAlignment="1" applyProtection="1">
      <alignment horizontal="left" vertical="center" wrapText="1"/>
    </xf>
    <xf numFmtId="177" fontId="9" fillId="0" borderId="0" xfId="2" applyNumberFormat="1" applyFont="1" applyFill="1" applyAlignment="1" applyProtection="1">
      <alignment vertical="center" shrinkToFit="1"/>
    </xf>
    <xf numFmtId="38" fontId="9" fillId="0" borderId="1" xfId="2" applyFont="1" applyBorder="1" applyAlignment="1" applyProtection="1">
      <alignment horizontal="center" vertical="center"/>
    </xf>
    <xf numFmtId="0" fontId="9" fillId="0" borderId="0" xfId="1" applyFont="1" applyAlignment="1" applyProtection="1">
      <alignment vertical="center"/>
    </xf>
    <xf numFmtId="49" fontId="9" fillId="0" borderId="4" xfId="1" applyNumberFormat="1" applyFont="1" applyBorder="1" applyAlignment="1" applyProtection="1">
      <alignment horizontal="center" vertical="center"/>
    </xf>
    <xf numFmtId="49" fontId="9" fillId="0" borderId="3" xfId="1" applyNumberFormat="1" applyFont="1" applyFill="1" applyBorder="1" applyAlignment="1" applyProtection="1">
      <alignment horizontal="center" vertical="center"/>
    </xf>
    <xf numFmtId="0" fontId="9" fillId="0" borderId="1" xfId="1" applyFont="1" applyBorder="1" applyAlignment="1" applyProtection="1">
      <alignment horizontal="distributed" vertical="center"/>
    </xf>
    <xf numFmtId="49" fontId="9" fillId="0" borderId="2" xfId="1" applyNumberFormat="1" applyFont="1" applyFill="1" applyBorder="1" applyAlignment="1" applyProtection="1">
      <alignment horizontal="center" vertical="center"/>
    </xf>
    <xf numFmtId="49" fontId="9" fillId="0" borderId="2" xfId="1" applyNumberFormat="1" applyFont="1" applyBorder="1" applyAlignment="1" applyProtection="1">
      <alignment horizontal="center" vertical="center"/>
    </xf>
    <xf numFmtId="49" fontId="9" fillId="0" borderId="2" xfId="1" applyNumberFormat="1" applyFont="1" applyFill="1" applyBorder="1" applyAlignment="1" applyProtection="1">
      <alignment horizontal="right" vertical="center"/>
    </xf>
    <xf numFmtId="49" fontId="9" fillId="0" borderId="3" xfId="1" applyNumberFormat="1" applyFont="1" applyFill="1" applyBorder="1" applyAlignment="1" applyProtection="1">
      <alignment vertical="center"/>
    </xf>
    <xf numFmtId="49" fontId="9" fillId="0" borderId="4" xfId="1" applyNumberFormat="1" applyFont="1" applyFill="1" applyBorder="1" applyAlignment="1" applyProtection="1">
      <alignment vertical="center"/>
    </xf>
    <xf numFmtId="0" fontId="9" fillId="0" borderId="14" xfId="1" applyFont="1" applyBorder="1" applyAlignment="1" applyProtection="1">
      <alignment horizontal="distributed" vertical="center"/>
    </xf>
    <xf numFmtId="0" fontId="9" fillId="0" borderId="13" xfId="1" applyFont="1" applyBorder="1" applyAlignment="1" applyProtection="1">
      <alignment horizontal="distributed" vertical="center" wrapText="1"/>
    </xf>
    <xf numFmtId="0" fontId="9" fillId="0" borderId="6" xfId="1" applyFont="1" applyBorder="1" applyAlignment="1" applyProtection="1">
      <alignment horizontal="distributed" vertical="center" wrapText="1"/>
    </xf>
    <xf numFmtId="0" fontId="9" fillId="0" borderId="1" xfId="1" applyFont="1" applyFill="1" applyBorder="1" applyAlignment="1" applyProtection="1">
      <alignment horizontal="distributed" vertical="center" wrapText="1" shrinkToFit="1"/>
    </xf>
    <xf numFmtId="0" fontId="9" fillId="0" borderId="1" xfId="1" applyFont="1" applyBorder="1" applyAlignment="1" applyProtection="1">
      <alignment horizontal="distributed" vertical="center" shrinkToFit="1"/>
    </xf>
    <xf numFmtId="0" fontId="9" fillId="0" borderId="6" xfId="1" applyFont="1" applyBorder="1" applyAlignment="1" applyProtection="1">
      <alignment horizontal="distributed" vertical="center" shrinkToFit="1"/>
    </xf>
    <xf numFmtId="0" fontId="10" fillId="0" borderId="0" xfId="0" applyFont="1" applyProtection="1">
      <alignment vertical="center"/>
    </xf>
    <xf numFmtId="49" fontId="9" fillId="0" borderId="3" xfId="1" applyNumberFormat="1" applyFont="1" applyFill="1" applyBorder="1" applyAlignment="1" applyProtection="1">
      <alignment horizontal="left" vertical="center"/>
    </xf>
    <xf numFmtId="0" fontId="13" fillId="0" borderId="0" xfId="0" applyFont="1" applyProtection="1">
      <alignment vertical="center"/>
    </xf>
    <xf numFmtId="0" fontId="13" fillId="0" borderId="9" xfId="0" applyFont="1" applyBorder="1" applyAlignment="1" applyProtection="1">
      <alignment vertical="center"/>
    </xf>
    <xf numFmtId="0" fontId="15" fillId="0" borderId="0" xfId="0" applyFont="1" applyProtection="1">
      <alignment vertical="center"/>
    </xf>
    <xf numFmtId="179" fontId="15" fillId="0" borderId="4" xfId="0" applyNumberFormat="1" applyFont="1" applyBorder="1" applyAlignment="1" applyProtection="1">
      <alignment vertical="center"/>
    </xf>
    <xf numFmtId="182" fontId="27" fillId="0" borderId="10" xfId="0" applyNumberFormat="1" applyFont="1" applyBorder="1" applyProtection="1">
      <alignment vertical="center"/>
    </xf>
    <xf numFmtId="178" fontId="9" fillId="0" borderId="7" xfId="2" applyNumberFormat="1" applyFont="1" applyFill="1" applyBorder="1" applyAlignment="1" applyProtection="1">
      <alignment vertical="center"/>
    </xf>
    <xf numFmtId="178" fontId="9" fillId="0" borderId="12" xfId="2" applyNumberFormat="1" applyFont="1" applyFill="1" applyBorder="1" applyAlignment="1" applyProtection="1">
      <alignment vertical="center"/>
    </xf>
    <xf numFmtId="0" fontId="20" fillId="0" borderId="0" xfId="0" applyFont="1" applyProtection="1">
      <alignment vertical="center"/>
    </xf>
    <xf numFmtId="0" fontId="15" fillId="0" borderId="0" xfId="0" applyFont="1" applyAlignment="1" applyProtection="1">
      <alignment horizontal="left" vertical="center"/>
    </xf>
    <xf numFmtId="176" fontId="9" fillId="0" borderId="0" xfId="2" applyNumberFormat="1" applyFont="1" applyFill="1" applyBorder="1" applyAlignment="1" applyProtection="1">
      <alignment horizontal="left" vertical="center"/>
    </xf>
    <xf numFmtId="0" fontId="15" fillId="0" borderId="2" xfId="0" applyFont="1" applyFill="1" applyBorder="1" applyAlignment="1" applyProtection="1">
      <alignment vertical="center"/>
    </xf>
    <xf numFmtId="0" fontId="15" fillId="0" borderId="3" xfId="0" applyFont="1" applyFill="1" applyBorder="1" applyAlignment="1" applyProtection="1">
      <alignmen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182" fontId="12" fillId="3" borderId="2" xfId="6" applyNumberFormat="1" applyFont="1" applyFill="1" applyBorder="1" applyAlignment="1" applyProtection="1">
      <alignment horizontal="distributed" vertical="center"/>
      <protection locked="0"/>
    </xf>
    <xf numFmtId="0" fontId="11" fillId="0" borderId="0" xfId="0" applyFont="1" applyAlignment="1" applyProtection="1">
      <alignment horizontal="center" vertical="center"/>
    </xf>
    <xf numFmtId="0" fontId="9" fillId="0" borderId="0" xfId="0" applyFont="1" applyAlignment="1" applyProtection="1">
      <alignment horizontal="left"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0" xfId="0" applyFont="1" applyAlignment="1" applyProtection="1">
      <alignment horizontal="right" vertical="center"/>
    </xf>
    <xf numFmtId="0" fontId="14" fillId="0" borderId="0" xfId="0" applyFont="1" applyAlignment="1" applyProtection="1">
      <alignment vertical="center"/>
    </xf>
    <xf numFmtId="0" fontId="10" fillId="0" borderId="0" xfId="0" applyFont="1" applyAlignment="1" applyProtection="1">
      <alignment vertical="center"/>
    </xf>
    <xf numFmtId="0" fontId="15" fillId="0" borderId="0" xfId="0" applyFont="1" applyAlignment="1" applyProtection="1">
      <alignment horizontal="right" vertical="center"/>
    </xf>
    <xf numFmtId="181" fontId="15" fillId="0" borderId="0" xfId="0" applyNumberFormat="1" applyFont="1" applyAlignment="1" applyProtection="1">
      <alignment vertical="center" shrinkToFit="1"/>
    </xf>
    <xf numFmtId="0" fontId="12" fillId="0" borderId="0" xfId="1" applyFont="1" applyAlignment="1" applyProtection="1">
      <alignment vertical="center"/>
    </xf>
    <xf numFmtId="0" fontId="22" fillId="0" borderId="0" xfId="1" applyFont="1" applyAlignment="1" applyProtection="1">
      <alignment vertical="center"/>
    </xf>
    <xf numFmtId="0" fontId="22" fillId="0" borderId="0" xfId="1" applyNumberFormat="1" applyFont="1" applyAlignment="1" applyProtection="1">
      <alignment vertical="center"/>
    </xf>
    <xf numFmtId="0" fontId="15" fillId="0" borderId="0" xfId="1" applyFont="1" applyAlignment="1" applyProtection="1">
      <alignment horizontal="right" vertical="center"/>
    </xf>
    <xf numFmtId="0" fontId="15" fillId="0" borderId="0" xfId="0" applyFont="1" applyAlignment="1" applyProtection="1">
      <alignment vertical="center"/>
    </xf>
    <xf numFmtId="0" fontId="15" fillId="0" borderId="1" xfId="0" applyFont="1" applyBorder="1" applyAlignment="1" applyProtection="1">
      <alignment horizontal="center" vertical="center"/>
    </xf>
    <xf numFmtId="0" fontId="15" fillId="0" borderId="0" xfId="0" applyFont="1" applyFill="1" applyBorder="1" applyAlignment="1" applyProtection="1">
      <alignment vertical="center"/>
    </xf>
    <xf numFmtId="0" fontId="15" fillId="0" borderId="0" xfId="9" applyFont="1" applyBorder="1" applyAlignment="1" applyProtection="1">
      <alignment horizontal="left" vertical="center"/>
    </xf>
    <xf numFmtId="0" fontId="15" fillId="3" borderId="1" xfId="0" applyFont="1" applyFill="1" applyBorder="1" applyAlignment="1" applyProtection="1">
      <alignment horizontal="center" vertical="center" shrinkToFit="1"/>
      <protection locked="0"/>
    </xf>
    <xf numFmtId="180" fontId="15" fillId="3" borderId="1" xfId="0" applyNumberFormat="1" applyFont="1" applyFill="1" applyBorder="1" applyAlignment="1" applyProtection="1">
      <alignment horizontal="center" vertical="center" shrinkToFit="1"/>
      <protection locked="0"/>
    </xf>
    <xf numFmtId="49" fontId="9" fillId="3" borderId="2" xfId="1" applyNumberFormat="1" applyFont="1" applyFill="1" applyBorder="1" applyAlignment="1" applyProtection="1">
      <alignment horizontal="right" vertical="center"/>
      <protection locked="0"/>
    </xf>
    <xf numFmtId="0" fontId="11" fillId="0" borderId="0" xfId="0" applyFont="1" applyAlignment="1" applyProtection="1">
      <alignment horizontal="center" vertical="center"/>
    </xf>
    <xf numFmtId="0" fontId="23" fillId="0" borderId="0" xfId="0" applyFont="1" applyAlignment="1" applyProtection="1">
      <alignment horizontal="center" vertical="center"/>
    </xf>
    <xf numFmtId="178" fontId="9" fillId="0" borderId="0" xfId="2" applyNumberFormat="1" applyFont="1" applyFill="1" applyBorder="1" applyAlignment="1" applyProtection="1">
      <alignment vertical="center"/>
    </xf>
    <xf numFmtId="0" fontId="15" fillId="0" borderId="8" xfId="0" applyFont="1" applyBorder="1">
      <alignment vertical="center"/>
    </xf>
    <xf numFmtId="0" fontId="15" fillId="0" borderId="7" xfId="0" applyNumberFormat="1" applyFont="1" applyBorder="1">
      <alignment vertical="center"/>
    </xf>
    <xf numFmtId="178" fontId="24" fillId="0" borderId="0" xfId="2" applyNumberFormat="1" applyFont="1" applyFill="1" applyBorder="1" applyAlignment="1" applyProtection="1">
      <alignment vertical="center"/>
    </xf>
    <xf numFmtId="49" fontId="9" fillId="0" borderId="0" xfId="1" applyNumberFormat="1" applyFont="1" applyFill="1" applyBorder="1" applyAlignment="1" applyProtection="1">
      <alignment horizontal="left" vertical="center"/>
      <protection locked="0"/>
    </xf>
    <xf numFmtId="0" fontId="29" fillId="0" borderId="0" xfId="1" applyNumberFormat="1" applyFont="1" applyFill="1" applyBorder="1" applyAlignment="1" applyProtection="1">
      <alignment horizontal="left" vertical="center"/>
      <protection locked="0"/>
    </xf>
    <xf numFmtId="49" fontId="9" fillId="3" borderId="2" xfId="1" applyNumberFormat="1" applyFont="1" applyFill="1" applyBorder="1" applyAlignment="1" applyProtection="1">
      <alignment horizontal="center" vertical="center"/>
      <protection locked="0"/>
    </xf>
    <xf numFmtId="0" fontId="9" fillId="0" borderId="5" xfId="1" applyFont="1" applyBorder="1" applyAlignment="1" applyProtection="1">
      <alignment horizontal="distributed" vertical="center" wrapText="1"/>
    </xf>
    <xf numFmtId="0" fontId="9" fillId="0" borderId="6" xfId="1" applyFont="1" applyBorder="1" applyAlignment="1" applyProtection="1">
      <alignment horizontal="distributed" vertical="center"/>
    </xf>
    <xf numFmtId="49" fontId="9" fillId="3" borderId="6" xfId="1" applyNumberFormat="1" applyFont="1" applyFill="1" applyBorder="1" applyAlignment="1" applyProtection="1">
      <alignment horizontal="left" vertical="center"/>
      <protection locked="0"/>
    </xf>
    <xf numFmtId="49" fontId="9" fillId="3" borderId="2"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0" fontId="9" fillId="0" borderId="2" xfId="1" applyFont="1" applyBorder="1" applyAlignment="1" applyProtection="1">
      <alignment horizontal="center" vertical="center"/>
    </xf>
    <xf numFmtId="0" fontId="9" fillId="0" borderId="4" xfId="1" applyFont="1" applyBorder="1" applyAlignment="1" applyProtection="1">
      <alignment horizontal="center" vertical="center"/>
    </xf>
    <xf numFmtId="49" fontId="8" fillId="0" borderId="2" xfId="10" applyNumberFormat="1" applyFont="1" applyFill="1" applyBorder="1" applyAlignment="1" applyProtection="1">
      <alignment horizontal="center" vertical="center"/>
      <protection locked="0"/>
    </xf>
    <xf numFmtId="49" fontId="8" fillId="0" borderId="4" xfId="10" applyNumberFormat="1" applyFont="1" applyFill="1" applyBorder="1" applyAlignment="1" applyProtection="1">
      <alignment horizontal="center" vertical="center"/>
      <protection locked="0"/>
    </xf>
    <xf numFmtId="49" fontId="28" fillId="3" borderId="2" xfId="10" applyNumberFormat="1" applyFont="1" applyFill="1" applyBorder="1" applyAlignment="1" applyProtection="1">
      <alignment horizontal="center" vertical="center"/>
      <protection locked="0"/>
    </xf>
    <xf numFmtId="49" fontId="28" fillId="3" borderId="4" xfId="10" applyNumberFormat="1" applyFont="1" applyFill="1" applyBorder="1" applyAlignment="1" applyProtection="1">
      <alignment horizontal="center" vertical="center"/>
      <protection locked="0"/>
    </xf>
    <xf numFmtId="0" fontId="9" fillId="0" borderId="5" xfId="1" applyFont="1" applyBorder="1" applyAlignment="1" applyProtection="1">
      <alignment horizontal="center" vertical="center"/>
    </xf>
    <xf numFmtId="0" fontId="9" fillId="0" borderId="6" xfId="1" applyFont="1" applyBorder="1" applyAlignment="1" applyProtection="1">
      <alignment horizontal="center" vertical="center"/>
    </xf>
    <xf numFmtId="49" fontId="9" fillId="3" borderId="15" xfId="1" applyNumberFormat="1" applyFont="1" applyFill="1" applyBorder="1" applyAlignment="1" applyProtection="1">
      <alignment horizontal="left" vertical="center"/>
      <protection locked="0"/>
    </xf>
    <xf numFmtId="49" fontId="9" fillId="3" borderId="16" xfId="1" applyNumberFormat="1" applyFont="1" applyFill="1" applyBorder="1" applyAlignment="1" applyProtection="1">
      <alignment horizontal="left" vertical="center"/>
      <protection locked="0"/>
    </xf>
    <xf numFmtId="49" fontId="9" fillId="3" borderId="17" xfId="1" applyNumberFormat="1" applyFont="1" applyFill="1" applyBorder="1" applyAlignment="1" applyProtection="1">
      <alignment horizontal="left" vertical="center"/>
      <protection locked="0"/>
    </xf>
    <xf numFmtId="49" fontId="9" fillId="3" borderId="1" xfId="1" applyNumberFormat="1" applyFont="1" applyFill="1" applyBorder="1" applyAlignment="1" applyProtection="1">
      <alignment horizontal="left" vertical="center"/>
      <protection locked="0"/>
    </xf>
    <xf numFmtId="49" fontId="7" fillId="3" borderId="1" xfId="10" applyNumberFormat="1" applyFill="1" applyBorder="1" applyAlignment="1" applyProtection="1">
      <alignment horizontal="left" vertical="center"/>
      <protection locked="0"/>
    </xf>
    <xf numFmtId="49" fontId="9" fillId="3" borderId="2" xfId="1" applyNumberFormat="1" applyFont="1" applyFill="1" applyBorder="1" applyAlignment="1" applyProtection="1">
      <alignment horizontal="left" vertical="center"/>
      <protection locked="0"/>
    </xf>
    <xf numFmtId="49" fontId="9" fillId="3" borderId="3" xfId="1" applyNumberFormat="1" applyFont="1" applyFill="1" applyBorder="1" applyAlignment="1" applyProtection="1">
      <alignment horizontal="left" vertical="center"/>
      <protection locked="0"/>
    </xf>
    <xf numFmtId="49" fontId="9" fillId="3" borderId="4" xfId="1" applyNumberFormat="1" applyFont="1" applyFill="1" applyBorder="1" applyAlignment="1" applyProtection="1">
      <alignment horizontal="left" vertical="center"/>
      <protection locked="0"/>
    </xf>
    <xf numFmtId="183" fontId="9" fillId="3" borderId="2" xfId="1" applyNumberFormat="1" applyFont="1" applyFill="1" applyBorder="1" applyAlignment="1" applyProtection="1">
      <alignment horizontal="left" vertical="center"/>
      <protection locked="0"/>
    </xf>
    <xf numFmtId="183" fontId="9" fillId="3" borderId="3" xfId="1" applyNumberFormat="1" applyFont="1" applyFill="1" applyBorder="1" applyAlignment="1" applyProtection="1">
      <alignment horizontal="left" vertical="center"/>
      <protection locked="0"/>
    </xf>
    <xf numFmtId="183" fontId="9" fillId="3" borderId="4" xfId="1" applyNumberFormat="1" applyFont="1" applyFill="1" applyBorder="1" applyAlignment="1" applyProtection="1">
      <alignment horizontal="left" vertical="center"/>
      <protection locked="0"/>
    </xf>
    <xf numFmtId="49" fontId="9" fillId="0" borderId="2" xfId="1" applyNumberFormat="1" applyFont="1" applyFill="1" applyBorder="1" applyAlignment="1" applyProtection="1">
      <alignment horizontal="center" vertical="center"/>
    </xf>
    <xf numFmtId="49" fontId="9" fillId="0" borderId="4" xfId="1" applyNumberFormat="1" applyFont="1" applyFill="1" applyBorder="1" applyAlignment="1" applyProtection="1">
      <alignment horizontal="center" vertical="center"/>
    </xf>
    <xf numFmtId="38" fontId="9" fillId="0" borderId="0" xfId="2" applyFont="1" applyFill="1" applyAlignment="1" applyProtection="1">
      <alignment horizontal="distributed" vertical="center"/>
    </xf>
    <xf numFmtId="38" fontId="9" fillId="0" borderId="1" xfId="2" applyFont="1" applyBorder="1" applyAlignment="1" applyProtection="1">
      <alignment horizontal="center" vertical="center"/>
    </xf>
    <xf numFmtId="0" fontId="9" fillId="0" borderId="1" xfId="2" applyNumberFormat="1" applyFont="1" applyBorder="1" applyAlignment="1" applyProtection="1">
      <alignment horizontal="distributed" vertical="center"/>
    </xf>
    <xf numFmtId="178" fontId="9" fillId="0" borderId="1" xfId="2" applyNumberFormat="1" applyFont="1" applyFill="1" applyBorder="1" applyAlignment="1" applyProtection="1">
      <alignment horizontal="center" vertical="center"/>
    </xf>
    <xf numFmtId="178" fontId="15" fillId="0" borderId="2" xfId="0" applyNumberFormat="1" applyFont="1" applyBorder="1" applyAlignment="1" applyProtection="1">
      <alignment horizontal="center" vertical="center" shrinkToFit="1"/>
    </xf>
    <xf numFmtId="178" fontId="15" fillId="0" borderId="4" xfId="0" applyNumberFormat="1" applyFont="1" applyBorder="1" applyAlignment="1" applyProtection="1">
      <alignment horizontal="center" vertical="center" shrinkToFit="1"/>
    </xf>
    <xf numFmtId="49" fontId="15" fillId="3" borderId="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4" xfId="0" applyNumberFormat="1" applyFont="1" applyFill="1" applyBorder="1" applyAlignment="1" applyProtection="1">
      <alignment horizontal="left" vertical="center"/>
      <protection locked="0"/>
    </xf>
    <xf numFmtId="49" fontId="9" fillId="3" borderId="3" xfId="2" applyNumberFormat="1" applyFont="1" applyFill="1" applyBorder="1" applyAlignment="1" applyProtection="1">
      <alignment horizontal="center" vertical="center"/>
      <protection locked="0"/>
    </xf>
    <xf numFmtId="177" fontId="15" fillId="0" borderId="0" xfId="1" applyNumberFormat="1" applyFont="1" applyAlignment="1" applyProtection="1">
      <alignment horizontal="center" vertical="center"/>
    </xf>
    <xf numFmtId="0" fontId="15" fillId="0" borderId="7" xfId="0" applyFont="1" applyFill="1" applyBorder="1" applyAlignment="1" applyProtection="1">
      <alignment horizontal="center" vertical="center"/>
    </xf>
    <xf numFmtId="38" fontId="9" fillId="0" borderId="1" xfId="2" applyFont="1" applyBorder="1" applyAlignment="1" applyProtection="1">
      <alignment horizontal="distributed" vertical="center"/>
    </xf>
    <xf numFmtId="38" fontId="9" fillId="0" borderId="1" xfId="2" applyFont="1" applyBorder="1" applyAlignment="1" applyProtection="1">
      <alignment horizontal="distributed" vertical="center" wrapText="1"/>
    </xf>
    <xf numFmtId="49" fontId="9" fillId="0" borderId="2" xfId="2" applyNumberFormat="1" applyFont="1" applyFill="1" applyBorder="1" applyAlignment="1" applyProtection="1">
      <alignment horizontal="center" vertical="center"/>
    </xf>
    <xf numFmtId="49" fontId="9" fillId="0" borderId="3" xfId="2" applyNumberFormat="1" applyFont="1" applyFill="1" applyBorder="1" applyAlignment="1" applyProtection="1">
      <alignment horizontal="center" vertical="center"/>
    </xf>
    <xf numFmtId="49" fontId="9" fillId="0" borderId="4" xfId="2" applyNumberFormat="1" applyFont="1" applyFill="1" applyBorder="1" applyAlignment="1" applyProtection="1">
      <alignment horizontal="center" vertical="center"/>
    </xf>
    <xf numFmtId="38" fontId="12" fillId="0" borderId="0" xfId="2" applyFont="1" applyAlignment="1" applyProtection="1">
      <alignment horizontal="center" vertical="center"/>
    </xf>
    <xf numFmtId="38" fontId="9" fillId="0" borderId="0" xfId="2" applyFont="1" applyAlignment="1" applyProtection="1">
      <alignment horizontal="left" vertical="center" wrapText="1"/>
    </xf>
    <xf numFmtId="0" fontId="15" fillId="0" borderId="0" xfId="0" applyFont="1" applyAlignment="1" applyProtection="1">
      <alignment horizontal="left" vertical="center" wrapText="1"/>
    </xf>
    <xf numFmtId="0" fontId="9" fillId="0" borderId="1" xfId="2" applyNumberFormat="1" applyFont="1" applyBorder="1" applyAlignment="1" applyProtection="1">
      <alignment horizontal="center" vertical="center"/>
    </xf>
    <xf numFmtId="49" fontId="9" fillId="3" borderId="2" xfId="6" applyNumberFormat="1" applyFont="1" applyFill="1" applyBorder="1" applyAlignment="1" applyProtection="1">
      <alignment horizontal="center" vertical="center"/>
      <protection locked="0"/>
    </xf>
    <xf numFmtId="49" fontId="9" fillId="3" borderId="3" xfId="6" applyNumberFormat="1" applyFont="1" applyFill="1" applyBorder="1" applyAlignment="1" applyProtection="1">
      <alignment horizontal="center" vertical="center"/>
      <protection locked="0"/>
    </xf>
    <xf numFmtId="49" fontId="9" fillId="3" borderId="4" xfId="6" applyNumberFormat="1" applyFont="1" applyFill="1" applyBorder="1" applyAlignment="1" applyProtection="1">
      <alignment horizontal="center" vertical="center"/>
      <protection locked="0"/>
    </xf>
    <xf numFmtId="178" fontId="9" fillId="0" borderId="2" xfId="2" applyNumberFormat="1" applyFont="1" applyFill="1" applyBorder="1" applyAlignment="1" applyProtection="1">
      <alignment horizontal="center" vertical="center"/>
    </xf>
    <xf numFmtId="178" fontId="9" fillId="0" borderId="3" xfId="2" applyNumberFormat="1" applyFont="1" applyFill="1" applyBorder="1" applyAlignment="1" applyProtection="1">
      <alignment horizontal="center" vertical="center"/>
    </xf>
    <xf numFmtId="178" fontId="9" fillId="0" borderId="4" xfId="2" applyNumberFormat="1" applyFont="1" applyFill="1" applyBorder="1" applyAlignment="1" applyProtection="1">
      <alignment horizontal="center" vertical="center"/>
    </xf>
    <xf numFmtId="182" fontId="9" fillId="3" borderId="2" xfId="6" applyNumberFormat="1" applyFont="1" applyFill="1" applyBorder="1" applyAlignment="1" applyProtection="1">
      <alignment horizontal="center" vertical="center"/>
      <protection locked="0"/>
    </xf>
    <xf numFmtId="182" fontId="9" fillId="3" borderId="3" xfId="6" applyNumberFormat="1" applyFont="1" applyFill="1" applyBorder="1" applyAlignment="1" applyProtection="1">
      <alignment horizontal="center" vertical="center"/>
      <protection locked="0"/>
    </xf>
    <xf numFmtId="182" fontId="9" fillId="3" borderId="4" xfId="6" applyNumberFormat="1" applyFont="1" applyFill="1" applyBorder="1" applyAlignment="1" applyProtection="1">
      <alignment horizontal="center" vertical="center"/>
      <protection locked="0"/>
    </xf>
    <xf numFmtId="182" fontId="9" fillId="3" borderId="1" xfId="6" applyNumberFormat="1" applyFont="1" applyFill="1" applyBorder="1" applyAlignment="1" applyProtection="1">
      <alignment horizontal="center" vertical="center"/>
      <protection locked="0"/>
    </xf>
    <xf numFmtId="49" fontId="9" fillId="3" borderId="2" xfId="2" applyNumberFormat="1" applyFont="1" applyFill="1" applyBorder="1" applyAlignment="1" applyProtection="1">
      <alignment horizontal="center" vertical="center"/>
      <protection locked="0"/>
    </xf>
    <xf numFmtId="38" fontId="9" fillId="0" borderId="3" xfId="2" applyFont="1" applyFill="1" applyBorder="1" applyAlignment="1" applyProtection="1">
      <alignment horizontal="right" vertical="center"/>
    </xf>
    <xf numFmtId="49" fontId="9" fillId="3" borderId="2" xfId="2" applyNumberFormat="1" applyFont="1" applyFill="1" applyBorder="1" applyAlignment="1" applyProtection="1">
      <alignment horizontal="center" vertical="center" shrinkToFit="1"/>
      <protection locked="0"/>
    </xf>
    <xf numFmtId="49" fontId="9" fillId="3" borderId="3" xfId="2" applyNumberFormat="1"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8" fillId="0" borderId="1"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0" xfId="0" applyFont="1" applyAlignment="1" applyProtection="1">
      <alignment horizontal="left"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0" borderId="0" xfId="0" applyFont="1" applyAlignment="1" applyProtection="1">
      <alignment horizontal="distributed" vertical="center"/>
    </xf>
    <xf numFmtId="0" fontId="23" fillId="0" borderId="0" xfId="0" applyFont="1" applyAlignment="1" applyProtection="1">
      <alignment horizontal="center" vertical="center"/>
    </xf>
    <xf numFmtId="0" fontId="12" fillId="0" borderId="0" xfId="0" applyFont="1" applyAlignment="1" applyProtection="1">
      <alignment horizontal="left" vertical="top"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0" fillId="3" borderId="1"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1" xfId="0" applyFill="1" applyBorder="1" applyAlignment="1">
      <alignment vertical="center" wrapText="1"/>
    </xf>
    <xf numFmtId="0" fontId="0" fillId="3" borderId="2"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xf>
    <xf numFmtId="0" fontId="0" fillId="3" borderId="11" xfId="0" applyFill="1" applyBorder="1" applyAlignment="1">
      <alignment horizontal="center" vertical="center"/>
    </xf>
    <xf numFmtId="49" fontId="0" fillId="3" borderId="1" xfId="0" applyNumberFormat="1" applyFill="1" applyBorder="1" applyAlignment="1">
      <alignment horizontal="center" vertical="center" shrinkToFit="1"/>
    </xf>
    <xf numFmtId="0" fontId="0" fillId="0" borderId="0" xfId="0" applyFill="1" applyAlignment="1">
      <alignment horizontal="center" vertical="center"/>
    </xf>
    <xf numFmtId="56" fontId="0" fillId="3" borderId="5" xfId="0" applyNumberFormat="1" applyFill="1" applyBorder="1" applyAlignment="1">
      <alignment horizontal="center" vertical="center"/>
    </xf>
    <xf numFmtId="56" fontId="0" fillId="3" borderId="6" xfId="0" applyNumberFormat="1" applyFill="1" applyBorder="1" applyAlignment="1">
      <alignment horizontal="center" vertical="center"/>
    </xf>
    <xf numFmtId="177" fontId="12" fillId="3" borderId="2" xfId="2" applyNumberFormat="1" applyFont="1" applyFill="1" applyBorder="1" applyAlignment="1" applyProtection="1">
      <alignment horizontal="center" vertical="center"/>
    </xf>
    <xf numFmtId="177" fontId="12" fillId="3" borderId="3" xfId="2" applyNumberFormat="1" applyFont="1" applyFill="1" applyBorder="1" applyAlignment="1" applyProtection="1">
      <alignment horizontal="center" vertical="center"/>
    </xf>
    <xf numFmtId="179" fontId="22" fillId="3" borderId="2" xfId="0" applyNumberFormat="1" applyFont="1" applyFill="1" applyBorder="1" applyAlignment="1" applyProtection="1">
      <alignment vertical="center"/>
    </xf>
    <xf numFmtId="177" fontId="9" fillId="3" borderId="0" xfId="2" applyNumberFormat="1" applyFont="1" applyFill="1" applyAlignment="1" applyProtection="1">
      <alignment vertical="center" shrinkToFit="1"/>
    </xf>
    <xf numFmtId="177" fontId="15" fillId="3" borderId="0" xfId="1" applyNumberFormat="1" applyFont="1" applyFill="1" applyAlignment="1" applyProtection="1">
      <alignment horizontal="center" vertical="center"/>
    </xf>
    <xf numFmtId="177" fontId="9" fillId="3" borderId="0" xfId="2" applyNumberFormat="1" applyFont="1" applyFill="1" applyAlignment="1" applyProtection="1">
      <alignment horizontal="center" vertical="center"/>
    </xf>
    <xf numFmtId="181" fontId="15" fillId="3" borderId="0" xfId="0" applyNumberFormat="1" applyFont="1" applyFill="1" applyAlignment="1" applyProtection="1">
      <alignment horizontal="right" vertical="center"/>
    </xf>
    <xf numFmtId="0" fontId="15" fillId="3" borderId="0" xfId="0" applyFont="1" applyFill="1" applyAlignment="1" applyProtection="1">
      <alignment horizontal="right" vertical="center"/>
    </xf>
    <xf numFmtId="181" fontId="15" fillId="3" borderId="0" xfId="0" applyNumberFormat="1" applyFont="1" applyFill="1" applyAlignment="1" applyProtection="1">
      <alignment horizontal="left" vertical="center" shrinkToFit="1"/>
    </xf>
    <xf numFmtId="0" fontId="15" fillId="3" borderId="1" xfId="0" applyFont="1" applyFill="1" applyBorder="1" applyAlignment="1" applyProtection="1">
      <alignment horizontal="left" vertical="center" shrinkToFit="1"/>
    </xf>
  </cellXfs>
  <cellStyles count="11">
    <cellStyle name="ハイパーリンク" xfId="10" builtinId="8"/>
    <cellStyle name="桁区切り" xfId="6" builtinId="6"/>
    <cellStyle name="桁区切り 2" xfId="2"/>
    <cellStyle name="桁区切り 3" xfId="8"/>
    <cellStyle name="桁区切り 3 4" xfId="3"/>
    <cellStyle name="標準" xfId="0" builtinId="0"/>
    <cellStyle name="標準 2" xfId="1"/>
    <cellStyle name="標準 2 2" xfId="4"/>
    <cellStyle name="標準 2 2 2" xfId="9"/>
    <cellStyle name="標準 3" xfId="7"/>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119063</xdr:colOff>
      <xdr:row>0</xdr:row>
      <xdr:rowOff>285750</xdr:rowOff>
    </xdr:from>
    <xdr:to>
      <xdr:col>13</xdr:col>
      <xdr:colOff>202407</xdr:colOff>
      <xdr:row>1</xdr:row>
      <xdr:rowOff>297655</xdr:rowOff>
    </xdr:to>
    <xdr:sp macro="" textlink="">
      <xdr:nvSpPr>
        <xdr:cNvPr id="2" name="テキスト ボックス 1"/>
        <xdr:cNvSpPr txBox="1"/>
      </xdr:nvSpPr>
      <xdr:spPr>
        <a:xfrm>
          <a:off x="7203282" y="285750"/>
          <a:ext cx="2845594" cy="36909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原則メールでの提出をお願い致します。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123265</xdr:colOff>
      <xdr:row>3</xdr:row>
      <xdr:rowOff>78441</xdr:rowOff>
    </xdr:from>
    <xdr:to>
      <xdr:col>8</xdr:col>
      <xdr:colOff>459442</xdr:colOff>
      <xdr:row>6</xdr:row>
      <xdr:rowOff>78441</xdr:rowOff>
    </xdr:to>
    <xdr:sp macro="" textlink="">
      <xdr:nvSpPr>
        <xdr:cNvPr id="3" name="テキスト ボックス 2"/>
        <xdr:cNvSpPr txBox="1"/>
      </xdr:nvSpPr>
      <xdr:spPr>
        <a:xfrm>
          <a:off x="123265" y="728382"/>
          <a:ext cx="7295030" cy="705971"/>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200"/>
            <a:t>令和４年度大阪府ゴールデンウィーク発熱患者等診療・検査協力金にて、</a:t>
          </a:r>
          <a:endParaRPr kumimoji="1" lang="en-US" altLang="ja-JP" sz="1200"/>
        </a:p>
        <a:p>
          <a:r>
            <a:rPr kumimoji="1" lang="ja-JP" altLang="en-US" sz="1200"/>
            <a:t>一度本様式をご提出された場合は、提出不要です。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107156</xdr:colOff>
      <xdr:row>8</xdr:row>
      <xdr:rowOff>0</xdr:rowOff>
    </xdr:from>
    <xdr:ext cx="184731" cy="264560"/>
    <xdr:sp macro="" textlink="">
      <xdr:nvSpPr>
        <xdr:cNvPr id="3" name="テキスト ボックス 2"/>
        <xdr:cNvSpPr txBox="1"/>
      </xdr:nvSpPr>
      <xdr:spPr>
        <a:xfrm>
          <a:off x="8822531" y="1297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190499</xdr:colOff>
      <xdr:row>3</xdr:row>
      <xdr:rowOff>21431</xdr:rowOff>
    </xdr:from>
    <xdr:to>
      <xdr:col>13</xdr:col>
      <xdr:colOff>464343</xdr:colOff>
      <xdr:row>5</xdr:row>
      <xdr:rowOff>119063</xdr:rowOff>
    </xdr:to>
    <xdr:sp macro="" textlink="">
      <xdr:nvSpPr>
        <xdr:cNvPr id="4" name="テキスト ボックス 3"/>
        <xdr:cNvSpPr txBox="1"/>
      </xdr:nvSpPr>
      <xdr:spPr>
        <a:xfrm>
          <a:off x="190499" y="807244"/>
          <a:ext cx="7608094" cy="69294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200"/>
            <a:t>令和４年度大阪府ゴールデンウィーク発熱患者等診療・検査協力金にて、</a:t>
          </a:r>
          <a:endParaRPr kumimoji="1" lang="en-US" altLang="ja-JP" sz="1200"/>
        </a:p>
        <a:p>
          <a:r>
            <a:rPr kumimoji="1" lang="ja-JP" altLang="en-US" sz="1200"/>
            <a:t>一度本様式をご提出された場合は、提出不要です。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10</xdr:row>
          <xdr:rowOff>142875</xdr:rowOff>
        </xdr:from>
        <xdr:to>
          <xdr:col>0</xdr:col>
          <xdr:colOff>647700</xdr:colOff>
          <xdr:row>12</xdr:row>
          <xdr:rowOff>57150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21</xdr:row>
          <xdr:rowOff>142875</xdr:rowOff>
        </xdr:from>
        <xdr:to>
          <xdr:col>0</xdr:col>
          <xdr:colOff>647700</xdr:colOff>
          <xdr:row>23</xdr:row>
          <xdr:rowOff>47625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xdr:row>
          <xdr:rowOff>142875</xdr:rowOff>
        </xdr:from>
        <xdr:to>
          <xdr:col>0</xdr:col>
          <xdr:colOff>647700</xdr:colOff>
          <xdr:row>8</xdr:row>
          <xdr:rowOff>47625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31</xdr:row>
          <xdr:rowOff>142875</xdr:rowOff>
        </xdr:from>
        <xdr:to>
          <xdr:col>0</xdr:col>
          <xdr:colOff>647700</xdr:colOff>
          <xdr:row>33</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xdr:row>
          <xdr:rowOff>142875</xdr:rowOff>
        </xdr:from>
        <xdr:to>
          <xdr:col>0</xdr:col>
          <xdr:colOff>647700</xdr:colOff>
          <xdr:row>5</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xdr:row>
          <xdr:rowOff>142875</xdr:rowOff>
        </xdr:from>
        <xdr:to>
          <xdr:col>0</xdr:col>
          <xdr:colOff>647700</xdr:colOff>
          <xdr:row>3</xdr:row>
          <xdr:rowOff>47625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xdr:row>
          <xdr:rowOff>133350</xdr:rowOff>
        </xdr:from>
        <xdr:to>
          <xdr:col>0</xdr:col>
          <xdr:colOff>647700</xdr:colOff>
          <xdr:row>28</xdr:row>
          <xdr:rowOff>38100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17</xdr:row>
          <xdr:rowOff>133350</xdr:rowOff>
        </xdr:from>
        <xdr:to>
          <xdr:col>0</xdr:col>
          <xdr:colOff>647700</xdr:colOff>
          <xdr:row>19</xdr:row>
          <xdr:rowOff>47625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tabSelected="1" view="pageBreakPreview" zoomScale="80" zoomScaleNormal="100" zoomScaleSheetLayoutView="80" workbookViewId="0"/>
  </sheetViews>
  <sheetFormatPr defaultRowHeight="13.5" x14ac:dyDescent="0.4"/>
  <cols>
    <col min="1" max="1" width="2.5" style="17" customWidth="1"/>
    <col min="2" max="2" width="28.375" style="17" customWidth="1"/>
    <col min="3" max="3" width="9" style="17" customWidth="1"/>
    <col min="4" max="4" width="9" style="17"/>
    <col min="5" max="5" width="12.5" style="17" bestFit="1" customWidth="1"/>
    <col min="6" max="16384" width="9" style="17"/>
  </cols>
  <sheetData>
    <row r="1" spans="1:13" ht="27.75" customHeight="1" x14ac:dyDescent="0.4">
      <c r="A1" s="84"/>
      <c r="B1" s="84" t="str">
        <f>"【基本情報】"&amp;大阪府作業用!C5</f>
        <v>【基本情報】R4お盆</v>
      </c>
      <c r="C1" s="84"/>
      <c r="D1" s="84"/>
      <c r="E1" s="84"/>
      <c r="F1" s="84"/>
      <c r="G1" s="84"/>
      <c r="H1" s="84"/>
      <c r="I1" s="10"/>
    </row>
    <row r="2" spans="1:13" ht="27.75" customHeight="1" x14ac:dyDescent="0.4">
      <c r="A2" s="84"/>
      <c r="B2" s="84" t="s">
        <v>0</v>
      </c>
      <c r="C2" s="84"/>
      <c r="D2" s="84"/>
      <c r="E2" s="84"/>
      <c r="F2" s="84"/>
      <c r="G2" s="84"/>
      <c r="H2" s="84"/>
      <c r="I2" s="84"/>
    </row>
    <row r="3" spans="1:13" ht="27.75" customHeight="1" x14ac:dyDescent="0.4">
      <c r="A3" s="84"/>
      <c r="B3" s="87" t="s">
        <v>1</v>
      </c>
      <c r="C3" s="88" t="s">
        <v>2</v>
      </c>
      <c r="D3" s="72"/>
      <c r="E3" s="86" t="s">
        <v>3</v>
      </c>
      <c r="F3" s="72"/>
      <c r="G3" s="86" t="s">
        <v>4</v>
      </c>
      <c r="H3" s="72"/>
      <c r="I3" s="85" t="s">
        <v>5</v>
      </c>
    </row>
    <row r="4" spans="1:13" ht="27.75" customHeight="1" x14ac:dyDescent="0.4">
      <c r="A4" s="84"/>
      <c r="B4" s="149" t="s">
        <v>163</v>
      </c>
      <c r="C4" s="89" t="s">
        <v>6</v>
      </c>
      <c r="D4" s="70"/>
      <c r="E4" s="86" t="s">
        <v>7</v>
      </c>
      <c r="F4" s="70"/>
      <c r="G4" s="91"/>
      <c r="H4" s="91"/>
      <c r="I4" s="92"/>
      <c r="J4" s="25"/>
      <c r="K4" s="21"/>
      <c r="L4" s="21"/>
      <c r="M4" s="21"/>
    </row>
    <row r="5" spans="1:13" ht="27.75" customHeight="1" x14ac:dyDescent="0.4">
      <c r="A5" s="84"/>
      <c r="B5" s="150"/>
      <c r="C5" s="139"/>
      <c r="D5" s="153"/>
      <c r="E5" s="153"/>
      <c r="F5" s="153"/>
      <c r="G5" s="153"/>
      <c r="H5" s="153"/>
      <c r="I5" s="154"/>
      <c r="J5" s="25"/>
      <c r="K5" s="21"/>
      <c r="L5" s="21"/>
      <c r="M5" s="21"/>
    </row>
    <row r="6" spans="1:13" ht="15.75" customHeight="1" x14ac:dyDescent="0.4">
      <c r="A6" s="84"/>
      <c r="B6" s="93" t="s">
        <v>152</v>
      </c>
      <c r="C6" s="163"/>
      <c r="D6" s="164"/>
      <c r="E6" s="164"/>
      <c r="F6" s="164"/>
      <c r="G6" s="164"/>
      <c r="H6" s="164"/>
      <c r="I6" s="165"/>
      <c r="J6" s="71"/>
      <c r="K6" s="21"/>
      <c r="L6" s="21"/>
      <c r="M6" s="21"/>
    </row>
    <row r="7" spans="1:13" ht="27.75" customHeight="1" x14ac:dyDescent="0.4">
      <c r="A7" s="84"/>
      <c r="B7" s="94" t="s">
        <v>118</v>
      </c>
      <c r="C7" s="151"/>
      <c r="D7" s="151"/>
      <c r="E7" s="151"/>
      <c r="F7" s="151"/>
      <c r="G7" s="151"/>
      <c r="H7" s="151"/>
      <c r="I7" s="151"/>
      <c r="J7" s="71"/>
      <c r="K7" s="21"/>
      <c r="L7" s="21"/>
      <c r="M7" s="21"/>
    </row>
    <row r="8" spans="1:13" ht="27.75" customHeight="1" x14ac:dyDescent="0.4">
      <c r="A8" s="84"/>
      <c r="B8" s="87" t="s">
        <v>91</v>
      </c>
      <c r="C8" s="152"/>
      <c r="D8" s="154"/>
      <c r="E8" s="155" t="s">
        <v>92</v>
      </c>
      <c r="F8" s="156"/>
      <c r="G8" s="152"/>
      <c r="H8" s="153"/>
      <c r="I8" s="154"/>
      <c r="J8" s="102" t="s">
        <v>41</v>
      </c>
      <c r="K8" s="21"/>
      <c r="L8" s="21"/>
      <c r="M8" s="21"/>
    </row>
    <row r="9" spans="1:13" ht="27.75" customHeight="1" x14ac:dyDescent="0.4">
      <c r="A9" s="84"/>
      <c r="B9" s="149" t="s">
        <v>38</v>
      </c>
      <c r="C9" s="88" t="s">
        <v>9</v>
      </c>
      <c r="D9" s="70"/>
      <c r="E9" s="86" t="s">
        <v>10</v>
      </c>
      <c r="F9" s="70"/>
      <c r="G9" s="91"/>
      <c r="H9" s="91"/>
      <c r="I9" s="92"/>
    </row>
    <row r="10" spans="1:13" ht="27.75" customHeight="1" x14ac:dyDescent="0.4">
      <c r="A10" s="84"/>
      <c r="B10" s="150"/>
      <c r="C10" s="90" t="s">
        <v>162</v>
      </c>
      <c r="D10" s="153"/>
      <c r="E10" s="153"/>
      <c r="F10" s="153"/>
      <c r="G10" s="153"/>
      <c r="H10" s="153"/>
      <c r="I10" s="154"/>
    </row>
    <row r="11" spans="1:13" ht="15.75" customHeight="1" x14ac:dyDescent="0.4">
      <c r="A11" s="84"/>
      <c r="B11" s="93" t="s">
        <v>152</v>
      </c>
      <c r="C11" s="163"/>
      <c r="D11" s="164"/>
      <c r="E11" s="164"/>
      <c r="F11" s="164"/>
      <c r="G11" s="164"/>
      <c r="H11" s="164"/>
      <c r="I11" s="165"/>
      <c r="J11" s="71"/>
      <c r="K11" s="21"/>
      <c r="L11" s="21"/>
      <c r="M11" s="21"/>
    </row>
    <row r="12" spans="1:13" ht="27.75" customHeight="1" x14ac:dyDescent="0.4">
      <c r="A12" s="84"/>
      <c r="B12" s="95" t="s">
        <v>11</v>
      </c>
      <c r="C12" s="151"/>
      <c r="D12" s="151"/>
      <c r="E12" s="151"/>
      <c r="F12" s="151"/>
      <c r="G12" s="151"/>
      <c r="H12" s="151"/>
      <c r="I12" s="151"/>
    </row>
    <row r="13" spans="1:13" ht="27.75" customHeight="1" x14ac:dyDescent="0.4">
      <c r="A13" s="84"/>
      <c r="B13" s="87" t="s">
        <v>32</v>
      </c>
      <c r="C13" s="148"/>
      <c r="D13" s="100" t="s">
        <v>33</v>
      </c>
      <c r="E13" s="100"/>
      <c r="F13" s="174" t="s">
        <v>87</v>
      </c>
      <c r="G13" s="175"/>
      <c r="H13" s="152"/>
      <c r="I13" s="154"/>
    </row>
    <row r="14" spans="1:13" ht="27.75" customHeight="1" x14ac:dyDescent="0.4">
      <c r="A14" s="84"/>
      <c r="B14" s="87" t="s">
        <v>37</v>
      </c>
      <c r="C14" s="168"/>
      <c r="D14" s="169"/>
      <c r="E14" s="169"/>
      <c r="F14" s="169"/>
      <c r="G14" s="169"/>
      <c r="H14" s="169"/>
      <c r="I14" s="170"/>
      <c r="J14" s="101" t="s">
        <v>40</v>
      </c>
    </row>
    <row r="15" spans="1:13" ht="27.75" customHeight="1" x14ac:dyDescent="0.4">
      <c r="A15" s="84"/>
      <c r="B15" s="96" t="s">
        <v>176</v>
      </c>
      <c r="C15" s="171"/>
      <c r="D15" s="172"/>
      <c r="E15" s="172"/>
      <c r="F15" s="172"/>
      <c r="G15" s="172"/>
      <c r="H15" s="172"/>
      <c r="I15" s="173"/>
      <c r="J15" s="101" t="s">
        <v>177</v>
      </c>
    </row>
    <row r="16" spans="1:13" ht="27.75" customHeight="1" x14ac:dyDescent="0.4">
      <c r="A16" s="84"/>
      <c r="B16" s="97" t="s">
        <v>93</v>
      </c>
      <c r="C16" s="152"/>
      <c r="D16" s="154"/>
      <c r="E16" s="155" t="s">
        <v>94</v>
      </c>
      <c r="F16" s="156"/>
      <c r="G16" s="152"/>
      <c r="H16" s="153"/>
      <c r="I16" s="154"/>
    </row>
    <row r="17" spans="1:9" ht="27.75" customHeight="1" x14ac:dyDescent="0.4">
      <c r="A17" s="84"/>
      <c r="B17" s="98" t="s">
        <v>95</v>
      </c>
      <c r="C17" s="166"/>
      <c r="D17" s="166"/>
      <c r="E17" s="166"/>
      <c r="F17" s="166"/>
      <c r="G17" s="166"/>
      <c r="H17" s="166"/>
      <c r="I17" s="166"/>
    </row>
    <row r="18" spans="1:9" ht="27.75" customHeight="1" x14ac:dyDescent="0.4">
      <c r="A18" s="84"/>
      <c r="B18" s="87" t="s">
        <v>12</v>
      </c>
      <c r="C18" s="167"/>
      <c r="D18" s="166"/>
      <c r="E18" s="166"/>
      <c r="F18" s="166"/>
      <c r="G18" s="166"/>
      <c r="H18" s="166"/>
      <c r="I18" s="166"/>
    </row>
    <row r="19" spans="1:9" ht="14.25" x14ac:dyDescent="0.4">
      <c r="A19" s="84"/>
      <c r="B19" s="161" t="s">
        <v>179</v>
      </c>
      <c r="C19" s="157" t="s">
        <v>178</v>
      </c>
      <c r="D19" s="158"/>
      <c r="E19" s="146"/>
      <c r="F19" s="146"/>
      <c r="G19" s="146"/>
      <c r="H19" s="146"/>
      <c r="I19" s="146"/>
    </row>
    <row r="20" spans="1:9" ht="27.75" customHeight="1" x14ac:dyDescent="0.4">
      <c r="A20" s="84"/>
      <c r="B20" s="162"/>
      <c r="C20" s="159"/>
      <c r="D20" s="160"/>
      <c r="E20" s="147" t="str">
        <f>IF(C20="提出しました","様式1-2及び様式1-3の提出は不要です。","様式1-2及び様式1-3の提出が必要です。")</f>
        <v>様式1-2及び様式1-3の提出が必要です。</v>
      </c>
      <c r="F20" s="146"/>
      <c r="G20" s="146"/>
      <c r="H20" s="146"/>
      <c r="I20" s="146"/>
    </row>
    <row r="21" spans="1:9" x14ac:dyDescent="0.4">
      <c r="A21" s="99"/>
      <c r="B21" s="99"/>
    </row>
  </sheetData>
  <sheetProtection algorithmName="SHA-512" hashValue="afpDQDZSvqrRRiQnnM2YF0ob5ZNJiJJZVPah0iAyT3UO0W5bOKbPQzXyY83TesrYUZ3IKtiao/KKe9cvWLSKgw==" saltValue="wgeYwnUQHUZCJouWbN7IRQ==" spinCount="100000" sheet="1" objects="1" scenarios="1"/>
  <mergeCells count="23">
    <mergeCell ref="C19:D19"/>
    <mergeCell ref="C20:D20"/>
    <mergeCell ref="B19:B20"/>
    <mergeCell ref="C11:I11"/>
    <mergeCell ref="C6:I6"/>
    <mergeCell ref="C12:I12"/>
    <mergeCell ref="C17:I17"/>
    <mergeCell ref="C18:I18"/>
    <mergeCell ref="C14:I14"/>
    <mergeCell ref="C15:I15"/>
    <mergeCell ref="F13:G13"/>
    <mergeCell ref="H13:I13"/>
    <mergeCell ref="E16:F16"/>
    <mergeCell ref="C16:D16"/>
    <mergeCell ref="G16:I16"/>
    <mergeCell ref="D10:I10"/>
    <mergeCell ref="B4:B5"/>
    <mergeCell ref="C7:I7"/>
    <mergeCell ref="B9:B10"/>
    <mergeCell ref="G8:I8"/>
    <mergeCell ref="E8:F8"/>
    <mergeCell ref="C8:D8"/>
    <mergeCell ref="D5:I5"/>
  </mergeCells>
  <phoneticPr fontId="2"/>
  <dataValidations count="6">
    <dataValidation imeMode="halfAlpha" allowBlank="1" showInputMessage="1" showErrorMessage="1" sqref="D3:D4 F3:F4 H3 D9 F9 D18 E18:I20 C18:C19"/>
    <dataValidation type="list" allowBlank="1" showInputMessage="1" showErrorMessage="1" sqref="H13:I13">
      <formula1>"病院,診療所"</formula1>
    </dataValidation>
    <dataValidation imeMode="fullKatakana" allowBlank="1" showInputMessage="1" showErrorMessage="1" sqref="C6:I6 C11:I11"/>
    <dataValidation imeMode="on" allowBlank="1" showInputMessage="1" showErrorMessage="1" sqref="C10:D10 C7:I7 G8:I8 C8:D8 C5:D5"/>
    <dataValidation type="textLength" operator="equal" allowBlank="1" showInputMessage="1" showErrorMessage="1" sqref="C14:I14">
      <formula1>10</formula1>
    </dataValidation>
    <dataValidation type="list" imeMode="halfAlpha" allowBlank="1" showInputMessage="1" showErrorMessage="1" sqref="C20:D20">
      <formula1>"提出しました,提出していません"</formula1>
    </dataValidation>
  </dataValidations>
  <pageMargins left="0.7" right="0.7" top="0.75" bottom="0.75" header="0.3" footer="0.3"/>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大阪府作業用!$B$8:$B$25</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9"/>
  <sheetViews>
    <sheetView view="pageBreakPreview" zoomScale="60" zoomScaleNormal="80" workbookViewId="0"/>
  </sheetViews>
  <sheetFormatPr defaultColWidth="3.625" defaultRowHeight="14.25" x14ac:dyDescent="0.4"/>
  <cols>
    <col min="1" max="7" width="3.625" style="22"/>
    <col min="8" max="8" width="3.5" style="22" customWidth="1"/>
    <col min="9" max="9" width="3.625" style="22" customWidth="1"/>
    <col min="10" max="10" width="7.75" style="22" customWidth="1"/>
    <col min="11" max="11" width="3.625" style="22"/>
    <col min="12" max="12" width="7.625" style="22" customWidth="1"/>
    <col min="13" max="13" width="3.625" style="22"/>
    <col min="14" max="14" width="7.75" style="22" customWidth="1"/>
    <col min="15" max="15" width="3.625" style="22"/>
    <col min="16" max="16" width="7.75" style="22" customWidth="1"/>
    <col min="17" max="17" width="3.625" style="22" customWidth="1"/>
    <col min="18" max="18" width="7.75" style="22" customWidth="1"/>
    <col min="19" max="19" width="3.625" style="22"/>
    <col min="20" max="20" width="7.75" style="22" customWidth="1"/>
    <col min="21" max="21" width="3.625" style="22"/>
    <col min="22" max="22" width="7.75" style="22" customWidth="1"/>
    <col min="23" max="23" width="3.625" style="22"/>
    <col min="24" max="24" width="7.875" style="22" customWidth="1"/>
    <col min="25" max="25" width="4.625" style="22" customWidth="1"/>
    <col min="26" max="26" width="4.5" style="22" bestFit="1" customWidth="1"/>
    <col min="27" max="27" width="3.625" style="22"/>
    <col min="28" max="28" width="4.5" style="22" bestFit="1" customWidth="1"/>
    <col min="29" max="16384" width="3.625" style="22"/>
  </cols>
  <sheetData>
    <row r="1" spans="1:31" ht="30" customHeight="1" x14ac:dyDescent="0.4">
      <c r="A1" s="27" t="str">
        <f>"（様式第１号）"&amp;大阪府作業用!C5</f>
        <v>（様式第１号）R4お盆</v>
      </c>
      <c r="B1" s="27"/>
      <c r="C1" s="27"/>
      <c r="D1" s="27"/>
      <c r="E1" s="27"/>
      <c r="F1" s="27"/>
      <c r="G1" s="103"/>
      <c r="H1" s="103"/>
      <c r="I1" s="103"/>
      <c r="J1" s="103"/>
      <c r="K1" s="103"/>
      <c r="L1" s="103"/>
      <c r="M1" s="103"/>
      <c r="N1" s="103"/>
      <c r="O1" s="103"/>
      <c r="P1" s="27"/>
      <c r="Q1" s="27"/>
      <c r="R1" s="103"/>
      <c r="S1" s="103"/>
      <c r="T1" s="28" t="s">
        <v>35</v>
      </c>
      <c r="U1" s="247">
        <f>基本情報※最初に記入してください!C14</f>
        <v>0</v>
      </c>
      <c r="V1" s="247"/>
      <c r="W1" s="247"/>
      <c r="X1" s="247"/>
      <c r="Y1" s="27" t="s">
        <v>34</v>
      </c>
    </row>
    <row r="2" spans="1:31" ht="30" customHeight="1" x14ac:dyDescent="0.4">
      <c r="A2" s="27"/>
      <c r="B2" s="27"/>
      <c r="C2" s="27"/>
      <c r="D2" s="27"/>
      <c r="E2" s="27"/>
      <c r="F2" s="27"/>
      <c r="G2" s="103"/>
      <c r="H2" s="103"/>
      <c r="I2" s="103"/>
      <c r="J2" s="103"/>
      <c r="K2" s="103"/>
      <c r="L2" s="103"/>
      <c r="M2" s="103"/>
      <c r="N2" s="103"/>
      <c r="O2" s="103"/>
      <c r="P2" s="103"/>
      <c r="Q2" s="103"/>
      <c r="R2" s="103"/>
      <c r="S2" s="29" t="s">
        <v>2</v>
      </c>
      <c r="T2" s="248">
        <f>基本情報※最初に記入してください!D3</f>
        <v>0</v>
      </c>
      <c r="U2" s="30" t="s">
        <v>13</v>
      </c>
      <c r="V2" s="248">
        <f>基本情報※最初に記入してください!F3</f>
        <v>0</v>
      </c>
      <c r="W2" s="30" t="s">
        <v>14</v>
      </c>
      <c r="X2" s="248">
        <f>基本情報※最初に記入してください!H3</f>
        <v>0</v>
      </c>
      <c r="Y2" s="30" t="s">
        <v>15</v>
      </c>
    </row>
    <row r="3" spans="1:31" ht="30" customHeight="1" x14ac:dyDescent="0.4">
      <c r="A3" s="27" t="s">
        <v>16</v>
      </c>
      <c r="B3" s="27"/>
      <c r="C3" s="27"/>
      <c r="D3" s="27"/>
      <c r="E3" s="27"/>
      <c r="F3" s="27"/>
      <c r="G3" s="27"/>
      <c r="H3" s="27"/>
      <c r="I3" s="27"/>
      <c r="J3" s="27"/>
      <c r="K3" s="27"/>
      <c r="L3" s="27"/>
      <c r="M3" s="27"/>
      <c r="N3" s="27"/>
      <c r="O3" s="27"/>
      <c r="P3" s="103"/>
      <c r="Q3" s="103"/>
      <c r="R3" s="103"/>
      <c r="S3" s="103"/>
      <c r="T3" s="103"/>
      <c r="U3" s="103"/>
      <c r="V3" s="103"/>
      <c r="W3" s="103"/>
      <c r="X3" s="103"/>
      <c r="Y3" s="103"/>
    </row>
    <row r="4" spans="1:31" ht="30" customHeight="1" x14ac:dyDescent="0.4">
      <c r="A4" s="27"/>
      <c r="B4" s="27"/>
      <c r="C4" s="27"/>
      <c r="D4" s="27"/>
      <c r="E4" s="27"/>
      <c r="F4" s="27"/>
      <c r="G4" s="27"/>
      <c r="H4" s="27"/>
      <c r="I4" s="27"/>
      <c r="J4" s="27"/>
      <c r="K4" s="27"/>
      <c r="L4" s="27"/>
      <c r="M4" s="27"/>
      <c r="N4" s="27"/>
      <c r="O4" s="27"/>
      <c r="P4" s="103"/>
      <c r="Q4" s="103"/>
      <c r="R4" s="103"/>
      <c r="S4" s="103"/>
      <c r="T4" s="103"/>
      <c r="U4" s="103"/>
      <c r="V4" s="103"/>
      <c r="W4" s="103"/>
      <c r="X4" s="103"/>
      <c r="Y4" s="103"/>
    </row>
    <row r="5" spans="1:31" ht="22.5" customHeight="1" x14ac:dyDescent="0.4">
      <c r="A5" s="27"/>
      <c r="B5" s="27"/>
      <c r="C5" s="27"/>
      <c r="D5" s="27"/>
      <c r="E5" s="27"/>
      <c r="F5" s="103"/>
      <c r="G5" s="103"/>
      <c r="H5" s="103"/>
      <c r="I5" s="103"/>
      <c r="J5" s="103"/>
      <c r="K5" s="103"/>
      <c r="L5" s="103"/>
      <c r="M5" s="31"/>
      <c r="N5" s="176" t="s">
        <v>39</v>
      </c>
      <c r="O5" s="176"/>
      <c r="P5" s="176"/>
      <c r="Q5" s="82"/>
      <c r="R5" s="246"/>
      <c r="S5" s="246"/>
      <c r="T5" s="246"/>
      <c r="U5" s="246"/>
      <c r="V5" s="246"/>
      <c r="W5" s="246"/>
      <c r="X5" s="246"/>
      <c r="Y5" s="82"/>
      <c r="Z5" s="32"/>
      <c r="AA5" s="32"/>
      <c r="AB5" s="32"/>
    </row>
    <row r="6" spans="1:31" ht="22.5" customHeight="1" x14ac:dyDescent="0.4">
      <c r="A6" s="27"/>
      <c r="B6" s="27"/>
      <c r="C6" s="27"/>
      <c r="D6" s="27"/>
      <c r="E6" s="27"/>
      <c r="F6" s="103"/>
      <c r="G6" s="103"/>
      <c r="H6" s="103"/>
      <c r="I6" s="103"/>
      <c r="J6" s="103"/>
      <c r="K6" s="103"/>
      <c r="L6" s="103"/>
      <c r="M6" s="31"/>
      <c r="N6" s="176" t="s">
        <v>8</v>
      </c>
      <c r="O6" s="176"/>
      <c r="P6" s="176"/>
      <c r="Q6" s="82"/>
      <c r="R6" s="246">
        <f>基本情報※最初に記入してください!C7</f>
        <v>0</v>
      </c>
      <c r="S6" s="246"/>
      <c r="T6" s="246"/>
      <c r="U6" s="246"/>
      <c r="V6" s="246"/>
      <c r="W6" s="246"/>
      <c r="X6" s="246"/>
      <c r="Y6" s="82"/>
      <c r="Z6" s="32"/>
      <c r="AA6" s="32"/>
      <c r="AB6" s="32"/>
    </row>
    <row r="7" spans="1:31" ht="22.5" customHeight="1" x14ac:dyDescent="0.4">
      <c r="A7" s="27"/>
      <c r="B7" s="27"/>
      <c r="C7" s="27"/>
      <c r="D7" s="27"/>
      <c r="E7" s="27"/>
      <c r="F7" s="103"/>
      <c r="G7" s="103"/>
      <c r="H7" s="103"/>
      <c r="I7" s="103"/>
      <c r="J7" s="103"/>
      <c r="K7" s="103"/>
      <c r="L7" s="103"/>
      <c r="M7" s="31"/>
      <c r="N7" s="176" t="s">
        <v>38</v>
      </c>
      <c r="O7" s="176"/>
      <c r="P7" s="176"/>
      <c r="Q7" s="82"/>
      <c r="R7" s="246" t="str">
        <f>基本情報※最初に記入してください!C10&amp;基本情報※最初に記入してください!D10</f>
        <v>大阪府</v>
      </c>
      <c r="S7" s="246"/>
      <c r="T7" s="246"/>
      <c r="U7" s="246"/>
      <c r="V7" s="246"/>
      <c r="W7" s="246"/>
      <c r="X7" s="246"/>
      <c r="Y7" s="82"/>
      <c r="Z7" s="32"/>
      <c r="AA7" s="32"/>
      <c r="AB7" s="32"/>
    </row>
    <row r="8" spans="1:31" ht="22.5" customHeight="1" x14ac:dyDescent="0.4">
      <c r="A8" s="27"/>
      <c r="B8" s="27"/>
      <c r="C8" s="27"/>
      <c r="D8" s="27"/>
      <c r="E8" s="27"/>
      <c r="F8" s="103"/>
      <c r="G8" s="103"/>
      <c r="H8" s="103"/>
      <c r="I8" s="103"/>
      <c r="J8" s="103"/>
      <c r="K8" s="103"/>
      <c r="L8" s="103"/>
      <c r="M8" s="31"/>
      <c r="N8" s="176" t="s">
        <v>11</v>
      </c>
      <c r="O8" s="176"/>
      <c r="P8" s="176"/>
      <c r="Q8" s="82"/>
      <c r="R8" s="246">
        <f>基本情報※最初に記入してください!C12</f>
        <v>0</v>
      </c>
      <c r="S8" s="246"/>
      <c r="T8" s="246"/>
      <c r="U8" s="246"/>
      <c r="V8" s="246"/>
      <c r="W8" s="246"/>
      <c r="X8" s="246"/>
      <c r="Y8" s="82"/>
      <c r="Z8" s="32"/>
      <c r="AA8" s="32"/>
      <c r="AB8" s="32"/>
    </row>
    <row r="9" spans="1:31" ht="22.5" customHeight="1" x14ac:dyDescent="0.4">
      <c r="A9" s="27"/>
      <c r="B9" s="27"/>
      <c r="C9" s="27"/>
      <c r="D9" s="27"/>
      <c r="E9" s="27"/>
      <c r="F9" s="103"/>
      <c r="G9" s="103"/>
      <c r="H9" s="103"/>
      <c r="I9" s="103"/>
      <c r="J9" s="103"/>
      <c r="K9" s="103"/>
      <c r="L9" s="103"/>
      <c r="M9" s="31"/>
      <c r="N9" s="176" t="s">
        <v>17</v>
      </c>
      <c r="O9" s="176"/>
      <c r="P9" s="176"/>
      <c r="Q9" s="82"/>
      <c r="R9" s="246" t="str">
        <f>基本情報※最初に記入してください!C8&amp;"  "&amp;基本情報※最初に記入してください!G8</f>
        <v xml:space="preserve">  </v>
      </c>
      <c r="S9" s="246"/>
      <c r="T9" s="246"/>
      <c r="U9" s="246"/>
      <c r="V9" s="246"/>
      <c r="W9" s="246"/>
      <c r="X9" s="246"/>
      <c r="Y9" s="82"/>
      <c r="Z9" s="33" t="s">
        <v>56</v>
      </c>
      <c r="AA9" s="34" t="s">
        <v>55</v>
      </c>
      <c r="AB9" s="35"/>
      <c r="AC9" s="36"/>
      <c r="AD9" s="36"/>
      <c r="AE9" s="36"/>
    </row>
    <row r="10" spans="1:31" ht="22.5" customHeight="1" x14ac:dyDescent="0.4">
      <c r="A10" s="27"/>
      <c r="B10" s="27"/>
      <c r="C10" s="27"/>
      <c r="D10" s="27"/>
      <c r="E10" s="27"/>
      <c r="F10" s="31"/>
      <c r="G10" s="31"/>
      <c r="H10" s="82"/>
      <c r="I10" s="82"/>
      <c r="J10" s="82"/>
      <c r="K10" s="82"/>
      <c r="L10" s="82"/>
      <c r="M10" s="82"/>
      <c r="N10" s="82"/>
      <c r="O10" s="37"/>
      <c r="P10" s="103"/>
      <c r="Q10" s="103"/>
      <c r="R10" s="103"/>
      <c r="S10" s="103"/>
      <c r="T10" s="103"/>
      <c r="U10" s="103"/>
      <c r="V10" s="103"/>
      <c r="W10" s="103"/>
      <c r="X10" s="103"/>
      <c r="Y10" s="103"/>
    </row>
    <row r="11" spans="1:31" ht="18" customHeight="1" x14ac:dyDescent="0.4">
      <c r="A11" s="27"/>
      <c r="B11" s="27"/>
      <c r="C11" s="27"/>
      <c r="D11" s="27"/>
      <c r="E11" s="27"/>
      <c r="F11" s="27"/>
      <c r="G11" s="27"/>
      <c r="H11" s="27"/>
      <c r="I11" s="27"/>
      <c r="J11" s="27"/>
      <c r="K11" s="27"/>
      <c r="L11" s="27"/>
      <c r="M11" s="27"/>
      <c r="N11" s="27"/>
      <c r="O11" s="27"/>
      <c r="P11" s="103"/>
      <c r="Q11" s="103"/>
      <c r="R11" s="103"/>
      <c r="S11" s="103"/>
      <c r="T11" s="103"/>
      <c r="U11" s="103"/>
      <c r="V11" s="103"/>
      <c r="W11" s="103"/>
      <c r="X11" s="103"/>
      <c r="Y11" s="103"/>
    </row>
    <row r="12" spans="1:31" ht="29.25" customHeight="1" x14ac:dyDescent="0.4">
      <c r="A12" s="103"/>
      <c r="B12" s="193" t="s">
        <v>188</v>
      </c>
      <c r="C12" s="193"/>
      <c r="D12" s="193"/>
      <c r="E12" s="193"/>
      <c r="F12" s="193"/>
      <c r="G12" s="193"/>
      <c r="H12" s="193"/>
      <c r="I12" s="193"/>
      <c r="J12" s="193"/>
      <c r="K12" s="193"/>
      <c r="L12" s="193"/>
      <c r="M12" s="193"/>
      <c r="N12" s="193"/>
      <c r="O12" s="193"/>
      <c r="P12" s="193"/>
      <c r="Q12" s="193"/>
      <c r="R12" s="193"/>
      <c r="S12" s="193"/>
      <c r="T12" s="193"/>
      <c r="U12" s="193"/>
      <c r="V12" s="193"/>
      <c r="W12" s="193"/>
      <c r="X12" s="193"/>
      <c r="Y12" s="103"/>
    </row>
    <row r="13" spans="1:31" ht="15.75" customHeight="1" x14ac:dyDescent="0.4">
      <c r="A13" s="27"/>
      <c r="B13" s="27"/>
      <c r="C13" s="27"/>
      <c r="D13" s="27"/>
      <c r="E13" s="27"/>
      <c r="F13" s="27"/>
      <c r="G13" s="27"/>
      <c r="H13" s="27"/>
      <c r="I13" s="27"/>
      <c r="J13" s="27"/>
      <c r="K13" s="27"/>
      <c r="L13" s="27"/>
      <c r="M13" s="27"/>
      <c r="N13" s="27"/>
      <c r="O13" s="27"/>
      <c r="P13" s="103"/>
      <c r="Q13" s="103"/>
      <c r="R13" s="103"/>
      <c r="S13" s="103"/>
      <c r="T13" s="103"/>
      <c r="U13" s="103"/>
      <c r="V13" s="103"/>
      <c r="W13" s="103"/>
      <c r="X13" s="103"/>
      <c r="Y13" s="103"/>
    </row>
    <row r="14" spans="1:31" ht="29.25" customHeight="1" x14ac:dyDescent="0.4">
      <c r="A14" s="27" t="s">
        <v>19</v>
      </c>
      <c r="B14" s="194" t="s">
        <v>189</v>
      </c>
      <c r="C14" s="194"/>
      <c r="D14" s="194"/>
      <c r="E14" s="194"/>
      <c r="F14" s="194"/>
      <c r="G14" s="194"/>
      <c r="H14" s="194"/>
      <c r="I14" s="194"/>
      <c r="J14" s="194"/>
      <c r="K14" s="194"/>
      <c r="L14" s="194"/>
      <c r="M14" s="194"/>
      <c r="N14" s="194"/>
      <c r="O14" s="194"/>
      <c r="P14" s="194"/>
      <c r="Q14" s="194"/>
      <c r="R14" s="194"/>
      <c r="S14" s="194"/>
      <c r="T14" s="194"/>
      <c r="U14" s="194"/>
      <c r="V14" s="194"/>
      <c r="W14" s="194"/>
      <c r="X14" s="194"/>
      <c r="Y14" s="38"/>
      <c r="Z14" s="38"/>
      <c r="AA14" s="38"/>
    </row>
    <row r="15" spans="1:31" ht="18.75" customHeight="1" x14ac:dyDescent="0.4">
      <c r="A15" s="27"/>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38"/>
      <c r="Z15" s="38"/>
      <c r="AA15" s="38"/>
    </row>
    <row r="16" spans="1:31" ht="18.75" customHeight="1" x14ac:dyDescent="0.4">
      <c r="A16" s="27"/>
      <c r="B16" s="81"/>
      <c r="C16" s="81"/>
      <c r="D16" s="81"/>
      <c r="E16" s="81"/>
      <c r="F16" s="81"/>
      <c r="G16" s="81"/>
      <c r="H16" s="81"/>
      <c r="I16" s="81"/>
      <c r="J16" s="81"/>
      <c r="K16" s="81"/>
      <c r="L16" s="81"/>
      <c r="M16" s="81"/>
      <c r="N16" s="81"/>
      <c r="O16" s="81"/>
      <c r="P16" s="81"/>
      <c r="Q16" s="81"/>
      <c r="R16" s="81"/>
      <c r="S16" s="81"/>
      <c r="T16" s="81"/>
      <c r="U16" s="81"/>
      <c r="V16" s="81"/>
      <c r="W16" s="81"/>
      <c r="X16" s="81"/>
      <c r="Y16" s="38"/>
      <c r="Z16" s="38"/>
      <c r="AA16" s="38"/>
    </row>
    <row r="17" spans="1:32" ht="29.25" customHeight="1" x14ac:dyDescent="0.4">
      <c r="A17" s="187" t="s">
        <v>57</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row>
    <row r="18" spans="1:32" ht="51.75" customHeight="1" x14ac:dyDescent="0.4">
      <c r="A18" s="83">
        <v>1</v>
      </c>
      <c r="B18" s="188" t="s">
        <v>36</v>
      </c>
      <c r="C18" s="188"/>
      <c r="D18" s="188"/>
      <c r="E18" s="188"/>
      <c r="F18" s="188"/>
      <c r="G18" s="188"/>
      <c r="H18" s="188"/>
      <c r="I18" s="188"/>
      <c r="J18" s="190" t="s">
        <v>175</v>
      </c>
      <c r="K18" s="191"/>
      <c r="L18" s="191"/>
      <c r="M18" s="191"/>
      <c r="N18" s="191"/>
      <c r="O18" s="191"/>
      <c r="P18" s="191"/>
      <c r="Q18" s="191"/>
      <c r="R18" s="191"/>
      <c r="S18" s="191"/>
      <c r="T18" s="191"/>
      <c r="U18" s="191"/>
      <c r="V18" s="191"/>
      <c r="W18" s="191"/>
      <c r="X18" s="191"/>
      <c r="Y18" s="192"/>
    </row>
    <row r="19" spans="1:32" ht="51" customHeight="1" x14ac:dyDescent="0.4">
      <c r="A19" s="83">
        <v>2</v>
      </c>
      <c r="B19" s="189" t="s">
        <v>58</v>
      </c>
      <c r="C19" s="188"/>
      <c r="D19" s="188"/>
      <c r="E19" s="188"/>
      <c r="F19" s="188"/>
      <c r="G19" s="188"/>
      <c r="H19" s="188"/>
      <c r="I19" s="188"/>
      <c r="J19" s="243">
        <f>P21*20000</f>
        <v>0</v>
      </c>
      <c r="K19" s="244"/>
      <c r="L19" s="244"/>
      <c r="M19" s="244"/>
      <c r="N19" s="244"/>
      <c r="O19" s="244"/>
      <c r="P19" s="244"/>
      <c r="Q19" s="244"/>
      <c r="R19" s="244"/>
      <c r="S19" s="244"/>
      <c r="T19" s="244"/>
      <c r="U19" s="244"/>
      <c r="V19" s="244"/>
      <c r="W19" s="244"/>
      <c r="X19" s="244"/>
      <c r="Y19" s="39" t="s">
        <v>18</v>
      </c>
      <c r="Z19" s="108" t="s">
        <v>143</v>
      </c>
    </row>
    <row r="20" spans="1:32" ht="24.75" customHeight="1" x14ac:dyDescent="0.4">
      <c r="A20" s="196">
        <v>3</v>
      </c>
      <c r="B20" s="178" t="s">
        <v>43</v>
      </c>
      <c r="C20" s="178"/>
      <c r="D20" s="178"/>
      <c r="E20" s="178"/>
      <c r="F20" s="178"/>
      <c r="G20" s="178"/>
      <c r="H20" s="178"/>
      <c r="I20" s="178"/>
      <c r="J20" s="179">
        <v>44787</v>
      </c>
      <c r="K20" s="179"/>
      <c r="L20" s="179">
        <v>44788</v>
      </c>
      <c r="M20" s="179"/>
      <c r="N20" s="180" t="s">
        <v>183</v>
      </c>
      <c r="O20" s="181"/>
      <c r="P20" s="180" t="s">
        <v>181</v>
      </c>
      <c r="Q20" s="181"/>
      <c r="R20" s="143"/>
      <c r="S20" s="143"/>
      <c r="T20" s="143"/>
      <c r="U20" s="143"/>
      <c r="V20" s="143"/>
      <c r="W20" s="143"/>
      <c r="X20" s="143"/>
      <c r="Y20" s="143"/>
      <c r="Z20" s="108" t="s">
        <v>184</v>
      </c>
    </row>
    <row r="21" spans="1:32" s="42" customFormat="1" ht="31.5" customHeight="1" x14ac:dyDescent="0.4">
      <c r="A21" s="196"/>
      <c r="B21" s="178"/>
      <c r="C21" s="178"/>
      <c r="D21" s="178"/>
      <c r="E21" s="178"/>
      <c r="F21" s="178"/>
      <c r="G21" s="178"/>
      <c r="H21" s="178"/>
      <c r="I21" s="178"/>
      <c r="J21" s="119"/>
      <c r="K21" s="41" t="s">
        <v>42</v>
      </c>
      <c r="L21" s="119"/>
      <c r="M21" s="41" t="s">
        <v>42</v>
      </c>
      <c r="N21" s="245">
        <f>J21+L21</f>
        <v>0</v>
      </c>
      <c r="O21" s="104" t="s">
        <v>48</v>
      </c>
      <c r="P21" s="245">
        <f>IF(J21&lt;=10,J21,10)+IF(L21&lt;=10,L21,10)</f>
        <v>0</v>
      </c>
      <c r="Q21" s="104" t="s">
        <v>48</v>
      </c>
      <c r="R21" s="144"/>
      <c r="S21" s="144"/>
      <c r="T21" s="144"/>
      <c r="U21" s="144"/>
      <c r="V21" s="144"/>
      <c r="W21" s="144"/>
      <c r="X21" s="144"/>
      <c r="Y21" s="144"/>
      <c r="Z21" s="108" t="s">
        <v>187</v>
      </c>
    </row>
    <row r="22" spans="1:32" s="42" customFormat="1" ht="24.75" customHeight="1" x14ac:dyDescent="0.4">
      <c r="A22" s="196">
        <v>4</v>
      </c>
      <c r="B22" s="178" t="s">
        <v>141</v>
      </c>
      <c r="C22" s="178"/>
      <c r="D22" s="178"/>
      <c r="E22" s="178"/>
      <c r="F22" s="178"/>
      <c r="G22" s="178"/>
      <c r="H22" s="178"/>
      <c r="I22" s="178"/>
      <c r="J22" s="200" t="s">
        <v>139</v>
      </c>
      <c r="K22" s="201"/>
      <c r="L22" s="201"/>
      <c r="M22" s="202"/>
      <c r="N22" s="179" t="s">
        <v>140</v>
      </c>
      <c r="O22" s="179"/>
      <c r="P22" s="145"/>
      <c r="Q22" s="145"/>
      <c r="R22" s="142"/>
      <c r="S22" s="142"/>
      <c r="T22" s="142"/>
      <c r="U22" s="142"/>
      <c r="V22" s="142"/>
      <c r="W22" s="142"/>
      <c r="X22" s="142"/>
      <c r="Y22" s="105">
        <f>N23</f>
        <v>0</v>
      </c>
    </row>
    <row r="23" spans="1:32" s="42" customFormat="1" ht="37.5" customHeight="1" x14ac:dyDescent="0.4">
      <c r="A23" s="196"/>
      <c r="B23" s="178"/>
      <c r="C23" s="178"/>
      <c r="D23" s="178"/>
      <c r="E23" s="178"/>
      <c r="F23" s="178"/>
      <c r="G23" s="178"/>
      <c r="H23" s="178"/>
      <c r="I23" s="178"/>
      <c r="J23" s="203"/>
      <c r="K23" s="204"/>
      <c r="L23" s="204"/>
      <c r="M23" s="205"/>
      <c r="N23" s="206"/>
      <c r="O23" s="206"/>
      <c r="P23" s="65"/>
      <c r="Q23" s="64" t="str">
        <f>IF(N23="","検査実施人数の報告をしてください。","")</f>
        <v>検査実施人数の報告をしてください。</v>
      </c>
      <c r="R23" s="106"/>
      <c r="S23" s="106"/>
      <c r="T23" s="106"/>
      <c r="U23" s="106"/>
      <c r="V23" s="106"/>
      <c r="W23" s="106"/>
      <c r="X23" s="106"/>
      <c r="Y23" s="107"/>
      <c r="Z23" s="108" t="s">
        <v>186</v>
      </c>
      <c r="AB23" s="67"/>
    </row>
    <row r="24" spans="1:32" s="42" customFormat="1" ht="50.25" customHeight="1" x14ac:dyDescent="0.4">
      <c r="A24" s="80">
        <v>5</v>
      </c>
      <c r="B24" s="178" t="s">
        <v>47</v>
      </c>
      <c r="C24" s="178"/>
      <c r="D24" s="178"/>
      <c r="E24" s="178"/>
      <c r="F24" s="178"/>
      <c r="G24" s="178"/>
      <c r="H24" s="178"/>
      <c r="I24" s="178"/>
      <c r="J24" s="197"/>
      <c r="K24" s="198"/>
      <c r="L24" s="198"/>
      <c r="M24" s="198"/>
      <c r="N24" s="198"/>
      <c r="O24" s="198"/>
      <c r="P24" s="198"/>
      <c r="Q24" s="198"/>
      <c r="R24" s="198"/>
      <c r="S24" s="198"/>
      <c r="T24" s="198"/>
      <c r="U24" s="198"/>
      <c r="V24" s="198"/>
      <c r="W24" s="198"/>
      <c r="X24" s="198"/>
      <c r="Y24" s="199"/>
      <c r="Z24" s="40"/>
    </row>
    <row r="25" spans="1:32" s="42" customFormat="1" x14ac:dyDescent="0.4">
      <c r="A25" s="43"/>
      <c r="B25" s="74" t="s">
        <v>101</v>
      </c>
      <c r="C25" s="44"/>
      <c r="D25" s="44"/>
      <c r="E25" s="44"/>
      <c r="F25" s="44"/>
      <c r="G25" s="44"/>
      <c r="H25" s="44"/>
      <c r="I25" s="44"/>
      <c r="J25" s="45"/>
      <c r="K25" s="45"/>
      <c r="L25" s="45"/>
      <c r="M25" s="45"/>
      <c r="N25" s="45"/>
      <c r="O25" s="45"/>
      <c r="P25" s="45"/>
      <c r="Q25" s="45"/>
      <c r="R25" s="45"/>
      <c r="S25" s="45"/>
      <c r="T25" s="45"/>
      <c r="U25" s="45"/>
      <c r="V25" s="45"/>
      <c r="W25" s="45"/>
      <c r="X25" s="45"/>
      <c r="Y25" s="45"/>
    </row>
    <row r="26" spans="1:32" s="42" customFormat="1" x14ac:dyDescent="0.4">
      <c r="A26" s="43"/>
      <c r="B26" s="74" t="s">
        <v>102</v>
      </c>
      <c r="C26" s="44"/>
      <c r="D26" s="44"/>
      <c r="E26" s="44"/>
      <c r="F26" s="44"/>
      <c r="G26" s="44"/>
      <c r="H26" s="44"/>
      <c r="I26" s="44"/>
      <c r="J26" s="45"/>
      <c r="K26" s="45"/>
      <c r="L26" s="45"/>
      <c r="M26" s="45"/>
      <c r="N26" s="45"/>
      <c r="O26" s="45"/>
      <c r="P26" s="45"/>
      <c r="Q26" s="45"/>
      <c r="R26" s="45"/>
      <c r="S26" s="45"/>
      <c r="T26" s="45"/>
      <c r="U26" s="45"/>
      <c r="V26" s="45"/>
      <c r="W26" s="45"/>
      <c r="X26" s="45"/>
      <c r="Y26" s="45"/>
    </row>
    <row r="27" spans="1:32" s="42" customFormat="1" x14ac:dyDescent="0.4">
      <c r="A27" s="43"/>
      <c r="B27" s="74" t="s">
        <v>173</v>
      </c>
      <c r="C27" s="43"/>
      <c r="D27" s="43"/>
      <c r="E27" s="43"/>
      <c r="F27" s="43"/>
      <c r="G27" s="43"/>
      <c r="H27" s="43"/>
      <c r="I27" s="43"/>
      <c r="J27" s="46"/>
      <c r="K27" s="46"/>
      <c r="L27" s="46"/>
      <c r="M27" s="46"/>
      <c r="N27" s="46"/>
      <c r="O27" s="46"/>
      <c r="P27" s="46"/>
      <c r="Q27" s="46"/>
      <c r="R27" s="46"/>
      <c r="S27" s="46"/>
      <c r="T27" s="46"/>
      <c r="U27" s="46"/>
      <c r="V27" s="46"/>
      <c r="W27" s="46"/>
      <c r="X27" s="46"/>
      <c r="Y27" s="46"/>
    </row>
    <row r="28" spans="1:32" s="42" customFormat="1" x14ac:dyDescent="0.4">
      <c r="A28" s="43"/>
      <c r="B28" s="74" t="s">
        <v>165</v>
      </c>
      <c r="C28" s="43"/>
      <c r="D28" s="43"/>
      <c r="E28" s="43"/>
      <c r="F28" s="43"/>
      <c r="G28" s="43"/>
      <c r="H28" s="43"/>
      <c r="I28" s="43"/>
      <c r="J28" s="46"/>
      <c r="K28" s="46"/>
      <c r="L28" s="46"/>
      <c r="M28" s="46"/>
      <c r="N28" s="46"/>
      <c r="O28" s="46"/>
      <c r="P28" s="46"/>
      <c r="Q28" s="46"/>
      <c r="R28" s="46"/>
      <c r="S28" s="46"/>
      <c r="T28" s="46"/>
      <c r="U28" s="46"/>
      <c r="V28" s="46"/>
      <c r="W28" s="46"/>
      <c r="X28" s="46"/>
      <c r="Y28" s="46"/>
    </row>
    <row r="29" spans="1:32" s="42" customFormat="1" x14ac:dyDescent="0.4">
      <c r="A29" s="43"/>
      <c r="B29" s="74"/>
      <c r="C29" s="43"/>
      <c r="D29" s="43"/>
      <c r="E29" s="43"/>
      <c r="F29" s="43"/>
      <c r="G29" s="43"/>
      <c r="H29" s="43"/>
      <c r="I29" s="43"/>
      <c r="J29" s="46"/>
      <c r="K29" s="46"/>
      <c r="L29" s="46"/>
      <c r="M29" s="46"/>
      <c r="N29" s="46"/>
      <c r="O29" s="46"/>
      <c r="P29" s="46"/>
      <c r="Q29" s="46"/>
      <c r="R29" s="46"/>
      <c r="S29" s="46"/>
      <c r="T29" s="46"/>
      <c r="U29" s="46"/>
      <c r="V29" s="46"/>
      <c r="W29" s="46"/>
      <c r="X29" s="46"/>
      <c r="Y29" s="46"/>
    </row>
    <row r="30" spans="1:32" s="23" customFormat="1" ht="23.25" customHeight="1" x14ac:dyDescent="0.4">
      <c r="A30" s="47" t="s">
        <v>44</v>
      </c>
      <c r="B30" s="109"/>
      <c r="C30" s="48"/>
      <c r="D30" s="48"/>
      <c r="E30" s="48"/>
      <c r="F30" s="48"/>
      <c r="G30" s="48"/>
      <c r="H30" s="49"/>
      <c r="I30" s="110"/>
      <c r="J30" s="48"/>
      <c r="K30" s="109"/>
      <c r="L30" s="49"/>
      <c r="M30" s="49"/>
      <c r="N30" s="49"/>
      <c r="O30" s="49"/>
      <c r="P30" s="109"/>
      <c r="Q30" s="109"/>
      <c r="R30" s="109"/>
      <c r="S30" s="109"/>
      <c r="T30" s="109"/>
      <c r="U30" s="109"/>
      <c r="V30" s="109"/>
      <c r="W30" s="109"/>
      <c r="X30" s="109"/>
      <c r="Y30" s="109"/>
    </row>
    <row r="31" spans="1:32" s="23" customFormat="1" ht="39.950000000000003" customHeight="1" x14ac:dyDescent="0.4">
      <c r="A31" s="50"/>
      <c r="B31" s="177" t="s">
        <v>27</v>
      </c>
      <c r="C31" s="177"/>
      <c r="D31" s="177"/>
      <c r="E31" s="177"/>
      <c r="F31" s="209"/>
      <c r="G31" s="210"/>
      <c r="H31" s="210"/>
      <c r="I31" s="210"/>
      <c r="J31" s="210"/>
      <c r="K31" s="210"/>
      <c r="L31" s="51" t="s">
        <v>90</v>
      </c>
      <c r="M31" s="51" t="s">
        <v>89</v>
      </c>
      <c r="N31" s="52"/>
      <c r="O31" s="53"/>
      <c r="P31" s="111"/>
      <c r="Q31" s="112"/>
      <c r="R31" s="211"/>
      <c r="S31" s="212"/>
      <c r="T31" s="212"/>
      <c r="U31" s="212"/>
      <c r="V31" s="113" t="s">
        <v>45</v>
      </c>
      <c r="W31" s="113"/>
      <c r="X31" s="113"/>
      <c r="Y31" s="114"/>
      <c r="Z31" s="54"/>
    </row>
    <row r="32" spans="1:32" s="23" customFormat="1" ht="39.950000000000003" customHeight="1" x14ac:dyDescent="0.4">
      <c r="A32" s="50"/>
      <c r="B32" s="177" t="s">
        <v>28</v>
      </c>
      <c r="C32" s="177"/>
      <c r="D32" s="177"/>
      <c r="E32" s="177"/>
      <c r="F32" s="207"/>
      <c r="G32" s="185"/>
      <c r="H32" s="185"/>
      <c r="I32" s="208" t="s">
        <v>86</v>
      </c>
      <c r="J32" s="208"/>
      <c r="K32" s="208"/>
      <c r="L32" s="208"/>
      <c r="M32" s="55" t="s">
        <v>46</v>
      </c>
      <c r="N32" s="185"/>
      <c r="O32" s="185"/>
      <c r="P32" s="185"/>
      <c r="Q32" s="185"/>
      <c r="R32" s="56" t="s">
        <v>29</v>
      </c>
      <c r="S32" s="115"/>
      <c r="T32" s="115"/>
      <c r="U32" s="115"/>
      <c r="V32" s="115"/>
      <c r="W32" s="115"/>
      <c r="X32" s="115"/>
      <c r="Y32" s="116"/>
      <c r="AF32" s="22"/>
    </row>
    <row r="33" spans="1:26" s="23" customFormat="1" ht="39.950000000000003" customHeight="1" x14ac:dyDescent="0.4">
      <c r="A33" s="50"/>
      <c r="B33" s="177" t="s">
        <v>30</v>
      </c>
      <c r="C33" s="177"/>
      <c r="D33" s="177"/>
      <c r="E33" s="177"/>
      <c r="F33" s="182"/>
      <c r="G33" s="183"/>
      <c r="H33" s="183"/>
      <c r="I33" s="183"/>
      <c r="J33" s="183"/>
      <c r="K33" s="183"/>
      <c r="L33" s="183"/>
      <c r="M33" s="183"/>
      <c r="N33" s="183"/>
      <c r="O33" s="183"/>
      <c r="P33" s="183"/>
      <c r="Q33" s="183"/>
      <c r="R33" s="183"/>
      <c r="S33" s="183"/>
      <c r="T33" s="183"/>
      <c r="U33" s="183"/>
      <c r="V33" s="183"/>
      <c r="W33" s="183"/>
      <c r="X33" s="183"/>
      <c r="Y33" s="184"/>
      <c r="Z33" s="108" t="s">
        <v>185</v>
      </c>
    </row>
    <row r="34" spans="1:26" s="23" customFormat="1" ht="39.950000000000003" customHeight="1" x14ac:dyDescent="0.4">
      <c r="A34" s="50"/>
      <c r="B34" s="177" t="s">
        <v>96</v>
      </c>
      <c r="C34" s="177"/>
      <c r="D34" s="177"/>
      <c r="E34" s="177"/>
      <c r="F34" s="182"/>
      <c r="G34" s="183"/>
      <c r="H34" s="183"/>
      <c r="I34" s="183"/>
      <c r="J34" s="183"/>
      <c r="K34" s="183"/>
      <c r="L34" s="183"/>
      <c r="M34" s="183"/>
      <c r="N34" s="183"/>
      <c r="O34" s="183"/>
      <c r="P34" s="183"/>
      <c r="Q34" s="183"/>
      <c r="R34" s="183"/>
      <c r="S34" s="183"/>
      <c r="T34" s="183"/>
      <c r="U34" s="183"/>
      <c r="V34" s="183"/>
      <c r="W34" s="183"/>
      <c r="X34" s="183"/>
      <c r="Y34" s="184"/>
    </row>
    <row r="35" spans="1:26" s="23" customFormat="1" ht="39.950000000000003" customHeight="1" x14ac:dyDescent="0.4">
      <c r="A35" s="50"/>
      <c r="B35" s="177" t="s">
        <v>31</v>
      </c>
      <c r="C35" s="177"/>
      <c r="D35" s="177"/>
      <c r="E35" s="177"/>
      <c r="F35" s="182"/>
      <c r="G35" s="183"/>
      <c r="H35" s="183"/>
      <c r="I35" s="183"/>
      <c r="J35" s="183"/>
      <c r="K35" s="183"/>
      <c r="L35" s="183"/>
      <c r="M35" s="183"/>
      <c r="N35" s="183"/>
      <c r="O35" s="183"/>
      <c r="P35" s="183"/>
      <c r="Q35" s="183"/>
      <c r="R35" s="183"/>
      <c r="S35" s="183"/>
      <c r="T35" s="183"/>
      <c r="U35" s="183"/>
      <c r="V35" s="183"/>
      <c r="W35" s="183"/>
      <c r="X35" s="183"/>
      <c r="Y35" s="184"/>
    </row>
    <row r="36" spans="1:26" s="23" customFormat="1" ht="21" customHeight="1" x14ac:dyDescent="0.4">
      <c r="A36" s="109"/>
      <c r="B36" s="117"/>
      <c r="C36" s="117"/>
      <c r="D36" s="117"/>
      <c r="E36" s="117"/>
      <c r="F36" s="118"/>
      <c r="G36" s="118"/>
      <c r="H36" s="118"/>
      <c r="I36" s="118"/>
      <c r="J36" s="118"/>
      <c r="K36" s="118"/>
      <c r="L36" s="118"/>
      <c r="M36" s="118"/>
      <c r="N36" s="118"/>
      <c r="O36" s="118"/>
      <c r="P36" s="109"/>
      <c r="Q36" s="109"/>
      <c r="R36" s="109"/>
      <c r="S36" s="109"/>
      <c r="T36" s="109"/>
      <c r="U36" s="109"/>
      <c r="V36" s="109"/>
      <c r="W36" s="109"/>
      <c r="X36" s="109"/>
      <c r="Y36" s="109"/>
    </row>
    <row r="37" spans="1:26" s="23" customFormat="1" ht="56.25" customHeight="1" x14ac:dyDescent="0.4">
      <c r="A37" s="195" t="s">
        <v>164</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row>
    <row r="38" spans="1:26" s="23" customFormat="1" ht="23.25" customHeight="1" x14ac:dyDescent="0.4">
      <c r="A38" s="195" t="str">
        <f>IF(J23=大阪府作業用!C9,"日報様式（保健所あて提出したもの）","")</f>
        <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row>
    <row r="39" spans="1:26" s="57" customFormat="1" x14ac:dyDescent="0.4"/>
  </sheetData>
  <mergeCells count="47">
    <mergeCell ref="A38:Y38"/>
    <mergeCell ref="L20:M20"/>
    <mergeCell ref="A20:A21"/>
    <mergeCell ref="J24:Y24"/>
    <mergeCell ref="B24:I24"/>
    <mergeCell ref="A22:A23"/>
    <mergeCell ref="J22:M22"/>
    <mergeCell ref="J23:M23"/>
    <mergeCell ref="N23:O23"/>
    <mergeCell ref="F32:H32"/>
    <mergeCell ref="I32:L32"/>
    <mergeCell ref="F31:K31"/>
    <mergeCell ref="A37:Y37"/>
    <mergeCell ref="B31:E31"/>
    <mergeCell ref="R31:U31"/>
    <mergeCell ref="N22:O22"/>
    <mergeCell ref="U1:X1"/>
    <mergeCell ref="A17:Y17"/>
    <mergeCell ref="B18:I18"/>
    <mergeCell ref="B19:I19"/>
    <mergeCell ref="B20:I21"/>
    <mergeCell ref="J19:X19"/>
    <mergeCell ref="J18:Y18"/>
    <mergeCell ref="B12:X12"/>
    <mergeCell ref="B14:X15"/>
    <mergeCell ref="R5:X5"/>
    <mergeCell ref="N5:P5"/>
    <mergeCell ref="R6:X6"/>
    <mergeCell ref="N8:P8"/>
    <mergeCell ref="R7:X7"/>
    <mergeCell ref="N6:P6"/>
    <mergeCell ref="R9:X9"/>
    <mergeCell ref="N7:P7"/>
    <mergeCell ref="R8:X8"/>
    <mergeCell ref="B33:E33"/>
    <mergeCell ref="B35:E35"/>
    <mergeCell ref="B34:E34"/>
    <mergeCell ref="B22:I23"/>
    <mergeCell ref="J20:K20"/>
    <mergeCell ref="P20:Q20"/>
    <mergeCell ref="B32:E32"/>
    <mergeCell ref="F35:Y35"/>
    <mergeCell ref="F34:Y34"/>
    <mergeCell ref="F33:Y33"/>
    <mergeCell ref="N32:Q32"/>
    <mergeCell ref="N9:P9"/>
    <mergeCell ref="N20:O20"/>
  </mergeCells>
  <phoneticPr fontId="4"/>
  <dataValidations xWindow="172" yWindow="442" count="4">
    <dataValidation type="list" allowBlank="1" showInputMessage="1" showErrorMessage="1" sqref="F32:H32">
      <formula1>"普通,当座,その他"</formula1>
    </dataValidation>
    <dataValidation type="list" allowBlank="1" showInputMessage="1" showErrorMessage="1" sqref="N23:O23">
      <formula1>"済"</formula1>
    </dataValidation>
    <dataValidation imeMode="fullKatakana" allowBlank="1" showInputMessage="1" showErrorMessage="1" sqref="F34:Y34"/>
    <dataValidation imeMode="halfAlpha" allowBlank="1" showInputMessage="1" showErrorMessage="1" sqref="F33:Y33"/>
  </dataValidations>
  <pageMargins left="0.7" right="0.7" top="0.75" bottom="0.75" header="0.3" footer="0.3"/>
  <pageSetup paperSize="9" scale="64" orientation="portrait" r:id="rId1"/>
  <extLst>
    <ext xmlns:x14="http://schemas.microsoft.com/office/spreadsheetml/2009/9/main" uri="{CCE6A557-97BC-4b89-ADB6-D9C93CAAB3DF}">
      <x14:dataValidations xmlns:xm="http://schemas.microsoft.com/office/excel/2006/main" xWindow="172" yWindow="442" count="1">
        <x14:dataValidation type="list" allowBlank="1" showInputMessage="1" showErrorMessage="1">
          <x14:formula1>
            <xm:f>大阪府作業用!$C$8:$C$9</xm:f>
          </x14:formula1>
          <xm:sqref>J23:M23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4"/>
  <sheetViews>
    <sheetView view="pageBreakPreview" zoomScale="85" zoomScaleNormal="100" zoomScaleSheetLayoutView="85" workbookViewId="0"/>
  </sheetViews>
  <sheetFormatPr defaultRowHeight="13.5" x14ac:dyDescent="0.4"/>
  <cols>
    <col min="1" max="1" width="5" style="17" customWidth="1"/>
    <col min="2" max="2" width="40.5" style="17" customWidth="1"/>
    <col min="3" max="9" width="7.625" style="17" customWidth="1"/>
    <col min="10" max="10" width="4.25" style="17" customWidth="1"/>
    <col min="11" max="16384" width="9" style="17"/>
  </cols>
  <sheetData>
    <row r="1" spans="1:10" s="8" customFormat="1" ht="18.75" customHeight="1" x14ac:dyDescent="0.4">
      <c r="A1" s="8" t="str">
        <f>"（様式第１－２号）"&amp;大阪府作業用!C5</f>
        <v>（様式第１－２号）R4お盆</v>
      </c>
      <c r="B1" s="9"/>
      <c r="D1" s="10"/>
      <c r="E1" s="10"/>
      <c r="F1" s="61"/>
      <c r="G1" s="61"/>
      <c r="H1" s="61"/>
      <c r="I1" s="10"/>
    </row>
    <row r="2" spans="1:10" s="15" customFormat="1" ht="14.25" x14ac:dyDescent="0.15">
      <c r="A2" s="11"/>
      <c r="B2" s="12"/>
      <c r="C2" s="13"/>
      <c r="D2" s="13"/>
      <c r="E2" s="13"/>
      <c r="F2" s="14"/>
      <c r="I2" s="16"/>
    </row>
    <row r="3" spans="1:10" ht="18.75" customHeight="1" x14ac:dyDescent="0.4">
      <c r="A3" s="213" t="s">
        <v>88</v>
      </c>
      <c r="B3" s="213"/>
      <c r="C3" s="213"/>
      <c r="D3" s="213"/>
      <c r="E3" s="213"/>
      <c r="F3" s="213"/>
      <c r="G3" s="213"/>
      <c r="H3" s="213"/>
      <c r="I3" s="213"/>
    </row>
    <row r="4" spans="1:10" ht="18.75" customHeight="1" x14ac:dyDescent="0.4">
      <c r="A4" s="140"/>
      <c r="B4" s="140"/>
      <c r="C4" s="140"/>
      <c r="D4" s="140"/>
      <c r="E4" s="140"/>
      <c r="F4" s="140"/>
      <c r="G4" s="140"/>
      <c r="H4" s="140"/>
      <c r="I4" s="140"/>
    </row>
    <row r="5" spans="1:10" ht="18.75" customHeight="1" x14ac:dyDescent="0.4">
      <c r="A5" s="140"/>
      <c r="B5" s="140"/>
      <c r="C5" s="140"/>
      <c r="D5" s="140"/>
      <c r="E5" s="140"/>
      <c r="F5" s="140"/>
      <c r="G5" s="140"/>
      <c r="H5" s="140"/>
      <c r="I5" s="140"/>
    </row>
    <row r="6" spans="1:10" ht="18.75" customHeight="1" x14ac:dyDescent="0.4">
      <c r="A6" s="140"/>
      <c r="B6" s="140"/>
      <c r="C6" s="140"/>
      <c r="D6" s="140"/>
      <c r="E6" s="140"/>
      <c r="F6" s="140"/>
      <c r="G6" s="140"/>
      <c r="H6" s="140"/>
      <c r="I6" s="140"/>
    </row>
    <row r="7" spans="1:10" ht="16.5" x14ac:dyDescent="0.4">
      <c r="A7" s="99"/>
      <c r="B7" s="120"/>
      <c r="C7" s="99"/>
      <c r="D7" s="99"/>
      <c r="E7" s="99"/>
      <c r="F7" s="99"/>
      <c r="G7" s="99"/>
      <c r="H7" s="99"/>
      <c r="I7" s="99"/>
    </row>
    <row r="8" spans="1:10" ht="14.25" x14ac:dyDescent="0.4">
      <c r="A8" s="99"/>
      <c r="B8" s="121" t="s">
        <v>117</v>
      </c>
      <c r="C8" s="99"/>
      <c r="D8" s="99"/>
      <c r="E8" s="99"/>
      <c r="F8" s="99"/>
      <c r="G8" s="99"/>
      <c r="H8" s="99"/>
      <c r="I8" s="99"/>
    </row>
    <row r="9" spans="1:10" x14ac:dyDescent="0.4">
      <c r="A9" s="99"/>
      <c r="B9" s="99"/>
      <c r="C9" s="99"/>
      <c r="D9" s="99"/>
      <c r="E9" s="99"/>
      <c r="F9" s="99"/>
      <c r="G9" s="99"/>
      <c r="H9" s="99"/>
      <c r="I9" s="99"/>
    </row>
    <row r="10" spans="1:10" ht="36.75" customHeight="1" x14ac:dyDescent="0.4">
      <c r="A10" s="122"/>
      <c r="B10" s="216" t="s">
        <v>190</v>
      </c>
      <c r="C10" s="216"/>
      <c r="D10" s="216"/>
      <c r="E10" s="216"/>
      <c r="F10" s="216"/>
      <c r="G10" s="216"/>
      <c r="H10" s="216"/>
      <c r="I10" s="122"/>
    </row>
    <row r="11" spans="1:10" x14ac:dyDescent="0.4">
      <c r="A11" s="99"/>
      <c r="B11" s="99"/>
      <c r="C11" s="99"/>
      <c r="D11" s="99"/>
      <c r="E11" s="99"/>
      <c r="F11" s="99"/>
      <c r="G11" s="99"/>
      <c r="H11" s="99"/>
      <c r="I11" s="99"/>
    </row>
    <row r="12" spans="1:10" x14ac:dyDescent="0.4">
      <c r="A12" s="99"/>
      <c r="B12" s="123"/>
      <c r="C12" s="99"/>
      <c r="D12" s="99"/>
      <c r="E12" s="99"/>
      <c r="F12" s="99"/>
      <c r="G12" s="99"/>
      <c r="H12" s="99"/>
      <c r="I12" s="124"/>
    </row>
    <row r="13" spans="1:10" ht="14.25" x14ac:dyDescent="0.4">
      <c r="A13" s="217" t="s">
        <v>103</v>
      </c>
      <c r="B13" s="218"/>
      <c r="C13" s="218"/>
      <c r="D13" s="218"/>
      <c r="E13" s="218"/>
      <c r="F13" s="218"/>
      <c r="G13" s="218"/>
      <c r="H13" s="218"/>
      <c r="I13" s="219"/>
    </row>
    <row r="14" spans="1:10" ht="62.25" customHeight="1" x14ac:dyDescent="0.4">
      <c r="A14" s="19">
        <v>1</v>
      </c>
      <c r="B14" s="214" t="s">
        <v>104</v>
      </c>
      <c r="C14" s="214"/>
      <c r="D14" s="214"/>
      <c r="E14" s="214"/>
      <c r="F14" s="214"/>
      <c r="G14" s="214"/>
      <c r="H14" s="214"/>
      <c r="I14" s="66" t="s">
        <v>105</v>
      </c>
      <c r="J14" s="20"/>
    </row>
    <row r="15" spans="1:10" ht="39.75" customHeight="1" x14ac:dyDescent="0.4">
      <c r="A15" s="19">
        <v>2</v>
      </c>
      <c r="B15" s="214" t="s">
        <v>106</v>
      </c>
      <c r="C15" s="214"/>
      <c r="D15" s="214"/>
      <c r="E15" s="214"/>
      <c r="F15" s="214"/>
      <c r="G15" s="214"/>
      <c r="H15" s="214"/>
      <c r="I15" s="66" t="s">
        <v>105</v>
      </c>
      <c r="J15" s="20"/>
    </row>
    <row r="16" spans="1:10" ht="40.5" customHeight="1" x14ac:dyDescent="0.4">
      <c r="A16" s="19">
        <v>3</v>
      </c>
      <c r="B16" s="214" t="s">
        <v>107</v>
      </c>
      <c r="C16" s="214"/>
      <c r="D16" s="214"/>
      <c r="E16" s="214"/>
      <c r="F16" s="214"/>
      <c r="G16" s="214"/>
      <c r="H16" s="214"/>
      <c r="I16" s="66" t="s">
        <v>105</v>
      </c>
    </row>
    <row r="17" spans="1:10" ht="39.950000000000003" customHeight="1" x14ac:dyDescent="0.4">
      <c r="A17" s="19">
        <v>4</v>
      </c>
      <c r="B17" s="214" t="s">
        <v>108</v>
      </c>
      <c r="C17" s="214"/>
      <c r="D17" s="214"/>
      <c r="E17" s="214"/>
      <c r="F17" s="214"/>
      <c r="G17" s="214"/>
      <c r="H17" s="214"/>
      <c r="I17" s="66" t="s">
        <v>105</v>
      </c>
    </row>
    <row r="18" spans="1:10" ht="39.950000000000003" customHeight="1" x14ac:dyDescent="0.4">
      <c r="A18" s="19">
        <v>5</v>
      </c>
      <c r="B18" s="214" t="s">
        <v>109</v>
      </c>
      <c r="C18" s="214"/>
      <c r="D18" s="214"/>
      <c r="E18" s="214"/>
      <c r="F18" s="214"/>
      <c r="G18" s="214"/>
      <c r="H18" s="214"/>
      <c r="I18" s="66" t="s">
        <v>105</v>
      </c>
    </row>
    <row r="19" spans="1:10" ht="204.75" customHeight="1" x14ac:dyDescent="0.4">
      <c r="A19" s="19">
        <v>6</v>
      </c>
      <c r="B19" s="214" t="s">
        <v>110</v>
      </c>
      <c r="C19" s="214"/>
      <c r="D19" s="214"/>
      <c r="E19" s="214"/>
      <c r="F19" s="214"/>
      <c r="G19" s="214"/>
      <c r="H19" s="214"/>
      <c r="I19" s="66" t="s">
        <v>105</v>
      </c>
    </row>
    <row r="20" spans="1:10" ht="54" customHeight="1" x14ac:dyDescent="0.4">
      <c r="A20" s="19">
        <v>7</v>
      </c>
      <c r="B20" s="214" t="s">
        <v>111</v>
      </c>
      <c r="C20" s="214"/>
      <c r="D20" s="214"/>
      <c r="E20" s="214"/>
      <c r="F20" s="214"/>
      <c r="G20" s="214"/>
      <c r="H20" s="214"/>
      <c r="I20" s="66" t="s">
        <v>105</v>
      </c>
      <c r="J20" s="20"/>
    </row>
    <row r="21" spans="1:10" ht="63.95" customHeight="1" x14ac:dyDescent="0.4">
      <c r="A21" s="19">
        <v>8</v>
      </c>
      <c r="B21" s="214" t="s">
        <v>112</v>
      </c>
      <c r="C21" s="214"/>
      <c r="D21" s="214"/>
      <c r="E21" s="214"/>
      <c r="F21" s="214"/>
      <c r="G21" s="214"/>
      <c r="H21" s="214"/>
      <c r="I21" s="66" t="s">
        <v>105</v>
      </c>
      <c r="J21" s="20"/>
    </row>
    <row r="22" spans="1:10" ht="74.099999999999994" customHeight="1" x14ac:dyDescent="0.4">
      <c r="A22" s="19">
        <v>9</v>
      </c>
      <c r="B22" s="214" t="s">
        <v>113</v>
      </c>
      <c r="C22" s="214"/>
      <c r="D22" s="214"/>
      <c r="E22" s="214"/>
      <c r="F22" s="214"/>
      <c r="G22" s="214"/>
      <c r="H22" s="214"/>
      <c r="I22" s="66" t="s">
        <v>105</v>
      </c>
      <c r="J22" s="20"/>
    </row>
    <row r="23" spans="1:10" ht="56.25" customHeight="1" x14ac:dyDescent="0.4">
      <c r="A23" s="19">
        <v>10</v>
      </c>
      <c r="B23" s="214" t="s">
        <v>114</v>
      </c>
      <c r="C23" s="214"/>
      <c r="D23" s="214"/>
      <c r="E23" s="214"/>
      <c r="F23" s="214"/>
      <c r="G23" s="214"/>
      <c r="H23" s="214"/>
      <c r="I23" s="66" t="s">
        <v>105</v>
      </c>
      <c r="J23" s="20"/>
    </row>
    <row r="24" spans="1:10" ht="40.5" customHeight="1" x14ac:dyDescent="0.4">
      <c r="A24" s="19">
        <v>11</v>
      </c>
      <c r="B24" s="214" t="s">
        <v>115</v>
      </c>
      <c r="C24" s="214"/>
      <c r="D24" s="214"/>
      <c r="E24" s="214"/>
      <c r="F24" s="214"/>
      <c r="G24" s="214"/>
      <c r="H24" s="214"/>
      <c r="I24" s="66" t="s">
        <v>105</v>
      </c>
    </row>
    <row r="25" spans="1:10" x14ac:dyDescent="0.4">
      <c r="A25" s="215" t="s">
        <v>116</v>
      </c>
      <c r="B25" s="215"/>
      <c r="C25" s="215"/>
      <c r="D25" s="215"/>
      <c r="E25" s="215"/>
      <c r="F25" s="215"/>
      <c r="G25" s="215"/>
      <c r="H25" s="215"/>
      <c r="I25" s="215"/>
    </row>
    <row r="26" spans="1:10" x14ac:dyDescent="0.4">
      <c r="A26" s="99"/>
      <c r="B26" s="125"/>
      <c r="C26" s="99"/>
      <c r="D26" s="99"/>
      <c r="E26" s="99"/>
      <c r="F26" s="99"/>
      <c r="G26" s="99"/>
      <c r="H26" s="99"/>
      <c r="I26" s="99"/>
    </row>
    <row r="27" spans="1:10" x14ac:dyDescent="0.4">
      <c r="A27" s="99"/>
      <c r="B27" s="126"/>
      <c r="C27" s="99"/>
      <c r="D27" s="99"/>
      <c r="E27" s="99"/>
      <c r="F27" s="99"/>
      <c r="G27" s="99"/>
      <c r="H27" s="99"/>
      <c r="I27" s="99"/>
    </row>
    <row r="28" spans="1:10" ht="20.100000000000001" customHeight="1" x14ac:dyDescent="0.4">
      <c r="A28" s="99"/>
      <c r="B28" s="103"/>
      <c r="C28" s="127"/>
      <c r="D28" s="127"/>
      <c r="E28" s="127" t="s">
        <v>172</v>
      </c>
      <c r="F28" s="249" t="str">
        <f>基本情報※最初に記入してください!D3&amp;"年"</f>
        <v>年</v>
      </c>
      <c r="G28" s="250" t="str">
        <f>基本情報※最初に記入してください!F3&amp;基本情報※最初に記入してください!G3</f>
        <v>月</v>
      </c>
      <c r="H28" s="249" t="str">
        <f>基本情報※最初に記入してください!H3&amp;基本情報※最初に記入してください!I3</f>
        <v>日</v>
      </c>
      <c r="I28" s="103"/>
    </row>
    <row r="29" spans="1:10" ht="20.100000000000001" customHeight="1" x14ac:dyDescent="0.4">
      <c r="A29" s="99"/>
      <c r="B29" s="99"/>
      <c r="C29" s="99"/>
      <c r="D29" s="127" t="s">
        <v>39</v>
      </c>
      <c r="E29" s="251" t="str">
        <f>基本情報※最初に記入してください!C5&amp;基本情報※最初に記入してください!D5</f>
        <v/>
      </c>
      <c r="F29" s="251"/>
      <c r="G29" s="251"/>
      <c r="H29" s="251"/>
      <c r="I29" s="128"/>
      <c r="J29" s="24"/>
    </row>
    <row r="30" spans="1:10" ht="20.100000000000001" customHeight="1" x14ac:dyDescent="0.4">
      <c r="A30" s="99"/>
      <c r="B30" s="99"/>
      <c r="C30" s="99"/>
      <c r="D30" s="127" t="s">
        <v>8</v>
      </c>
      <c r="E30" s="251">
        <f>基本情報※最初に記入してください!C7</f>
        <v>0</v>
      </c>
      <c r="F30" s="251"/>
      <c r="G30" s="251"/>
      <c r="H30" s="251"/>
      <c r="I30" s="128"/>
      <c r="J30" s="24"/>
    </row>
    <row r="31" spans="1:10" ht="20.100000000000001" customHeight="1" x14ac:dyDescent="0.4">
      <c r="A31" s="99"/>
      <c r="B31" s="99"/>
      <c r="C31" s="99"/>
      <c r="D31" s="127" t="s">
        <v>38</v>
      </c>
      <c r="E31" s="251" t="str">
        <f>基本情報※最初に記入してください!C10&amp;基本情報※最初に記入してください!D10</f>
        <v>大阪府</v>
      </c>
      <c r="F31" s="251"/>
      <c r="G31" s="251"/>
      <c r="H31" s="251"/>
      <c r="I31" s="128"/>
      <c r="J31" s="24"/>
    </row>
    <row r="32" spans="1:10" ht="20.100000000000001" customHeight="1" x14ac:dyDescent="0.4">
      <c r="A32" s="99"/>
      <c r="B32" s="99"/>
      <c r="C32" s="99"/>
      <c r="D32" s="127" t="s">
        <v>11</v>
      </c>
      <c r="E32" s="251">
        <f>基本情報※最初に記入してください!C12</f>
        <v>0</v>
      </c>
      <c r="F32" s="251"/>
      <c r="G32" s="251"/>
      <c r="H32" s="251"/>
      <c r="I32" s="128"/>
      <c r="J32" s="24"/>
    </row>
    <row r="33" spans="1:10" ht="20.100000000000001" customHeight="1" x14ac:dyDescent="0.4">
      <c r="A33" s="99"/>
      <c r="B33" s="99"/>
      <c r="C33" s="99"/>
      <c r="D33" s="127" t="s">
        <v>17</v>
      </c>
      <c r="E33" s="251" t="str">
        <f>基本情報※最初に記入してください!C8&amp;"  "&amp;基本情報※最初に記入してください!G8</f>
        <v xml:space="preserve">  </v>
      </c>
      <c r="F33" s="251"/>
      <c r="G33" s="251"/>
      <c r="H33" s="251"/>
      <c r="I33" s="128"/>
      <c r="J33" s="24"/>
    </row>
    <row r="34" spans="1:10" ht="20.100000000000001" customHeight="1" x14ac:dyDescent="0.4"/>
  </sheetData>
  <mergeCells count="20">
    <mergeCell ref="E29:H29"/>
    <mergeCell ref="E30:H30"/>
    <mergeCell ref="E31:H31"/>
    <mergeCell ref="E32:H32"/>
    <mergeCell ref="E33:H33"/>
    <mergeCell ref="A3:I3"/>
    <mergeCell ref="B23:H23"/>
    <mergeCell ref="B24:H24"/>
    <mergeCell ref="A25:I25"/>
    <mergeCell ref="B10:H10"/>
    <mergeCell ref="B18:H18"/>
    <mergeCell ref="B19:H19"/>
    <mergeCell ref="B20:H20"/>
    <mergeCell ref="B21:H21"/>
    <mergeCell ref="B22:H22"/>
    <mergeCell ref="A13:I13"/>
    <mergeCell ref="B14:H14"/>
    <mergeCell ref="B15:H15"/>
    <mergeCell ref="B16:H16"/>
    <mergeCell ref="B17:H17"/>
  </mergeCells>
  <phoneticPr fontId="2"/>
  <dataValidations count="1">
    <dataValidation type="list" allowBlank="1" showInputMessage="1" showErrorMessage="1" sqref="C14:E23">
      <formula1>"はい,いいえ"</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80" zoomScaleNormal="85" zoomScaleSheetLayoutView="80" workbookViewId="0"/>
  </sheetViews>
  <sheetFormatPr defaultRowHeight="13.5" x14ac:dyDescent="0.4"/>
  <cols>
    <col min="1" max="1" width="5.5" style="17" customWidth="1"/>
    <col min="2" max="5" width="9" style="17"/>
    <col min="6" max="10" width="5.5" style="17" customWidth="1"/>
    <col min="11" max="16384" width="9" style="17"/>
  </cols>
  <sheetData>
    <row r="1" spans="1:17" s="58" customFormat="1" ht="24" customHeight="1" x14ac:dyDescent="0.4">
      <c r="A1" s="129" t="str">
        <f>"（様式第１－３号）"&amp;大阪府作業用!C5</f>
        <v>（様式第１－３号）R4お盆</v>
      </c>
      <c r="B1" s="130"/>
      <c r="C1" s="130"/>
      <c r="D1" s="131"/>
      <c r="E1" s="131"/>
      <c r="F1" s="131"/>
      <c r="G1" s="131"/>
      <c r="H1" s="130"/>
      <c r="I1" s="130"/>
      <c r="J1" s="130"/>
      <c r="K1" s="130"/>
      <c r="L1" s="132"/>
      <c r="M1" s="186"/>
      <c r="N1" s="186"/>
    </row>
    <row r="2" spans="1:17" ht="14.25" x14ac:dyDescent="0.4">
      <c r="A2" s="133"/>
      <c r="B2" s="133"/>
      <c r="C2" s="133"/>
      <c r="D2" s="133"/>
      <c r="E2" s="133"/>
      <c r="F2" s="133"/>
      <c r="G2" s="133"/>
      <c r="H2" s="133"/>
      <c r="I2" s="133"/>
      <c r="J2" s="133"/>
      <c r="K2" s="133"/>
      <c r="L2" s="133"/>
      <c r="M2" s="133"/>
      <c r="N2" s="133"/>
    </row>
    <row r="3" spans="1:17" ht="23.25" x14ac:dyDescent="0.4">
      <c r="A3" s="225" t="s">
        <v>20</v>
      </c>
      <c r="B3" s="225"/>
      <c r="C3" s="225"/>
      <c r="D3" s="225"/>
      <c r="E3" s="225"/>
      <c r="F3" s="225"/>
      <c r="G3" s="225"/>
      <c r="H3" s="225"/>
      <c r="I3" s="225"/>
      <c r="J3" s="225"/>
      <c r="K3" s="225"/>
      <c r="L3" s="225"/>
      <c r="M3" s="225"/>
      <c r="N3" s="225"/>
    </row>
    <row r="4" spans="1:17" ht="23.25" x14ac:dyDescent="0.4">
      <c r="A4" s="141"/>
      <c r="B4" s="141"/>
      <c r="C4" s="141"/>
      <c r="D4" s="141"/>
      <c r="E4" s="141"/>
      <c r="F4" s="141"/>
      <c r="G4" s="141"/>
      <c r="H4" s="141"/>
      <c r="I4" s="141"/>
      <c r="J4" s="141"/>
      <c r="K4" s="141"/>
      <c r="L4" s="141"/>
      <c r="M4" s="141"/>
      <c r="N4" s="141"/>
    </row>
    <row r="5" spans="1:17" ht="23.25" x14ac:dyDescent="0.4">
      <c r="A5" s="141"/>
      <c r="B5" s="141"/>
      <c r="C5" s="141"/>
      <c r="D5" s="141"/>
      <c r="E5" s="141"/>
      <c r="F5" s="141"/>
      <c r="G5" s="141"/>
      <c r="H5" s="141"/>
      <c r="I5" s="141"/>
      <c r="J5" s="141"/>
      <c r="K5" s="141"/>
      <c r="L5" s="141"/>
      <c r="M5" s="141"/>
      <c r="N5" s="141"/>
    </row>
    <row r="6" spans="1:17" ht="14.25" x14ac:dyDescent="0.4">
      <c r="A6" s="133"/>
      <c r="B6" s="133"/>
      <c r="C6" s="133"/>
      <c r="D6" s="133"/>
      <c r="E6" s="133"/>
      <c r="F6" s="133"/>
      <c r="G6" s="133"/>
      <c r="H6" s="133"/>
      <c r="I6" s="133"/>
      <c r="J6" s="133"/>
      <c r="K6" s="133"/>
      <c r="L6" s="133"/>
      <c r="M6" s="133"/>
      <c r="N6" s="133"/>
    </row>
    <row r="7" spans="1:17" x14ac:dyDescent="0.4">
      <c r="A7" s="226" t="s">
        <v>191</v>
      </c>
      <c r="B7" s="226"/>
      <c r="C7" s="226"/>
      <c r="D7" s="226"/>
      <c r="E7" s="226"/>
      <c r="F7" s="226"/>
      <c r="G7" s="226"/>
      <c r="H7" s="226"/>
      <c r="I7" s="226"/>
      <c r="J7" s="226"/>
      <c r="K7" s="226"/>
      <c r="L7" s="226"/>
      <c r="M7" s="226"/>
      <c r="N7" s="226"/>
    </row>
    <row r="8" spans="1:17" x14ac:dyDescent="0.4">
      <c r="A8" s="226"/>
      <c r="B8" s="226"/>
      <c r="C8" s="226"/>
      <c r="D8" s="226"/>
      <c r="E8" s="226"/>
      <c r="F8" s="226"/>
      <c r="G8" s="226"/>
      <c r="H8" s="226"/>
      <c r="I8" s="226"/>
      <c r="J8" s="226"/>
      <c r="K8" s="226"/>
      <c r="L8" s="226"/>
      <c r="M8" s="226"/>
      <c r="N8" s="226"/>
    </row>
    <row r="9" spans="1:17" x14ac:dyDescent="0.4">
      <c r="A9" s="226"/>
      <c r="B9" s="226"/>
      <c r="C9" s="226"/>
      <c r="D9" s="226"/>
      <c r="E9" s="226"/>
      <c r="F9" s="226"/>
      <c r="G9" s="226"/>
      <c r="H9" s="226"/>
      <c r="I9" s="226"/>
      <c r="J9" s="226"/>
      <c r="K9" s="226"/>
      <c r="L9" s="226"/>
      <c r="M9" s="226"/>
      <c r="N9" s="226"/>
    </row>
    <row r="10" spans="1:17" x14ac:dyDescent="0.4">
      <c r="A10" s="226"/>
      <c r="B10" s="226"/>
      <c r="C10" s="226"/>
      <c r="D10" s="226"/>
      <c r="E10" s="226"/>
      <c r="F10" s="226"/>
      <c r="G10" s="226"/>
      <c r="H10" s="226"/>
      <c r="I10" s="226"/>
      <c r="J10" s="226"/>
      <c r="K10" s="226"/>
      <c r="L10" s="226"/>
      <c r="M10" s="226"/>
      <c r="N10" s="226"/>
    </row>
    <row r="11" spans="1:17" x14ac:dyDescent="0.4">
      <c r="A11" s="226"/>
      <c r="B11" s="226"/>
      <c r="C11" s="226"/>
      <c r="D11" s="226"/>
      <c r="E11" s="226"/>
      <c r="F11" s="226"/>
      <c r="G11" s="226"/>
      <c r="H11" s="226"/>
      <c r="I11" s="226"/>
      <c r="J11" s="226"/>
      <c r="K11" s="226"/>
      <c r="L11" s="226"/>
      <c r="M11" s="226"/>
      <c r="N11" s="226"/>
    </row>
    <row r="12" spans="1:17" x14ac:dyDescent="0.4">
      <c r="A12" s="226"/>
      <c r="B12" s="226"/>
      <c r="C12" s="226"/>
      <c r="D12" s="226"/>
      <c r="E12" s="226"/>
      <c r="F12" s="226"/>
      <c r="G12" s="226"/>
      <c r="H12" s="226"/>
      <c r="I12" s="226"/>
      <c r="J12" s="226"/>
      <c r="K12" s="226"/>
      <c r="L12" s="226"/>
      <c r="M12" s="226"/>
      <c r="N12" s="226"/>
    </row>
    <row r="13" spans="1:17" ht="18.75" customHeight="1" x14ac:dyDescent="0.4">
      <c r="A13" s="220"/>
      <c r="B13" s="220" t="s">
        <v>49</v>
      </c>
      <c r="C13" s="220"/>
      <c r="D13" s="220"/>
      <c r="E13" s="220"/>
      <c r="F13" s="220" t="s">
        <v>22</v>
      </c>
      <c r="G13" s="220"/>
      <c r="H13" s="220"/>
      <c r="I13" s="220"/>
      <c r="J13" s="220" t="s">
        <v>21</v>
      </c>
      <c r="K13" s="221" t="s">
        <v>50</v>
      </c>
      <c r="L13" s="221"/>
      <c r="M13" s="221"/>
      <c r="N13" s="220"/>
    </row>
    <row r="14" spans="1:17" ht="14.25" x14ac:dyDescent="0.4">
      <c r="A14" s="220"/>
      <c r="B14" s="220" t="s">
        <v>99</v>
      </c>
      <c r="C14" s="220"/>
      <c r="D14" s="220" t="s">
        <v>23</v>
      </c>
      <c r="E14" s="220"/>
      <c r="F14" s="134" t="s">
        <v>24</v>
      </c>
      <c r="G14" s="134" t="s">
        <v>13</v>
      </c>
      <c r="H14" s="134" t="s">
        <v>14</v>
      </c>
      <c r="I14" s="134" t="s">
        <v>15</v>
      </c>
      <c r="J14" s="220"/>
      <c r="K14" s="221"/>
      <c r="L14" s="221"/>
      <c r="M14" s="221"/>
      <c r="N14" s="220"/>
    </row>
    <row r="15" spans="1:17" ht="38.25" customHeight="1" x14ac:dyDescent="0.4">
      <c r="A15" s="134">
        <v>1</v>
      </c>
      <c r="B15" s="222"/>
      <c r="C15" s="223"/>
      <c r="D15" s="222"/>
      <c r="E15" s="223"/>
      <c r="F15" s="137"/>
      <c r="G15" s="138"/>
      <c r="H15" s="138"/>
      <c r="I15" s="138"/>
      <c r="J15" s="137"/>
      <c r="K15" s="252" t="str">
        <f>IF(D15&lt;&gt;"",$I$35,"")</f>
        <v/>
      </c>
      <c r="L15" s="252"/>
      <c r="M15" s="252"/>
      <c r="N15" s="252"/>
      <c r="O15" s="26" t="s">
        <v>100</v>
      </c>
      <c r="P15" s="59"/>
      <c r="Q15" s="60"/>
    </row>
    <row r="16" spans="1:17" ht="38.25" customHeight="1" x14ac:dyDescent="0.4">
      <c r="A16" s="134">
        <v>2</v>
      </c>
      <c r="B16" s="222"/>
      <c r="C16" s="223"/>
      <c r="D16" s="222"/>
      <c r="E16" s="223"/>
      <c r="F16" s="137"/>
      <c r="G16" s="138"/>
      <c r="H16" s="138"/>
      <c r="I16" s="138"/>
      <c r="J16" s="137"/>
      <c r="K16" s="252" t="str">
        <f>IF(D16&lt;&gt;"",$I$35,"")</f>
        <v/>
      </c>
      <c r="L16" s="252"/>
      <c r="M16" s="252"/>
      <c r="N16" s="252"/>
      <c r="O16" s="59"/>
      <c r="P16" s="59"/>
    </row>
    <row r="17" spans="1:16" ht="38.25" customHeight="1" x14ac:dyDescent="0.4">
      <c r="A17" s="134">
        <v>3</v>
      </c>
      <c r="B17" s="222"/>
      <c r="C17" s="223"/>
      <c r="D17" s="222"/>
      <c r="E17" s="223"/>
      <c r="F17" s="137"/>
      <c r="G17" s="138"/>
      <c r="H17" s="138"/>
      <c r="I17" s="138"/>
      <c r="J17" s="137"/>
      <c r="K17" s="252" t="str">
        <f t="shared" ref="K17:K24" si="0">IF(D17&lt;&gt;"",$I$35,"")</f>
        <v/>
      </c>
      <c r="L17" s="252"/>
      <c r="M17" s="252"/>
      <c r="N17" s="252"/>
      <c r="O17" s="59"/>
      <c r="P17" s="59"/>
    </row>
    <row r="18" spans="1:16" ht="38.25" customHeight="1" x14ac:dyDescent="0.4">
      <c r="A18" s="134">
        <v>4</v>
      </c>
      <c r="B18" s="222"/>
      <c r="C18" s="223"/>
      <c r="D18" s="222"/>
      <c r="E18" s="223"/>
      <c r="F18" s="137"/>
      <c r="G18" s="138"/>
      <c r="H18" s="138"/>
      <c r="I18" s="138"/>
      <c r="J18" s="137"/>
      <c r="K18" s="252" t="str">
        <f t="shared" si="0"/>
        <v/>
      </c>
      <c r="L18" s="252"/>
      <c r="M18" s="252"/>
      <c r="N18" s="252"/>
    </row>
    <row r="19" spans="1:16" ht="38.25" customHeight="1" x14ac:dyDescent="0.4">
      <c r="A19" s="134">
        <v>5</v>
      </c>
      <c r="B19" s="222"/>
      <c r="C19" s="223"/>
      <c r="D19" s="222"/>
      <c r="E19" s="223"/>
      <c r="F19" s="137"/>
      <c r="G19" s="138"/>
      <c r="H19" s="138"/>
      <c r="I19" s="138"/>
      <c r="J19" s="137"/>
      <c r="K19" s="252" t="str">
        <f t="shared" si="0"/>
        <v/>
      </c>
      <c r="L19" s="252"/>
      <c r="M19" s="252"/>
      <c r="N19" s="252"/>
    </row>
    <row r="20" spans="1:16" ht="38.25" customHeight="1" x14ac:dyDescent="0.4">
      <c r="A20" s="134">
        <v>6</v>
      </c>
      <c r="B20" s="222"/>
      <c r="C20" s="223"/>
      <c r="D20" s="222"/>
      <c r="E20" s="223"/>
      <c r="F20" s="137"/>
      <c r="G20" s="138"/>
      <c r="H20" s="138"/>
      <c r="I20" s="138"/>
      <c r="J20" s="137"/>
      <c r="K20" s="252" t="str">
        <f t="shared" si="0"/>
        <v/>
      </c>
      <c r="L20" s="252"/>
      <c r="M20" s="252"/>
      <c r="N20" s="252"/>
    </row>
    <row r="21" spans="1:16" ht="38.25" customHeight="1" x14ac:dyDescent="0.4">
      <c r="A21" s="134">
        <v>7</v>
      </c>
      <c r="B21" s="222"/>
      <c r="C21" s="223"/>
      <c r="D21" s="222"/>
      <c r="E21" s="223"/>
      <c r="F21" s="137"/>
      <c r="G21" s="138"/>
      <c r="H21" s="138"/>
      <c r="I21" s="138"/>
      <c r="J21" s="137"/>
      <c r="K21" s="252" t="str">
        <f t="shared" si="0"/>
        <v/>
      </c>
      <c r="L21" s="252"/>
      <c r="M21" s="252"/>
      <c r="N21" s="252"/>
    </row>
    <row r="22" spans="1:16" ht="38.25" customHeight="1" x14ac:dyDescent="0.4">
      <c r="A22" s="134">
        <v>8</v>
      </c>
      <c r="B22" s="222"/>
      <c r="C22" s="223"/>
      <c r="D22" s="222"/>
      <c r="E22" s="223"/>
      <c r="F22" s="137"/>
      <c r="G22" s="138"/>
      <c r="H22" s="138"/>
      <c r="I22" s="138"/>
      <c r="J22" s="137"/>
      <c r="K22" s="252" t="str">
        <f t="shared" si="0"/>
        <v/>
      </c>
      <c r="L22" s="252"/>
      <c r="M22" s="252"/>
      <c r="N22" s="252"/>
    </row>
    <row r="23" spans="1:16" ht="38.25" customHeight="1" x14ac:dyDescent="0.4">
      <c r="A23" s="134">
        <v>9</v>
      </c>
      <c r="B23" s="222"/>
      <c r="C23" s="223"/>
      <c r="D23" s="222"/>
      <c r="E23" s="223"/>
      <c r="F23" s="137"/>
      <c r="G23" s="138"/>
      <c r="H23" s="138"/>
      <c r="I23" s="138"/>
      <c r="J23" s="137"/>
      <c r="K23" s="252" t="str">
        <f t="shared" si="0"/>
        <v/>
      </c>
      <c r="L23" s="252"/>
      <c r="M23" s="252"/>
      <c r="N23" s="252"/>
    </row>
    <row r="24" spans="1:16" ht="38.25" customHeight="1" x14ac:dyDescent="0.4">
      <c r="A24" s="134">
        <v>10</v>
      </c>
      <c r="B24" s="222"/>
      <c r="C24" s="223"/>
      <c r="D24" s="222"/>
      <c r="E24" s="223"/>
      <c r="F24" s="137"/>
      <c r="G24" s="138"/>
      <c r="H24" s="138"/>
      <c r="I24" s="138"/>
      <c r="J24" s="137"/>
      <c r="K24" s="252" t="str">
        <f t="shared" si="0"/>
        <v/>
      </c>
      <c r="L24" s="252"/>
      <c r="M24" s="252"/>
      <c r="N24" s="252"/>
    </row>
    <row r="25" spans="1:16" ht="14.25" x14ac:dyDescent="0.4">
      <c r="A25" s="133" t="s">
        <v>25</v>
      </c>
      <c r="B25" s="133"/>
      <c r="C25" s="133"/>
      <c r="D25" s="133"/>
      <c r="E25" s="133"/>
      <c r="F25" s="133"/>
      <c r="G25" s="133"/>
      <c r="H25" s="133"/>
      <c r="I25" s="133"/>
      <c r="J25" s="133"/>
      <c r="K25" s="133"/>
      <c r="L25" s="133"/>
      <c r="M25" s="133"/>
      <c r="N25" s="133"/>
    </row>
    <row r="26" spans="1:16" ht="14.25" x14ac:dyDescent="0.4">
      <c r="A26" s="133" t="s">
        <v>26</v>
      </c>
      <c r="B26" s="133"/>
      <c r="C26" s="133"/>
      <c r="D26" s="133"/>
      <c r="E26" s="133"/>
      <c r="F26" s="133"/>
      <c r="G26" s="133"/>
      <c r="H26" s="133"/>
      <c r="I26" s="133"/>
      <c r="J26" s="133"/>
      <c r="K26" s="133"/>
      <c r="L26" s="133"/>
      <c r="M26" s="133"/>
      <c r="N26" s="133"/>
    </row>
    <row r="27" spans="1:16" ht="14.25" x14ac:dyDescent="0.4">
      <c r="A27" s="133" t="s">
        <v>51</v>
      </c>
      <c r="B27" s="133"/>
      <c r="C27" s="133"/>
      <c r="D27" s="133"/>
      <c r="E27" s="133"/>
      <c r="F27" s="133"/>
      <c r="G27" s="133"/>
      <c r="H27" s="133"/>
      <c r="I27" s="133"/>
      <c r="J27" s="133"/>
      <c r="K27" s="133"/>
      <c r="L27" s="133"/>
      <c r="M27" s="133"/>
      <c r="N27" s="133"/>
    </row>
    <row r="28" spans="1:16" ht="14.25" x14ac:dyDescent="0.4">
      <c r="A28" s="135" t="s">
        <v>52</v>
      </c>
      <c r="B28" s="133"/>
      <c r="C28" s="133"/>
      <c r="D28" s="133"/>
      <c r="E28" s="133"/>
      <c r="F28" s="133"/>
      <c r="G28" s="133"/>
      <c r="H28" s="133"/>
      <c r="I28" s="133"/>
      <c r="J28" s="133"/>
      <c r="K28" s="133"/>
      <c r="L28" s="133"/>
      <c r="M28" s="133"/>
      <c r="N28" s="133"/>
    </row>
    <row r="29" spans="1:16" ht="14.25" x14ac:dyDescent="0.4">
      <c r="A29" s="136" t="s">
        <v>53</v>
      </c>
      <c r="B29" s="136"/>
      <c r="C29" s="136"/>
      <c r="D29" s="136"/>
      <c r="E29" s="136"/>
      <c r="F29" s="136"/>
      <c r="G29" s="136"/>
      <c r="H29" s="136"/>
      <c r="I29" s="136"/>
      <c r="J29" s="136"/>
      <c r="K29" s="133"/>
      <c r="L29" s="133"/>
      <c r="M29" s="133"/>
      <c r="N29" s="133"/>
    </row>
    <row r="30" spans="1:16" ht="14.25" x14ac:dyDescent="0.4">
      <c r="A30" s="135" t="s">
        <v>54</v>
      </c>
      <c r="B30" s="133"/>
      <c r="C30" s="133"/>
      <c r="D30" s="133"/>
      <c r="E30" s="133"/>
      <c r="F30" s="133"/>
      <c r="G30" s="133"/>
      <c r="H30" s="133"/>
      <c r="I30" s="133"/>
      <c r="J30" s="133"/>
      <c r="K30" s="133"/>
      <c r="L30" s="133"/>
      <c r="M30" s="133"/>
      <c r="N30" s="133"/>
    </row>
    <row r="31" spans="1:16" ht="14.25" x14ac:dyDescent="0.4">
      <c r="A31" s="135"/>
      <c r="B31" s="133"/>
      <c r="C31" s="133"/>
      <c r="D31" s="133"/>
      <c r="E31" s="133"/>
      <c r="F31" s="133"/>
      <c r="G31" s="133"/>
      <c r="H31" s="133"/>
      <c r="I31" s="133"/>
      <c r="J31" s="133"/>
      <c r="K31" s="133"/>
      <c r="L31" s="133"/>
      <c r="M31" s="133"/>
      <c r="N31" s="133"/>
    </row>
    <row r="32" spans="1:16" ht="30" customHeight="1" x14ac:dyDescent="0.4">
      <c r="A32" s="133"/>
      <c r="B32" s="133"/>
      <c r="C32" s="133"/>
      <c r="D32" s="133"/>
      <c r="E32" s="133"/>
      <c r="F32" s="133"/>
      <c r="G32" s="133"/>
      <c r="H32" s="133"/>
      <c r="I32" s="133"/>
      <c r="J32" s="127" t="s">
        <v>172</v>
      </c>
      <c r="K32" s="249" t="str">
        <f>基本情報※最初に記入してください!D3&amp;基本情報※最初に記入してください!E3</f>
        <v>年</v>
      </c>
      <c r="L32" s="250" t="str">
        <f>基本情報※最初に記入してください!F3&amp;基本情報※最初に記入してください!G3</f>
        <v>月</v>
      </c>
      <c r="M32" s="249" t="str">
        <f>基本情報※最初に記入してください!H3&amp;基本情報※最初に記入してください!I3</f>
        <v>日</v>
      </c>
      <c r="N32" s="133"/>
    </row>
    <row r="33" spans="1:14" ht="27" customHeight="1" x14ac:dyDescent="0.4">
      <c r="A33" s="133"/>
      <c r="B33" s="133"/>
      <c r="C33" s="133"/>
      <c r="D33" s="133"/>
      <c r="E33" s="99"/>
      <c r="F33" s="224" t="s">
        <v>59</v>
      </c>
      <c r="G33" s="224"/>
      <c r="H33" s="224"/>
      <c r="I33" s="251" t="str">
        <f>基本情報※最初に記入してください!C5&amp;基本情報※最初に記入してください!D5</f>
        <v/>
      </c>
      <c r="J33" s="251"/>
      <c r="K33" s="251"/>
      <c r="L33" s="251"/>
      <c r="M33" s="251"/>
      <c r="N33" s="128"/>
    </row>
    <row r="34" spans="1:14" ht="27" customHeight="1" x14ac:dyDescent="0.4">
      <c r="A34" s="133"/>
      <c r="B34" s="133"/>
      <c r="C34" s="133"/>
      <c r="D34" s="133"/>
      <c r="E34" s="99"/>
      <c r="F34" s="224" t="s">
        <v>60</v>
      </c>
      <c r="G34" s="224"/>
      <c r="H34" s="224"/>
      <c r="I34" s="251">
        <f>基本情報※最初に記入してください!C7</f>
        <v>0</v>
      </c>
      <c r="J34" s="251"/>
      <c r="K34" s="251"/>
      <c r="L34" s="251"/>
      <c r="M34" s="251"/>
      <c r="N34" s="128"/>
    </row>
    <row r="35" spans="1:14" ht="27" customHeight="1" x14ac:dyDescent="0.4">
      <c r="A35" s="133"/>
      <c r="B35" s="133"/>
      <c r="C35" s="133"/>
      <c r="D35" s="133"/>
      <c r="E35" s="99"/>
      <c r="F35" s="224" t="s">
        <v>38</v>
      </c>
      <c r="G35" s="224"/>
      <c r="H35" s="224"/>
      <c r="I35" s="251" t="str">
        <f>基本情報※最初に記入してください!C10&amp;基本情報※最初に記入してください!D10</f>
        <v>大阪府</v>
      </c>
      <c r="J35" s="251"/>
      <c r="K35" s="251"/>
      <c r="L35" s="251"/>
      <c r="M35" s="251"/>
      <c r="N35" s="128"/>
    </row>
    <row r="36" spans="1:14" ht="27" customHeight="1" x14ac:dyDescent="0.4">
      <c r="A36" s="99"/>
      <c r="B36" s="99"/>
      <c r="C36" s="99"/>
      <c r="D36" s="99"/>
      <c r="E36" s="99"/>
      <c r="F36" s="224" t="s">
        <v>11</v>
      </c>
      <c r="G36" s="224"/>
      <c r="H36" s="224"/>
      <c r="I36" s="251">
        <f>基本情報※最初に記入してください!C12</f>
        <v>0</v>
      </c>
      <c r="J36" s="251"/>
      <c r="K36" s="251"/>
      <c r="L36" s="251"/>
      <c r="M36" s="251"/>
      <c r="N36" s="128"/>
    </row>
    <row r="37" spans="1:14" ht="27" customHeight="1" x14ac:dyDescent="0.4">
      <c r="A37" s="99"/>
      <c r="B37" s="99"/>
      <c r="C37" s="99"/>
      <c r="D37" s="99"/>
      <c r="E37" s="99"/>
      <c r="F37" s="224" t="s">
        <v>17</v>
      </c>
      <c r="G37" s="224"/>
      <c r="H37" s="224"/>
      <c r="I37" s="251" t="str">
        <f>基本情報※最初に記入してください!C8&amp;"  "&amp;基本情報※最初に記入してください!G8</f>
        <v xml:space="preserve">  </v>
      </c>
      <c r="J37" s="251"/>
      <c r="K37" s="251"/>
      <c r="L37" s="251"/>
      <c r="M37" s="251"/>
      <c r="N37" s="128"/>
    </row>
  </sheetData>
  <protectedRanges>
    <protectedRange sqref="B15:J24" name="記入範囲"/>
  </protectedRanges>
  <mergeCells count="50">
    <mergeCell ref="M1:N1"/>
    <mergeCell ref="F36:H36"/>
    <mergeCell ref="F37:H37"/>
    <mergeCell ref="F35:H35"/>
    <mergeCell ref="F33:H33"/>
    <mergeCell ref="F34:H34"/>
    <mergeCell ref="A3:N3"/>
    <mergeCell ref="A7:N12"/>
    <mergeCell ref="A13:A14"/>
    <mergeCell ref="B13:E13"/>
    <mergeCell ref="B23:C23"/>
    <mergeCell ref="D23:E23"/>
    <mergeCell ref="K23:N23"/>
    <mergeCell ref="B24:C24"/>
    <mergeCell ref="D24:E24"/>
    <mergeCell ref="K24:N24"/>
    <mergeCell ref="B21:C21"/>
    <mergeCell ref="D21:E21"/>
    <mergeCell ref="K21:N21"/>
    <mergeCell ref="B22:C22"/>
    <mergeCell ref="D22:E22"/>
    <mergeCell ref="K22:N22"/>
    <mergeCell ref="B19:C19"/>
    <mergeCell ref="D19:E19"/>
    <mergeCell ref="K19:N19"/>
    <mergeCell ref="B20:C20"/>
    <mergeCell ref="D20:E20"/>
    <mergeCell ref="K20:N20"/>
    <mergeCell ref="B17:C17"/>
    <mergeCell ref="D17:E17"/>
    <mergeCell ref="K17:N17"/>
    <mergeCell ref="B18:C18"/>
    <mergeCell ref="D18:E18"/>
    <mergeCell ref="K18:N18"/>
    <mergeCell ref="B15:C15"/>
    <mergeCell ref="D15:E15"/>
    <mergeCell ref="K15:N15"/>
    <mergeCell ref="B16:C16"/>
    <mergeCell ref="D16:E16"/>
    <mergeCell ref="K16:N16"/>
    <mergeCell ref="F13:I13"/>
    <mergeCell ref="J13:J14"/>
    <mergeCell ref="K13:N14"/>
    <mergeCell ref="B14:C14"/>
    <mergeCell ref="D14:E14"/>
    <mergeCell ref="I33:M33"/>
    <mergeCell ref="I34:M34"/>
    <mergeCell ref="I35:M35"/>
    <mergeCell ref="I36:M36"/>
    <mergeCell ref="I37:M37"/>
  </mergeCells>
  <phoneticPr fontId="2"/>
  <dataValidations count="4">
    <dataValidation imeMode="halfAlpha" allowBlank="1" showInputMessage="1" showErrorMessage="1" sqref="G15:I24"/>
    <dataValidation type="list" imeMode="off" allowBlank="1" showInputMessage="1" showErrorMessage="1" promptTitle="入力方法" prompt="男性の場合：M_x000a_女性の場合：F" sqref="J15:J24">
      <formula1>"M,F"</formula1>
    </dataValidation>
    <dataValidation imeMode="halfKatakana" allowBlank="1" showInputMessage="1" showErrorMessage="1" sqref="B15:B24"/>
    <dataValidation type="list" allowBlank="1" showInputMessage="1" showErrorMessage="1" promptTitle="入力方法" prompt="明治：M_x000a_大正：T_x000a_昭和：S_x000a_平成：H" sqref="F15:F24">
      <formula1>"M,T,S,H"</formula1>
    </dataValidation>
  </dataValidation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37"/>
  <sheetViews>
    <sheetView view="pageBreakPreview" zoomScale="90" zoomScaleNormal="100" zoomScaleSheetLayoutView="90" workbookViewId="0">
      <selection sqref="A1:B1"/>
    </sheetView>
  </sheetViews>
  <sheetFormatPr defaultRowHeight="13.5" x14ac:dyDescent="0.4"/>
  <cols>
    <col min="1" max="1" width="12.875" style="18" customWidth="1"/>
    <col min="2" max="2" width="78.625" style="17" bestFit="1" customWidth="1"/>
    <col min="3" max="3" width="9" style="17"/>
    <col min="4" max="4" width="11.125" style="17" bestFit="1" customWidth="1"/>
    <col min="5" max="16384" width="9" style="17"/>
  </cols>
  <sheetData>
    <row r="1" spans="1:2" ht="18.75" x14ac:dyDescent="0.4">
      <c r="A1" s="227" t="s">
        <v>146</v>
      </c>
      <c r="B1" s="228"/>
    </row>
    <row r="2" spans="1:2" x14ac:dyDescent="0.4">
      <c r="A2" s="229" t="s">
        <v>157</v>
      </c>
      <c r="B2" s="230"/>
    </row>
    <row r="3" spans="1:2" x14ac:dyDescent="0.4">
      <c r="A3" s="75"/>
      <c r="B3" s="76" t="s">
        <v>180</v>
      </c>
    </row>
    <row r="4" spans="1:2" x14ac:dyDescent="0.4">
      <c r="A4" s="69"/>
      <c r="B4" s="68"/>
    </row>
    <row r="5" spans="1:2" x14ac:dyDescent="0.4">
      <c r="A5" s="69"/>
      <c r="B5" s="76" t="s">
        <v>158</v>
      </c>
    </row>
    <row r="6" spans="1:2" x14ac:dyDescent="0.4">
      <c r="A6" s="69"/>
      <c r="B6" s="68"/>
    </row>
    <row r="7" spans="1:2" x14ac:dyDescent="0.4">
      <c r="A7" s="229" t="s">
        <v>147</v>
      </c>
      <c r="B7" s="230"/>
    </row>
    <row r="8" spans="1:2" x14ac:dyDescent="0.4">
      <c r="A8" s="75"/>
      <c r="B8" s="76" t="s">
        <v>142</v>
      </c>
    </row>
    <row r="9" spans="1:2" x14ac:dyDescent="0.4">
      <c r="A9" s="73" t="str">
        <f>IF(B9="","","要確認")</f>
        <v>要確認</v>
      </c>
      <c r="B9" s="69" t="str">
        <f>IF('１申請書・口座情報'!Y22="済","","1申請書の報告状況が「済」になっていません。")</f>
        <v>1申請書の報告状況が「済」になっていません。</v>
      </c>
    </row>
    <row r="10" spans="1:2" x14ac:dyDescent="0.4">
      <c r="A10" s="69"/>
      <c r="B10" s="69" t="str">
        <f>IF('１申請書・口座情報'!Y22="済","","報告が完了したら「済」にしてください。")</f>
        <v>報告が完了したら「済」にしてください。</v>
      </c>
    </row>
    <row r="11" spans="1:2" x14ac:dyDescent="0.4">
      <c r="A11" s="69"/>
      <c r="B11" s="68"/>
    </row>
    <row r="12" spans="1:2" x14ac:dyDescent="0.4">
      <c r="A12" s="69"/>
      <c r="B12" s="76" t="s">
        <v>166</v>
      </c>
    </row>
    <row r="13" spans="1:2" x14ac:dyDescent="0.4">
      <c r="A13" s="73"/>
      <c r="B13" s="69" t="s">
        <v>170</v>
      </c>
    </row>
    <row r="14" spans="1:2" x14ac:dyDescent="0.4">
      <c r="A14" s="73"/>
      <c r="B14" s="69" t="s">
        <v>167</v>
      </c>
    </row>
    <row r="15" spans="1:2" x14ac:dyDescent="0.4">
      <c r="A15" s="73"/>
      <c r="B15" s="69" t="s">
        <v>171</v>
      </c>
    </row>
    <row r="16" spans="1:2" x14ac:dyDescent="0.4">
      <c r="A16" s="69"/>
      <c r="B16" s="69" t="s">
        <v>168</v>
      </c>
    </row>
    <row r="17" spans="1:2" x14ac:dyDescent="0.4">
      <c r="A17" s="69"/>
      <c r="B17" s="69" t="s">
        <v>169</v>
      </c>
    </row>
    <row r="18" spans="1:2" x14ac:dyDescent="0.4">
      <c r="A18" s="69"/>
      <c r="B18" s="68"/>
    </row>
    <row r="19" spans="1:2" x14ac:dyDescent="0.4">
      <c r="A19" s="69"/>
      <c r="B19" s="76" t="s">
        <v>159</v>
      </c>
    </row>
    <row r="20" spans="1:2" x14ac:dyDescent="0.4">
      <c r="A20" s="73" t="str">
        <f>IF(B20="","","要確認")</f>
        <v>要確認</v>
      </c>
      <c r="B20" s="69" t="str">
        <f>IF('１申請書・口座情報'!J19=0,"検査実施人数を入力してください。","")</f>
        <v>検査実施人数を入力してください。</v>
      </c>
    </row>
    <row r="21" spans="1:2" x14ac:dyDescent="0.4">
      <c r="A21" s="69"/>
      <c r="B21" s="69" t="str">
        <f>IF('１申請書・口座情報'!J19=0,"※検査を実施していない場合は申請不要です。","")</f>
        <v>※検査を実施していない場合は申請不要です。</v>
      </c>
    </row>
    <row r="22" spans="1:2" x14ac:dyDescent="0.4">
      <c r="A22" s="69"/>
      <c r="B22" s="68"/>
    </row>
    <row r="23" spans="1:2" x14ac:dyDescent="0.4">
      <c r="A23" s="69"/>
      <c r="B23" s="76" t="s">
        <v>144</v>
      </c>
    </row>
    <row r="24" spans="1:2" x14ac:dyDescent="0.4">
      <c r="A24" s="73" t="str">
        <f>IF(B24="","","要確認")</f>
        <v>要確認</v>
      </c>
      <c r="B24" s="69" t="str">
        <f>IF('１申請書・口座情報'!F31="","口座情報は入力必須です。","")</f>
        <v>口座情報は入力必須です。</v>
      </c>
    </row>
    <row r="25" spans="1:2" x14ac:dyDescent="0.4">
      <c r="A25" s="69"/>
      <c r="B25" s="69" t="str">
        <f>IF('１申請書・口座情報'!F31="","過去の協力金事業の申請時に記入した際も入力してください。","")</f>
        <v>過去の協力金事業の申請時に記入した際も入力してください。</v>
      </c>
    </row>
    <row r="26" spans="1:2" x14ac:dyDescent="0.4">
      <c r="A26" s="69"/>
      <c r="B26" s="68"/>
    </row>
    <row r="27" spans="1:2" x14ac:dyDescent="0.4">
      <c r="A27" s="229" t="s">
        <v>149</v>
      </c>
      <c r="B27" s="230"/>
    </row>
    <row r="28" spans="1:2" x14ac:dyDescent="0.4">
      <c r="A28" s="69"/>
      <c r="B28" s="76" t="s">
        <v>145</v>
      </c>
    </row>
    <row r="29" spans="1:2" x14ac:dyDescent="0.4">
      <c r="A29" s="73" t="str">
        <f>IF(B29="","","要確認")</f>
        <v/>
      </c>
      <c r="B29" s="68" t="str">
        <f>IF(OR('１－2 要件確認申立書'!I14="いいえ",'１－2 要件確認申立書'!I15="いいえ",'１－2 要件確認申立書'!I16="いいえ",'１－2 要件確認申立書'!I17="いいえ",'１－2 要件確認申立書'!I18="いいえ",'１－2 要件確認申立書'!I19="いいえ",'１－2 要件確認申立書'!I20="いいえ",'１－2 要件確認申立書'!I21="いいえ",'１－2 要件確認申立書'!I22="いいえ",'１－2 要件確認申立書'!I23="いいえ",'１－2 要件確認申立書'!I24="いいえ"),"補助金の支給を受けることはできません。","")</f>
        <v/>
      </c>
    </row>
    <row r="30" spans="1:2" x14ac:dyDescent="0.4">
      <c r="A30" s="69"/>
      <c r="B30" s="68"/>
    </row>
    <row r="31" spans="1:2" x14ac:dyDescent="0.4">
      <c r="A31" s="69"/>
      <c r="B31" s="68"/>
    </row>
    <row r="32" spans="1:2" x14ac:dyDescent="0.4">
      <c r="A32" s="229" t="s">
        <v>148</v>
      </c>
      <c r="B32" s="230"/>
    </row>
    <row r="33" spans="1:2" x14ac:dyDescent="0.4">
      <c r="A33" s="69"/>
      <c r="B33" s="76" t="s">
        <v>150</v>
      </c>
    </row>
    <row r="34" spans="1:2" x14ac:dyDescent="0.4">
      <c r="A34" s="73" t="str">
        <f>IF(B34="","","要確認")</f>
        <v>要確認</v>
      </c>
      <c r="B34" s="68" t="str">
        <f>IF('１－3 暴力団等審査情報'!D15="","必ず１名以上記入してください。","")</f>
        <v>必ず１名以上記入してください。</v>
      </c>
    </row>
    <row r="35" spans="1:2" x14ac:dyDescent="0.4">
      <c r="A35" s="69"/>
      <c r="B35" s="68"/>
    </row>
    <row r="36" spans="1:2" x14ac:dyDescent="0.4">
      <c r="A36" s="69"/>
      <c r="B36" s="68"/>
    </row>
    <row r="37" spans="1:2" x14ac:dyDescent="0.4">
      <c r="A37" s="18" t="s">
        <v>151</v>
      </c>
    </row>
  </sheetData>
  <mergeCells count="5">
    <mergeCell ref="A1:B1"/>
    <mergeCell ref="A7:B7"/>
    <mergeCell ref="A27:B27"/>
    <mergeCell ref="A32:B32"/>
    <mergeCell ref="A2:B2"/>
  </mergeCells>
  <phoneticPr fontId="2"/>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0</xdr:col>
                    <xdr:colOff>333375</xdr:colOff>
                    <xdr:row>31</xdr:row>
                    <xdr:rowOff>142875</xdr:rowOff>
                  </from>
                  <to>
                    <xdr:col>0</xdr:col>
                    <xdr:colOff>647700</xdr:colOff>
                    <xdr:row>33</xdr:row>
                    <xdr:rowOff>47625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333375</xdr:colOff>
                    <xdr:row>6</xdr:row>
                    <xdr:rowOff>142875</xdr:rowOff>
                  </from>
                  <to>
                    <xdr:col>0</xdr:col>
                    <xdr:colOff>647700</xdr:colOff>
                    <xdr:row>8</xdr:row>
                    <xdr:rowOff>47625</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0</xdr:col>
                    <xdr:colOff>333375</xdr:colOff>
                    <xdr:row>3</xdr:row>
                    <xdr:rowOff>142875</xdr:rowOff>
                  </from>
                  <to>
                    <xdr:col>0</xdr:col>
                    <xdr:colOff>647700</xdr:colOff>
                    <xdr:row>5</xdr:row>
                    <xdr:rowOff>47625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0</xdr:col>
                    <xdr:colOff>333375</xdr:colOff>
                    <xdr:row>1</xdr:row>
                    <xdr:rowOff>142875</xdr:rowOff>
                  </from>
                  <to>
                    <xdr:col>0</xdr:col>
                    <xdr:colOff>647700</xdr:colOff>
                    <xdr:row>3</xdr:row>
                    <xdr:rowOff>47625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0</xdr:col>
                    <xdr:colOff>333375</xdr:colOff>
                    <xdr:row>26</xdr:row>
                    <xdr:rowOff>133350</xdr:rowOff>
                  </from>
                  <to>
                    <xdr:col>0</xdr:col>
                    <xdr:colOff>647700</xdr:colOff>
                    <xdr:row>28</xdr:row>
                    <xdr:rowOff>38100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0</xdr:col>
                    <xdr:colOff>333375</xdr:colOff>
                    <xdr:row>10</xdr:row>
                    <xdr:rowOff>142875</xdr:rowOff>
                  </from>
                  <to>
                    <xdr:col>0</xdr:col>
                    <xdr:colOff>647700</xdr:colOff>
                    <xdr:row>12</xdr:row>
                    <xdr:rowOff>57150</xdr:rowOff>
                  </to>
                </anchor>
              </controlPr>
            </control>
          </mc:Choice>
        </mc:AlternateContent>
        <mc:AlternateContent xmlns:mc="http://schemas.openxmlformats.org/markup-compatibility/2006">
          <mc:Choice Requires="x14">
            <control shapeId="6148" r:id="rId10" name="Check Box 4">
              <controlPr defaultSize="0" autoFill="0" autoLine="0" autoPict="0">
                <anchor moveWithCells="1">
                  <from>
                    <xdr:col>0</xdr:col>
                    <xdr:colOff>333375</xdr:colOff>
                    <xdr:row>21</xdr:row>
                    <xdr:rowOff>142875</xdr:rowOff>
                  </from>
                  <to>
                    <xdr:col>0</xdr:col>
                    <xdr:colOff>647700</xdr:colOff>
                    <xdr:row>23</xdr:row>
                    <xdr:rowOff>47625</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0</xdr:col>
                    <xdr:colOff>333375</xdr:colOff>
                    <xdr:row>17</xdr:row>
                    <xdr:rowOff>133350</xdr:rowOff>
                  </from>
                  <to>
                    <xdr:col>0</xdr:col>
                    <xdr:colOff>647700</xdr:colOff>
                    <xdr:row>19</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G25"/>
  <sheetViews>
    <sheetView workbookViewId="0">
      <selection activeCell="A3" sqref="A3:XFD3"/>
    </sheetView>
  </sheetViews>
  <sheetFormatPr defaultRowHeight="18.75" x14ac:dyDescent="0.4"/>
  <cols>
    <col min="1" max="1" width="3.625" customWidth="1"/>
    <col min="4" max="4" width="10.625" customWidth="1"/>
    <col min="7" max="8" width="19.25" customWidth="1"/>
    <col min="9" max="9" width="19.875" customWidth="1"/>
    <col min="10" max="10" width="13.75" customWidth="1"/>
    <col min="11" max="12" width="14.5" customWidth="1"/>
    <col min="13" max="13" width="12.625" customWidth="1"/>
    <col min="14" max="14" width="10.5" customWidth="1"/>
    <col min="15" max="15" width="13.125" customWidth="1"/>
    <col min="16" max="16" width="13.75" customWidth="1"/>
    <col min="17" max="17" width="13" customWidth="1"/>
    <col min="20" max="20" width="12.625" customWidth="1"/>
    <col min="22" max="22" width="13" customWidth="1"/>
    <col min="24" max="24" width="10.5" customWidth="1"/>
  </cols>
  <sheetData>
    <row r="1" spans="1:33" x14ac:dyDescent="0.4">
      <c r="A1" s="231"/>
      <c r="B1" s="231" t="s">
        <v>32</v>
      </c>
      <c r="C1" s="232" t="s">
        <v>61</v>
      </c>
      <c r="D1" s="231" t="s">
        <v>37</v>
      </c>
      <c r="E1" s="231" t="s">
        <v>62</v>
      </c>
      <c r="F1" s="231" t="s">
        <v>63</v>
      </c>
      <c r="G1" s="231" t="s">
        <v>64</v>
      </c>
      <c r="H1" s="231" t="s">
        <v>160</v>
      </c>
      <c r="I1" s="231" t="s">
        <v>65</v>
      </c>
      <c r="J1" s="231" t="s">
        <v>66</v>
      </c>
      <c r="K1" s="231" t="s">
        <v>67</v>
      </c>
      <c r="L1" s="231" t="s">
        <v>161</v>
      </c>
      <c r="M1" s="231" t="s">
        <v>68</v>
      </c>
      <c r="N1" s="231" t="s">
        <v>97</v>
      </c>
      <c r="O1" s="231" t="s">
        <v>98</v>
      </c>
      <c r="P1" s="239" t="s">
        <v>69</v>
      </c>
      <c r="Q1" s="231" t="s">
        <v>70</v>
      </c>
      <c r="R1" s="235" t="s">
        <v>78</v>
      </c>
      <c r="S1" s="236"/>
      <c r="T1" s="239" t="s">
        <v>79</v>
      </c>
      <c r="U1" s="239"/>
      <c r="V1" s="239"/>
      <c r="W1" s="239"/>
      <c r="X1" s="239"/>
      <c r="Y1" s="239"/>
      <c r="Z1" s="231" t="s">
        <v>71</v>
      </c>
      <c r="AA1" s="231" t="s">
        <v>72</v>
      </c>
      <c r="AB1" s="231" t="s">
        <v>73</v>
      </c>
      <c r="AC1" s="241">
        <v>44787</v>
      </c>
      <c r="AD1" s="241">
        <v>44788</v>
      </c>
      <c r="AE1" s="231" t="s">
        <v>85</v>
      </c>
      <c r="AF1" s="234" t="s">
        <v>182</v>
      </c>
      <c r="AG1" s="237" t="s">
        <v>84</v>
      </c>
    </row>
    <row r="2" spans="1:33" x14ac:dyDescent="0.4">
      <c r="A2" s="231"/>
      <c r="B2" s="231"/>
      <c r="C2" s="233"/>
      <c r="D2" s="231"/>
      <c r="E2" s="231"/>
      <c r="F2" s="231"/>
      <c r="G2" s="231"/>
      <c r="H2" s="231"/>
      <c r="I2" s="231"/>
      <c r="J2" s="231"/>
      <c r="K2" s="231"/>
      <c r="L2" s="231"/>
      <c r="M2" s="231"/>
      <c r="N2" s="231"/>
      <c r="O2" s="231"/>
      <c r="P2" s="239"/>
      <c r="Q2" s="231"/>
      <c r="R2" s="4" t="s">
        <v>74</v>
      </c>
      <c r="S2" s="4" t="s">
        <v>77</v>
      </c>
      <c r="T2" s="5" t="s">
        <v>75</v>
      </c>
      <c r="U2" s="5" t="s">
        <v>76</v>
      </c>
      <c r="V2" s="5" t="s">
        <v>80</v>
      </c>
      <c r="W2" s="5" t="s">
        <v>81</v>
      </c>
      <c r="X2" s="5" t="s">
        <v>82</v>
      </c>
      <c r="Y2" s="5" t="s">
        <v>83</v>
      </c>
      <c r="Z2" s="231"/>
      <c r="AA2" s="231"/>
      <c r="AB2" s="231"/>
      <c r="AC2" s="238"/>
      <c r="AD2" s="242"/>
      <c r="AE2" s="231"/>
      <c r="AF2" s="234"/>
      <c r="AG2" s="238"/>
    </row>
    <row r="3" spans="1:33" s="79" customFormat="1" x14ac:dyDescent="0.4">
      <c r="A3" s="7"/>
      <c r="B3" s="77">
        <f>基本情報※最初に記入してください!C13</f>
        <v>0</v>
      </c>
      <c r="C3" s="7">
        <f>基本情報※最初に記入してください!H13</f>
        <v>0</v>
      </c>
      <c r="D3" s="2">
        <f>基本情報※最初に記入してください!C14</f>
        <v>0</v>
      </c>
      <c r="E3" s="2" t="str">
        <f>IF(基本情報※最初に記入してください!C15="","",基本情報※最初に記入してください!C15)</f>
        <v/>
      </c>
      <c r="F3" s="2" t="str">
        <f>基本情報※最初に記入してください!D4&amp;基本情報※最初に記入してください!E4&amp;基本情報※最初に記入してください!F4</f>
        <v>-</v>
      </c>
      <c r="G3" s="2">
        <f>基本情報※最初に記入してください!D5</f>
        <v>0</v>
      </c>
      <c r="H3" s="2" t="str">
        <f>IF(基本情報※最初に記入してください!C6="","",基本情報※最初に記入してください!C6)</f>
        <v/>
      </c>
      <c r="I3" s="2" t="str">
        <f>IF(基本情報※最初に記入してください!C7="","",基本情報※最初に記入してください!C7)</f>
        <v/>
      </c>
      <c r="J3" s="2" t="str">
        <f>基本情報※最初に記入してください!D9&amp;基本情報※最初に記入してください!E9&amp;基本情報※最初に記入してください!F9</f>
        <v>-</v>
      </c>
      <c r="K3" s="2">
        <f>基本情報※最初に記入してください!D10</f>
        <v>0</v>
      </c>
      <c r="L3" s="2">
        <f>基本情報※最初に記入してください!C11</f>
        <v>0</v>
      </c>
      <c r="M3" s="2">
        <f>基本情報※最初に記入してください!C12</f>
        <v>0</v>
      </c>
      <c r="N3" s="2" t="str">
        <f>基本情報※最初に記入してください!C8 &amp; "  " &amp; 基本情報※最初に記入してください!G8</f>
        <v xml:space="preserve">  </v>
      </c>
      <c r="O3" s="2" t="str">
        <f>基本情報※最初に記入してください!C16 &amp; "  " &amp; 基本情報※最初に記入してください!G16</f>
        <v xml:space="preserve">  </v>
      </c>
      <c r="P3" s="2">
        <f>基本情報※最初に記入してください!C17</f>
        <v>0</v>
      </c>
      <c r="Q3" s="3" t="str">
        <f>IF(基本情報※最初に記入してください!C18="","",基本情報※最初に記入してください!C18)</f>
        <v/>
      </c>
      <c r="R3" s="78"/>
      <c r="S3" s="78"/>
      <c r="T3" s="2">
        <f>'１申請書・口座情報'!F31</f>
        <v>0</v>
      </c>
      <c r="U3" s="2">
        <f>'１申請書・口座情報'!R31</f>
        <v>0</v>
      </c>
      <c r="V3" s="2">
        <f>'１申請書・口座情報'!F32</f>
        <v>0</v>
      </c>
      <c r="W3" s="2">
        <f>'１申請書・口座情報'!F33</f>
        <v>0</v>
      </c>
      <c r="X3" s="2">
        <f>'１申請書・口座情報'!F34</f>
        <v>0</v>
      </c>
      <c r="Y3" s="2">
        <f>'１申請書・口座情報'!F35</f>
        <v>0</v>
      </c>
      <c r="Z3" s="2">
        <f>基本情報※最初に記入してください!F3</f>
        <v>0</v>
      </c>
      <c r="AA3" s="2">
        <f>基本情報※最初に記入してください!H3</f>
        <v>0</v>
      </c>
      <c r="AB3" s="2">
        <f>'１申請書・口座情報'!J19</f>
        <v>0</v>
      </c>
      <c r="AC3" s="6">
        <f>'１申請書・口座情報'!J21</f>
        <v>0</v>
      </c>
      <c r="AD3" s="6">
        <f>'１申請書・口座情報'!L21</f>
        <v>0</v>
      </c>
      <c r="AE3" s="2">
        <f>'１申請書・口座情報'!N21</f>
        <v>0</v>
      </c>
      <c r="AF3" s="7">
        <f>'１申請書・口座情報'!P21</f>
        <v>0</v>
      </c>
      <c r="AG3" s="6" t="str">
        <f>IF('１申請書・口座情報'!J24="","",'１申請書・口座情報'!J24)</f>
        <v/>
      </c>
    </row>
    <row r="4" spans="1:33" x14ac:dyDescent="0.4">
      <c r="D4" s="1"/>
      <c r="E4" s="1"/>
      <c r="F4" s="1"/>
      <c r="G4" s="1"/>
      <c r="H4" s="1"/>
      <c r="I4" s="1"/>
      <c r="J4" s="1"/>
      <c r="K4" s="1"/>
      <c r="L4" s="1"/>
      <c r="M4" s="1"/>
      <c r="N4" s="1"/>
      <c r="O4" s="1"/>
      <c r="P4" s="1"/>
      <c r="Q4" s="1"/>
      <c r="R4" s="1"/>
      <c r="S4" s="1"/>
      <c r="T4" s="1"/>
      <c r="U4" s="1"/>
      <c r="V4" s="1"/>
      <c r="W4" s="1"/>
      <c r="X4" s="1"/>
      <c r="Y4" s="1"/>
      <c r="Z4" s="1"/>
      <c r="AA4" s="1"/>
      <c r="AB4" s="1"/>
      <c r="AE4" s="1"/>
      <c r="AG4" s="1"/>
    </row>
    <row r="5" spans="1:33" x14ac:dyDescent="0.4">
      <c r="B5" s="63" t="s">
        <v>119</v>
      </c>
      <c r="C5" s="240" t="s">
        <v>174</v>
      </c>
      <c r="D5" s="240"/>
      <c r="E5" s="240"/>
      <c r="F5" s="62" t="s">
        <v>120</v>
      </c>
      <c r="K5" s="1"/>
      <c r="L5" s="1"/>
      <c r="M5" s="1"/>
      <c r="N5" s="1"/>
      <c r="O5" s="1"/>
      <c r="P5" s="1"/>
      <c r="Q5" s="1"/>
      <c r="R5" s="1"/>
      <c r="S5" s="1"/>
      <c r="T5" s="1"/>
      <c r="U5" s="1"/>
      <c r="V5" s="1"/>
      <c r="W5" s="1"/>
      <c r="X5" s="1"/>
      <c r="Y5" s="1"/>
      <c r="Z5" s="1"/>
      <c r="AA5" s="1"/>
      <c r="AB5" s="1"/>
      <c r="AE5" s="1"/>
      <c r="AG5" s="1"/>
    </row>
    <row r="7" spans="1:33" x14ac:dyDescent="0.4">
      <c r="B7" t="s">
        <v>154</v>
      </c>
      <c r="C7" t="s">
        <v>155</v>
      </c>
    </row>
    <row r="8" spans="1:33" x14ac:dyDescent="0.4">
      <c r="B8" t="s">
        <v>121</v>
      </c>
      <c r="C8" t="s">
        <v>156</v>
      </c>
    </row>
    <row r="9" spans="1:33" x14ac:dyDescent="0.4">
      <c r="B9" t="s">
        <v>122</v>
      </c>
      <c r="C9" t="s">
        <v>153</v>
      </c>
    </row>
    <row r="10" spans="1:33" x14ac:dyDescent="0.4">
      <c r="B10" t="s">
        <v>123</v>
      </c>
    </row>
    <row r="11" spans="1:33" x14ac:dyDescent="0.4">
      <c r="B11" t="s">
        <v>124</v>
      </c>
    </row>
    <row r="12" spans="1:33" x14ac:dyDescent="0.4">
      <c r="B12" t="s">
        <v>125</v>
      </c>
    </row>
    <row r="13" spans="1:33" x14ac:dyDescent="0.4">
      <c r="B13" t="s">
        <v>126</v>
      </c>
    </row>
    <row r="14" spans="1:33" x14ac:dyDescent="0.4">
      <c r="B14" t="s">
        <v>127</v>
      </c>
    </row>
    <row r="15" spans="1:33" x14ac:dyDescent="0.4">
      <c r="B15" t="s">
        <v>128</v>
      </c>
    </row>
    <row r="16" spans="1:33" x14ac:dyDescent="0.4">
      <c r="B16" t="s">
        <v>129</v>
      </c>
    </row>
    <row r="17" spans="2:2" x14ac:dyDescent="0.4">
      <c r="B17" t="s">
        <v>131</v>
      </c>
    </row>
    <row r="18" spans="2:2" x14ac:dyDescent="0.4">
      <c r="B18" t="s">
        <v>132</v>
      </c>
    </row>
    <row r="19" spans="2:2" x14ac:dyDescent="0.4">
      <c r="B19" t="s">
        <v>133</v>
      </c>
    </row>
    <row r="20" spans="2:2" x14ac:dyDescent="0.4">
      <c r="B20" t="s">
        <v>134</v>
      </c>
    </row>
    <row r="21" spans="2:2" x14ac:dyDescent="0.4">
      <c r="B21" t="s">
        <v>135</v>
      </c>
    </row>
    <row r="22" spans="2:2" x14ac:dyDescent="0.4">
      <c r="B22" t="s">
        <v>136</v>
      </c>
    </row>
    <row r="23" spans="2:2" x14ac:dyDescent="0.4">
      <c r="B23" t="s">
        <v>137</v>
      </c>
    </row>
    <row r="24" spans="2:2" x14ac:dyDescent="0.4">
      <c r="B24" t="s">
        <v>138</v>
      </c>
    </row>
    <row r="25" spans="2:2" x14ac:dyDescent="0.4">
      <c r="B25" t="s">
        <v>130</v>
      </c>
    </row>
  </sheetData>
  <mergeCells count="28">
    <mergeCell ref="C5:E5"/>
    <mergeCell ref="H1:H2"/>
    <mergeCell ref="L1:L2"/>
    <mergeCell ref="AC1:AC2"/>
    <mergeCell ref="AD1:AD2"/>
    <mergeCell ref="N1:N2"/>
    <mergeCell ref="O1:O2"/>
    <mergeCell ref="P1:P2"/>
    <mergeCell ref="Q1:Q2"/>
    <mergeCell ref="AF1:AF2"/>
    <mergeCell ref="AE1:AE2"/>
    <mergeCell ref="R1:S1"/>
    <mergeCell ref="AB1:AB2"/>
    <mergeCell ref="AG1:AG2"/>
    <mergeCell ref="T1:Y1"/>
    <mergeCell ref="Z1:Z2"/>
    <mergeCell ref="AA1:AA2"/>
    <mergeCell ref="A1:A2"/>
    <mergeCell ref="M1:M2"/>
    <mergeCell ref="B1:B2"/>
    <mergeCell ref="C1:C2"/>
    <mergeCell ref="D1:D2"/>
    <mergeCell ref="E1:E2"/>
    <mergeCell ref="F1:F2"/>
    <mergeCell ref="G1:G2"/>
    <mergeCell ref="I1:I2"/>
    <mergeCell ref="J1:J2"/>
    <mergeCell ref="K1:K2"/>
  </mergeCells>
  <phoneticPr fontId="2"/>
  <pageMargins left="0.7" right="0.7" top="0.75" bottom="0.75" header="0.3" footer="0.3"/>
  <pageSetup paperSize="9"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1" ma:contentTypeDescription="新しいドキュメントを作成します。" ma:contentTypeScope="" ma:versionID="33519e4b33cc5b98fdbc79d2e4c88e86">
  <xsd:schema xmlns:xsd="http://www.w3.org/2001/XMLSchema" xmlns:xs="http://www.w3.org/2001/XMLSchema" xmlns:p="http://schemas.microsoft.com/office/2006/metadata/properties" xmlns:ns2="37ef2d1b-1235-44d9-8c81-ea4e54386f8b" targetNamespace="http://schemas.microsoft.com/office/2006/metadata/properties" ma:root="true" ma:fieldsID="0a7072686eeb9ed06202d329226245c3" ns2:_="">
    <xsd:import namespace="37ef2d1b-1235-44d9-8c81-ea4e54386f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f2d1b-1235-44d9-8c81-ea4e54386f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77C7B1-8DE6-48E4-AED3-B42B4342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f2d1b-1235-44d9-8c81-ea4e54386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EF09AA-0E95-4FE2-95AC-30AE038C75AA}">
  <ds:schemaRefs>
    <ds:schemaRef ds:uri="http://schemas.microsoft.com/sharepoint/v3/contenttype/forms"/>
  </ds:schemaRefs>
</ds:datastoreItem>
</file>

<file path=customXml/itemProps3.xml><?xml version="1.0" encoding="utf-8"?>
<ds:datastoreItem xmlns:ds="http://schemas.openxmlformats.org/officeDocument/2006/customXml" ds:itemID="{20EA9F49-CE88-4BAE-B4BA-BA315A99FFF5}">
  <ds:schemaRef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37ef2d1b-1235-44d9-8c81-ea4e54386f8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基本情報※最初に記入してください</vt:lpstr>
      <vt:lpstr>１申請書・口座情報</vt:lpstr>
      <vt:lpstr>１－2 要件確認申立書</vt:lpstr>
      <vt:lpstr>１－3 暴力団等審査情報</vt:lpstr>
      <vt:lpstr>チェックリスト</vt:lpstr>
      <vt:lpstr>大阪府作業用</vt:lpstr>
      <vt:lpstr>'１－2 要件確認申立書'!Print_Area</vt:lpstr>
      <vt:lpstr>'１－3 暴力団等審査情報'!Print_Area</vt:lpstr>
      <vt:lpstr>'１申請書・口座情報'!Print_Area</vt:lpstr>
      <vt:lpstr>基本情報※最初に記入してください!Print_Area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2022-07-27T11:12:34Z</cp:lastPrinted>
  <dcterms:created xsi:type="dcterms:W3CDTF">2020-11-24T04:35:51Z</dcterms:created>
  <dcterms:modified xsi:type="dcterms:W3CDTF">2022-07-28T02:20:22Z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