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1760" activeTab="0"/>
  </bookViews>
  <sheets>
    <sheet name="都道府県集計用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<sst xmlns="http://schemas.openxmlformats.org/spreadsheetml/2006/main" count="76" uniqueCount="76">
  <si>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 xml:space="preserve">No. </t>
  </si>
  <si>
    <t>市町村
（特別区）名</t>
  </si>
  <si>
    <t>第3期</t>
  </si>
  <si>
    <t>麻しん風しん
ワクチン接種
対象者数 (人)：①</t>
  </si>
  <si>
    <t>MRワクチン
接種者数(人)：②</t>
  </si>
  <si>
    <t>麻しん単抗原
ワクチン接種者数(人)：③</t>
  </si>
  <si>
    <t>合計</t>
  </si>
  <si>
    <t>風しん単抗原
ワクチン接種者数(人)：④</t>
  </si>
  <si>
    <t>麻しんワクチン
接種率（%）
：⑤＝(②+③)/①×100</t>
  </si>
  <si>
    <t>風しんワクチン
接種率（%）
：⑥＝(②+④)/①×100</t>
  </si>
  <si>
    <t>第2期</t>
  </si>
  <si>
    <t>麻しん風しん
ワクチン接種
対象者数 (人)：⑦</t>
  </si>
  <si>
    <t>MRワクチン
接種者数(人)：⑧</t>
  </si>
  <si>
    <t>麻しん単抗原
ワクチン接種者数(人)：⑨</t>
  </si>
  <si>
    <t>風しん単抗原
ワクチン接種者数(人)：⑩</t>
  </si>
  <si>
    <t>麻しんワクチン
接種率（%）
：⑪＝(⑧+⑨)/⑦×100</t>
  </si>
  <si>
    <t>風しんワクチン
接種率（%）
：⑫＝(⑧+⑩)/⑦×100</t>
  </si>
  <si>
    <t>第4期</t>
  </si>
  <si>
    <t>麻しん風しん
ワクチン接種
対象者数 (人)：⑬</t>
  </si>
  <si>
    <t>MRワクチン
接種者数(人)：⑭</t>
  </si>
  <si>
    <t>麻しん単抗原
ワクチン接種者数(人)：⑮</t>
  </si>
  <si>
    <t>風しん単抗原
ワクチン接種者数(人)：⑯</t>
  </si>
  <si>
    <t>MRワクチン
接種者数(人)：⑲</t>
  </si>
  <si>
    <t>麻しん単抗原
ワクチン接種者数(人)：⑳</t>
  </si>
  <si>
    <t>風しん単抗原
ワクチン接種者数(人)：㉑</t>
  </si>
  <si>
    <r>
      <t>平成24年度麻しん風しん定期予防接種</t>
    </r>
    <r>
      <rPr>
        <b/>
        <u val="single"/>
        <sz val="12"/>
        <rFont val="ＭＳ ゴシック"/>
        <family val="3"/>
      </rPr>
      <t>（第２期・第３期・第４期）</t>
    </r>
    <r>
      <rPr>
        <b/>
        <sz val="12"/>
        <rFont val="ＭＳ ゴシック"/>
        <family val="3"/>
      </rPr>
      <t>実施状況調査　市町村(特別区)集計表　平成24年4月～12月実施分調査用</t>
    </r>
  </si>
  <si>
    <t>平成２４年４月１日～平成２４年１２月３１日</t>
  </si>
  <si>
    <t>大阪市</t>
  </si>
  <si>
    <t>堺市</t>
  </si>
  <si>
    <t>高槻市</t>
  </si>
  <si>
    <t>東大阪市</t>
  </si>
  <si>
    <t>能勢町</t>
  </si>
  <si>
    <t>豊能町</t>
  </si>
  <si>
    <t>池田市</t>
  </si>
  <si>
    <t>箕面市</t>
  </si>
  <si>
    <t>豊中市</t>
  </si>
  <si>
    <t>吹田市</t>
  </si>
  <si>
    <t>摂津市</t>
  </si>
  <si>
    <t>茨木市</t>
  </si>
  <si>
    <t>島本町</t>
  </si>
  <si>
    <t>枚方市</t>
  </si>
  <si>
    <t>寝屋川市</t>
  </si>
  <si>
    <t>守口市</t>
  </si>
  <si>
    <t>門真市</t>
  </si>
  <si>
    <t>交野市</t>
  </si>
  <si>
    <t>四條畷市</t>
  </si>
  <si>
    <t>大東市</t>
  </si>
  <si>
    <t>八尾市</t>
  </si>
  <si>
    <t>柏原市</t>
  </si>
  <si>
    <t>藤井寺市</t>
  </si>
  <si>
    <t>松原市</t>
  </si>
  <si>
    <t>羽曳野市</t>
  </si>
  <si>
    <t>富田林市</t>
  </si>
  <si>
    <t>河内長野市</t>
  </si>
  <si>
    <t>太子町</t>
  </si>
  <si>
    <t>河南町</t>
  </si>
  <si>
    <t>千早赤阪村</t>
  </si>
  <si>
    <t>大阪狭山市</t>
  </si>
  <si>
    <t>高石市</t>
  </si>
  <si>
    <t>泉大津市</t>
  </si>
  <si>
    <t>忠岡町</t>
  </si>
  <si>
    <t>和泉市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</si>
  <si>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</si>
  <si>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</si>
  <si>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</si>
  <si>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</si>
  <si>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</si>
  <si>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</si>
  <si>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</si>
  <si>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</si>
  <si>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平成２４年度に接種した者</t>
  </si>
  <si>
    <t>平成２３年度に接種済みの者</t>
  </si>
  <si>
    <t>麻しんワクチン
接種率（%）
：⑰＝(⑭+⑮+⑲+⑳)/⑬×100</t>
  </si>
  <si>
    <t>風しんワクチン
接種率（%）
：⑱＝(⑭+⑯+⑲+㉑)/⑬×100</t>
  </si>
  <si>
    <t>(都道府県名:大阪府　        　　)</t>
  </si>
  <si>
    <t>資料４－３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</si>
</sst>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u val="single"/>
      <sz val="12"/>
      <name val="ＭＳ ゴシック"/>
      <family val="3"/>
    </font>
    <font>
      <sz val="14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 vertical="center"/>
      <protection/>
    </xf>
    <xf numFmtId="0" fontId="39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2" fillId="0" borderId="10" xfId="60" applyBorder="1" applyProtection="1">
      <alignment vertical="center"/>
      <protection locked="0"/>
    </xf>
    <xf numFmtId="0" fontId="2" fillId="0" borderId="11" xfId="60" applyBorder="1" applyProtection="1">
      <alignment vertical="center"/>
      <protection locked="0"/>
    </xf>
    <xf numFmtId="0" fontId="2" fillId="0" borderId="12" xfId="60" applyBorder="1" applyProtection="1">
      <alignment vertical="center"/>
      <protection locked="0"/>
    </xf>
    <xf numFmtId="0" fontId="2" fillId="0" borderId="13" xfId="60" applyBorder="1" applyProtection="1">
      <alignment vertical="center"/>
      <protection locked="0"/>
    </xf>
    <xf numFmtId="0" fontId="2" fillId="0" borderId="14" xfId="60" applyBorder="1" applyProtection="1">
      <alignment vertical="center"/>
      <protection locked="0"/>
    </xf>
    <xf numFmtId="176" fontId="2" fillId="0" borderId="15" xfId="60" applyNumberFormat="1" applyBorder="1" applyAlignment="1" applyProtection="1">
      <alignment vertical="center"/>
      <protection/>
    </xf>
    <xf numFmtId="0" fontId="2" fillId="0" borderId="16" xfId="60" applyBorder="1" applyProtection="1">
      <alignment vertical="center"/>
      <protection locked="0"/>
    </xf>
    <xf numFmtId="0" fontId="2" fillId="0" borderId="17" xfId="60" applyBorder="1" applyProtection="1">
      <alignment vertical="center"/>
      <protection locked="0"/>
    </xf>
    <xf numFmtId="176" fontId="2" fillId="0" borderId="16" xfId="60" applyNumberFormat="1" applyBorder="1" applyAlignment="1" applyProtection="1">
      <alignment vertical="center"/>
      <protection/>
    </xf>
    <xf numFmtId="176" fontId="2" fillId="0" borderId="18" xfId="60" applyNumberForma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60" applyProtection="1">
      <alignment vertical="center"/>
      <protection/>
    </xf>
    <xf numFmtId="0" fontId="4" fillId="0" borderId="0" xfId="60" applyFont="1" applyAlignment="1" applyProtection="1">
      <alignment horizontal="left" vertical="center"/>
      <protection/>
    </xf>
    <xf numFmtId="0" fontId="4" fillId="0" borderId="0" xfId="60" applyFont="1" applyAlignment="1" applyProtection="1">
      <alignment vertical="center"/>
      <protection/>
    </xf>
    <xf numFmtId="0" fontId="4" fillId="0" borderId="0" xfId="60" applyFont="1" applyAlignment="1" applyProtection="1">
      <alignment horizontal="right" vertical="center"/>
      <protection/>
    </xf>
    <xf numFmtId="0" fontId="2" fillId="0" borderId="19" xfId="60" applyBorder="1" applyAlignment="1" applyProtection="1">
      <alignment vertical="center" wrapText="1"/>
      <protection/>
    </xf>
    <xf numFmtId="0" fontId="2" fillId="0" borderId="20" xfId="60" applyBorder="1" applyAlignment="1" applyProtection="1">
      <alignment vertical="center" wrapText="1"/>
      <protection/>
    </xf>
    <xf numFmtId="0" fontId="2" fillId="0" borderId="21" xfId="60" applyBorder="1" applyAlignment="1" applyProtection="1">
      <alignment vertical="center" wrapText="1"/>
      <protection/>
    </xf>
    <xf numFmtId="0" fontId="2" fillId="0" borderId="22" xfId="60" applyBorder="1" applyAlignment="1" applyProtection="1">
      <alignment vertical="center" wrapText="1"/>
      <protection/>
    </xf>
    <xf numFmtId="0" fontId="2" fillId="0" borderId="23" xfId="60" applyBorder="1" applyAlignment="1" applyProtection="1">
      <alignment vertical="center" wrapText="1"/>
      <protection/>
    </xf>
    <xf numFmtId="0" fontId="2" fillId="0" borderId="24" xfId="60" applyBorder="1" applyProtection="1">
      <alignment vertical="center"/>
      <protection/>
    </xf>
    <xf numFmtId="0" fontId="2" fillId="0" borderId="25" xfId="60" applyBorder="1" applyProtection="1">
      <alignment vertical="center"/>
      <protection/>
    </xf>
    <xf numFmtId="0" fontId="2" fillId="0" borderId="26" xfId="60" applyBorder="1" applyProtection="1">
      <alignment vertical="center"/>
      <protection/>
    </xf>
    <xf numFmtId="176" fontId="2" fillId="0" borderId="27" xfId="60" applyNumberFormat="1" applyBorder="1" applyAlignment="1" applyProtection="1">
      <alignment vertical="center"/>
      <protection/>
    </xf>
    <xf numFmtId="0" fontId="2" fillId="0" borderId="28" xfId="60" applyBorder="1" applyProtection="1">
      <alignment vertical="center"/>
      <protection locked="0"/>
    </xf>
    <xf numFmtId="0" fontId="2" fillId="0" borderId="29" xfId="60" applyBorder="1" applyProtection="1">
      <alignment vertical="center"/>
      <protection locked="0"/>
    </xf>
    <xf numFmtId="176" fontId="2" fillId="0" borderId="30" xfId="60" applyNumberFormat="1" applyBorder="1" applyAlignment="1" applyProtection="1">
      <alignment vertical="center"/>
      <protection/>
    </xf>
    <xf numFmtId="38" fontId="2" fillId="0" borderId="31" xfId="48" applyFont="1" applyBorder="1" applyAlignment="1" applyProtection="1">
      <alignment vertical="center"/>
      <protection locked="0"/>
    </xf>
    <xf numFmtId="38" fontId="2" fillId="0" borderId="11" xfId="48" applyFont="1" applyBorder="1" applyAlignment="1" applyProtection="1">
      <alignment vertical="center"/>
      <protection locked="0"/>
    </xf>
    <xf numFmtId="38" fontId="2" fillId="0" borderId="32" xfId="48" applyFont="1" applyBorder="1" applyAlignment="1" applyProtection="1">
      <alignment vertical="center"/>
      <protection locked="0"/>
    </xf>
    <xf numFmtId="38" fontId="2" fillId="0" borderId="13" xfId="48" applyFont="1" applyBorder="1" applyAlignment="1" applyProtection="1">
      <alignment vertical="center"/>
      <protection locked="0"/>
    </xf>
    <xf numFmtId="38" fontId="2" fillId="0" borderId="33" xfId="48" applyFont="1" applyBorder="1" applyAlignment="1" applyProtection="1">
      <alignment vertical="center"/>
      <protection locked="0"/>
    </xf>
    <xf numFmtId="38" fontId="2" fillId="0" borderId="28" xfId="48" applyFont="1" applyBorder="1" applyAlignment="1" applyProtection="1">
      <alignment vertical="center"/>
      <protection locked="0"/>
    </xf>
    <xf numFmtId="38" fontId="2" fillId="0" borderId="34" xfId="48" applyFont="1" applyBorder="1" applyAlignment="1" applyProtection="1">
      <alignment vertical="center"/>
      <protection locked="0"/>
    </xf>
    <xf numFmtId="38" fontId="2" fillId="0" borderId="35" xfId="48" applyFont="1" applyBorder="1" applyAlignment="1" applyProtection="1">
      <alignment vertical="center"/>
      <protection locked="0"/>
    </xf>
    <xf numFmtId="38" fontId="2" fillId="0" borderId="36" xfId="48" applyFont="1" applyBorder="1" applyAlignment="1" applyProtection="1">
      <alignment vertical="center"/>
      <protection locked="0"/>
    </xf>
    <xf numFmtId="38" fontId="2" fillId="0" borderId="27" xfId="48" applyFont="1" applyBorder="1" applyAlignment="1" applyProtection="1">
      <alignment vertical="center"/>
      <protection locked="0"/>
    </xf>
    <xf numFmtId="38" fontId="2" fillId="0" borderId="37" xfId="48" applyFont="1" applyBorder="1" applyAlignment="1" applyProtection="1">
      <alignment vertical="center"/>
      <protection locked="0"/>
    </xf>
    <xf numFmtId="38" fontId="2" fillId="0" borderId="38" xfId="48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 readingOrder="1"/>
      <protection/>
    </xf>
    <xf numFmtId="0" fontId="4" fillId="0" borderId="0" xfId="60" applyFont="1" applyAlignment="1" applyProtection="1">
      <alignment vertical="center"/>
      <protection locked="0"/>
    </xf>
    <xf numFmtId="0" fontId="7" fillId="0" borderId="39" xfId="0" applyFont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0" xfId="60" applyFont="1" applyAlignment="1" applyProtection="1">
      <alignment horizontal="left" vertical="center"/>
      <protection locked="0"/>
    </xf>
    <xf numFmtId="38" fontId="2" fillId="0" borderId="43" xfId="48" applyFont="1" applyBorder="1" applyAlignment="1" applyProtection="1">
      <alignment horizontal="center" vertical="center"/>
      <protection/>
    </xf>
    <xf numFmtId="38" fontId="2" fillId="0" borderId="44" xfId="48" applyFont="1" applyBorder="1" applyAlignment="1" applyProtection="1">
      <alignment horizontal="center" vertical="center"/>
      <protection/>
    </xf>
    <xf numFmtId="38" fontId="2" fillId="0" borderId="39" xfId="48" applyFont="1" applyBorder="1" applyAlignment="1" applyProtection="1">
      <alignment horizontal="center" vertical="center"/>
      <protection/>
    </xf>
    <xf numFmtId="38" fontId="2" fillId="0" borderId="41" xfId="48" applyFont="1" applyBorder="1" applyAlignment="1" applyProtection="1">
      <alignment horizontal="center" vertical="center"/>
      <protection/>
    </xf>
    <xf numFmtId="176" fontId="2" fillId="0" borderId="45" xfId="60" applyNumberFormat="1" applyBorder="1" applyAlignment="1" applyProtection="1">
      <alignment horizontal="center" vertical="center"/>
      <protection/>
    </xf>
    <xf numFmtId="176" fontId="2" fillId="0" borderId="46" xfId="60" applyNumberFormat="1" applyBorder="1" applyAlignment="1" applyProtection="1">
      <alignment horizontal="center" vertical="center"/>
      <protection/>
    </xf>
    <xf numFmtId="0" fontId="6" fillId="0" borderId="47" xfId="60" applyFont="1" applyBorder="1" applyAlignment="1" applyProtection="1">
      <alignment horizontal="center" vertical="center"/>
      <protection/>
    </xf>
    <xf numFmtId="0" fontId="6" fillId="0" borderId="48" xfId="60" applyFont="1" applyBorder="1" applyAlignment="1" applyProtection="1">
      <alignment horizontal="center" vertical="center"/>
      <protection/>
    </xf>
    <xf numFmtId="0" fontId="6" fillId="0" borderId="49" xfId="60" applyFont="1" applyBorder="1" applyAlignment="1" applyProtection="1">
      <alignment horizontal="center" vertical="center"/>
      <protection/>
    </xf>
    <xf numFmtId="176" fontId="2" fillId="0" borderId="43" xfId="60" applyNumberFormat="1" applyBorder="1" applyAlignment="1" applyProtection="1">
      <alignment horizontal="center" vertical="center"/>
      <protection/>
    </xf>
    <xf numFmtId="176" fontId="2" fillId="0" borderId="44" xfId="60" applyNumberFormat="1" applyBorder="1" applyAlignment="1" applyProtection="1">
      <alignment horizontal="center" vertical="center"/>
      <protection/>
    </xf>
    <xf numFmtId="0" fontId="2" fillId="0" borderId="50" xfId="60" applyBorder="1" applyAlignment="1" applyProtection="1">
      <alignment horizontal="center" vertical="center"/>
      <protection/>
    </xf>
    <xf numFmtId="0" fontId="2" fillId="0" borderId="51" xfId="60" applyBorder="1" applyAlignment="1" applyProtection="1">
      <alignment horizontal="center" vertical="center"/>
      <protection/>
    </xf>
    <xf numFmtId="0" fontId="2" fillId="0" borderId="45" xfId="60" applyBorder="1" applyAlignment="1" applyProtection="1">
      <alignment horizontal="center" vertical="center"/>
      <protection/>
    </xf>
    <xf numFmtId="0" fontId="2" fillId="0" borderId="46" xfId="60" applyBorder="1" applyAlignment="1" applyProtection="1">
      <alignment horizontal="center" vertical="center"/>
      <protection/>
    </xf>
    <xf numFmtId="38" fontId="2" fillId="0" borderId="50" xfId="48" applyFont="1" applyBorder="1" applyAlignment="1" applyProtection="1">
      <alignment horizontal="center" vertical="center"/>
      <protection/>
    </xf>
    <xf numFmtId="38" fontId="2" fillId="0" borderId="51" xfId="48" applyFont="1" applyBorder="1" applyAlignment="1" applyProtection="1">
      <alignment horizontal="center" vertical="center"/>
      <protection/>
    </xf>
    <xf numFmtId="0" fontId="2" fillId="0" borderId="52" xfId="60" applyBorder="1" applyAlignment="1" applyProtection="1">
      <alignment horizontal="center" vertical="center"/>
      <protection/>
    </xf>
    <xf numFmtId="0" fontId="2" fillId="0" borderId="53" xfId="60" applyBorder="1" applyAlignment="1" applyProtection="1">
      <alignment horizontal="center" vertical="center"/>
      <protection/>
    </xf>
    <xf numFmtId="0" fontId="2" fillId="0" borderId="54" xfId="60" applyBorder="1" applyAlignment="1" applyProtection="1">
      <alignment horizontal="center" vertical="center"/>
      <protection/>
    </xf>
    <xf numFmtId="0" fontId="2" fillId="0" borderId="52" xfId="60" applyBorder="1" applyAlignment="1" applyProtection="1">
      <alignment horizontal="left" vertical="center" wrapText="1"/>
      <protection/>
    </xf>
    <xf numFmtId="0" fontId="2" fillId="0" borderId="53" xfId="60" applyBorder="1" applyAlignment="1" applyProtection="1">
      <alignment horizontal="left" vertical="center" wrapText="1"/>
      <protection/>
    </xf>
    <xf numFmtId="0" fontId="2" fillId="0" borderId="54" xfId="60" applyBorder="1" applyAlignment="1" applyProtection="1">
      <alignment horizontal="left" vertical="center" wrapText="1"/>
      <protection/>
    </xf>
    <xf numFmtId="0" fontId="2" fillId="0" borderId="39" xfId="60" applyBorder="1" applyAlignment="1" applyProtection="1">
      <alignment horizontal="center" vertical="center"/>
      <protection/>
    </xf>
    <xf numFmtId="0" fontId="2" fillId="0" borderId="41" xfId="60" applyBorder="1" applyAlignment="1" applyProtection="1">
      <alignment horizontal="center" vertical="center"/>
      <protection/>
    </xf>
    <xf numFmtId="0" fontId="6" fillId="0" borderId="39" xfId="60" applyFont="1" applyBorder="1" applyAlignment="1" applyProtection="1">
      <alignment horizontal="center" vertical="center"/>
      <protection/>
    </xf>
    <xf numFmtId="0" fontId="6" fillId="0" borderId="55" xfId="60" applyFont="1" applyBorder="1" applyAlignment="1" applyProtection="1">
      <alignment horizontal="center" vertical="center"/>
      <protection/>
    </xf>
    <xf numFmtId="0" fontId="6" fillId="0" borderId="40" xfId="60" applyFont="1" applyBorder="1" applyAlignment="1" applyProtection="1">
      <alignment horizontal="center" vertical="center"/>
      <protection/>
    </xf>
    <xf numFmtId="0" fontId="6" fillId="0" borderId="41" xfId="60" applyFont="1" applyBorder="1" applyAlignment="1" applyProtection="1">
      <alignment horizontal="center" vertical="center"/>
      <protection/>
    </xf>
    <xf numFmtId="0" fontId="6" fillId="0" borderId="56" xfId="60" applyFont="1" applyBorder="1" applyAlignment="1" applyProtection="1">
      <alignment horizontal="center" vertical="center"/>
      <protection/>
    </xf>
    <xf numFmtId="0" fontId="6" fillId="0" borderId="42" xfId="6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4.7109375" style="11" bestFit="1" customWidth="1"/>
    <col min="2" max="2" width="12.57421875" style="11" customWidth="1"/>
    <col min="3" max="3" width="11.8515625" style="11" customWidth="1"/>
    <col min="4" max="4" width="10.140625" style="11" customWidth="1"/>
    <col min="5" max="5" width="11.421875" style="11" customWidth="1"/>
    <col min="6" max="6" width="11.421875" style="11" bestFit="1" customWidth="1"/>
    <col min="7" max="7" width="12.7109375" style="11" customWidth="1"/>
    <col min="8" max="8" width="13.140625" style="11" customWidth="1"/>
    <col min="9" max="9" width="11.8515625" style="11" customWidth="1"/>
    <col min="10" max="12" width="11.421875" style="11" customWidth="1"/>
    <col min="13" max="14" width="12.8515625" style="11" customWidth="1"/>
    <col min="15" max="15" width="11.8515625" style="11" bestFit="1" customWidth="1"/>
    <col min="16" max="16" width="10.421875" style="11" bestFit="1" customWidth="1"/>
    <col min="17" max="18" width="12.421875" style="11" bestFit="1" customWidth="1"/>
    <col min="19" max="20" width="13.421875" style="11" bestFit="1" customWidth="1"/>
    <col min="21" max="21" width="10.421875" style="11" bestFit="1" customWidth="1"/>
    <col min="22" max="23" width="12.421875" style="11" bestFit="1" customWidth="1"/>
    <col min="24" max="16384" width="9.00390625" style="11" customWidth="1"/>
  </cols>
  <sheetData>
    <row r="1" spans="22:23" ht="13.5">
      <c r="V1" s="42" t="s">
        <v>75</v>
      </c>
      <c r="W1" s="43"/>
    </row>
    <row r="2" spans="20:23" ht="19.5" thickBot="1">
      <c r="T2" s="40"/>
      <c r="V2" s="44"/>
      <c r="W2" s="45"/>
    </row>
    <row r="3" spans="1:24" ht="13.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4.25">
      <c r="A4" s="14" t="s">
        <v>25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2"/>
    </row>
    <row r="5" spans="2:24" ht="14.25">
      <c r="B5" s="13"/>
      <c r="C5" s="13"/>
      <c r="D5" s="13"/>
      <c r="E5" s="13"/>
      <c r="F5" s="13"/>
      <c r="G5" s="14"/>
      <c r="H5" s="14"/>
      <c r="I5" s="13"/>
      <c r="J5" s="13"/>
      <c r="K5" s="13"/>
      <c r="L5" s="13"/>
      <c r="M5" s="14"/>
      <c r="N5" s="14"/>
      <c r="O5" s="12"/>
      <c r="P5" s="41"/>
      <c r="Q5" s="41"/>
      <c r="R5" s="41"/>
      <c r="S5" s="41"/>
      <c r="T5" s="46" t="s">
        <v>74</v>
      </c>
      <c r="U5" s="46"/>
      <c r="V5" s="46"/>
      <c r="W5" s="46"/>
      <c r="X5" s="12"/>
    </row>
    <row r="6" spans="1:24" ht="15" thickBot="1">
      <c r="A6" s="13" t="s">
        <v>26</v>
      </c>
      <c r="B6" s="13"/>
      <c r="C6" s="13"/>
      <c r="D6" s="13"/>
      <c r="E6" s="13"/>
      <c r="F6" s="13"/>
      <c r="G6" s="14"/>
      <c r="H6" s="14"/>
      <c r="I6" s="13"/>
      <c r="J6" s="13"/>
      <c r="K6" s="13"/>
      <c r="L6" s="13"/>
      <c r="M6" s="14"/>
      <c r="N6" s="14"/>
      <c r="O6" s="12"/>
      <c r="P6" s="15"/>
      <c r="Q6" s="15"/>
      <c r="R6" s="13"/>
      <c r="S6" s="15"/>
      <c r="T6" s="14"/>
      <c r="U6" s="15"/>
      <c r="V6" s="15"/>
      <c r="W6" s="13"/>
      <c r="X6" s="12"/>
    </row>
    <row r="7" spans="1:24" ht="18" thickBot="1">
      <c r="A7" s="64" t="s">
        <v>0</v>
      </c>
      <c r="B7" s="67" t="s">
        <v>1</v>
      </c>
      <c r="C7" s="72" t="s">
        <v>10</v>
      </c>
      <c r="D7" s="73"/>
      <c r="E7" s="73"/>
      <c r="F7" s="73"/>
      <c r="G7" s="73"/>
      <c r="H7" s="74"/>
      <c r="I7" s="72" t="s">
        <v>2</v>
      </c>
      <c r="J7" s="73"/>
      <c r="K7" s="73"/>
      <c r="L7" s="73"/>
      <c r="M7" s="73"/>
      <c r="N7" s="74"/>
      <c r="O7" s="53" t="s">
        <v>17</v>
      </c>
      <c r="P7" s="54"/>
      <c r="Q7" s="54"/>
      <c r="R7" s="54"/>
      <c r="S7" s="54"/>
      <c r="T7" s="54"/>
      <c r="U7" s="54"/>
      <c r="V7" s="54"/>
      <c r="W7" s="55"/>
      <c r="X7" s="12"/>
    </row>
    <row r="8" spans="1:24" ht="18" thickBot="1">
      <c r="A8" s="65"/>
      <c r="B8" s="68"/>
      <c r="C8" s="75"/>
      <c r="D8" s="76"/>
      <c r="E8" s="76"/>
      <c r="F8" s="76"/>
      <c r="G8" s="76"/>
      <c r="H8" s="77"/>
      <c r="I8" s="75"/>
      <c r="J8" s="76"/>
      <c r="K8" s="76"/>
      <c r="L8" s="76"/>
      <c r="M8" s="76"/>
      <c r="N8" s="77"/>
      <c r="O8" s="53" t="s">
        <v>70</v>
      </c>
      <c r="P8" s="54"/>
      <c r="Q8" s="54"/>
      <c r="R8" s="54"/>
      <c r="S8" s="54"/>
      <c r="T8" s="55"/>
      <c r="U8" s="53" t="s">
        <v>71</v>
      </c>
      <c r="V8" s="54"/>
      <c r="W8" s="55"/>
      <c r="X8" s="12"/>
    </row>
    <row r="9" spans="1:24" ht="88.5" customHeight="1" thickBot="1">
      <c r="A9" s="66"/>
      <c r="B9" s="69"/>
      <c r="C9" s="16" t="s">
        <v>3</v>
      </c>
      <c r="D9" s="17" t="s">
        <v>4</v>
      </c>
      <c r="E9" s="18" t="s">
        <v>5</v>
      </c>
      <c r="F9" s="18" t="s">
        <v>7</v>
      </c>
      <c r="G9" s="18" t="s">
        <v>8</v>
      </c>
      <c r="H9" s="19" t="s">
        <v>9</v>
      </c>
      <c r="I9" s="16" t="s">
        <v>11</v>
      </c>
      <c r="J9" s="17" t="s">
        <v>12</v>
      </c>
      <c r="K9" s="18" t="s">
        <v>13</v>
      </c>
      <c r="L9" s="18" t="s">
        <v>14</v>
      </c>
      <c r="M9" s="18" t="s">
        <v>15</v>
      </c>
      <c r="N9" s="19" t="s">
        <v>16</v>
      </c>
      <c r="O9" s="20" t="s">
        <v>18</v>
      </c>
      <c r="P9" s="17" t="s">
        <v>19</v>
      </c>
      <c r="Q9" s="17" t="s">
        <v>20</v>
      </c>
      <c r="R9" s="18" t="s">
        <v>21</v>
      </c>
      <c r="S9" s="18" t="s">
        <v>72</v>
      </c>
      <c r="T9" s="19" t="s">
        <v>73</v>
      </c>
      <c r="U9" s="16" t="s">
        <v>22</v>
      </c>
      <c r="V9" s="17" t="s">
        <v>23</v>
      </c>
      <c r="W9" s="19" t="s">
        <v>24</v>
      </c>
      <c r="X9" s="12"/>
    </row>
    <row r="10" spans="1:24" ht="13.5">
      <c r="A10" s="21">
        <v>1</v>
      </c>
      <c r="B10" s="1" t="s">
        <v>27</v>
      </c>
      <c r="C10" s="28">
        <v>20302</v>
      </c>
      <c r="D10" s="29">
        <v>13639</v>
      </c>
      <c r="E10" s="2">
        <v>8</v>
      </c>
      <c r="F10" s="7">
        <v>7</v>
      </c>
      <c r="G10" s="9">
        <f aca="true" t="shared" si="0" ref="G10:G52">(D10+E10)/C10*100</f>
        <v>67.2199783272584</v>
      </c>
      <c r="H10" s="9">
        <f aca="true" t="shared" si="1" ref="H10:H52">(D10+F10)/C10*100</f>
        <v>67.21505270416708</v>
      </c>
      <c r="I10" s="28">
        <v>21514</v>
      </c>
      <c r="J10" s="29">
        <v>16829</v>
      </c>
      <c r="K10" s="2">
        <v>39</v>
      </c>
      <c r="L10" s="7">
        <v>43</v>
      </c>
      <c r="M10" s="9">
        <f aca="true" t="shared" si="2" ref="M10:M52">(J10+K10)/I10*100</f>
        <v>78.40475969136376</v>
      </c>
      <c r="N10" s="6">
        <f aca="true" t="shared" si="3" ref="N10:N52">(J10+L10)/I10*100</f>
        <v>78.42335223575347</v>
      </c>
      <c r="O10" s="28">
        <v>21922</v>
      </c>
      <c r="P10" s="29">
        <v>8490</v>
      </c>
      <c r="Q10" s="2">
        <v>31</v>
      </c>
      <c r="R10" s="7">
        <v>38</v>
      </c>
      <c r="S10" s="9">
        <f>(P10+Q10+U10+V10)/O10*100</f>
        <v>49.247331447860596</v>
      </c>
      <c r="T10" s="6">
        <f>(P10+R10+U10+W10)/O10*100</f>
        <v>49.279262840981666</v>
      </c>
      <c r="U10" s="34">
        <v>2275</v>
      </c>
      <c r="V10" s="29">
        <v>0</v>
      </c>
      <c r="W10" s="35">
        <v>0</v>
      </c>
      <c r="X10" s="12"/>
    </row>
    <row r="11" spans="1:24" ht="13.5">
      <c r="A11" s="22">
        <v>2</v>
      </c>
      <c r="B11" s="3" t="s">
        <v>28</v>
      </c>
      <c r="C11" s="30">
        <v>8103</v>
      </c>
      <c r="D11" s="31">
        <v>5589</v>
      </c>
      <c r="E11" s="4">
        <v>1</v>
      </c>
      <c r="F11" s="8">
        <v>1</v>
      </c>
      <c r="G11" s="9">
        <f t="shared" si="0"/>
        <v>68.98679501419227</v>
      </c>
      <c r="H11" s="9">
        <f t="shared" si="1"/>
        <v>68.98679501419227</v>
      </c>
      <c r="I11" s="30">
        <v>8147</v>
      </c>
      <c r="J11" s="31">
        <v>5609</v>
      </c>
      <c r="K11" s="4">
        <v>3</v>
      </c>
      <c r="L11" s="8">
        <v>9</v>
      </c>
      <c r="M11" s="9">
        <f t="shared" si="2"/>
        <v>68.88425187185467</v>
      </c>
      <c r="N11" s="6">
        <f t="shared" si="3"/>
        <v>68.95789861298638</v>
      </c>
      <c r="O11" s="30">
        <v>8071</v>
      </c>
      <c r="P11" s="31">
        <v>3644</v>
      </c>
      <c r="Q11" s="4">
        <v>4</v>
      </c>
      <c r="R11" s="8">
        <v>7</v>
      </c>
      <c r="S11" s="9">
        <f aca="true" t="shared" si="4" ref="S11:S54">(P11+Q11+U11+V11)/O11*100</f>
        <v>57.15524718126627</v>
      </c>
      <c r="T11" s="6">
        <f aca="true" t="shared" si="5" ref="T11:T54">(P11+R11+U11+W11)/O11*100</f>
        <v>57.217197373311855</v>
      </c>
      <c r="U11" s="36">
        <v>962</v>
      </c>
      <c r="V11" s="31">
        <v>3</v>
      </c>
      <c r="W11" s="37">
        <v>5</v>
      </c>
      <c r="X11" s="12"/>
    </row>
    <row r="12" spans="1:24" ht="13.5">
      <c r="A12" s="22">
        <v>3</v>
      </c>
      <c r="B12" s="3" t="s">
        <v>29</v>
      </c>
      <c r="C12" s="30">
        <v>3211</v>
      </c>
      <c r="D12" s="31">
        <v>2298</v>
      </c>
      <c r="E12" s="4">
        <v>0</v>
      </c>
      <c r="F12" s="8">
        <v>0</v>
      </c>
      <c r="G12" s="9">
        <f t="shared" si="0"/>
        <v>71.56649018997197</v>
      </c>
      <c r="H12" s="9">
        <f t="shared" si="1"/>
        <v>71.56649018997197</v>
      </c>
      <c r="I12" s="30">
        <v>3429</v>
      </c>
      <c r="J12" s="31">
        <v>2225</v>
      </c>
      <c r="K12" s="4">
        <v>0</v>
      </c>
      <c r="L12" s="8">
        <v>3</v>
      </c>
      <c r="M12" s="9">
        <f t="shared" si="2"/>
        <v>64.88772236803733</v>
      </c>
      <c r="N12" s="24">
        <f t="shared" si="3"/>
        <v>64.97521143190434</v>
      </c>
      <c r="O12" s="30">
        <v>3192</v>
      </c>
      <c r="P12" s="31">
        <v>1473</v>
      </c>
      <c r="Q12" s="4">
        <v>0</v>
      </c>
      <c r="R12" s="8">
        <v>3</v>
      </c>
      <c r="S12" s="9">
        <f t="shared" si="4"/>
        <v>55.48245614035088</v>
      </c>
      <c r="T12" s="6">
        <f t="shared" si="5"/>
        <v>55.57644110275689</v>
      </c>
      <c r="U12" s="36">
        <v>298</v>
      </c>
      <c r="V12" s="31">
        <v>0</v>
      </c>
      <c r="W12" s="37">
        <v>0</v>
      </c>
      <c r="X12" s="12"/>
    </row>
    <row r="13" spans="1:24" ht="13.5">
      <c r="A13" s="22">
        <v>4</v>
      </c>
      <c r="B13" s="3" t="s">
        <v>30</v>
      </c>
      <c r="C13" s="30">
        <v>4170</v>
      </c>
      <c r="D13" s="31">
        <v>2765</v>
      </c>
      <c r="E13" s="4">
        <v>0</v>
      </c>
      <c r="F13" s="8">
        <v>2</v>
      </c>
      <c r="G13" s="9">
        <f t="shared" si="0"/>
        <v>66.30695443645084</v>
      </c>
      <c r="H13" s="9">
        <f t="shared" si="1"/>
        <v>66.35491606714629</v>
      </c>
      <c r="I13" s="30">
        <v>4890</v>
      </c>
      <c r="J13" s="31">
        <v>3771</v>
      </c>
      <c r="K13" s="4">
        <v>0</v>
      </c>
      <c r="L13" s="8">
        <v>0</v>
      </c>
      <c r="M13" s="9">
        <f t="shared" si="2"/>
        <v>77.11656441717791</v>
      </c>
      <c r="N13" s="6">
        <f t="shared" si="3"/>
        <v>77.11656441717791</v>
      </c>
      <c r="O13" s="30">
        <v>4944</v>
      </c>
      <c r="P13" s="31">
        <v>2407</v>
      </c>
      <c r="Q13" s="4">
        <v>0</v>
      </c>
      <c r="R13" s="8">
        <v>0</v>
      </c>
      <c r="S13" s="9">
        <f t="shared" si="4"/>
        <v>58.21197411003236</v>
      </c>
      <c r="T13" s="6">
        <f t="shared" si="5"/>
        <v>58.21197411003236</v>
      </c>
      <c r="U13" s="36">
        <v>471</v>
      </c>
      <c r="V13" s="31">
        <v>0</v>
      </c>
      <c r="W13" s="37">
        <v>0</v>
      </c>
      <c r="X13" s="12"/>
    </row>
    <row r="14" spans="1:24" ht="13.5">
      <c r="A14" s="22">
        <v>5</v>
      </c>
      <c r="B14" s="3" t="s">
        <v>31</v>
      </c>
      <c r="C14" s="30">
        <v>69</v>
      </c>
      <c r="D14" s="31">
        <v>41</v>
      </c>
      <c r="E14" s="4">
        <v>0</v>
      </c>
      <c r="F14" s="8">
        <v>0</v>
      </c>
      <c r="G14" s="9">
        <f t="shared" si="0"/>
        <v>59.42028985507246</v>
      </c>
      <c r="H14" s="9">
        <f t="shared" si="1"/>
        <v>59.42028985507246</v>
      </c>
      <c r="I14" s="30">
        <v>97</v>
      </c>
      <c r="J14" s="31">
        <v>63</v>
      </c>
      <c r="K14" s="4">
        <v>0</v>
      </c>
      <c r="L14" s="8">
        <v>0</v>
      </c>
      <c r="M14" s="9">
        <f t="shared" si="2"/>
        <v>64.94845360824742</v>
      </c>
      <c r="N14" s="6">
        <f t="shared" si="3"/>
        <v>64.94845360824742</v>
      </c>
      <c r="O14" s="30">
        <v>157</v>
      </c>
      <c r="P14" s="31">
        <v>60</v>
      </c>
      <c r="Q14" s="4">
        <v>0</v>
      </c>
      <c r="R14" s="8">
        <v>0</v>
      </c>
      <c r="S14" s="9">
        <f t="shared" si="4"/>
        <v>79.61783439490446</v>
      </c>
      <c r="T14" s="6">
        <f t="shared" si="5"/>
        <v>79.61783439490446</v>
      </c>
      <c r="U14" s="36">
        <v>65</v>
      </c>
      <c r="V14" s="31">
        <v>0</v>
      </c>
      <c r="W14" s="37">
        <v>0</v>
      </c>
      <c r="X14" s="12"/>
    </row>
    <row r="15" spans="1:24" ht="13.5">
      <c r="A15" s="22">
        <v>6</v>
      </c>
      <c r="B15" s="3" t="s">
        <v>32</v>
      </c>
      <c r="C15" s="30">
        <v>119</v>
      </c>
      <c r="D15" s="31">
        <v>76</v>
      </c>
      <c r="E15" s="4">
        <v>0</v>
      </c>
      <c r="F15" s="8">
        <v>0</v>
      </c>
      <c r="G15" s="9">
        <f t="shared" si="0"/>
        <v>63.86554621848739</v>
      </c>
      <c r="H15" s="9">
        <f t="shared" si="1"/>
        <v>63.86554621848739</v>
      </c>
      <c r="I15" s="30">
        <v>180</v>
      </c>
      <c r="J15" s="31">
        <v>123</v>
      </c>
      <c r="K15" s="4">
        <v>0</v>
      </c>
      <c r="L15" s="8">
        <v>0</v>
      </c>
      <c r="M15" s="9">
        <f t="shared" si="2"/>
        <v>68.33333333333333</v>
      </c>
      <c r="N15" s="6">
        <f t="shared" si="3"/>
        <v>68.33333333333333</v>
      </c>
      <c r="O15" s="30">
        <v>232</v>
      </c>
      <c r="P15" s="31">
        <v>129</v>
      </c>
      <c r="Q15" s="4">
        <v>0</v>
      </c>
      <c r="R15" s="8">
        <v>0</v>
      </c>
      <c r="S15" s="9">
        <f t="shared" si="4"/>
        <v>68.96551724137932</v>
      </c>
      <c r="T15" s="6">
        <f t="shared" si="5"/>
        <v>68.96551724137932</v>
      </c>
      <c r="U15" s="36">
        <v>31</v>
      </c>
      <c r="V15" s="31">
        <v>0</v>
      </c>
      <c r="W15" s="37">
        <v>0</v>
      </c>
      <c r="X15" s="12"/>
    </row>
    <row r="16" spans="1:24" ht="13.5">
      <c r="A16" s="22">
        <v>7</v>
      </c>
      <c r="B16" s="3" t="s">
        <v>33</v>
      </c>
      <c r="C16" s="30">
        <v>906</v>
      </c>
      <c r="D16" s="31">
        <v>581</v>
      </c>
      <c r="E16" s="4">
        <v>0</v>
      </c>
      <c r="F16" s="8">
        <v>0</v>
      </c>
      <c r="G16" s="9">
        <f t="shared" si="0"/>
        <v>64.1280353200883</v>
      </c>
      <c r="H16" s="9">
        <f t="shared" si="1"/>
        <v>64.1280353200883</v>
      </c>
      <c r="I16" s="30">
        <v>994</v>
      </c>
      <c r="J16" s="31">
        <v>654</v>
      </c>
      <c r="K16" s="4">
        <v>0</v>
      </c>
      <c r="L16" s="8">
        <v>0</v>
      </c>
      <c r="M16" s="9">
        <f t="shared" si="2"/>
        <v>65.79476861167002</v>
      </c>
      <c r="N16" s="6">
        <f t="shared" si="3"/>
        <v>65.79476861167002</v>
      </c>
      <c r="O16" s="30">
        <v>930</v>
      </c>
      <c r="P16" s="31">
        <v>462</v>
      </c>
      <c r="Q16" s="4">
        <v>1</v>
      </c>
      <c r="R16" s="8">
        <v>0</v>
      </c>
      <c r="S16" s="9">
        <f t="shared" si="4"/>
        <v>62.1505376344086</v>
      </c>
      <c r="T16" s="6">
        <f t="shared" si="5"/>
        <v>62.043010752688176</v>
      </c>
      <c r="U16" s="36">
        <v>115</v>
      </c>
      <c r="V16" s="31">
        <v>0</v>
      </c>
      <c r="W16" s="37">
        <v>0</v>
      </c>
      <c r="X16" s="12"/>
    </row>
    <row r="17" spans="1:24" ht="13.5">
      <c r="A17" s="22">
        <v>8</v>
      </c>
      <c r="B17" s="3" t="s">
        <v>34</v>
      </c>
      <c r="C17" s="30">
        <v>1266</v>
      </c>
      <c r="D17" s="31">
        <v>841</v>
      </c>
      <c r="E17" s="4">
        <v>0</v>
      </c>
      <c r="F17" s="8">
        <v>1</v>
      </c>
      <c r="G17" s="9">
        <f t="shared" si="0"/>
        <v>66.42969984202212</v>
      </c>
      <c r="H17" s="9">
        <f t="shared" si="1"/>
        <v>66.5086887835703</v>
      </c>
      <c r="I17" s="30">
        <v>1264</v>
      </c>
      <c r="J17" s="31">
        <v>688</v>
      </c>
      <c r="K17" s="4">
        <v>0</v>
      </c>
      <c r="L17" s="8">
        <v>0</v>
      </c>
      <c r="M17" s="9">
        <f t="shared" si="2"/>
        <v>54.43037974683544</v>
      </c>
      <c r="N17" s="6">
        <f t="shared" si="3"/>
        <v>54.43037974683544</v>
      </c>
      <c r="O17" s="30">
        <v>1292</v>
      </c>
      <c r="P17" s="31">
        <v>580</v>
      </c>
      <c r="Q17" s="4">
        <v>0</v>
      </c>
      <c r="R17" s="8">
        <v>1</v>
      </c>
      <c r="S17" s="9">
        <f t="shared" si="4"/>
        <v>60.06191950464397</v>
      </c>
      <c r="T17" s="6">
        <f t="shared" si="5"/>
        <v>60.06191950464397</v>
      </c>
      <c r="U17" s="36">
        <v>195</v>
      </c>
      <c r="V17" s="31">
        <v>1</v>
      </c>
      <c r="W17" s="37">
        <v>0</v>
      </c>
      <c r="X17" s="12"/>
    </row>
    <row r="18" spans="1:24" ht="13.5">
      <c r="A18" s="22">
        <v>9</v>
      </c>
      <c r="B18" s="3" t="s">
        <v>35</v>
      </c>
      <c r="C18" s="30">
        <v>3466</v>
      </c>
      <c r="D18" s="31">
        <v>2269</v>
      </c>
      <c r="E18" s="4">
        <v>2</v>
      </c>
      <c r="F18" s="8">
        <v>2</v>
      </c>
      <c r="G18" s="9">
        <f t="shared" si="0"/>
        <v>65.52221581073283</v>
      </c>
      <c r="H18" s="9">
        <f t="shared" si="1"/>
        <v>65.52221581073283</v>
      </c>
      <c r="I18" s="30">
        <v>3818</v>
      </c>
      <c r="J18" s="31">
        <v>2588</v>
      </c>
      <c r="K18" s="4">
        <v>5</v>
      </c>
      <c r="L18" s="8">
        <v>5</v>
      </c>
      <c r="M18" s="9">
        <f t="shared" si="2"/>
        <v>67.9151388161341</v>
      </c>
      <c r="N18" s="6">
        <f t="shared" si="3"/>
        <v>67.9151388161341</v>
      </c>
      <c r="O18" s="30">
        <v>3625</v>
      </c>
      <c r="P18" s="31">
        <v>1702</v>
      </c>
      <c r="Q18" s="4">
        <v>2</v>
      </c>
      <c r="R18" s="8">
        <v>3</v>
      </c>
      <c r="S18" s="9">
        <f t="shared" si="4"/>
        <v>60.13793103448276</v>
      </c>
      <c r="T18" s="6">
        <f t="shared" si="5"/>
        <v>60.110344827586204</v>
      </c>
      <c r="U18" s="36">
        <v>474</v>
      </c>
      <c r="V18" s="31">
        <v>2</v>
      </c>
      <c r="W18" s="37">
        <v>0</v>
      </c>
      <c r="X18" s="12"/>
    </row>
    <row r="19" spans="1:24" ht="13.5">
      <c r="A19" s="22">
        <v>10</v>
      </c>
      <c r="B19" s="3" t="s">
        <v>36</v>
      </c>
      <c r="C19" s="30">
        <v>3323</v>
      </c>
      <c r="D19" s="31">
        <v>2576</v>
      </c>
      <c r="E19" s="4">
        <v>0</v>
      </c>
      <c r="F19" s="8">
        <v>0</v>
      </c>
      <c r="G19" s="9">
        <f t="shared" si="0"/>
        <v>77.52031297020764</v>
      </c>
      <c r="H19" s="9">
        <f t="shared" si="1"/>
        <v>77.52031297020764</v>
      </c>
      <c r="I19" s="30">
        <v>3627</v>
      </c>
      <c r="J19" s="31">
        <v>2665</v>
      </c>
      <c r="K19" s="4">
        <v>0</v>
      </c>
      <c r="L19" s="8">
        <v>0</v>
      </c>
      <c r="M19" s="9">
        <f t="shared" si="2"/>
        <v>73.47670250896059</v>
      </c>
      <c r="N19" s="6">
        <f t="shared" si="3"/>
        <v>73.47670250896059</v>
      </c>
      <c r="O19" s="30">
        <v>3361</v>
      </c>
      <c r="P19" s="31">
        <v>1723</v>
      </c>
      <c r="Q19" s="4">
        <v>0</v>
      </c>
      <c r="R19" s="8">
        <v>0</v>
      </c>
      <c r="S19" s="9">
        <f t="shared" si="4"/>
        <v>62.45165129425766</v>
      </c>
      <c r="T19" s="6">
        <f t="shared" si="5"/>
        <v>62.45165129425766</v>
      </c>
      <c r="U19" s="36">
        <v>376</v>
      </c>
      <c r="V19" s="31">
        <v>0</v>
      </c>
      <c r="W19" s="37">
        <v>0</v>
      </c>
      <c r="X19" s="12"/>
    </row>
    <row r="20" spans="1:23" ht="13.5">
      <c r="A20" s="22">
        <v>11</v>
      </c>
      <c r="B20" s="3" t="s">
        <v>37</v>
      </c>
      <c r="C20" s="30">
        <v>789</v>
      </c>
      <c r="D20" s="31">
        <v>446</v>
      </c>
      <c r="E20" s="4">
        <v>0</v>
      </c>
      <c r="F20" s="8">
        <v>0</v>
      </c>
      <c r="G20" s="9">
        <f t="shared" si="0"/>
        <v>56.527249683143225</v>
      </c>
      <c r="H20" s="9">
        <f t="shared" si="1"/>
        <v>56.527249683143225</v>
      </c>
      <c r="I20" s="30">
        <v>837</v>
      </c>
      <c r="J20" s="31">
        <v>516</v>
      </c>
      <c r="K20" s="4">
        <v>0</v>
      </c>
      <c r="L20" s="8">
        <v>0</v>
      </c>
      <c r="M20" s="9">
        <f t="shared" si="2"/>
        <v>61.648745519713266</v>
      </c>
      <c r="N20" s="6">
        <f t="shared" si="3"/>
        <v>61.648745519713266</v>
      </c>
      <c r="O20" s="30">
        <v>728</v>
      </c>
      <c r="P20" s="31">
        <v>299</v>
      </c>
      <c r="Q20" s="4">
        <v>0</v>
      </c>
      <c r="R20" s="8">
        <v>0</v>
      </c>
      <c r="S20" s="9">
        <f t="shared" si="4"/>
        <v>48.9010989010989</v>
      </c>
      <c r="T20" s="6">
        <f t="shared" si="5"/>
        <v>48.9010989010989</v>
      </c>
      <c r="U20" s="36">
        <v>57</v>
      </c>
      <c r="V20" s="31">
        <v>0</v>
      </c>
      <c r="W20" s="37">
        <v>0</v>
      </c>
    </row>
    <row r="21" spans="1:23" ht="13.5">
      <c r="A21" s="22">
        <v>12</v>
      </c>
      <c r="B21" s="3" t="s">
        <v>38</v>
      </c>
      <c r="C21" s="30">
        <v>2817</v>
      </c>
      <c r="D21" s="31">
        <v>1993</v>
      </c>
      <c r="E21" s="4">
        <v>0</v>
      </c>
      <c r="F21" s="8">
        <v>0</v>
      </c>
      <c r="G21" s="9">
        <f t="shared" si="0"/>
        <v>70.74902378416755</v>
      </c>
      <c r="H21" s="9">
        <f t="shared" si="1"/>
        <v>70.74902378416755</v>
      </c>
      <c r="I21" s="30">
        <v>2811</v>
      </c>
      <c r="J21" s="31">
        <v>1723</v>
      </c>
      <c r="K21" s="4">
        <v>0</v>
      </c>
      <c r="L21" s="8">
        <v>8</v>
      </c>
      <c r="M21" s="9">
        <f t="shared" si="2"/>
        <v>61.294912842404834</v>
      </c>
      <c r="N21" s="6">
        <f t="shared" si="3"/>
        <v>61.5795090715048</v>
      </c>
      <c r="O21" s="30">
        <v>2512</v>
      </c>
      <c r="P21" s="31">
        <v>1229</v>
      </c>
      <c r="Q21" s="4">
        <v>3</v>
      </c>
      <c r="R21" s="8">
        <v>8</v>
      </c>
      <c r="S21" s="9">
        <f t="shared" si="4"/>
        <v>58.87738853503185</v>
      </c>
      <c r="T21" s="6">
        <f t="shared" si="5"/>
        <v>59.076433121019114</v>
      </c>
      <c r="U21" s="36">
        <v>247</v>
      </c>
      <c r="V21" s="31">
        <v>0</v>
      </c>
      <c r="W21" s="37">
        <v>0</v>
      </c>
    </row>
    <row r="22" spans="1:23" ht="13.5">
      <c r="A22" s="22">
        <v>13</v>
      </c>
      <c r="B22" s="3" t="s">
        <v>39</v>
      </c>
      <c r="C22" s="30">
        <v>297</v>
      </c>
      <c r="D22" s="31">
        <v>220</v>
      </c>
      <c r="E22" s="4">
        <v>0</v>
      </c>
      <c r="F22" s="8">
        <v>0</v>
      </c>
      <c r="G22" s="9">
        <f t="shared" si="0"/>
        <v>74.07407407407408</v>
      </c>
      <c r="H22" s="9">
        <f t="shared" si="1"/>
        <v>74.07407407407408</v>
      </c>
      <c r="I22" s="30">
        <v>292</v>
      </c>
      <c r="J22" s="31">
        <v>192</v>
      </c>
      <c r="K22" s="4">
        <v>0</v>
      </c>
      <c r="L22" s="8">
        <v>1</v>
      </c>
      <c r="M22" s="9">
        <f t="shared" si="2"/>
        <v>65.75342465753424</v>
      </c>
      <c r="N22" s="6">
        <f t="shared" si="3"/>
        <v>66.0958904109589</v>
      </c>
      <c r="O22" s="30">
        <v>304</v>
      </c>
      <c r="P22" s="31">
        <v>150</v>
      </c>
      <c r="Q22" s="4">
        <v>0</v>
      </c>
      <c r="R22" s="8">
        <v>0</v>
      </c>
      <c r="S22" s="9">
        <f t="shared" si="4"/>
        <v>64.14473684210526</v>
      </c>
      <c r="T22" s="6">
        <f t="shared" si="5"/>
        <v>64.14473684210526</v>
      </c>
      <c r="U22" s="36">
        <v>45</v>
      </c>
      <c r="V22" s="31">
        <v>0</v>
      </c>
      <c r="W22" s="37">
        <v>0</v>
      </c>
    </row>
    <row r="23" spans="1:23" ht="13.5">
      <c r="A23" s="22">
        <v>14</v>
      </c>
      <c r="B23" s="3" t="s">
        <v>40</v>
      </c>
      <c r="C23" s="30">
        <v>3806</v>
      </c>
      <c r="D23" s="31">
        <v>2868</v>
      </c>
      <c r="E23" s="4">
        <v>0</v>
      </c>
      <c r="F23" s="8">
        <v>0</v>
      </c>
      <c r="G23" s="9">
        <f t="shared" si="0"/>
        <v>75.35470310036784</v>
      </c>
      <c r="H23" s="9">
        <f t="shared" si="1"/>
        <v>75.35470310036784</v>
      </c>
      <c r="I23" s="30">
        <v>4144</v>
      </c>
      <c r="J23" s="31">
        <v>3129</v>
      </c>
      <c r="K23" s="4">
        <v>0</v>
      </c>
      <c r="L23" s="8">
        <v>3</v>
      </c>
      <c r="M23" s="9">
        <f t="shared" si="2"/>
        <v>75.50675675675676</v>
      </c>
      <c r="N23" s="6">
        <f t="shared" si="3"/>
        <v>75.57915057915058</v>
      </c>
      <c r="O23" s="30">
        <v>3957</v>
      </c>
      <c r="P23" s="31">
        <v>2001</v>
      </c>
      <c r="Q23" s="4">
        <v>1</v>
      </c>
      <c r="R23" s="8">
        <v>9</v>
      </c>
      <c r="S23" s="9">
        <f t="shared" si="4"/>
        <v>64.84710639373262</v>
      </c>
      <c r="T23" s="6">
        <f t="shared" si="5"/>
        <v>65.07455142784939</v>
      </c>
      <c r="U23" s="36">
        <v>564</v>
      </c>
      <c r="V23" s="31">
        <v>0</v>
      </c>
      <c r="W23" s="37">
        <v>1</v>
      </c>
    </row>
    <row r="24" spans="1:23" ht="13.5">
      <c r="A24" s="22">
        <v>15</v>
      </c>
      <c r="B24" s="3" t="s">
        <v>41</v>
      </c>
      <c r="C24" s="30">
        <v>1987</v>
      </c>
      <c r="D24" s="31">
        <v>1345</v>
      </c>
      <c r="E24" s="4">
        <v>0</v>
      </c>
      <c r="F24" s="8">
        <v>0</v>
      </c>
      <c r="G24" s="9">
        <f t="shared" si="0"/>
        <v>67.6899849018621</v>
      </c>
      <c r="H24" s="9">
        <f t="shared" si="1"/>
        <v>67.6899849018621</v>
      </c>
      <c r="I24" s="30">
        <v>2376</v>
      </c>
      <c r="J24" s="31">
        <v>1870</v>
      </c>
      <c r="K24" s="4">
        <v>0</v>
      </c>
      <c r="L24" s="8">
        <v>1</v>
      </c>
      <c r="M24" s="9">
        <f t="shared" si="2"/>
        <v>78.70370370370371</v>
      </c>
      <c r="N24" s="6">
        <f t="shared" si="3"/>
        <v>78.74579124579124</v>
      </c>
      <c r="O24" s="30">
        <v>2420</v>
      </c>
      <c r="P24" s="31">
        <v>1146</v>
      </c>
      <c r="Q24" s="4">
        <v>0</v>
      </c>
      <c r="R24" s="8">
        <v>3</v>
      </c>
      <c r="S24" s="9">
        <f t="shared" si="4"/>
        <v>55.45454545454545</v>
      </c>
      <c r="T24" s="6">
        <f t="shared" si="5"/>
        <v>55.578512396694215</v>
      </c>
      <c r="U24" s="36">
        <v>196</v>
      </c>
      <c r="V24" s="31">
        <v>0</v>
      </c>
      <c r="W24" s="37">
        <v>0</v>
      </c>
    </row>
    <row r="25" spans="1:23" ht="13.5">
      <c r="A25" s="22">
        <v>16</v>
      </c>
      <c r="B25" s="3" t="s">
        <v>42</v>
      </c>
      <c r="C25" s="30">
        <v>1142</v>
      </c>
      <c r="D25" s="31">
        <v>725</v>
      </c>
      <c r="E25" s="4">
        <v>0</v>
      </c>
      <c r="F25" s="8">
        <v>0</v>
      </c>
      <c r="G25" s="9">
        <f t="shared" si="0"/>
        <v>63.48511383537653</v>
      </c>
      <c r="H25" s="9">
        <f t="shared" si="1"/>
        <v>63.48511383537653</v>
      </c>
      <c r="I25" s="30">
        <v>1414</v>
      </c>
      <c r="J25" s="31">
        <v>807</v>
      </c>
      <c r="K25" s="4">
        <v>0</v>
      </c>
      <c r="L25" s="8">
        <v>1</v>
      </c>
      <c r="M25" s="9">
        <f t="shared" si="2"/>
        <v>57.07213578500707</v>
      </c>
      <c r="N25" s="6">
        <f t="shared" si="3"/>
        <v>57.14285714285714</v>
      </c>
      <c r="O25" s="30">
        <v>1435</v>
      </c>
      <c r="P25" s="31">
        <v>555</v>
      </c>
      <c r="Q25" s="4">
        <v>0</v>
      </c>
      <c r="R25" s="8">
        <v>1</v>
      </c>
      <c r="S25" s="9">
        <f t="shared" si="4"/>
        <v>51.080139372822295</v>
      </c>
      <c r="T25" s="6">
        <f t="shared" si="5"/>
        <v>51.149825783972126</v>
      </c>
      <c r="U25" s="36">
        <v>178</v>
      </c>
      <c r="V25" s="31">
        <v>0</v>
      </c>
      <c r="W25" s="37">
        <v>0</v>
      </c>
    </row>
    <row r="26" spans="1:23" ht="13.5">
      <c r="A26" s="22">
        <v>17</v>
      </c>
      <c r="B26" s="3" t="s">
        <v>43</v>
      </c>
      <c r="C26" s="30">
        <v>1053</v>
      </c>
      <c r="D26" s="31">
        <v>710</v>
      </c>
      <c r="E26" s="4">
        <v>0</v>
      </c>
      <c r="F26" s="8">
        <v>0</v>
      </c>
      <c r="G26" s="9">
        <f t="shared" si="0"/>
        <v>67.4264007597341</v>
      </c>
      <c r="H26" s="9">
        <f t="shared" si="1"/>
        <v>67.4264007597341</v>
      </c>
      <c r="I26" s="30">
        <v>1366</v>
      </c>
      <c r="J26" s="31">
        <v>1011</v>
      </c>
      <c r="K26" s="4">
        <v>0</v>
      </c>
      <c r="L26" s="8">
        <v>0</v>
      </c>
      <c r="M26" s="9">
        <f t="shared" si="2"/>
        <v>74.0117130307467</v>
      </c>
      <c r="N26" s="6">
        <f t="shared" si="3"/>
        <v>74.0117130307467</v>
      </c>
      <c r="O26" s="30">
        <v>1238</v>
      </c>
      <c r="P26" s="31">
        <v>501</v>
      </c>
      <c r="Q26" s="4">
        <v>0</v>
      </c>
      <c r="R26" s="8">
        <v>0</v>
      </c>
      <c r="S26" s="9">
        <f t="shared" si="4"/>
        <v>50.48465266558966</v>
      </c>
      <c r="T26" s="6">
        <f t="shared" si="5"/>
        <v>50.48465266558966</v>
      </c>
      <c r="U26" s="36">
        <v>124</v>
      </c>
      <c r="V26" s="31">
        <v>0</v>
      </c>
      <c r="W26" s="37">
        <v>0</v>
      </c>
    </row>
    <row r="27" spans="1:23" ht="13.5">
      <c r="A27" s="22">
        <v>18</v>
      </c>
      <c r="B27" s="3" t="s">
        <v>44</v>
      </c>
      <c r="C27" s="30">
        <v>705</v>
      </c>
      <c r="D27" s="31">
        <v>591</v>
      </c>
      <c r="E27" s="4">
        <v>0</v>
      </c>
      <c r="F27" s="8">
        <v>0</v>
      </c>
      <c r="G27" s="9">
        <f t="shared" si="0"/>
        <v>83.82978723404256</v>
      </c>
      <c r="H27" s="9">
        <f t="shared" si="1"/>
        <v>83.82978723404256</v>
      </c>
      <c r="I27" s="30">
        <v>897</v>
      </c>
      <c r="J27" s="31">
        <v>676</v>
      </c>
      <c r="K27" s="4">
        <v>0</v>
      </c>
      <c r="L27" s="8">
        <v>0</v>
      </c>
      <c r="M27" s="9">
        <f t="shared" si="2"/>
        <v>75.36231884057972</v>
      </c>
      <c r="N27" s="6">
        <f t="shared" si="3"/>
        <v>75.36231884057972</v>
      </c>
      <c r="O27" s="30">
        <v>1005</v>
      </c>
      <c r="P27" s="31">
        <v>495</v>
      </c>
      <c r="Q27" s="4">
        <v>0</v>
      </c>
      <c r="R27" s="8">
        <v>0</v>
      </c>
      <c r="S27" s="9">
        <f t="shared" si="4"/>
        <v>63.98009950248756</v>
      </c>
      <c r="T27" s="6">
        <f t="shared" si="5"/>
        <v>63.98009950248756</v>
      </c>
      <c r="U27" s="36">
        <v>148</v>
      </c>
      <c r="V27" s="31">
        <v>0</v>
      </c>
      <c r="W27" s="37">
        <v>0</v>
      </c>
    </row>
    <row r="28" spans="1:23" ht="13.5">
      <c r="A28" s="22">
        <v>19</v>
      </c>
      <c r="B28" s="3" t="s">
        <v>45</v>
      </c>
      <c r="C28" s="30">
        <v>551</v>
      </c>
      <c r="D28" s="31">
        <v>432</v>
      </c>
      <c r="E28" s="4">
        <v>0</v>
      </c>
      <c r="F28" s="8">
        <v>0</v>
      </c>
      <c r="G28" s="9">
        <f t="shared" si="0"/>
        <v>78.40290381125227</v>
      </c>
      <c r="H28" s="9">
        <f t="shared" si="1"/>
        <v>78.40290381125227</v>
      </c>
      <c r="I28" s="30">
        <v>661</v>
      </c>
      <c r="J28" s="31">
        <v>434</v>
      </c>
      <c r="K28" s="4">
        <v>0</v>
      </c>
      <c r="L28" s="8">
        <v>0</v>
      </c>
      <c r="M28" s="9">
        <f t="shared" si="2"/>
        <v>65.65809379727685</v>
      </c>
      <c r="N28" s="6">
        <f t="shared" si="3"/>
        <v>65.65809379727685</v>
      </c>
      <c r="O28" s="30">
        <v>518</v>
      </c>
      <c r="P28" s="31">
        <v>301</v>
      </c>
      <c r="Q28" s="4">
        <v>0</v>
      </c>
      <c r="R28" s="8">
        <v>1</v>
      </c>
      <c r="S28" s="9">
        <f t="shared" si="4"/>
        <v>71.42857142857143</v>
      </c>
      <c r="T28" s="6">
        <f t="shared" si="5"/>
        <v>71.62162162162163</v>
      </c>
      <c r="U28" s="36">
        <v>69</v>
      </c>
      <c r="V28" s="31">
        <v>0</v>
      </c>
      <c r="W28" s="37">
        <v>0</v>
      </c>
    </row>
    <row r="29" spans="1:23" ht="13.5">
      <c r="A29" s="22">
        <v>20</v>
      </c>
      <c r="B29" s="3" t="s">
        <v>46</v>
      </c>
      <c r="C29" s="30">
        <v>1168</v>
      </c>
      <c r="D29" s="31">
        <v>692</v>
      </c>
      <c r="E29" s="4">
        <v>0</v>
      </c>
      <c r="F29" s="8">
        <v>0</v>
      </c>
      <c r="G29" s="9">
        <f t="shared" si="0"/>
        <v>59.24657534246576</v>
      </c>
      <c r="H29" s="9">
        <f t="shared" si="1"/>
        <v>59.24657534246576</v>
      </c>
      <c r="I29" s="30">
        <v>1373</v>
      </c>
      <c r="J29" s="31">
        <v>898</v>
      </c>
      <c r="K29" s="4">
        <v>0</v>
      </c>
      <c r="L29" s="8">
        <v>0</v>
      </c>
      <c r="M29" s="9">
        <f t="shared" si="2"/>
        <v>65.40422432629279</v>
      </c>
      <c r="N29" s="6">
        <f t="shared" si="3"/>
        <v>65.40422432629279</v>
      </c>
      <c r="O29" s="30">
        <v>1371</v>
      </c>
      <c r="P29" s="31">
        <v>591</v>
      </c>
      <c r="Q29" s="4">
        <v>0</v>
      </c>
      <c r="R29" s="8">
        <v>0</v>
      </c>
      <c r="S29" s="9">
        <f t="shared" si="4"/>
        <v>55.0692924872356</v>
      </c>
      <c r="T29" s="6">
        <f t="shared" si="5"/>
        <v>55.0692924872356</v>
      </c>
      <c r="U29" s="36">
        <v>164</v>
      </c>
      <c r="V29" s="31">
        <v>0</v>
      </c>
      <c r="W29" s="37">
        <v>0</v>
      </c>
    </row>
    <row r="30" spans="1:23" ht="13.5">
      <c r="A30" s="22">
        <v>21</v>
      </c>
      <c r="B30" s="3" t="s">
        <v>47</v>
      </c>
      <c r="C30" s="30">
        <v>2306</v>
      </c>
      <c r="D30" s="31">
        <v>1680</v>
      </c>
      <c r="E30" s="4">
        <v>0</v>
      </c>
      <c r="F30" s="8">
        <v>0</v>
      </c>
      <c r="G30" s="9">
        <f t="shared" si="0"/>
        <v>72.85342584562012</v>
      </c>
      <c r="H30" s="9">
        <f t="shared" si="1"/>
        <v>72.85342584562012</v>
      </c>
      <c r="I30" s="30">
        <v>2756</v>
      </c>
      <c r="J30" s="31">
        <v>2060</v>
      </c>
      <c r="K30" s="4">
        <v>1</v>
      </c>
      <c r="L30" s="8">
        <v>2</v>
      </c>
      <c r="M30" s="9">
        <f t="shared" si="2"/>
        <v>74.7822931785196</v>
      </c>
      <c r="N30" s="6">
        <f t="shared" si="3"/>
        <v>74.81857764876632</v>
      </c>
      <c r="O30" s="30">
        <v>2728</v>
      </c>
      <c r="P30" s="31">
        <v>1461</v>
      </c>
      <c r="Q30" s="4">
        <v>0</v>
      </c>
      <c r="R30" s="8">
        <v>1</v>
      </c>
      <c r="S30" s="9">
        <f t="shared" si="4"/>
        <v>63.929618768328446</v>
      </c>
      <c r="T30" s="6">
        <f t="shared" si="5"/>
        <v>63.96627565982405</v>
      </c>
      <c r="U30" s="36">
        <v>283</v>
      </c>
      <c r="V30" s="31">
        <v>0</v>
      </c>
      <c r="W30" s="37">
        <v>0</v>
      </c>
    </row>
    <row r="31" spans="1:23" ht="13.5">
      <c r="A31" s="22">
        <v>22</v>
      </c>
      <c r="B31" s="3" t="s">
        <v>48</v>
      </c>
      <c r="C31" s="30">
        <v>597</v>
      </c>
      <c r="D31" s="31">
        <v>470</v>
      </c>
      <c r="E31" s="4">
        <v>0</v>
      </c>
      <c r="F31" s="8">
        <v>0</v>
      </c>
      <c r="G31" s="9">
        <f t="shared" si="0"/>
        <v>78.72696817420436</v>
      </c>
      <c r="H31" s="9">
        <f t="shared" si="1"/>
        <v>78.72696817420436</v>
      </c>
      <c r="I31" s="30">
        <v>772</v>
      </c>
      <c r="J31" s="31">
        <v>543</v>
      </c>
      <c r="K31" s="4">
        <v>0</v>
      </c>
      <c r="L31" s="8">
        <v>0</v>
      </c>
      <c r="M31" s="9">
        <f t="shared" si="2"/>
        <v>70.33678756476684</v>
      </c>
      <c r="N31" s="6">
        <f t="shared" si="3"/>
        <v>70.33678756476684</v>
      </c>
      <c r="O31" s="30">
        <v>793</v>
      </c>
      <c r="P31" s="31">
        <v>429</v>
      </c>
      <c r="Q31" s="4">
        <v>0</v>
      </c>
      <c r="R31" s="8">
        <v>1</v>
      </c>
      <c r="S31" s="9">
        <f t="shared" si="4"/>
        <v>64.18663303909206</v>
      </c>
      <c r="T31" s="6">
        <f t="shared" si="5"/>
        <v>64.31273644388399</v>
      </c>
      <c r="U31" s="36">
        <v>80</v>
      </c>
      <c r="V31" s="31">
        <v>0</v>
      </c>
      <c r="W31" s="37">
        <v>0</v>
      </c>
    </row>
    <row r="32" spans="1:23" ht="13.5">
      <c r="A32" s="22">
        <v>23</v>
      </c>
      <c r="B32" s="3" t="s">
        <v>49</v>
      </c>
      <c r="C32" s="30">
        <v>508</v>
      </c>
      <c r="D32" s="31">
        <v>385</v>
      </c>
      <c r="E32" s="4">
        <v>0</v>
      </c>
      <c r="F32" s="8">
        <v>0</v>
      </c>
      <c r="G32" s="9">
        <f t="shared" si="0"/>
        <v>75.78740157480314</v>
      </c>
      <c r="H32" s="9">
        <f t="shared" si="1"/>
        <v>75.78740157480314</v>
      </c>
      <c r="I32" s="30">
        <v>698</v>
      </c>
      <c r="J32" s="31">
        <v>639</v>
      </c>
      <c r="K32" s="4">
        <v>0</v>
      </c>
      <c r="L32" s="8">
        <v>1</v>
      </c>
      <c r="M32" s="9">
        <f t="shared" si="2"/>
        <v>91.54727793696274</v>
      </c>
      <c r="N32" s="6">
        <f t="shared" si="3"/>
        <v>91.69054441260745</v>
      </c>
      <c r="O32" s="30">
        <v>678</v>
      </c>
      <c r="P32" s="31">
        <v>386</v>
      </c>
      <c r="Q32" s="4">
        <v>0</v>
      </c>
      <c r="R32" s="8">
        <v>2</v>
      </c>
      <c r="S32" s="9">
        <f t="shared" si="4"/>
        <v>64.89675516224189</v>
      </c>
      <c r="T32" s="6">
        <f t="shared" si="5"/>
        <v>65.04424778761062</v>
      </c>
      <c r="U32" s="36">
        <v>53</v>
      </c>
      <c r="V32" s="31">
        <v>1</v>
      </c>
      <c r="W32" s="37">
        <v>0</v>
      </c>
    </row>
    <row r="33" spans="1:23" ht="13.5">
      <c r="A33" s="22">
        <v>24</v>
      </c>
      <c r="B33" s="3" t="s">
        <v>50</v>
      </c>
      <c r="C33" s="30">
        <v>985</v>
      </c>
      <c r="D33" s="31">
        <v>686</v>
      </c>
      <c r="E33" s="4">
        <v>0</v>
      </c>
      <c r="F33" s="8">
        <v>0</v>
      </c>
      <c r="G33" s="9">
        <f t="shared" si="0"/>
        <v>69.64467005076142</v>
      </c>
      <c r="H33" s="9">
        <f t="shared" si="1"/>
        <v>69.64467005076142</v>
      </c>
      <c r="I33" s="30">
        <v>1361</v>
      </c>
      <c r="J33" s="31">
        <v>1153</v>
      </c>
      <c r="K33" s="4">
        <v>0</v>
      </c>
      <c r="L33" s="8">
        <v>0</v>
      </c>
      <c r="M33" s="9">
        <f t="shared" si="2"/>
        <v>84.71711976487877</v>
      </c>
      <c r="N33" s="6">
        <f t="shared" si="3"/>
        <v>84.71711976487877</v>
      </c>
      <c r="O33" s="30">
        <v>1272</v>
      </c>
      <c r="P33" s="31">
        <v>525</v>
      </c>
      <c r="Q33" s="4">
        <v>0</v>
      </c>
      <c r="R33" s="8">
        <v>0</v>
      </c>
      <c r="S33" s="9">
        <f t="shared" si="4"/>
        <v>55.503144654088054</v>
      </c>
      <c r="T33" s="6">
        <f t="shared" si="5"/>
        <v>55.503144654088054</v>
      </c>
      <c r="U33" s="36">
        <v>181</v>
      </c>
      <c r="V33" s="31">
        <v>0</v>
      </c>
      <c r="W33" s="37">
        <v>0</v>
      </c>
    </row>
    <row r="34" spans="1:23" ht="13.5">
      <c r="A34" s="22">
        <v>25</v>
      </c>
      <c r="B34" s="3" t="s">
        <v>51</v>
      </c>
      <c r="C34" s="30">
        <v>980</v>
      </c>
      <c r="D34" s="31">
        <v>679</v>
      </c>
      <c r="E34" s="4">
        <v>0</v>
      </c>
      <c r="F34" s="8">
        <v>0</v>
      </c>
      <c r="G34" s="9">
        <f t="shared" si="0"/>
        <v>69.28571428571428</v>
      </c>
      <c r="H34" s="9">
        <f t="shared" si="1"/>
        <v>69.28571428571428</v>
      </c>
      <c r="I34" s="30">
        <v>1244</v>
      </c>
      <c r="J34" s="31">
        <v>1135</v>
      </c>
      <c r="K34" s="4">
        <v>0</v>
      </c>
      <c r="L34" s="8">
        <v>0</v>
      </c>
      <c r="M34" s="9">
        <f t="shared" si="2"/>
        <v>91.2379421221865</v>
      </c>
      <c r="N34" s="6">
        <f t="shared" si="3"/>
        <v>91.2379421221865</v>
      </c>
      <c r="O34" s="30">
        <v>1249</v>
      </c>
      <c r="P34" s="31">
        <v>631</v>
      </c>
      <c r="Q34" s="4">
        <v>0</v>
      </c>
      <c r="R34" s="8">
        <v>1</v>
      </c>
      <c r="S34" s="9">
        <f t="shared" si="4"/>
        <v>59.087269815852686</v>
      </c>
      <c r="T34" s="6">
        <f t="shared" si="5"/>
        <v>59.24739791833466</v>
      </c>
      <c r="U34" s="36">
        <v>107</v>
      </c>
      <c r="V34" s="31">
        <v>0</v>
      </c>
      <c r="W34" s="37">
        <v>1</v>
      </c>
    </row>
    <row r="35" spans="1:23" ht="13.5">
      <c r="A35" s="22">
        <v>26</v>
      </c>
      <c r="B35" s="3" t="s">
        <v>52</v>
      </c>
      <c r="C35" s="30">
        <v>893</v>
      </c>
      <c r="D35" s="31">
        <v>771</v>
      </c>
      <c r="E35" s="4">
        <v>0</v>
      </c>
      <c r="F35" s="8">
        <v>0</v>
      </c>
      <c r="G35" s="9">
        <f t="shared" si="0"/>
        <v>86.33818589025756</v>
      </c>
      <c r="H35" s="9">
        <f t="shared" si="1"/>
        <v>86.33818589025756</v>
      </c>
      <c r="I35" s="30">
        <v>1322</v>
      </c>
      <c r="J35" s="31">
        <v>1244</v>
      </c>
      <c r="K35" s="4">
        <v>0</v>
      </c>
      <c r="L35" s="8">
        <v>0</v>
      </c>
      <c r="M35" s="9">
        <f t="shared" si="2"/>
        <v>94.0998487140696</v>
      </c>
      <c r="N35" s="6">
        <f t="shared" si="3"/>
        <v>94.0998487140696</v>
      </c>
      <c r="O35" s="30">
        <v>1436</v>
      </c>
      <c r="P35" s="31">
        <v>692</v>
      </c>
      <c r="Q35" s="4">
        <v>0</v>
      </c>
      <c r="R35" s="8">
        <v>0</v>
      </c>
      <c r="S35" s="9">
        <f t="shared" si="4"/>
        <v>64.13649025069638</v>
      </c>
      <c r="T35" s="6">
        <f t="shared" si="5"/>
        <v>64.13649025069638</v>
      </c>
      <c r="U35" s="36">
        <v>229</v>
      </c>
      <c r="V35" s="31">
        <v>0</v>
      </c>
      <c r="W35" s="37">
        <v>0</v>
      </c>
    </row>
    <row r="36" spans="1:23" ht="13.5">
      <c r="A36" s="22">
        <v>27</v>
      </c>
      <c r="B36" s="3" t="s">
        <v>53</v>
      </c>
      <c r="C36" s="30">
        <v>794</v>
      </c>
      <c r="D36" s="31">
        <v>604</v>
      </c>
      <c r="E36" s="4">
        <v>0</v>
      </c>
      <c r="F36" s="8">
        <v>1</v>
      </c>
      <c r="G36" s="9">
        <f t="shared" si="0"/>
        <v>76.0705289672544</v>
      </c>
      <c r="H36" s="9">
        <f t="shared" si="1"/>
        <v>76.19647355163728</v>
      </c>
      <c r="I36" s="30">
        <v>1098</v>
      </c>
      <c r="J36" s="31">
        <v>969</v>
      </c>
      <c r="K36" s="4">
        <v>0</v>
      </c>
      <c r="L36" s="8">
        <v>0</v>
      </c>
      <c r="M36" s="9">
        <f t="shared" si="2"/>
        <v>88.25136612021858</v>
      </c>
      <c r="N36" s="6">
        <f t="shared" si="3"/>
        <v>88.25136612021858</v>
      </c>
      <c r="O36" s="30">
        <v>1222</v>
      </c>
      <c r="P36" s="31">
        <v>563</v>
      </c>
      <c r="Q36" s="4">
        <v>0</v>
      </c>
      <c r="R36" s="8">
        <v>1</v>
      </c>
      <c r="S36" s="9">
        <f t="shared" si="4"/>
        <v>61.783960720130935</v>
      </c>
      <c r="T36" s="6">
        <f t="shared" si="5"/>
        <v>61.8657937806874</v>
      </c>
      <c r="U36" s="36">
        <v>192</v>
      </c>
      <c r="V36" s="31">
        <v>0</v>
      </c>
      <c r="W36" s="37">
        <v>0</v>
      </c>
    </row>
    <row r="37" spans="1:23" ht="13.5">
      <c r="A37" s="22">
        <v>28</v>
      </c>
      <c r="B37" s="3" t="s">
        <v>54</v>
      </c>
      <c r="C37" s="30">
        <v>115</v>
      </c>
      <c r="D37" s="31">
        <v>94</v>
      </c>
      <c r="E37" s="4">
        <v>0</v>
      </c>
      <c r="F37" s="8">
        <v>0</v>
      </c>
      <c r="G37" s="9">
        <f t="shared" si="0"/>
        <v>81.73913043478261</v>
      </c>
      <c r="H37" s="9">
        <f t="shared" si="1"/>
        <v>81.73913043478261</v>
      </c>
      <c r="I37" s="30">
        <v>180</v>
      </c>
      <c r="J37" s="31">
        <v>168</v>
      </c>
      <c r="K37" s="4">
        <v>0</v>
      </c>
      <c r="L37" s="8">
        <v>0</v>
      </c>
      <c r="M37" s="9">
        <f t="shared" si="2"/>
        <v>93.33333333333333</v>
      </c>
      <c r="N37" s="6">
        <f t="shared" si="3"/>
        <v>93.33333333333333</v>
      </c>
      <c r="O37" s="30">
        <v>184</v>
      </c>
      <c r="P37" s="31">
        <v>91</v>
      </c>
      <c r="Q37" s="4">
        <v>0</v>
      </c>
      <c r="R37" s="8">
        <v>0</v>
      </c>
      <c r="S37" s="9">
        <f t="shared" si="4"/>
        <v>61.95652173913043</v>
      </c>
      <c r="T37" s="6">
        <f t="shared" si="5"/>
        <v>61.95652173913043</v>
      </c>
      <c r="U37" s="36">
        <v>23</v>
      </c>
      <c r="V37" s="31">
        <v>0</v>
      </c>
      <c r="W37" s="37">
        <v>0</v>
      </c>
    </row>
    <row r="38" spans="1:23" ht="13.5">
      <c r="A38" s="22">
        <v>29</v>
      </c>
      <c r="B38" s="3" t="s">
        <v>55</v>
      </c>
      <c r="C38" s="30">
        <v>115</v>
      </c>
      <c r="D38" s="31">
        <v>88</v>
      </c>
      <c r="E38" s="4">
        <v>0</v>
      </c>
      <c r="F38" s="8">
        <v>0</v>
      </c>
      <c r="G38" s="9">
        <f t="shared" si="0"/>
        <v>76.52173913043478</v>
      </c>
      <c r="H38" s="9">
        <f t="shared" si="1"/>
        <v>76.52173913043478</v>
      </c>
      <c r="I38" s="30">
        <v>168</v>
      </c>
      <c r="J38" s="31">
        <v>159</v>
      </c>
      <c r="K38" s="4">
        <v>0</v>
      </c>
      <c r="L38" s="8">
        <v>0</v>
      </c>
      <c r="M38" s="9">
        <f t="shared" si="2"/>
        <v>94.64285714285714</v>
      </c>
      <c r="N38" s="6">
        <f t="shared" si="3"/>
        <v>94.64285714285714</v>
      </c>
      <c r="O38" s="30">
        <v>177</v>
      </c>
      <c r="P38" s="31">
        <v>93</v>
      </c>
      <c r="Q38" s="4">
        <v>0</v>
      </c>
      <c r="R38" s="8">
        <v>0</v>
      </c>
      <c r="S38" s="9">
        <f t="shared" si="4"/>
        <v>62.71186440677966</v>
      </c>
      <c r="T38" s="6">
        <f t="shared" si="5"/>
        <v>62.71186440677966</v>
      </c>
      <c r="U38" s="36">
        <v>18</v>
      </c>
      <c r="V38" s="31">
        <v>0</v>
      </c>
      <c r="W38" s="37">
        <v>0</v>
      </c>
    </row>
    <row r="39" spans="1:23" ht="13.5">
      <c r="A39" s="22">
        <v>30</v>
      </c>
      <c r="B39" s="3" t="s">
        <v>56</v>
      </c>
      <c r="C39" s="30">
        <v>41</v>
      </c>
      <c r="D39" s="31">
        <v>30</v>
      </c>
      <c r="E39" s="4">
        <v>0</v>
      </c>
      <c r="F39" s="8">
        <v>0</v>
      </c>
      <c r="G39" s="9">
        <f t="shared" si="0"/>
        <v>73.17073170731707</v>
      </c>
      <c r="H39" s="9">
        <f t="shared" si="1"/>
        <v>73.17073170731707</v>
      </c>
      <c r="I39" s="30">
        <v>41</v>
      </c>
      <c r="J39" s="31">
        <v>40</v>
      </c>
      <c r="K39" s="4">
        <v>0</v>
      </c>
      <c r="L39" s="8">
        <v>0</v>
      </c>
      <c r="M39" s="9">
        <f t="shared" si="2"/>
        <v>97.5609756097561</v>
      </c>
      <c r="N39" s="6">
        <f t="shared" si="3"/>
        <v>97.5609756097561</v>
      </c>
      <c r="O39" s="30">
        <v>46</v>
      </c>
      <c r="P39" s="31">
        <v>23</v>
      </c>
      <c r="Q39" s="4">
        <v>0</v>
      </c>
      <c r="R39" s="8">
        <v>0</v>
      </c>
      <c r="S39" s="9">
        <f t="shared" si="4"/>
        <v>80.43478260869566</v>
      </c>
      <c r="T39" s="6">
        <f t="shared" si="5"/>
        <v>80.43478260869566</v>
      </c>
      <c r="U39" s="36">
        <v>14</v>
      </c>
      <c r="V39" s="31">
        <v>0</v>
      </c>
      <c r="W39" s="37">
        <v>0</v>
      </c>
    </row>
    <row r="40" spans="1:23" ht="13.5">
      <c r="A40" s="22">
        <v>31</v>
      </c>
      <c r="B40" s="3" t="s">
        <v>57</v>
      </c>
      <c r="C40" s="30">
        <v>544</v>
      </c>
      <c r="D40" s="31">
        <v>469</v>
      </c>
      <c r="E40" s="4">
        <v>0</v>
      </c>
      <c r="F40" s="8">
        <v>0</v>
      </c>
      <c r="G40" s="9">
        <f t="shared" si="0"/>
        <v>86.21323529411765</v>
      </c>
      <c r="H40" s="9">
        <f t="shared" si="1"/>
        <v>86.21323529411765</v>
      </c>
      <c r="I40" s="30">
        <v>602</v>
      </c>
      <c r="J40" s="31">
        <v>574</v>
      </c>
      <c r="K40" s="4">
        <v>0</v>
      </c>
      <c r="L40" s="8">
        <v>0</v>
      </c>
      <c r="M40" s="9">
        <f t="shared" si="2"/>
        <v>95.34883720930233</v>
      </c>
      <c r="N40" s="6">
        <f t="shared" si="3"/>
        <v>95.34883720930233</v>
      </c>
      <c r="O40" s="30">
        <v>580</v>
      </c>
      <c r="P40" s="31">
        <v>320</v>
      </c>
      <c r="Q40" s="4">
        <v>1</v>
      </c>
      <c r="R40" s="8">
        <v>0</v>
      </c>
      <c r="S40" s="9">
        <f t="shared" si="4"/>
        <v>71.55172413793103</v>
      </c>
      <c r="T40" s="6">
        <f t="shared" si="5"/>
        <v>71.37931034482759</v>
      </c>
      <c r="U40" s="36">
        <v>94</v>
      </c>
      <c r="V40" s="31">
        <v>0</v>
      </c>
      <c r="W40" s="37">
        <v>0</v>
      </c>
    </row>
    <row r="41" spans="1:23" ht="13.5">
      <c r="A41" s="22">
        <v>32</v>
      </c>
      <c r="B41" s="3" t="s">
        <v>58</v>
      </c>
      <c r="C41" s="30">
        <v>543</v>
      </c>
      <c r="D41" s="31">
        <v>380</v>
      </c>
      <c r="E41" s="4">
        <v>0</v>
      </c>
      <c r="F41" s="8">
        <v>0</v>
      </c>
      <c r="G41" s="9">
        <f t="shared" si="0"/>
        <v>69.9815837937385</v>
      </c>
      <c r="H41" s="9">
        <f t="shared" si="1"/>
        <v>69.9815837937385</v>
      </c>
      <c r="I41" s="30">
        <v>639</v>
      </c>
      <c r="J41" s="31">
        <v>419</v>
      </c>
      <c r="K41" s="4">
        <v>0</v>
      </c>
      <c r="L41" s="8">
        <v>0</v>
      </c>
      <c r="M41" s="9">
        <f t="shared" si="2"/>
        <v>65.57120500782473</v>
      </c>
      <c r="N41" s="6">
        <f t="shared" si="3"/>
        <v>65.57120500782473</v>
      </c>
      <c r="O41" s="30">
        <v>566</v>
      </c>
      <c r="P41" s="31">
        <v>222</v>
      </c>
      <c r="Q41" s="4">
        <v>0</v>
      </c>
      <c r="R41" s="8">
        <v>0</v>
      </c>
      <c r="S41" s="9">
        <f t="shared" si="4"/>
        <v>58.12720848056537</v>
      </c>
      <c r="T41" s="6">
        <f t="shared" si="5"/>
        <v>58.12720848056537</v>
      </c>
      <c r="U41" s="36">
        <v>107</v>
      </c>
      <c r="V41" s="31">
        <v>0</v>
      </c>
      <c r="W41" s="37">
        <v>0</v>
      </c>
    </row>
    <row r="42" spans="1:23" ht="13.5">
      <c r="A42" s="22">
        <v>33</v>
      </c>
      <c r="B42" s="3" t="s">
        <v>59</v>
      </c>
      <c r="C42" s="30">
        <v>734</v>
      </c>
      <c r="D42" s="31">
        <v>462</v>
      </c>
      <c r="E42" s="4">
        <v>0</v>
      </c>
      <c r="F42" s="8">
        <v>0</v>
      </c>
      <c r="G42" s="9">
        <f t="shared" si="0"/>
        <v>62.94277929155313</v>
      </c>
      <c r="H42" s="9">
        <f t="shared" si="1"/>
        <v>62.94277929155313</v>
      </c>
      <c r="I42" s="30">
        <v>947</v>
      </c>
      <c r="J42" s="31">
        <v>821</v>
      </c>
      <c r="K42" s="4">
        <v>0</v>
      </c>
      <c r="L42" s="8">
        <v>3</v>
      </c>
      <c r="M42" s="9">
        <f t="shared" si="2"/>
        <v>86.6948257655755</v>
      </c>
      <c r="N42" s="6">
        <f t="shared" si="3"/>
        <v>87.0116156282999</v>
      </c>
      <c r="O42" s="30">
        <v>822</v>
      </c>
      <c r="P42" s="31">
        <v>308</v>
      </c>
      <c r="Q42" s="4">
        <v>0</v>
      </c>
      <c r="R42" s="8">
        <v>0</v>
      </c>
      <c r="S42" s="9">
        <f t="shared" si="4"/>
        <v>58.3941605839416</v>
      </c>
      <c r="T42" s="6">
        <f t="shared" si="5"/>
        <v>58.3941605839416</v>
      </c>
      <c r="U42" s="36">
        <v>172</v>
      </c>
      <c r="V42" s="31">
        <v>0</v>
      </c>
      <c r="W42" s="37">
        <v>0</v>
      </c>
    </row>
    <row r="43" spans="1:23" ht="13.5">
      <c r="A43" s="22">
        <v>34</v>
      </c>
      <c r="B43" s="3" t="s">
        <v>60</v>
      </c>
      <c r="C43" s="30">
        <v>177</v>
      </c>
      <c r="D43" s="31">
        <v>123</v>
      </c>
      <c r="E43" s="4">
        <v>0</v>
      </c>
      <c r="F43" s="8">
        <v>0</v>
      </c>
      <c r="G43" s="9">
        <f t="shared" si="0"/>
        <v>69.49152542372882</v>
      </c>
      <c r="H43" s="9">
        <f t="shared" si="1"/>
        <v>69.49152542372882</v>
      </c>
      <c r="I43" s="30">
        <v>193</v>
      </c>
      <c r="J43" s="31">
        <v>119</v>
      </c>
      <c r="K43" s="4">
        <v>0</v>
      </c>
      <c r="L43" s="8">
        <v>0</v>
      </c>
      <c r="M43" s="9">
        <f t="shared" si="2"/>
        <v>61.6580310880829</v>
      </c>
      <c r="N43" s="6">
        <f t="shared" si="3"/>
        <v>61.6580310880829</v>
      </c>
      <c r="O43" s="30">
        <v>179</v>
      </c>
      <c r="P43" s="31">
        <v>78</v>
      </c>
      <c r="Q43" s="4">
        <v>0</v>
      </c>
      <c r="R43" s="8">
        <v>0</v>
      </c>
      <c r="S43" s="9">
        <f t="shared" si="4"/>
        <v>64.24581005586593</v>
      </c>
      <c r="T43" s="6">
        <f t="shared" si="5"/>
        <v>64.24581005586593</v>
      </c>
      <c r="U43" s="36">
        <v>37</v>
      </c>
      <c r="V43" s="31">
        <v>0</v>
      </c>
      <c r="W43" s="37">
        <v>0</v>
      </c>
    </row>
    <row r="44" spans="1:23" ht="13.5">
      <c r="A44" s="22">
        <v>35</v>
      </c>
      <c r="B44" s="3" t="s">
        <v>61</v>
      </c>
      <c r="C44" s="30">
        <v>1894</v>
      </c>
      <c r="D44" s="31">
        <v>1417</v>
      </c>
      <c r="E44" s="4">
        <v>1</v>
      </c>
      <c r="F44" s="8">
        <v>0</v>
      </c>
      <c r="G44" s="9">
        <f t="shared" si="0"/>
        <v>74.86800422386483</v>
      </c>
      <c r="H44" s="9">
        <f t="shared" si="1"/>
        <v>74.81520591341078</v>
      </c>
      <c r="I44" s="30">
        <v>2239</v>
      </c>
      <c r="J44" s="31">
        <v>1466</v>
      </c>
      <c r="K44" s="4">
        <v>0</v>
      </c>
      <c r="L44" s="8">
        <v>3</v>
      </c>
      <c r="M44" s="9">
        <f t="shared" si="2"/>
        <v>65.47565877623938</v>
      </c>
      <c r="N44" s="6">
        <f t="shared" si="3"/>
        <v>65.60964716391247</v>
      </c>
      <c r="O44" s="30">
        <v>1996</v>
      </c>
      <c r="P44" s="31">
        <v>910</v>
      </c>
      <c r="Q44" s="4">
        <v>0</v>
      </c>
      <c r="R44" s="8">
        <v>3</v>
      </c>
      <c r="S44" s="9">
        <f t="shared" si="4"/>
        <v>62.525050100200396</v>
      </c>
      <c r="T44" s="6">
        <f t="shared" si="5"/>
        <v>62.67535070140281</v>
      </c>
      <c r="U44" s="36">
        <v>337</v>
      </c>
      <c r="V44" s="31">
        <v>1</v>
      </c>
      <c r="W44" s="37">
        <v>1</v>
      </c>
    </row>
    <row r="45" spans="1:23" ht="13.5">
      <c r="A45" s="22">
        <v>36</v>
      </c>
      <c r="B45" s="3" t="s">
        <v>62</v>
      </c>
      <c r="C45" s="30">
        <v>1847</v>
      </c>
      <c r="D45" s="31">
        <v>1066</v>
      </c>
      <c r="E45" s="4">
        <v>0</v>
      </c>
      <c r="F45" s="8">
        <v>0</v>
      </c>
      <c r="G45" s="9">
        <f t="shared" si="0"/>
        <v>57.715213860314016</v>
      </c>
      <c r="H45" s="9">
        <f t="shared" si="1"/>
        <v>57.715213860314016</v>
      </c>
      <c r="I45" s="30">
        <v>2137</v>
      </c>
      <c r="J45" s="31">
        <v>1431</v>
      </c>
      <c r="K45" s="4">
        <v>0</v>
      </c>
      <c r="L45" s="8">
        <v>0</v>
      </c>
      <c r="M45" s="9">
        <f t="shared" si="2"/>
        <v>66.96303228825457</v>
      </c>
      <c r="N45" s="6">
        <f t="shared" si="3"/>
        <v>66.96303228825457</v>
      </c>
      <c r="O45" s="30">
        <v>2246</v>
      </c>
      <c r="P45" s="31">
        <v>931</v>
      </c>
      <c r="Q45" s="4">
        <v>1</v>
      </c>
      <c r="R45" s="8">
        <v>1</v>
      </c>
      <c r="S45" s="9">
        <f t="shared" si="4"/>
        <v>61.308993766696354</v>
      </c>
      <c r="T45" s="6">
        <f t="shared" si="5"/>
        <v>61.264470169189664</v>
      </c>
      <c r="U45" s="36">
        <v>444</v>
      </c>
      <c r="V45" s="31">
        <v>1</v>
      </c>
      <c r="W45" s="37">
        <v>0</v>
      </c>
    </row>
    <row r="46" spans="1:23" ht="13.5">
      <c r="A46" s="22">
        <v>37</v>
      </c>
      <c r="B46" s="3" t="s">
        <v>63</v>
      </c>
      <c r="C46" s="30">
        <v>954</v>
      </c>
      <c r="D46" s="31">
        <v>619</v>
      </c>
      <c r="E46" s="4">
        <v>0</v>
      </c>
      <c r="F46" s="8">
        <v>0</v>
      </c>
      <c r="G46" s="9">
        <f t="shared" si="0"/>
        <v>64.8846960167715</v>
      </c>
      <c r="H46" s="9">
        <f t="shared" si="1"/>
        <v>64.8846960167715</v>
      </c>
      <c r="I46" s="30">
        <v>1115</v>
      </c>
      <c r="J46" s="31">
        <v>792</v>
      </c>
      <c r="K46" s="4">
        <v>0</v>
      </c>
      <c r="L46" s="8">
        <v>0</v>
      </c>
      <c r="M46" s="9">
        <f t="shared" si="2"/>
        <v>71.03139013452915</v>
      </c>
      <c r="N46" s="6">
        <f t="shared" si="3"/>
        <v>71.03139013452915</v>
      </c>
      <c r="O46" s="30">
        <v>1011</v>
      </c>
      <c r="P46" s="31">
        <v>484</v>
      </c>
      <c r="Q46" s="4">
        <v>1</v>
      </c>
      <c r="R46" s="8">
        <v>0</v>
      </c>
      <c r="S46" s="9">
        <f t="shared" si="4"/>
        <v>70.12858555885262</v>
      </c>
      <c r="T46" s="6">
        <f t="shared" si="5"/>
        <v>70.02967359050444</v>
      </c>
      <c r="U46" s="36">
        <v>224</v>
      </c>
      <c r="V46" s="31">
        <v>0</v>
      </c>
      <c r="W46" s="37">
        <v>0</v>
      </c>
    </row>
    <row r="47" spans="1:23" ht="13.5">
      <c r="A47" s="22">
        <v>38</v>
      </c>
      <c r="B47" s="3" t="s">
        <v>64</v>
      </c>
      <c r="C47" s="30">
        <v>847</v>
      </c>
      <c r="D47" s="31">
        <v>654</v>
      </c>
      <c r="E47" s="4">
        <v>0</v>
      </c>
      <c r="F47" s="8">
        <v>0</v>
      </c>
      <c r="G47" s="9">
        <f t="shared" si="0"/>
        <v>77.21369539551358</v>
      </c>
      <c r="H47" s="9">
        <f t="shared" si="1"/>
        <v>77.21369539551358</v>
      </c>
      <c r="I47" s="30">
        <v>1060</v>
      </c>
      <c r="J47" s="31">
        <v>794</v>
      </c>
      <c r="K47" s="4">
        <v>0</v>
      </c>
      <c r="L47" s="8">
        <v>0</v>
      </c>
      <c r="M47" s="9">
        <f t="shared" si="2"/>
        <v>74.90566037735849</v>
      </c>
      <c r="N47" s="6">
        <f t="shared" si="3"/>
        <v>74.90566037735849</v>
      </c>
      <c r="O47" s="30">
        <v>1085</v>
      </c>
      <c r="P47" s="31">
        <v>542</v>
      </c>
      <c r="Q47" s="4">
        <v>0</v>
      </c>
      <c r="R47" s="8">
        <v>0</v>
      </c>
      <c r="S47" s="9">
        <f t="shared" si="4"/>
        <v>66.91244239631337</v>
      </c>
      <c r="T47" s="6">
        <f t="shared" si="5"/>
        <v>66.91244239631337</v>
      </c>
      <c r="U47" s="36">
        <v>184</v>
      </c>
      <c r="V47" s="31">
        <v>0</v>
      </c>
      <c r="W47" s="37">
        <v>0</v>
      </c>
    </row>
    <row r="48" spans="1:23" ht="13.5">
      <c r="A48" s="22">
        <v>39</v>
      </c>
      <c r="B48" s="3" t="s">
        <v>65</v>
      </c>
      <c r="C48" s="30">
        <v>646</v>
      </c>
      <c r="D48" s="31">
        <v>420</v>
      </c>
      <c r="E48" s="4">
        <v>0</v>
      </c>
      <c r="F48" s="8">
        <v>0</v>
      </c>
      <c r="G48" s="9">
        <f t="shared" si="0"/>
        <v>65.01547987616098</v>
      </c>
      <c r="H48" s="9">
        <f t="shared" si="1"/>
        <v>65.01547987616098</v>
      </c>
      <c r="I48" s="30">
        <v>767</v>
      </c>
      <c r="J48" s="31">
        <v>538</v>
      </c>
      <c r="K48" s="4">
        <v>0</v>
      </c>
      <c r="L48" s="8">
        <v>0</v>
      </c>
      <c r="M48" s="9">
        <f t="shared" si="2"/>
        <v>70.14341590612777</v>
      </c>
      <c r="N48" s="6">
        <f t="shared" si="3"/>
        <v>70.14341590612777</v>
      </c>
      <c r="O48" s="30">
        <v>693</v>
      </c>
      <c r="P48" s="31">
        <v>333</v>
      </c>
      <c r="Q48" s="4">
        <v>0</v>
      </c>
      <c r="R48" s="8">
        <v>0</v>
      </c>
      <c r="S48" s="9">
        <f t="shared" si="4"/>
        <v>60.60606060606061</v>
      </c>
      <c r="T48" s="6">
        <f t="shared" si="5"/>
        <v>60.750360750360755</v>
      </c>
      <c r="U48" s="36">
        <v>87</v>
      </c>
      <c r="V48" s="31">
        <v>0</v>
      </c>
      <c r="W48" s="37">
        <v>1</v>
      </c>
    </row>
    <row r="49" spans="1:23" ht="13.5">
      <c r="A49" s="22">
        <v>40</v>
      </c>
      <c r="B49" s="3" t="s">
        <v>66</v>
      </c>
      <c r="C49" s="30">
        <v>490</v>
      </c>
      <c r="D49" s="31">
        <v>285</v>
      </c>
      <c r="E49" s="4">
        <v>0</v>
      </c>
      <c r="F49" s="8">
        <v>0</v>
      </c>
      <c r="G49" s="9">
        <f t="shared" si="0"/>
        <v>58.16326530612245</v>
      </c>
      <c r="H49" s="9">
        <f t="shared" si="1"/>
        <v>58.16326530612245</v>
      </c>
      <c r="I49" s="30">
        <v>597</v>
      </c>
      <c r="J49" s="31">
        <v>412</v>
      </c>
      <c r="K49" s="4">
        <v>0</v>
      </c>
      <c r="L49" s="8">
        <v>8</v>
      </c>
      <c r="M49" s="9">
        <f t="shared" si="2"/>
        <v>69.01172529313233</v>
      </c>
      <c r="N49" s="6">
        <f t="shared" si="3"/>
        <v>70.35175879396985</v>
      </c>
      <c r="O49" s="30">
        <v>633</v>
      </c>
      <c r="P49" s="31">
        <v>271</v>
      </c>
      <c r="Q49" s="4">
        <v>0</v>
      </c>
      <c r="R49" s="8">
        <v>2</v>
      </c>
      <c r="S49" s="9">
        <f t="shared" si="4"/>
        <v>61.92733017377567</v>
      </c>
      <c r="T49" s="6">
        <f t="shared" si="5"/>
        <v>62.08530805687204</v>
      </c>
      <c r="U49" s="36">
        <v>120</v>
      </c>
      <c r="V49" s="31">
        <v>1</v>
      </c>
      <c r="W49" s="37">
        <v>0</v>
      </c>
    </row>
    <row r="50" spans="1:23" ht="13.5">
      <c r="A50" s="22">
        <v>41</v>
      </c>
      <c r="B50" s="3" t="s">
        <v>67</v>
      </c>
      <c r="C50" s="30">
        <v>448</v>
      </c>
      <c r="D50" s="31">
        <v>337</v>
      </c>
      <c r="E50" s="4">
        <v>0</v>
      </c>
      <c r="F50" s="8">
        <v>0</v>
      </c>
      <c r="G50" s="9">
        <f t="shared" si="0"/>
        <v>75.22321428571429</v>
      </c>
      <c r="H50" s="9">
        <f t="shared" si="1"/>
        <v>75.22321428571429</v>
      </c>
      <c r="I50" s="30">
        <v>494</v>
      </c>
      <c r="J50" s="31">
        <v>341</v>
      </c>
      <c r="K50" s="4">
        <v>0</v>
      </c>
      <c r="L50" s="8">
        <v>0</v>
      </c>
      <c r="M50" s="9">
        <f t="shared" si="2"/>
        <v>69.02834008097166</v>
      </c>
      <c r="N50" s="6">
        <f t="shared" si="3"/>
        <v>69.02834008097166</v>
      </c>
      <c r="O50" s="30">
        <v>473</v>
      </c>
      <c r="P50" s="31">
        <v>207</v>
      </c>
      <c r="Q50" s="4">
        <v>0</v>
      </c>
      <c r="R50" s="8">
        <v>1</v>
      </c>
      <c r="S50" s="9">
        <f t="shared" si="4"/>
        <v>66.59619450317125</v>
      </c>
      <c r="T50" s="6">
        <f t="shared" si="5"/>
        <v>67.01902748414376</v>
      </c>
      <c r="U50" s="36">
        <v>108</v>
      </c>
      <c r="V50" s="31">
        <v>0</v>
      </c>
      <c r="W50" s="37">
        <v>1</v>
      </c>
    </row>
    <row r="51" spans="1:23" ht="13.5">
      <c r="A51" s="22">
        <v>42</v>
      </c>
      <c r="B51" s="3" t="s">
        <v>68</v>
      </c>
      <c r="C51" s="30">
        <v>93</v>
      </c>
      <c r="D51" s="31">
        <v>71</v>
      </c>
      <c r="E51" s="4">
        <v>0</v>
      </c>
      <c r="F51" s="8">
        <v>0</v>
      </c>
      <c r="G51" s="9">
        <f t="shared" si="0"/>
        <v>76.34408602150538</v>
      </c>
      <c r="H51" s="9">
        <f t="shared" si="1"/>
        <v>76.34408602150538</v>
      </c>
      <c r="I51" s="30">
        <v>90</v>
      </c>
      <c r="J51" s="31">
        <v>52</v>
      </c>
      <c r="K51" s="4">
        <v>0</v>
      </c>
      <c r="L51" s="8">
        <v>0</v>
      </c>
      <c r="M51" s="9">
        <f t="shared" si="2"/>
        <v>57.77777777777777</v>
      </c>
      <c r="N51" s="6">
        <f t="shared" si="3"/>
        <v>57.77777777777777</v>
      </c>
      <c r="O51" s="30">
        <v>62</v>
      </c>
      <c r="P51" s="31">
        <v>24</v>
      </c>
      <c r="Q51" s="4">
        <v>0</v>
      </c>
      <c r="R51" s="8">
        <v>0</v>
      </c>
      <c r="S51" s="9">
        <f t="shared" si="4"/>
        <v>70.96774193548387</v>
      </c>
      <c r="T51" s="6">
        <f t="shared" si="5"/>
        <v>72.58064516129032</v>
      </c>
      <c r="U51" s="36">
        <v>20</v>
      </c>
      <c r="V51" s="31">
        <v>0</v>
      </c>
      <c r="W51" s="37">
        <v>1</v>
      </c>
    </row>
    <row r="52" spans="1:23" ht="14.25" thickBot="1">
      <c r="A52" s="23">
        <v>43</v>
      </c>
      <c r="B52" s="5" t="s">
        <v>69</v>
      </c>
      <c r="C52" s="32">
        <v>115</v>
      </c>
      <c r="D52" s="33">
        <v>69</v>
      </c>
      <c r="E52" s="25">
        <v>0</v>
      </c>
      <c r="F52" s="26">
        <v>0</v>
      </c>
      <c r="G52" s="10">
        <f t="shared" si="0"/>
        <v>60</v>
      </c>
      <c r="H52" s="10">
        <f t="shared" si="1"/>
        <v>60</v>
      </c>
      <c r="I52" s="32">
        <v>156</v>
      </c>
      <c r="J52" s="33">
        <v>90</v>
      </c>
      <c r="K52" s="25">
        <v>0</v>
      </c>
      <c r="L52" s="26">
        <v>0</v>
      </c>
      <c r="M52" s="10">
        <f t="shared" si="2"/>
        <v>57.692307692307686</v>
      </c>
      <c r="N52" s="27">
        <f t="shared" si="3"/>
        <v>57.692307692307686</v>
      </c>
      <c r="O52" s="32">
        <v>161</v>
      </c>
      <c r="P52" s="33">
        <v>74</v>
      </c>
      <c r="Q52" s="25">
        <v>0</v>
      </c>
      <c r="R52" s="26">
        <v>0</v>
      </c>
      <c r="S52" s="10">
        <f t="shared" si="4"/>
        <v>60.86956521739131</v>
      </c>
      <c r="T52" s="27">
        <f t="shared" si="5"/>
        <v>60.86956521739131</v>
      </c>
      <c r="U52" s="38">
        <v>24</v>
      </c>
      <c r="V52" s="33">
        <v>0</v>
      </c>
      <c r="W52" s="39">
        <v>0</v>
      </c>
    </row>
    <row r="53" spans="1:23" ht="13.5">
      <c r="A53" s="70"/>
      <c r="B53" s="64" t="s">
        <v>6</v>
      </c>
      <c r="C53" s="49">
        <f>SUM(C10:C52)</f>
        <v>75916</v>
      </c>
      <c r="D53" s="62">
        <f>SUM(D10:D52)</f>
        <v>52556</v>
      </c>
      <c r="E53" s="58">
        <f>SUM(E10:E52)</f>
        <v>12</v>
      </c>
      <c r="F53" s="58">
        <f>SUM(F10:F52)</f>
        <v>14</v>
      </c>
      <c r="G53" s="51">
        <f>(D53+E53)/C53*100</f>
        <v>69.24495495020813</v>
      </c>
      <c r="H53" s="56">
        <f>(D53+F53)/C53*100</f>
        <v>69.24758944096106</v>
      </c>
      <c r="I53" s="49">
        <f>SUM(I10:I52)</f>
        <v>84807</v>
      </c>
      <c r="J53" s="62">
        <f>SUM(J10:J52)</f>
        <v>62430</v>
      </c>
      <c r="K53" s="58">
        <f>SUM(K10:K52)</f>
        <v>48</v>
      </c>
      <c r="L53" s="58">
        <f>SUM(L10:L52)</f>
        <v>91</v>
      </c>
      <c r="M53" s="51">
        <f>(J53+K53)/I53*100</f>
        <v>73.67080547596306</v>
      </c>
      <c r="N53" s="56">
        <f>(J53+L53)/I53*100</f>
        <v>73.72150883771387</v>
      </c>
      <c r="O53" s="49">
        <f>SUM(O10:O52)</f>
        <v>83506</v>
      </c>
      <c r="P53" s="62">
        <f>SUM(P10:P52)</f>
        <v>37536</v>
      </c>
      <c r="Q53" s="58">
        <f>SUM(Q10:Q52)</f>
        <v>45</v>
      </c>
      <c r="R53" s="60">
        <f>SUM(R10:R52)</f>
        <v>87</v>
      </c>
      <c r="S53" s="51">
        <f>(P53+Q53+U53+V53)/O53*100</f>
        <v>57.22103800924484</v>
      </c>
      <c r="T53" s="56">
        <f>(P53+R53+U53+W53)/O53*100</f>
        <v>57.27253131511508</v>
      </c>
      <c r="U53" s="62">
        <f>SUM(U10:U52)</f>
        <v>10192</v>
      </c>
      <c r="V53" s="62">
        <f>SUM(V10:V52)</f>
        <v>10</v>
      </c>
      <c r="W53" s="47">
        <f>SUM(W10:W52)</f>
        <v>11</v>
      </c>
    </row>
    <row r="54" spans="1:23" ht="14.25" thickBot="1">
      <c r="A54" s="71"/>
      <c r="B54" s="66"/>
      <c r="C54" s="50"/>
      <c r="D54" s="63"/>
      <c r="E54" s="59"/>
      <c r="F54" s="59"/>
      <c r="G54" s="52"/>
      <c r="H54" s="57"/>
      <c r="I54" s="50"/>
      <c r="J54" s="63"/>
      <c r="K54" s="59"/>
      <c r="L54" s="59"/>
      <c r="M54" s="52"/>
      <c r="N54" s="57"/>
      <c r="O54" s="50"/>
      <c r="P54" s="63"/>
      <c r="Q54" s="59"/>
      <c r="R54" s="61"/>
      <c r="S54" s="52" t="e">
        <f t="shared" si="4"/>
        <v>#DIV/0!</v>
      </c>
      <c r="T54" s="57" t="e">
        <f t="shared" si="5"/>
        <v>#DIV/0!</v>
      </c>
      <c r="U54" s="63"/>
      <c r="V54" s="63"/>
      <c r="W54" s="48"/>
    </row>
  </sheetData>
  <sheetProtection selectLockedCells="1"/>
  <mergeCells count="32">
    <mergeCell ref="I7:N8"/>
    <mergeCell ref="L53:L54"/>
    <mergeCell ref="P53:P54"/>
    <mergeCell ref="N53:N54"/>
    <mergeCell ref="J53:J54"/>
    <mergeCell ref="I53:I54"/>
    <mergeCell ref="A7:A9"/>
    <mergeCell ref="B7:B9"/>
    <mergeCell ref="A53:A54"/>
    <mergeCell ref="B53:B54"/>
    <mergeCell ref="C53:C54"/>
    <mergeCell ref="E53:E54"/>
    <mergeCell ref="F53:F54"/>
    <mergeCell ref="D53:D54"/>
    <mergeCell ref="C7:H8"/>
    <mergeCell ref="T53:T54"/>
    <mergeCell ref="R53:R54"/>
    <mergeCell ref="M53:M54"/>
    <mergeCell ref="S53:S54"/>
    <mergeCell ref="U53:U54"/>
    <mergeCell ref="V53:V54"/>
    <mergeCell ref="Q53:Q54"/>
    <mergeCell ref="V1:W2"/>
    <mergeCell ref="T5:W5"/>
    <mergeCell ref="W53:W54"/>
    <mergeCell ref="O53:O54"/>
    <mergeCell ref="G53:G54"/>
    <mergeCell ref="O8:T8"/>
    <mergeCell ref="H53:H54"/>
    <mergeCell ref="K53:K54"/>
    <mergeCell ref="O7:W7"/>
    <mergeCell ref="U8:W8"/>
  </mergeCells>
  <printOptions horizontalCentered="1"/>
  <pageMargins left="0.7" right="0.7" top="0.75" bottom="0.75" header="0.3" footer="0.3"/>
  <pageSetup fitToHeight="0" fitToWidth="1" horizontalDpi="600" verticalDpi="600" orientation="landscape" paperSize="8" scale="73" r:id="rId1"/>
  <headerFooter>
    <oddFooter>&amp;C&amp;16 15</oddFooter>
  </headerFooter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Kumi Yamamoto</dc:creator>
  <cp:keywords/>
  <dc:description/>
  <cp:lastModifiedBy>大阪府</cp:lastModifiedBy>
  <cp:lastPrinted>2013-03-26T09:53:03Z</cp:lastPrinted>
  <dcterms:created xsi:type="dcterms:W3CDTF">2008-11-05T08:04:38Z</dcterms:created>
  <dcterms:modified xsi:type="dcterms:W3CDTF">2013-03-26T09:53:12Z</dcterms:modified>
  <cp:category/>
  <cp:version/>
  <cp:contentType/>
  <cp:contentStatus/>
</cp:coreProperties>
</file>