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2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<sst xmlns="http://schemas.openxmlformats.org/spreadsheetml/2006/main" count="61" uniqueCount="55">
  <si>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No. </t>
  </si>
  <si>
    <t>市町村
（特別区）名</t>
  </si>
  <si>
    <t>前年比（％）　　※▲は昨年度より低下</t>
  </si>
  <si>
    <t>第２期</t>
  </si>
  <si>
    <t>第３期</t>
  </si>
  <si>
    <t>第４期</t>
  </si>
  <si>
    <t>大阪市</t>
  </si>
  <si>
    <t>堺市</t>
  </si>
  <si>
    <t>高槻市</t>
  </si>
  <si>
    <t>東大阪市</t>
  </si>
  <si>
    <t>能勢町</t>
  </si>
  <si>
    <t>豊能町</t>
  </si>
  <si>
    <t>池田市</t>
  </si>
  <si>
    <t>箕面市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</si>
  <si>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</si>
  <si>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</si>
  <si>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</si>
  <si>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</si>
  <si>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</si>
  <si>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</si>
  <si>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</si>
  <si>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</si>
  <si>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</si>
  <si>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交野市</t>
  </si>
  <si>
    <t>四條畷市</t>
  </si>
  <si>
    <t>大東市</t>
  </si>
  <si>
    <t>八尾市</t>
  </si>
  <si>
    <t>柏原市</t>
  </si>
  <si>
    <t>藤井寺市</t>
  </si>
  <si>
    <t>松原市</t>
  </si>
  <si>
    <t>羽曳野市</t>
  </si>
  <si>
    <t>富田林市</t>
  </si>
  <si>
    <t>河内長野市</t>
  </si>
  <si>
    <t>太子町</t>
  </si>
  <si>
    <t>河南町</t>
  </si>
  <si>
    <t>千早赤阪村</t>
  </si>
  <si>
    <t>大阪狭山市</t>
  </si>
  <si>
    <t>高石市</t>
  </si>
  <si>
    <t>泉大津市</t>
  </si>
  <si>
    <t>忠岡町</t>
  </si>
  <si>
    <t>和泉市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</si>
  <si>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</si>
  <si>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</si>
  <si>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</si>
  <si>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</si>
  <si>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</si>
  <si>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</si>
  <si>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</si>
  <si>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</si>
  <si>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</si>
  <si>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２３年度</t>
  </si>
  <si>
    <t>12月末時点の平成23年度と平成24年度との接種率対比</t>
  </si>
  <si>
    <t>２４年度</t>
  </si>
  <si>
    <t>※色つきのセルは、上位5位。接種率欄で斜字は下位5位</t>
  </si>
  <si>
    <r>
      <t xml:space="preserve">第４期
</t>
    </r>
    <r>
      <rPr>
        <b/>
        <sz val="11"/>
        <rFont val="ＭＳ Ｐゴシック"/>
        <family val="3"/>
      </rPr>
      <t>(23年度接種者除く）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</si>
</sst>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ゴシック"/>
      <family val="3"/>
    </font>
    <font>
      <b/>
      <i/>
      <sz val="16"/>
      <name val="ＭＳ Ｐゴシック"/>
      <family val="3"/>
    </font>
    <font>
      <i/>
      <sz val="16"/>
      <name val="ＭＳ Ｐゴシック"/>
      <family val="3"/>
    </font>
    <font>
      <b/>
      <sz val="11"/>
      <name val="ＭＳ Ｐゴシック"/>
      <family val="3"/>
    </font>
    <font>
      <b/>
      <sz val="16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i/>
      <sz val="16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dashed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medium"/>
      <bottom style="medium"/>
    </border>
    <border>
      <left style="dashed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dotted"/>
      <right style="medium"/>
      <top style="medium"/>
      <bottom style="medium"/>
    </border>
    <border>
      <left style="dotted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0" fillId="0" borderId="0" xfId="61" applyNumberFormat="1">
      <alignment vertical="center"/>
      <protection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 applyProtection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5" fillId="0" borderId="12" xfId="60" applyFont="1" applyFill="1" applyBorder="1" applyProtection="1">
      <alignment vertical="center"/>
      <protection/>
    </xf>
    <xf numFmtId="176" fontId="5" fillId="0" borderId="13" xfId="62" applyNumberFormat="1" applyFont="1" applyFill="1" applyBorder="1" applyAlignment="1" applyProtection="1">
      <alignment horizontal="center" vertical="center"/>
      <protection/>
    </xf>
    <xf numFmtId="177" fontId="6" fillId="0" borderId="14" xfId="60" applyNumberFormat="1" applyFont="1" applyFill="1" applyBorder="1" applyAlignment="1" applyProtection="1">
      <alignment vertical="center"/>
      <protection/>
    </xf>
    <xf numFmtId="177" fontId="7" fillId="0" borderId="15" xfId="60" applyNumberFormat="1" applyFont="1" applyFill="1" applyBorder="1" applyAlignment="1" applyProtection="1">
      <alignment vertical="center"/>
      <protection/>
    </xf>
    <xf numFmtId="0" fontId="5" fillId="0" borderId="16" xfId="60" applyFont="1" applyFill="1" applyBorder="1" applyProtection="1">
      <alignment vertical="center"/>
      <protection/>
    </xf>
    <xf numFmtId="176" fontId="5" fillId="0" borderId="13" xfId="62" applyNumberFormat="1" applyFont="1" applyFill="1" applyBorder="1" applyAlignment="1" applyProtection="1">
      <alignment horizontal="center" vertical="center" wrapText="1"/>
      <protection/>
    </xf>
    <xf numFmtId="176" fontId="5" fillId="0" borderId="17" xfId="62" applyNumberFormat="1" applyFont="1" applyFill="1" applyBorder="1" applyAlignment="1" applyProtection="1">
      <alignment horizontal="center" vertical="center"/>
      <protection/>
    </xf>
    <xf numFmtId="0" fontId="5" fillId="0" borderId="18" xfId="60" applyFont="1" applyFill="1" applyBorder="1" applyAlignment="1" applyProtection="1">
      <alignment vertical="center"/>
      <protection/>
    </xf>
    <xf numFmtId="0" fontId="5" fillId="0" borderId="19" xfId="60" applyFont="1" applyFill="1" applyBorder="1" applyAlignment="1" applyProtection="1">
      <alignment vertical="center"/>
      <protection/>
    </xf>
    <xf numFmtId="177" fontId="6" fillId="0" borderId="10" xfId="60" applyNumberFormat="1" applyFont="1" applyFill="1" applyBorder="1" applyAlignment="1" applyProtection="1">
      <alignment vertical="center"/>
      <protection/>
    </xf>
    <xf numFmtId="177" fontId="7" fillId="0" borderId="11" xfId="60" applyNumberFormat="1" applyFont="1" applyFill="1" applyBorder="1" applyAlignment="1" applyProtection="1">
      <alignment vertical="center"/>
      <protection/>
    </xf>
    <xf numFmtId="177" fontId="5" fillId="0" borderId="11" xfId="60" applyNumberFormat="1" applyFont="1" applyFill="1" applyBorder="1" applyAlignment="1" applyProtection="1">
      <alignment vertical="center"/>
      <protection/>
    </xf>
    <xf numFmtId="177" fontId="5" fillId="0" borderId="20" xfId="60" applyNumberFormat="1" applyFont="1" applyFill="1" applyBorder="1" applyAlignment="1" applyProtection="1">
      <alignment vertical="center"/>
      <protection/>
    </xf>
    <xf numFmtId="0" fontId="6" fillId="0" borderId="21" xfId="60" applyNumberFormat="1" applyFont="1" applyFill="1" applyBorder="1" applyAlignment="1" applyProtection="1">
      <alignment horizontal="center" vertical="center"/>
      <protection/>
    </xf>
    <xf numFmtId="0" fontId="6" fillId="0" borderId="22" xfId="60" applyNumberFormat="1" applyFont="1" applyFill="1" applyBorder="1" applyAlignment="1" applyProtection="1">
      <alignment vertical="center"/>
      <protection/>
    </xf>
    <xf numFmtId="0" fontId="6" fillId="0" borderId="21" xfId="60" applyFont="1" applyFill="1" applyBorder="1" applyAlignment="1" applyProtection="1">
      <alignment horizontal="center" vertical="center"/>
      <protection/>
    </xf>
    <xf numFmtId="178" fontId="6" fillId="0" borderId="21" xfId="60" applyNumberFormat="1" applyFont="1" applyFill="1" applyBorder="1" applyAlignment="1" applyProtection="1">
      <alignment horizontal="center" vertical="center"/>
      <protection/>
    </xf>
    <xf numFmtId="177" fontId="6" fillId="33" borderId="14" xfId="60" applyNumberFormat="1" applyFont="1" applyFill="1" applyBorder="1" applyAlignment="1" applyProtection="1">
      <alignment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177" fontId="7" fillId="0" borderId="24" xfId="60" applyNumberFormat="1" applyFont="1" applyFill="1" applyBorder="1" applyAlignment="1" applyProtection="1">
      <alignment vertical="center"/>
      <protection/>
    </xf>
    <xf numFmtId="177" fontId="7" fillId="0" borderId="23" xfId="60" applyNumberFormat="1" applyFont="1" applyFill="1" applyBorder="1" applyAlignment="1" applyProtection="1">
      <alignment vertical="center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177" fontId="7" fillId="0" borderId="26" xfId="60" applyNumberFormat="1" applyFont="1" applyFill="1" applyBorder="1" applyAlignment="1" applyProtection="1">
      <alignment vertical="center"/>
      <protection/>
    </xf>
    <xf numFmtId="177" fontId="7" fillId="0" borderId="25" xfId="60" applyNumberFormat="1" applyFont="1" applyFill="1" applyBorder="1" applyAlignment="1" applyProtection="1">
      <alignment vertical="center"/>
      <protection/>
    </xf>
    <xf numFmtId="177" fontId="7" fillId="33" borderId="24" xfId="60" applyNumberFormat="1" applyFont="1" applyFill="1" applyBorder="1" applyAlignment="1" applyProtection="1">
      <alignment vertical="center"/>
      <protection/>
    </xf>
    <xf numFmtId="177" fontId="7" fillId="33" borderId="26" xfId="60" applyNumberFormat="1" applyFont="1" applyFill="1" applyBorder="1" applyAlignment="1" applyProtection="1">
      <alignment vertical="center"/>
      <protection/>
    </xf>
    <xf numFmtId="0" fontId="0" fillId="0" borderId="0" xfId="61" applyFill="1">
      <alignment vertical="center"/>
      <protection/>
    </xf>
    <xf numFmtId="177" fontId="5" fillId="0" borderId="23" xfId="60" applyNumberFormat="1" applyFont="1" applyFill="1" applyBorder="1" applyAlignment="1" applyProtection="1">
      <alignment vertical="center"/>
      <protection/>
    </xf>
    <xf numFmtId="177" fontId="9" fillId="0" borderId="24" xfId="60" applyNumberFormat="1" applyFont="1" applyFill="1" applyBorder="1" applyAlignment="1" applyProtection="1">
      <alignment vertical="center"/>
      <protection/>
    </xf>
    <xf numFmtId="177" fontId="9" fillId="0" borderId="15" xfId="60" applyNumberFormat="1" applyFont="1" applyFill="1" applyBorder="1" applyAlignment="1" applyProtection="1">
      <alignment vertical="center"/>
      <protection/>
    </xf>
    <xf numFmtId="177" fontId="9" fillId="0" borderId="26" xfId="60" applyNumberFormat="1" applyFont="1" applyFill="1" applyBorder="1" applyAlignment="1" applyProtection="1">
      <alignment vertical="center"/>
      <protection/>
    </xf>
    <xf numFmtId="0" fontId="5" fillId="0" borderId="23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177" fontId="5" fillId="0" borderId="24" xfId="60" applyNumberFormat="1" applyFont="1" applyFill="1" applyBorder="1" applyAlignment="1" applyProtection="1">
      <alignment vertical="center"/>
      <protection/>
    </xf>
    <xf numFmtId="177" fontId="5" fillId="0" borderId="15" xfId="60" applyNumberFormat="1" applyFont="1" applyFill="1" applyBorder="1" applyAlignment="1" applyProtection="1">
      <alignment vertical="center"/>
      <protection/>
    </xf>
    <xf numFmtId="177" fontId="10" fillId="0" borderId="15" xfId="60" applyNumberFormat="1" applyFont="1" applyFill="1" applyBorder="1" applyAlignment="1" applyProtection="1">
      <alignment vertical="center"/>
      <protection/>
    </xf>
    <xf numFmtId="177" fontId="10" fillId="0" borderId="24" xfId="60" applyNumberFormat="1" applyFont="1" applyFill="1" applyBorder="1" applyAlignment="1" applyProtection="1">
      <alignment vertical="center"/>
      <protection/>
    </xf>
    <xf numFmtId="177" fontId="5" fillId="33" borderId="24" xfId="60" applyNumberFormat="1" applyFont="1" applyFill="1" applyBorder="1" applyAlignment="1" applyProtection="1">
      <alignment vertical="center"/>
      <protection/>
    </xf>
    <xf numFmtId="177" fontId="48" fillId="0" borderId="15" xfId="60" applyNumberFormat="1" applyFont="1" applyFill="1" applyBorder="1" applyAlignment="1" applyProtection="1">
      <alignment vertical="center"/>
      <protection/>
    </xf>
    <xf numFmtId="177" fontId="49" fillId="0" borderId="15" xfId="60" applyNumberFormat="1" applyFont="1" applyFill="1" applyBorder="1" applyAlignment="1" applyProtection="1">
      <alignment vertical="center"/>
      <protection/>
    </xf>
    <xf numFmtId="177" fontId="48" fillId="33" borderId="15" xfId="60" applyNumberFormat="1" applyFont="1" applyFill="1" applyBorder="1" applyAlignment="1" applyProtection="1">
      <alignment vertical="center"/>
      <protection/>
    </xf>
    <xf numFmtId="177" fontId="48" fillId="33" borderId="26" xfId="60" applyNumberFormat="1" applyFont="1" applyFill="1" applyBorder="1" applyAlignment="1" applyProtection="1">
      <alignment vertical="center"/>
      <protection/>
    </xf>
    <xf numFmtId="177" fontId="48" fillId="0" borderId="26" xfId="60" applyNumberFormat="1" applyFont="1" applyFill="1" applyBorder="1" applyAlignment="1" applyProtection="1">
      <alignment vertical="center"/>
      <protection/>
    </xf>
    <xf numFmtId="177" fontId="50" fillId="0" borderId="15" xfId="60" applyNumberFormat="1" applyFont="1" applyFill="1" applyBorder="1" applyAlignment="1" applyProtection="1">
      <alignment vertical="center"/>
      <protection/>
    </xf>
    <xf numFmtId="177" fontId="50" fillId="33" borderId="15" xfId="60" applyNumberFormat="1" applyFont="1" applyFill="1" applyBorder="1" applyAlignment="1" applyProtection="1">
      <alignment vertical="center"/>
      <protection/>
    </xf>
    <xf numFmtId="0" fontId="5" fillId="0" borderId="20" xfId="60" applyFont="1" applyFill="1" applyBorder="1" applyAlignment="1" applyProtection="1">
      <alignment horizontal="center" vertical="center"/>
      <protection/>
    </xf>
    <xf numFmtId="177" fontId="10" fillId="0" borderId="27" xfId="60" applyNumberFormat="1" applyFont="1" applyFill="1" applyBorder="1" applyAlignment="1" applyProtection="1">
      <alignment vertical="center"/>
      <protection/>
    </xf>
    <xf numFmtId="177" fontId="5" fillId="0" borderId="27" xfId="60" applyNumberFormat="1" applyFont="1" applyFill="1" applyBorder="1" applyAlignment="1" applyProtection="1">
      <alignment vertical="center"/>
      <protection/>
    </xf>
    <xf numFmtId="177" fontId="5" fillId="33" borderId="27" xfId="60" applyNumberFormat="1" applyFont="1" applyFill="1" applyBorder="1" applyAlignment="1" applyProtection="1">
      <alignment vertical="center"/>
      <protection/>
    </xf>
    <xf numFmtId="177" fontId="50" fillId="33" borderId="27" xfId="60" applyNumberFormat="1" applyFont="1" applyFill="1" applyBorder="1" applyAlignment="1" applyProtection="1">
      <alignment vertical="center"/>
      <protection/>
    </xf>
    <xf numFmtId="177" fontId="50" fillId="0" borderId="27" xfId="60" applyNumberFormat="1" applyFont="1" applyFill="1" applyBorder="1" applyAlignment="1" applyProtection="1">
      <alignment vertical="center"/>
      <protection/>
    </xf>
    <xf numFmtId="0" fontId="7" fillId="0" borderId="28" xfId="60" applyFont="1" applyFill="1" applyBorder="1" applyAlignment="1" applyProtection="1">
      <alignment horizontal="center" vertical="center" wrapText="1"/>
      <protection/>
    </xf>
    <xf numFmtId="177" fontId="9" fillId="0" borderId="29" xfId="60" applyNumberFormat="1" applyFont="1" applyFill="1" applyBorder="1" applyAlignment="1" applyProtection="1">
      <alignment vertical="center"/>
      <protection/>
    </xf>
    <xf numFmtId="177" fontId="7" fillId="0" borderId="29" xfId="60" applyNumberFormat="1" applyFont="1" applyFill="1" applyBorder="1" applyAlignment="1" applyProtection="1">
      <alignment vertical="center"/>
      <protection/>
    </xf>
    <xf numFmtId="177" fontId="7" fillId="33" borderId="29" xfId="60" applyNumberFormat="1" applyFont="1" applyFill="1" applyBorder="1" applyAlignment="1" applyProtection="1">
      <alignment vertical="center"/>
      <protection/>
    </xf>
    <xf numFmtId="177" fontId="48" fillId="33" borderId="29" xfId="60" applyNumberFormat="1" applyFont="1" applyFill="1" applyBorder="1" applyAlignment="1" applyProtection="1">
      <alignment vertical="center"/>
      <protection/>
    </xf>
    <xf numFmtId="177" fontId="48" fillId="0" borderId="29" xfId="60" applyNumberFormat="1" applyFont="1" applyFill="1" applyBorder="1" applyAlignment="1" applyProtection="1">
      <alignment vertical="center"/>
      <protection/>
    </xf>
    <xf numFmtId="177" fontId="7" fillId="0" borderId="28" xfId="60" applyNumberFormat="1" applyFont="1" applyFill="1" applyBorder="1" applyAlignment="1" applyProtection="1">
      <alignment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31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 wrapText="1"/>
      <protection/>
    </xf>
    <xf numFmtId="0" fontId="5" fillId="0" borderId="33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/>
      <protection/>
    </xf>
    <xf numFmtId="0" fontId="6" fillId="0" borderId="34" xfId="60" applyFont="1" applyFill="1" applyBorder="1" applyAlignment="1" applyProtection="1">
      <alignment horizontal="center" vertical="center"/>
      <protection/>
    </xf>
    <xf numFmtId="0" fontId="6" fillId="0" borderId="35" xfId="60" applyFont="1" applyFill="1" applyBorder="1" applyAlignment="1" applyProtection="1">
      <alignment horizontal="center" vertical="center"/>
      <protection/>
    </xf>
    <xf numFmtId="0" fontId="5" fillId="0" borderId="18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5" fillId="0" borderId="35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center"/>
      <protection/>
    </xf>
    <xf numFmtId="0" fontId="7" fillId="0" borderId="34" xfId="6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Sheet1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1</xdr:row>
      <xdr:rowOff>0</xdr:rowOff>
    </xdr:from>
    <xdr:to>
      <xdr:col>15</xdr:col>
      <xdr:colOff>0</xdr:colOff>
      <xdr:row>2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15200" y="190500"/>
          <a:ext cx="22860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―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別添１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1"/>
  <sheetViews>
    <sheetView tabSelected="1" view="pageBreakPreview" zoomScale="80" zoomScaleNormal="80" zoomScaleSheetLayoutView="80" workbookViewId="0" topLeftCell="A1">
      <selection activeCell="A2" sqref="A2"/>
    </sheetView>
  </sheetViews>
  <sheetFormatPr defaultColWidth="9.57421875" defaultRowHeight="15"/>
  <cols>
    <col min="1" max="1" width="5.00390625" style="1" customWidth="1"/>
    <col min="2" max="2" width="19.7109375" style="1" customWidth="1"/>
    <col min="3" max="3" width="9.57421875" style="1" customWidth="1"/>
    <col min="4" max="4" width="5.57421875" style="3" customWidth="1"/>
    <col min="5" max="5" width="9.57421875" style="1" customWidth="1"/>
    <col min="6" max="6" width="5.421875" style="1" bestFit="1" customWidth="1"/>
    <col min="7" max="7" width="9.57421875" style="1" customWidth="1"/>
    <col min="8" max="8" width="5.57421875" style="1" customWidth="1"/>
    <col min="9" max="15" width="10.57421875" style="33" customWidth="1"/>
    <col min="16" max="251" width="9.00390625" style="1" customWidth="1"/>
    <col min="252" max="252" width="5.00390625" style="1" customWidth="1"/>
    <col min="253" max="253" width="19.7109375" style="1" customWidth="1"/>
    <col min="254" max="254" width="9.57421875" style="1" customWidth="1"/>
    <col min="255" max="255" width="5.57421875" style="1" customWidth="1"/>
    <col min="256" max="16384" width="9.57421875" style="1" customWidth="1"/>
  </cols>
  <sheetData>
    <row r="3" ht="21">
      <c r="B3" s="2" t="s">
        <v>51</v>
      </c>
    </row>
    <row r="4" ht="14.25" thickBot="1"/>
    <row r="5" spans="1:15" ht="23.25" customHeight="1" thickBot="1">
      <c r="A5" s="65" t="s">
        <v>0</v>
      </c>
      <c r="B5" s="67" t="s">
        <v>1</v>
      </c>
      <c r="C5" s="69" t="s">
        <v>2</v>
      </c>
      <c r="D5" s="70"/>
      <c r="E5" s="70"/>
      <c r="F5" s="70"/>
      <c r="G5" s="70"/>
      <c r="H5" s="71"/>
      <c r="I5" s="75" t="s">
        <v>52</v>
      </c>
      <c r="J5" s="76"/>
      <c r="K5" s="76"/>
      <c r="L5" s="76"/>
      <c r="M5" s="72" t="s">
        <v>50</v>
      </c>
      <c r="N5" s="73"/>
      <c r="O5" s="74"/>
    </row>
    <row r="6" spans="1:15" s="6" customFormat="1" ht="46.5" thickBot="1">
      <c r="A6" s="66"/>
      <c r="B6" s="68"/>
      <c r="C6" s="4" t="s">
        <v>3</v>
      </c>
      <c r="D6" s="20"/>
      <c r="E6" s="4" t="s">
        <v>4</v>
      </c>
      <c r="F6" s="22"/>
      <c r="G6" s="4" t="s">
        <v>5</v>
      </c>
      <c r="H6" s="22"/>
      <c r="I6" s="25" t="s">
        <v>3</v>
      </c>
      <c r="J6" s="5" t="s">
        <v>4</v>
      </c>
      <c r="K6" s="28" t="s">
        <v>5</v>
      </c>
      <c r="L6" s="58" t="s">
        <v>54</v>
      </c>
      <c r="M6" s="38" t="s">
        <v>3</v>
      </c>
      <c r="N6" s="39" t="s">
        <v>4</v>
      </c>
      <c r="O6" s="52" t="s">
        <v>5</v>
      </c>
    </row>
    <row r="7" spans="1:15" ht="18.75">
      <c r="A7" s="7">
        <v>1</v>
      </c>
      <c r="B7" s="8" t="s">
        <v>6</v>
      </c>
      <c r="C7" s="9">
        <f aca="true" t="shared" si="0" ref="C7:C49">I7/M7*100</f>
        <v>106.15505788895705</v>
      </c>
      <c r="D7" s="21">
        <f aca="true" t="shared" si="1" ref="D7:D49">IF(C7&gt;100,"","▲")</f>
      </c>
      <c r="E7" s="9">
        <f aca="true" t="shared" si="2" ref="E7:E49">J7/N7*100</f>
        <v>104.54442880162279</v>
      </c>
      <c r="F7" s="21">
        <f aca="true" t="shared" si="3" ref="F7:F49">IF(E7&gt;100,"","▲")</f>
      </c>
      <c r="G7" s="9">
        <f aca="true" t="shared" si="4" ref="G7:G50">K7/O7*100</f>
        <v>112.19124019774107</v>
      </c>
      <c r="H7" s="21">
        <f aca="true" t="shared" si="5" ref="H7:H49">IF(G7&gt;100,"","▲")</f>
      </c>
      <c r="I7" s="26">
        <v>67.2199783272584</v>
      </c>
      <c r="J7" s="45">
        <v>78.40475969136376</v>
      </c>
      <c r="K7" s="37">
        <v>49.247331447860596</v>
      </c>
      <c r="L7" s="59">
        <v>38.86962868351428</v>
      </c>
      <c r="M7" s="40">
        <v>63.322445170322</v>
      </c>
      <c r="N7" s="50">
        <v>74.99659292236406</v>
      </c>
      <c r="O7" s="53">
        <v>43.895879358370955</v>
      </c>
    </row>
    <row r="8" spans="1:15" ht="18.75">
      <c r="A8" s="11">
        <v>2</v>
      </c>
      <c r="B8" s="8" t="s">
        <v>7</v>
      </c>
      <c r="C8" s="9">
        <f t="shared" si="0"/>
        <v>97.72289425220771</v>
      </c>
      <c r="D8" s="21" t="str">
        <f t="shared" si="1"/>
        <v>▲</v>
      </c>
      <c r="E8" s="9">
        <f t="shared" si="2"/>
        <v>102.45891028687006</v>
      </c>
      <c r="F8" s="21">
        <f t="shared" si="3"/>
      </c>
      <c r="G8" s="9">
        <f t="shared" si="4"/>
        <v>111.9622555248526</v>
      </c>
      <c r="H8" s="21">
        <f t="shared" si="5"/>
      </c>
      <c r="I8" s="26">
        <v>68.98679501419227</v>
      </c>
      <c r="J8" s="10">
        <v>68.88425187185467</v>
      </c>
      <c r="K8" s="29">
        <v>57.15524718126627</v>
      </c>
      <c r="L8" s="60">
        <v>45.19886011646636</v>
      </c>
      <c r="M8" s="40">
        <v>70.5943019208457</v>
      </c>
      <c r="N8" s="41">
        <v>67.23109945146672</v>
      </c>
      <c r="O8" s="54">
        <v>51.04867431737238</v>
      </c>
    </row>
    <row r="9" spans="1:15" ht="18.75">
      <c r="A9" s="11">
        <v>3</v>
      </c>
      <c r="B9" s="8" t="s">
        <v>8</v>
      </c>
      <c r="C9" s="9">
        <f t="shared" si="0"/>
        <v>101.04267486721916</v>
      </c>
      <c r="D9" s="21">
        <f t="shared" si="1"/>
      </c>
      <c r="E9" s="9">
        <f t="shared" si="2"/>
        <v>110.1699925585975</v>
      </c>
      <c r="F9" s="21">
        <f t="shared" si="3"/>
      </c>
      <c r="G9" s="9">
        <f t="shared" si="4"/>
        <v>111.1895376092052</v>
      </c>
      <c r="H9" s="21">
        <f t="shared" si="5"/>
      </c>
      <c r="I9" s="26">
        <v>71.56649018997197</v>
      </c>
      <c r="J9" s="10">
        <v>64.88772236803733</v>
      </c>
      <c r="K9" s="29">
        <v>55.48245614035088</v>
      </c>
      <c r="L9" s="60">
        <v>46.14661654135339</v>
      </c>
      <c r="M9" s="40">
        <v>70.82798459563543</v>
      </c>
      <c r="N9" s="41">
        <v>58.89781859931114</v>
      </c>
      <c r="O9" s="54">
        <v>49.898989898989896</v>
      </c>
    </row>
    <row r="10" spans="1:15" ht="18.75">
      <c r="A10" s="11">
        <v>4</v>
      </c>
      <c r="B10" s="12" t="s">
        <v>9</v>
      </c>
      <c r="C10" s="9">
        <f t="shared" si="0"/>
        <v>103.58412395226459</v>
      </c>
      <c r="D10" s="21">
        <f t="shared" si="1"/>
      </c>
      <c r="E10" s="9">
        <f t="shared" si="2"/>
        <v>103.21474331527473</v>
      </c>
      <c r="F10" s="21">
        <f t="shared" si="3"/>
      </c>
      <c r="G10" s="9">
        <f t="shared" si="4"/>
        <v>111.42571561876402</v>
      </c>
      <c r="H10" s="21">
        <f t="shared" si="5"/>
      </c>
      <c r="I10" s="26">
        <v>66.30695443645084</v>
      </c>
      <c r="J10" s="10">
        <v>77.11656441717791</v>
      </c>
      <c r="K10" s="29">
        <v>58.21197411003236</v>
      </c>
      <c r="L10" s="60">
        <v>48.68527508090615</v>
      </c>
      <c r="M10" s="40">
        <v>64.0126613099586</v>
      </c>
      <c r="N10" s="41">
        <v>74.7146792601338</v>
      </c>
      <c r="O10" s="54">
        <v>52.24285416232005</v>
      </c>
    </row>
    <row r="11" spans="1:15" ht="18.75">
      <c r="A11" s="11">
        <v>5</v>
      </c>
      <c r="B11" s="8" t="s">
        <v>10</v>
      </c>
      <c r="C11" s="9">
        <f t="shared" si="0"/>
        <v>101.36402387041774</v>
      </c>
      <c r="D11" s="21">
        <f t="shared" si="1"/>
      </c>
      <c r="E11" s="24">
        <f t="shared" si="2"/>
        <v>119.81869889797369</v>
      </c>
      <c r="F11" s="21">
        <f t="shared" si="3"/>
      </c>
      <c r="G11" s="24">
        <f t="shared" si="4"/>
        <v>139.33121019108282</v>
      </c>
      <c r="H11" s="21">
        <f t="shared" si="5"/>
      </c>
      <c r="I11" s="35">
        <v>59.42028985507246</v>
      </c>
      <c r="J11" s="10">
        <v>64.94845360824742</v>
      </c>
      <c r="K11" s="32">
        <v>79.61783439490446</v>
      </c>
      <c r="L11" s="59">
        <v>38.21656050955414</v>
      </c>
      <c r="M11" s="40">
        <v>58.620689655172406</v>
      </c>
      <c r="N11" s="42">
        <v>54.20560747663551</v>
      </c>
      <c r="O11" s="54">
        <v>57.14285714285714</v>
      </c>
    </row>
    <row r="12" spans="1:15" ht="18.75">
      <c r="A12" s="11">
        <v>6</v>
      </c>
      <c r="B12" s="8" t="s">
        <v>11</v>
      </c>
      <c r="C12" s="9">
        <f t="shared" si="0"/>
        <v>101.4849775526649</v>
      </c>
      <c r="D12" s="21">
        <f t="shared" si="1"/>
      </c>
      <c r="E12" s="9">
        <f t="shared" si="2"/>
        <v>97.20657276995304</v>
      </c>
      <c r="F12" s="21" t="str">
        <f t="shared" si="3"/>
        <v>▲</v>
      </c>
      <c r="G12" s="9">
        <f t="shared" si="4"/>
        <v>107.43607787942764</v>
      </c>
      <c r="H12" s="21">
        <f t="shared" si="5"/>
      </c>
      <c r="I12" s="26">
        <v>63.86554621848739</v>
      </c>
      <c r="J12" s="10">
        <v>68.33333333333333</v>
      </c>
      <c r="K12" s="29">
        <v>68.96551724137932</v>
      </c>
      <c r="L12" s="61">
        <v>55.603448275862064</v>
      </c>
      <c r="M12" s="40">
        <v>62.93103448275862</v>
      </c>
      <c r="N12" s="41">
        <v>70.29702970297029</v>
      </c>
      <c r="O12" s="54">
        <v>64.19213973799127</v>
      </c>
    </row>
    <row r="13" spans="1:15" ht="18.75">
      <c r="A13" s="11">
        <v>7</v>
      </c>
      <c r="B13" s="8" t="s">
        <v>12</v>
      </c>
      <c r="C13" s="9">
        <f t="shared" si="0"/>
        <v>96.99231964386067</v>
      </c>
      <c r="D13" s="21" t="str">
        <f t="shared" si="1"/>
        <v>▲</v>
      </c>
      <c r="E13" s="9">
        <f t="shared" si="2"/>
        <v>103.22420748151796</v>
      </c>
      <c r="F13" s="21">
        <f t="shared" si="3"/>
      </c>
      <c r="G13" s="9">
        <f t="shared" si="4"/>
        <v>108.99708949793838</v>
      </c>
      <c r="H13" s="21">
        <f t="shared" si="5"/>
      </c>
      <c r="I13" s="26">
        <v>64.1280353200883</v>
      </c>
      <c r="J13" s="10">
        <v>65.79476861167002</v>
      </c>
      <c r="K13" s="29">
        <v>62.1505376344086</v>
      </c>
      <c r="L13" s="60">
        <v>49.78494623655914</v>
      </c>
      <c r="M13" s="40">
        <v>66.11661166116612</v>
      </c>
      <c r="N13" s="41">
        <v>63.7396694214876</v>
      </c>
      <c r="O13" s="54">
        <v>57.020364415862815</v>
      </c>
    </row>
    <row r="14" spans="1:15" ht="18.75">
      <c r="A14" s="11">
        <v>8</v>
      </c>
      <c r="B14" s="8" t="s">
        <v>13</v>
      </c>
      <c r="C14" s="9">
        <f t="shared" si="0"/>
        <v>103.70166565942513</v>
      </c>
      <c r="D14" s="21">
        <f t="shared" si="1"/>
      </c>
      <c r="E14" s="9">
        <f t="shared" si="2"/>
        <v>89.71579922328205</v>
      </c>
      <c r="F14" s="21" t="str">
        <f t="shared" si="3"/>
        <v>▲</v>
      </c>
      <c r="G14" s="9">
        <f t="shared" si="4"/>
        <v>113.3668730650155</v>
      </c>
      <c r="H14" s="21">
        <f t="shared" si="5"/>
      </c>
      <c r="I14" s="26">
        <v>66.42969984202212</v>
      </c>
      <c r="J14" s="46">
        <v>54.43037974683544</v>
      </c>
      <c r="K14" s="29">
        <v>60.06191950464397</v>
      </c>
      <c r="L14" s="60">
        <v>44.89164086687307</v>
      </c>
      <c r="M14" s="40">
        <v>64.0584694754944</v>
      </c>
      <c r="N14" s="50">
        <v>60.66978193146417</v>
      </c>
      <c r="O14" s="54">
        <v>52.980132450331126</v>
      </c>
    </row>
    <row r="15" spans="1:15" ht="18.75">
      <c r="A15" s="11">
        <v>9</v>
      </c>
      <c r="B15" s="8" t="s">
        <v>14</v>
      </c>
      <c r="C15" s="24">
        <f t="shared" si="0"/>
        <v>110.20930975934775</v>
      </c>
      <c r="D15" s="21">
        <f t="shared" si="1"/>
      </c>
      <c r="E15" s="9">
        <f t="shared" si="2"/>
        <v>100.42246553392916</v>
      </c>
      <c r="F15" s="21">
        <f t="shared" si="3"/>
      </c>
      <c r="G15" s="9">
        <f t="shared" si="4"/>
        <v>118.3390526958743</v>
      </c>
      <c r="H15" s="21">
        <f t="shared" si="5"/>
      </c>
      <c r="I15" s="26">
        <v>65.52221581073283</v>
      </c>
      <c r="J15" s="10">
        <v>67.9151388161341</v>
      </c>
      <c r="K15" s="29">
        <v>60.13793103448276</v>
      </c>
      <c r="L15" s="60">
        <v>47.00689655172414</v>
      </c>
      <c r="M15" s="40">
        <v>59.45252352437981</v>
      </c>
      <c r="N15" s="41">
        <v>67.62942779291554</v>
      </c>
      <c r="O15" s="54">
        <v>50.81833060556464</v>
      </c>
    </row>
    <row r="16" spans="1:15" ht="18.75">
      <c r="A16" s="11">
        <v>10</v>
      </c>
      <c r="B16" s="8" t="s">
        <v>15</v>
      </c>
      <c r="C16" s="9">
        <f t="shared" si="0"/>
        <v>100.41283782587706</v>
      </c>
      <c r="D16" s="21">
        <f t="shared" si="1"/>
      </c>
      <c r="E16" s="9">
        <f t="shared" si="2"/>
        <v>104.41426146010188</v>
      </c>
      <c r="F16" s="21">
        <f t="shared" si="3"/>
      </c>
      <c r="G16" s="9">
        <f t="shared" si="4"/>
        <v>107.76804225607728</v>
      </c>
      <c r="H16" s="21">
        <f t="shared" si="5"/>
      </c>
      <c r="I16" s="26">
        <v>77.52031297020764</v>
      </c>
      <c r="J16" s="10">
        <v>73.47670250896059</v>
      </c>
      <c r="K16" s="29">
        <v>62.45165129425766</v>
      </c>
      <c r="L16" s="60">
        <v>51.26450461172271</v>
      </c>
      <c r="M16" s="40">
        <v>77.2015955814667</v>
      </c>
      <c r="N16" s="41">
        <v>70.37037037037037</v>
      </c>
      <c r="O16" s="54">
        <v>57.95006570302233</v>
      </c>
    </row>
    <row r="17" spans="1:15" ht="18.75">
      <c r="A17" s="11">
        <v>11</v>
      </c>
      <c r="B17" s="8" t="s">
        <v>16</v>
      </c>
      <c r="C17" s="9">
        <f t="shared" si="0"/>
        <v>109.01683867463336</v>
      </c>
      <c r="D17" s="21">
        <f t="shared" si="1"/>
      </c>
      <c r="E17" s="24">
        <f t="shared" si="2"/>
        <v>116.6561741918696</v>
      </c>
      <c r="F17" s="21">
        <f t="shared" si="3"/>
      </c>
      <c r="G17" s="9">
        <f t="shared" si="4"/>
        <v>102.7751909107841</v>
      </c>
      <c r="H17" s="21">
        <f t="shared" si="5"/>
      </c>
      <c r="I17" s="35">
        <v>56.527249683143225</v>
      </c>
      <c r="J17" s="10">
        <v>61.648745519713266</v>
      </c>
      <c r="K17" s="37">
        <v>48.9010989010989</v>
      </c>
      <c r="L17" s="60">
        <v>41.07142857142857</v>
      </c>
      <c r="M17" s="43">
        <v>51.85185185185185</v>
      </c>
      <c r="N17" s="42">
        <v>52.84653465346535</v>
      </c>
      <c r="O17" s="54">
        <v>47.58064516129033</v>
      </c>
    </row>
    <row r="18" spans="1:15" ht="18.75">
      <c r="A18" s="11">
        <v>12</v>
      </c>
      <c r="B18" s="8" t="s">
        <v>17</v>
      </c>
      <c r="C18" s="9">
        <f t="shared" si="0"/>
        <v>107.70150656245947</v>
      </c>
      <c r="D18" s="21">
        <f t="shared" si="1"/>
      </c>
      <c r="E18" s="9">
        <f t="shared" si="2"/>
        <v>104.09882748563737</v>
      </c>
      <c r="F18" s="21">
        <f t="shared" si="3"/>
      </c>
      <c r="G18" s="9">
        <f t="shared" si="4"/>
        <v>111.86232425430791</v>
      </c>
      <c r="H18" s="21">
        <f t="shared" si="5"/>
      </c>
      <c r="I18" s="26">
        <v>70.74902378416755</v>
      </c>
      <c r="J18" s="36">
        <v>61.294912842404834</v>
      </c>
      <c r="K18" s="29">
        <v>58.87738853503185</v>
      </c>
      <c r="L18" s="60">
        <v>49.044585987261144</v>
      </c>
      <c r="M18" s="40">
        <v>65.68991097922849</v>
      </c>
      <c r="N18" s="41">
        <v>58.88146324305311</v>
      </c>
      <c r="O18" s="54">
        <v>52.633796881584495</v>
      </c>
    </row>
    <row r="19" spans="1:15" ht="18.75">
      <c r="A19" s="11">
        <v>13</v>
      </c>
      <c r="B19" s="8" t="s">
        <v>18</v>
      </c>
      <c r="C19" s="9">
        <f t="shared" si="0"/>
        <v>106.53349979192677</v>
      </c>
      <c r="D19" s="21">
        <f t="shared" si="1"/>
      </c>
      <c r="E19" s="9">
        <f t="shared" si="2"/>
        <v>102.49798549556807</v>
      </c>
      <c r="F19" s="21">
        <f t="shared" si="3"/>
      </c>
      <c r="G19" s="9">
        <f t="shared" si="4"/>
        <v>102.49582289055974</v>
      </c>
      <c r="H19" s="21">
        <f t="shared" si="5"/>
      </c>
      <c r="I19" s="26">
        <v>74.07407407407408</v>
      </c>
      <c r="J19" s="10">
        <v>65.75342465753424</v>
      </c>
      <c r="K19" s="29">
        <v>64.14473684210526</v>
      </c>
      <c r="L19" s="60">
        <v>49.34210526315789</v>
      </c>
      <c r="M19" s="40">
        <v>69.53125</v>
      </c>
      <c r="N19" s="41">
        <v>64.15094339622641</v>
      </c>
      <c r="O19" s="54">
        <v>62.58278145695364</v>
      </c>
    </row>
    <row r="20" spans="1:15" ht="18.75">
      <c r="A20" s="11">
        <v>14</v>
      </c>
      <c r="B20" s="8" t="s">
        <v>19</v>
      </c>
      <c r="C20" s="9">
        <f t="shared" si="0"/>
        <v>104.12600439238848</v>
      </c>
      <c r="D20" s="21">
        <f t="shared" si="1"/>
      </c>
      <c r="E20" s="9">
        <f t="shared" si="2"/>
        <v>111.30255255255254</v>
      </c>
      <c r="F20" s="21">
        <f t="shared" si="3"/>
      </c>
      <c r="G20" s="9">
        <f t="shared" si="4"/>
        <v>115.51345804397724</v>
      </c>
      <c r="H20" s="21">
        <f t="shared" si="5"/>
      </c>
      <c r="I20" s="26">
        <v>75.35470310036784</v>
      </c>
      <c r="J20" s="10">
        <v>75.50675675675676</v>
      </c>
      <c r="K20" s="29">
        <v>64.84710639373262</v>
      </c>
      <c r="L20" s="60">
        <v>50.5938842557493</v>
      </c>
      <c r="M20" s="40">
        <v>72.36876469051971</v>
      </c>
      <c r="N20" s="41">
        <v>67.8391959798995</v>
      </c>
      <c r="O20" s="54">
        <v>56.13813965213007</v>
      </c>
    </row>
    <row r="21" spans="1:15" ht="18.75">
      <c r="A21" s="11">
        <v>15</v>
      </c>
      <c r="B21" s="8" t="s">
        <v>20</v>
      </c>
      <c r="C21" s="9">
        <f t="shared" si="0"/>
        <v>105.60738294851495</v>
      </c>
      <c r="D21" s="21">
        <f t="shared" si="1"/>
      </c>
      <c r="E21" s="24">
        <f t="shared" si="2"/>
        <v>121.04691519829136</v>
      </c>
      <c r="F21" s="21">
        <f t="shared" si="3"/>
      </c>
      <c r="G21" s="9">
        <f t="shared" si="4"/>
        <v>104.08039068369645</v>
      </c>
      <c r="H21" s="21">
        <f t="shared" si="5"/>
      </c>
      <c r="I21" s="26">
        <v>67.6899849018621</v>
      </c>
      <c r="J21" s="45">
        <v>78.70370370370371</v>
      </c>
      <c r="K21" s="29">
        <v>55.45454545454545</v>
      </c>
      <c r="L21" s="60">
        <v>47.35537190082645</v>
      </c>
      <c r="M21" s="40">
        <v>64.09588327253778</v>
      </c>
      <c r="N21" s="41">
        <v>65.01917341286749</v>
      </c>
      <c r="O21" s="54">
        <v>53.28049317481286</v>
      </c>
    </row>
    <row r="22" spans="1:15" ht="18.75">
      <c r="A22" s="11">
        <v>16</v>
      </c>
      <c r="B22" s="8" t="s">
        <v>21</v>
      </c>
      <c r="C22" s="24">
        <f t="shared" si="0"/>
        <v>129.15936952714534</v>
      </c>
      <c r="D22" s="21">
        <f t="shared" si="1"/>
      </c>
      <c r="E22" s="9">
        <f t="shared" si="2"/>
        <v>108.28515496851152</v>
      </c>
      <c r="F22" s="21">
        <f t="shared" si="3"/>
      </c>
      <c r="G22" s="9">
        <f t="shared" si="4"/>
        <v>122.20213898567556</v>
      </c>
      <c r="H22" s="21">
        <f t="shared" si="5"/>
      </c>
      <c r="I22" s="26">
        <v>63.48511383537653</v>
      </c>
      <c r="J22" s="36">
        <v>57.07213578500707</v>
      </c>
      <c r="K22" s="37">
        <v>51.080139372822295</v>
      </c>
      <c r="L22" s="59">
        <v>38.67595818815331</v>
      </c>
      <c r="M22" s="43">
        <v>49.152542372881356</v>
      </c>
      <c r="N22" s="42">
        <v>52.705410821643284</v>
      </c>
      <c r="O22" s="53">
        <v>41.79970972423803</v>
      </c>
    </row>
    <row r="23" spans="1:15" ht="18.75">
      <c r="A23" s="11">
        <v>17</v>
      </c>
      <c r="B23" s="8" t="s">
        <v>22</v>
      </c>
      <c r="C23" s="9">
        <f t="shared" si="0"/>
        <v>108.73909714050913</v>
      </c>
      <c r="D23" s="21">
        <f t="shared" si="1"/>
      </c>
      <c r="E23" s="9">
        <f t="shared" si="2"/>
        <v>109.08648651177151</v>
      </c>
      <c r="F23" s="21">
        <f t="shared" si="3"/>
      </c>
      <c r="G23" s="9">
        <f t="shared" si="4"/>
        <v>112.56342990356609</v>
      </c>
      <c r="H23" s="21">
        <f t="shared" si="5"/>
      </c>
      <c r="I23" s="26">
        <v>67.4264007597341</v>
      </c>
      <c r="J23" s="45">
        <v>74.0117130307467</v>
      </c>
      <c r="K23" s="37">
        <v>50.48465266558966</v>
      </c>
      <c r="L23" s="60">
        <v>40.468497576736674</v>
      </c>
      <c r="M23" s="40">
        <v>62.007504690431524</v>
      </c>
      <c r="N23" s="41">
        <v>67.84682080924856</v>
      </c>
      <c r="O23" s="53">
        <v>44.8499594484996</v>
      </c>
    </row>
    <row r="24" spans="1:15" ht="16.5" customHeight="1">
      <c r="A24" s="11">
        <v>18</v>
      </c>
      <c r="B24" s="8" t="s">
        <v>23</v>
      </c>
      <c r="C24" s="9">
        <f t="shared" si="0"/>
        <v>103.25376232485728</v>
      </c>
      <c r="D24" s="21">
        <f t="shared" si="1"/>
      </c>
      <c r="E24" s="9">
        <f t="shared" si="2"/>
        <v>102.51991121556341</v>
      </c>
      <c r="F24" s="21">
        <f t="shared" si="3"/>
      </c>
      <c r="G24" s="9">
        <f t="shared" si="4"/>
        <v>100.52447880665285</v>
      </c>
      <c r="H24" s="21">
        <f t="shared" si="5"/>
      </c>
      <c r="I24" s="31">
        <v>83.82978723404256</v>
      </c>
      <c r="J24" s="10">
        <v>75.36231884057972</v>
      </c>
      <c r="K24" s="29">
        <v>63.98009950248756</v>
      </c>
      <c r="L24" s="60">
        <v>49.25373134328358</v>
      </c>
      <c r="M24" s="44">
        <v>81.1881188118812</v>
      </c>
      <c r="N24" s="41">
        <v>73.50993377483444</v>
      </c>
      <c r="O24" s="54">
        <v>63.64628820960698</v>
      </c>
    </row>
    <row r="25" spans="1:15" ht="18.75">
      <c r="A25" s="11">
        <v>19</v>
      </c>
      <c r="B25" s="8" t="s">
        <v>24</v>
      </c>
      <c r="C25" s="9">
        <f t="shared" si="0"/>
        <v>100.2179377168936</v>
      </c>
      <c r="D25" s="21">
        <f t="shared" si="1"/>
      </c>
      <c r="E25" s="9">
        <f t="shared" si="2"/>
        <v>94.34902554062471</v>
      </c>
      <c r="F25" s="21" t="str">
        <f t="shared" si="3"/>
        <v>▲</v>
      </c>
      <c r="G25" s="24">
        <f t="shared" si="4"/>
        <v>138.996138996139</v>
      </c>
      <c r="H25" s="21">
        <f t="shared" si="5"/>
      </c>
      <c r="I25" s="26">
        <v>78.40290381125227</v>
      </c>
      <c r="J25" s="10">
        <v>65.65809379727685</v>
      </c>
      <c r="K25" s="32">
        <v>71.42857142857143</v>
      </c>
      <c r="L25" s="61">
        <v>58.108108108108105</v>
      </c>
      <c r="M25" s="40">
        <v>78.23240589198036</v>
      </c>
      <c r="N25" s="41">
        <v>69.5906432748538</v>
      </c>
      <c r="O25" s="54">
        <v>51.388888888888886</v>
      </c>
    </row>
    <row r="26" spans="1:15" ht="18.75">
      <c r="A26" s="11">
        <v>20</v>
      </c>
      <c r="B26" s="8" t="s">
        <v>25</v>
      </c>
      <c r="C26" s="9">
        <f t="shared" si="0"/>
        <v>101.94847519928196</v>
      </c>
      <c r="D26" s="21">
        <f t="shared" si="1"/>
      </c>
      <c r="E26" s="9">
        <f t="shared" si="2"/>
        <v>102.31405746754155</v>
      </c>
      <c r="F26" s="21">
        <f t="shared" si="3"/>
      </c>
      <c r="G26" s="9">
        <f t="shared" si="4"/>
        <v>121.01765849030622</v>
      </c>
      <c r="H26" s="21">
        <f t="shared" si="5"/>
      </c>
      <c r="I26" s="35">
        <v>59.24657534246576</v>
      </c>
      <c r="J26" s="10">
        <v>65.40422432629279</v>
      </c>
      <c r="K26" s="37">
        <v>55.0692924872356</v>
      </c>
      <c r="L26" s="60">
        <v>43.10722100656455</v>
      </c>
      <c r="M26" s="43">
        <v>58.114233907524934</v>
      </c>
      <c r="N26" s="41">
        <v>63.924963924963926</v>
      </c>
      <c r="O26" s="54">
        <v>45.50517104216388</v>
      </c>
    </row>
    <row r="27" spans="1:15" ht="18.75">
      <c r="A27" s="11">
        <v>21</v>
      </c>
      <c r="B27" s="8" t="s">
        <v>26</v>
      </c>
      <c r="C27" s="9">
        <f t="shared" si="0"/>
        <v>101.837180599106</v>
      </c>
      <c r="D27" s="21">
        <f t="shared" si="1"/>
      </c>
      <c r="E27" s="9">
        <f t="shared" si="2"/>
        <v>109.97396055664646</v>
      </c>
      <c r="F27" s="21">
        <f t="shared" si="3"/>
      </c>
      <c r="G27" s="9">
        <f t="shared" si="4"/>
        <v>106.87163112310986</v>
      </c>
      <c r="H27" s="21">
        <f t="shared" si="5"/>
      </c>
      <c r="I27" s="26">
        <v>72.85342584562012</v>
      </c>
      <c r="J27" s="10">
        <v>74.7822931785196</v>
      </c>
      <c r="K27" s="29">
        <v>63.929618768328446</v>
      </c>
      <c r="L27" s="60">
        <v>53.55571847507331</v>
      </c>
      <c r="M27" s="40">
        <v>71.53912295786759</v>
      </c>
      <c r="N27" s="41">
        <v>68</v>
      </c>
      <c r="O27" s="54">
        <v>59.81907274783265</v>
      </c>
    </row>
    <row r="28" spans="1:15" ht="18.75">
      <c r="A28" s="11">
        <v>22</v>
      </c>
      <c r="B28" s="8" t="s">
        <v>27</v>
      </c>
      <c r="C28" s="24">
        <f t="shared" si="0"/>
        <v>122.20988664251489</v>
      </c>
      <c r="D28" s="21">
        <f t="shared" si="1"/>
      </c>
      <c r="E28" s="9">
        <f t="shared" si="2"/>
        <v>104.83402879405135</v>
      </c>
      <c r="F28" s="21">
        <f t="shared" si="3"/>
      </c>
      <c r="G28" s="9">
        <f t="shared" si="4"/>
        <v>114.61898756980725</v>
      </c>
      <c r="H28" s="21">
        <f t="shared" si="5"/>
      </c>
      <c r="I28" s="31">
        <v>78.72696817420436</v>
      </c>
      <c r="J28" s="10">
        <v>70.33678756476684</v>
      </c>
      <c r="K28" s="29">
        <v>64.18663303909206</v>
      </c>
      <c r="L28" s="61">
        <v>54.09836065573771</v>
      </c>
      <c r="M28" s="40">
        <v>64.41947565543072</v>
      </c>
      <c r="N28" s="41">
        <v>67.09346991037131</v>
      </c>
      <c r="O28" s="54">
        <v>56.00000000000001</v>
      </c>
    </row>
    <row r="29" spans="1:15" ht="18.75">
      <c r="A29" s="11">
        <v>23</v>
      </c>
      <c r="B29" s="8" t="s">
        <v>28</v>
      </c>
      <c r="C29" s="9">
        <f t="shared" si="0"/>
        <v>104.99153031402987</v>
      </c>
      <c r="D29" s="21">
        <f t="shared" si="1"/>
      </c>
      <c r="E29" s="9">
        <f t="shared" si="2"/>
        <v>97.8754307897482</v>
      </c>
      <c r="F29" s="21" t="str">
        <f t="shared" si="3"/>
        <v>▲</v>
      </c>
      <c r="G29" s="9">
        <f t="shared" si="4"/>
        <v>98.73682388115357</v>
      </c>
      <c r="H29" s="21" t="str">
        <f t="shared" si="5"/>
        <v>▲</v>
      </c>
      <c r="I29" s="26">
        <v>75.78740157480314</v>
      </c>
      <c r="J29" s="45">
        <v>91.54727793696274</v>
      </c>
      <c r="K29" s="29">
        <v>64.89675516224189</v>
      </c>
      <c r="L29" s="61">
        <v>56.932153392330385</v>
      </c>
      <c r="M29" s="40">
        <v>72.18430034129693</v>
      </c>
      <c r="N29" s="51">
        <v>93.53448275862068</v>
      </c>
      <c r="O29" s="55">
        <v>65.72700296735906</v>
      </c>
    </row>
    <row r="30" spans="1:15" ht="18.75">
      <c r="A30" s="11">
        <v>24</v>
      </c>
      <c r="B30" s="8" t="s">
        <v>29</v>
      </c>
      <c r="C30" s="9">
        <f t="shared" si="0"/>
        <v>101.70828496202378</v>
      </c>
      <c r="D30" s="21">
        <f t="shared" si="1"/>
      </c>
      <c r="E30" s="9">
        <f t="shared" si="2"/>
        <v>99.1955057019089</v>
      </c>
      <c r="F30" s="21" t="str">
        <f t="shared" si="3"/>
        <v>▲</v>
      </c>
      <c r="G30" s="24">
        <f t="shared" si="4"/>
        <v>138.1386581958743</v>
      </c>
      <c r="H30" s="21">
        <f t="shared" si="5"/>
      </c>
      <c r="I30" s="26">
        <v>69.64467005076142</v>
      </c>
      <c r="J30" s="45">
        <v>84.71711976487877</v>
      </c>
      <c r="K30" s="29">
        <v>55.503144654088054</v>
      </c>
      <c r="L30" s="60">
        <v>41.27358490566038</v>
      </c>
      <c r="M30" s="40">
        <v>68.474923234391</v>
      </c>
      <c r="N30" s="50">
        <v>85.40419161676647</v>
      </c>
      <c r="O30" s="53">
        <v>40.17929910350448</v>
      </c>
    </row>
    <row r="31" spans="1:15" ht="18.75">
      <c r="A31" s="11">
        <v>25</v>
      </c>
      <c r="B31" s="8" t="s">
        <v>30</v>
      </c>
      <c r="C31" s="9">
        <f t="shared" si="0"/>
        <v>97.24475931677017</v>
      </c>
      <c r="D31" s="21" t="str">
        <f t="shared" si="1"/>
        <v>▲</v>
      </c>
      <c r="E31" s="9">
        <f t="shared" si="2"/>
        <v>103.90542442034597</v>
      </c>
      <c r="F31" s="21">
        <f t="shared" si="3"/>
      </c>
      <c r="G31" s="9">
        <f t="shared" si="4"/>
        <v>104.1454392564331</v>
      </c>
      <c r="H31" s="21">
        <f t="shared" si="5"/>
      </c>
      <c r="I31" s="26">
        <v>69.28571428571428</v>
      </c>
      <c r="J31" s="45">
        <v>91.2379421221865</v>
      </c>
      <c r="K31" s="29">
        <v>59.087269815852686</v>
      </c>
      <c r="L31" s="60">
        <v>50.52041633306645</v>
      </c>
      <c r="M31" s="40">
        <v>71.2487899322362</v>
      </c>
      <c r="N31" s="50">
        <v>87.80864197530865</v>
      </c>
      <c r="O31" s="54">
        <v>56.735340729001585</v>
      </c>
    </row>
    <row r="32" spans="1:15" ht="18.75">
      <c r="A32" s="11">
        <v>26</v>
      </c>
      <c r="B32" s="8" t="s">
        <v>31</v>
      </c>
      <c r="C32" s="9">
        <f t="shared" si="0"/>
        <v>104.08791446160492</v>
      </c>
      <c r="D32" s="21">
        <f t="shared" si="1"/>
      </c>
      <c r="E32" s="9">
        <f t="shared" si="2"/>
        <v>99.37717040340526</v>
      </c>
      <c r="F32" s="21" t="str">
        <f t="shared" si="3"/>
        <v>▲</v>
      </c>
      <c r="G32" s="9">
        <f t="shared" si="4"/>
        <v>99.0462254504425</v>
      </c>
      <c r="H32" s="21" t="str">
        <f t="shared" si="5"/>
        <v>▲</v>
      </c>
      <c r="I32" s="31">
        <v>86.33818589025756</v>
      </c>
      <c r="J32" s="47">
        <v>94.0998487140696</v>
      </c>
      <c r="K32" s="29">
        <v>64.13649025069638</v>
      </c>
      <c r="L32" s="60">
        <v>48.18941504178273</v>
      </c>
      <c r="M32" s="44">
        <v>82.94736842105263</v>
      </c>
      <c r="N32" s="51">
        <v>94.68960359012715</v>
      </c>
      <c r="O32" s="55">
        <v>64.75409836065575</v>
      </c>
    </row>
    <row r="33" spans="1:15" ht="18.75">
      <c r="A33" s="11">
        <v>27</v>
      </c>
      <c r="B33" s="8" t="s">
        <v>32</v>
      </c>
      <c r="C33" s="9">
        <f t="shared" si="0"/>
        <v>108.90672852146494</v>
      </c>
      <c r="D33" s="21">
        <f t="shared" si="1"/>
      </c>
      <c r="E33" s="9">
        <f t="shared" si="2"/>
        <v>100.47212898553074</v>
      </c>
      <c r="F33" s="21">
        <f t="shared" si="3"/>
      </c>
      <c r="G33" s="9">
        <f t="shared" si="4"/>
        <v>97.10123854224435</v>
      </c>
      <c r="H33" s="21" t="str">
        <f t="shared" si="5"/>
        <v>▲</v>
      </c>
      <c r="I33" s="26">
        <v>76.0705289672544</v>
      </c>
      <c r="J33" s="45">
        <v>88.25136612021858</v>
      </c>
      <c r="K33" s="29">
        <v>61.783960720130935</v>
      </c>
      <c r="L33" s="60">
        <v>46.07201309328969</v>
      </c>
      <c r="M33" s="40">
        <v>69.84924623115577</v>
      </c>
      <c r="N33" s="50">
        <v>87.83666377063423</v>
      </c>
      <c r="O33" s="54">
        <v>63.62839614373357</v>
      </c>
    </row>
    <row r="34" spans="1:15" ht="18.75">
      <c r="A34" s="11">
        <v>28</v>
      </c>
      <c r="B34" s="8" t="s">
        <v>33</v>
      </c>
      <c r="C34" s="9">
        <f t="shared" si="0"/>
        <v>96.16368286445012</v>
      </c>
      <c r="D34" s="21" t="str">
        <f t="shared" si="1"/>
        <v>▲</v>
      </c>
      <c r="E34" s="9">
        <f t="shared" si="2"/>
        <v>99.1337099811676</v>
      </c>
      <c r="F34" s="21" t="str">
        <f t="shared" si="3"/>
        <v>▲</v>
      </c>
      <c r="G34" s="9">
        <f t="shared" si="4"/>
        <v>92.93478260869566</v>
      </c>
      <c r="H34" s="21" t="str">
        <f t="shared" si="5"/>
        <v>▲</v>
      </c>
      <c r="I34" s="31">
        <v>81.73913043478261</v>
      </c>
      <c r="J34" s="47">
        <v>93.33333333333333</v>
      </c>
      <c r="K34" s="29">
        <v>61.95652173913043</v>
      </c>
      <c r="L34" s="60">
        <v>49.45652173913043</v>
      </c>
      <c r="M34" s="44">
        <v>85</v>
      </c>
      <c r="N34" s="51">
        <v>94.14893617021278</v>
      </c>
      <c r="O34" s="55">
        <v>66.66666666666666</v>
      </c>
    </row>
    <row r="35" spans="1:15" ht="18.75">
      <c r="A35" s="11">
        <v>29</v>
      </c>
      <c r="B35" s="8" t="s">
        <v>34</v>
      </c>
      <c r="C35" s="9">
        <f t="shared" si="0"/>
        <v>88.67939861844778</v>
      </c>
      <c r="D35" s="21" t="str">
        <f t="shared" si="1"/>
        <v>▲</v>
      </c>
      <c r="E35" s="9">
        <f t="shared" si="2"/>
        <v>102.0995670995671</v>
      </c>
      <c r="F35" s="21">
        <f t="shared" si="3"/>
      </c>
      <c r="G35" s="9">
        <f t="shared" si="4"/>
        <v>102.28731281882509</v>
      </c>
      <c r="H35" s="21">
        <f t="shared" si="5"/>
      </c>
      <c r="I35" s="26">
        <v>76.52173913043478</v>
      </c>
      <c r="J35" s="47">
        <v>94.64285714285714</v>
      </c>
      <c r="K35" s="29">
        <v>62.71186440677966</v>
      </c>
      <c r="L35" s="60">
        <v>52.54237288135594</v>
      </c>
      <c r="M35" s="44">
        <v>86.29032258064517</v>
      </c>
      <c r="N35" s="50">
        <v>92.69662921348315</v>
      </c>
      <c r="O35" s="54">
        <v>61.30952380952381</v>
      </c>
    </row>
    <row r="36" spans="1:15" ht="18.75">
      <c r="A36" s="11">
        <v>30</v>
      </c>
      <c r="B36" s="8" t="s">
        <v>35</v>
      </c>
      <c r="C36" s="9">
        <f t="shared" si="0"/>
        <v>88.309503784693</v>
      </c>
      <c r="D36" s="21" t="str">
        <f t="shared" si="1"/>
        <v>▲</v>
      </c>
      <c r="E36" s="9">
        <f t="shared" si="2"/>
        <v>102.09869540555871</v>
      </c>
      <c r="F36" s="21">
        <f t="shared" si="3"/>
      </c>
      <c r="G36" s="24">
        <f t="shared" si="4"/>
        <v>129.18313570487484</v>
      </c>
      <c r="H36" s="21">
        <f t="shared" si="5"/>
      </c>
      <c r="I36" s="26">
        <v>73.17073170731707</v>
      </c>
      <c r="J36" s="47">
        <v>97.5609756097561</v>
      </c>
      <c r="K36" s="32">
        <v>80.43478260869566</v>
      </c>
      <c r="L36" s="60">
        <v>50</v>
      </c>
      <c r="M36" s="44">
        <v>82.85714285714286</v>
      </c>
      <c r="N36" s="51">
        <v>95.55555555555556</v>
      </c>
      <c r="O36" s="54">
        <v>62.264150943396224</v>
      </c>
    </row>
    <row r="37" spans="1:15" ht="18.75">
      <c r="A37" s="11">
        <v>31</v>
      </c>
      <c r="B37" s="8" t="s">
        <v>36</v>
      </c>
      <c r="C37" s="24">
        <f t="shared" si="0"/>
        <v>113.3388629842181</v>
      </c>
      <c r="D37" s="21">
        <f t="shared" si="1"/>
      </c>
      <c r="E37" s="9">
        <f t="shared" si="2"/>
        <v>100.69692903995231</v>
      </c>
      <c r="F37" s="21">
        <f t="shared" si="3"/>
      </c>
      <c r="G37" s="9">
        <f t="shared" si="4"/>
        <v>107.03672553966919</v>
      </c>
      <c r="H37" s="21">
        <f t="shared" si="5"/>
      </c>
      <c r="I37" s="31">
        <v>86.21323529411765</v>
      </c>
      <c r="J37" s="47">
        <v>95.34883720930233</v>
      </c>
      <c r="K37" s="48">
        <v>71.55172413793103</v>
      </c>
      <c r="L37" s="62">
        <v>55.344827586206904</v>
      </c>
      <c r="M37" s="40">
        <v>76.06679035250464</v>
      </c>
      <c r="N37" s="51">
        <v>94.68892261001517</v>
      </c>
      <c r="O37" s="56">
        <v>66.84782608695652</v>
      </c>
    </row>
    <row r="38" spans="1:15" ht="18.75">
      <c r="A38" s="11">
        <v>32</v>
      </c>
      <c r="B38" s="8" t="s">
        <v>37</v>
      </c>
      <c r="C38" s="9">
        <f t="shared" si="0"/>
        <v>107.5423208581744</v>
      </c>
      <c r="D38" s="21">
        <f t="shared" si="1"/>
      </c>
      <c r="E38" s="9">
        <f t="shared" si="2"/>
        <v>111.97048520992186</v>
      </c>
      <c r="F38" s="21">
        <f t="shared" si="3"/>
      </c>
      <c r="G38" s="9">
        <f t="shared" si="4"/>
        <v>103.45576555256588</v>
      </c>
      <c r="H38" s="21">
        <f t="shared" si="5"/>
      </c>
      <c r="I38" s="26">
        <v>69.9815837937385</v>
      </c>
      <c r="J38" s="10">
        <v>65.57120500782473</v>
      </c>
      <c r="K38" s="29">
        <v>58.12720848056537</v>
      </c>
      <c r="L38" s="60">
        <v>39.2226148409894</v>
      </c>
      <c r="M38" s="40">
        <v>65.07352941176471</v>
      </c>
      <c r="N38" s="41">
        <v>58.561151079136685</v>
      </c>
      <c r="O38" s="54">
        <v>56.18556701030928</v>
      </c>
    </row>
    <row r="39" spans="1:15" ht="18.75">
      <c r="A39" s="11">
        <v>33</v>
      </c>
      <c r="B39" s="8" t="s">
        <v>38</v>
      </c>
      <c r="C39" s="9">
        <f t="shared" si="0"/>
        <v>107.24646676556206</v>
      </c>
      <c r="D39" s="21">
        <f t="shared" si="1"/>
      </c>
      <c r="E39" s="9">
        <f t="shared" si="2"/>
        <v>98.60463475069787</v>
      </c>
      <c r="F39" s="21" t="str">
        <f t="shared" si="3"/>
        <v>▲</v>
      </c>
      <c r="G39" s="9">
        <f t="shared" si="4"/>
        <v>110.65693430656933</v>
      </c>
      <c r="H39" s="21">
        <f t="shared" si="5"/>
      </c>
      <c r="I39" s="26">
        <v>62.94277929155313</v>
      </c>
      <c r="J39" s="45">
        <v>86.6948257655755</v>
      </c>
      <c r="K39" s="29">
        <v>58.3941605839416</v>
      </c>
      <c r="L39" s="59">
        <v>37.469586374695865</v>
      </c>
      <c r="M39" s="40">
        <v>58.68983957219251</v>
      </c>
      <c r="N39" s="50">
        <v>87.92165397170838</v>
      </c>
      <c r="O39" s="54">
        <v>52.770448548812666</v>
      </c>
    </row>
    <row r="40" spans="1:15" ht="18.75">
      <c r="A40" s="11">
        <v>34</v>
      </c>
      <c r="B40" s="8" t="s">
        <v>39</v>
      </c>
      <c r="C40" s="9">
        <f t="shared" si="0"/>
        <v>101.56453715775751</v>
      </c>
      <c r="D40" s="21">
        <f t="shared" si="1"/>
      </c>
      <c r="E40" s="9">
        <f t="shared" si="2"/>
        <v>107.37001965338575</v>
      </c>
      <c r="F40" s="21">
        <f t="shared" si="3"/>
      </c>
      <c r="G40" s="24">
        <f t="shared" si="4"/>
        <v>160.10463775826906</v>
      </c>
      <c r="H40" s="21">
        <f t="shared" si="5"/>
      </c>
      <c r="I40" s="26">
        <v>69.49152542372882</v>
      </c>
      <c r="J40" s="10">
        <v>61.6580310880829</v>
      </c>
      <c r="K40" s="29">
        <v>64.24581005586593</v>
      </c>
      <c r="L40" s="60">
        <v>43.575418994413404</v>
      </c>
      <c r="M40" s="40">
        <v>68.42105263157895</v>
      </c>
      <c r="N40" s="42">
        <v>57.42574257425742</v>
      </c>
      <c r="O40" s="53">
        <v>40.12738853503185</v>
      </c>
    </row>
    <row r="41" spans="1:15" ht="18.75">
      <c r="A41" s="11">
        <v>35</v>
      </c>
      <c r="B41" s="8" t="s">
        <v>40</v>
      </c>
      <c r="C41" s="9">
        <f t="shared" si="0"/>
        <v>103.38398555750199</v>
      </c>
      <c r="D41" s="21">
        <f t="shared" si="1"/>
      </c>
      <c r="E41" s="24">
        <f t="shared" si="2"/>
        <v>115.62394417045256</v>
      </c>
      <c r="F41" s="21">
        <f t="shared" si="3"/>
      </c>
      <c r="G41" s="9">
        <f t="shared" si="4"/>
        <v>112.43192266886712</v>
      </c>
      <c r="H41" s="21">
        <f t="shared" si="5"/>
      </c>
      <c r="I41" s="26">
        <v>74.86800422386483</v>
      </c>
      <c r="J41" s="10">
        <v>65.47565877623938</v>
      </c>
      <c r="K41" s="29">
        <v>62.525050100200396</v>
      </c>
      <c r="L41" s="60">
        <v>45.59118236472946</v>
      </c>
      <c r="M41" s="40">
        <v>72.41740954378605</v>
      </c>
      <c r="N41" s="42">
        <v>56.628113879003564</v>
      </c>
      <c r="O41" s="54">
        <v>55.611474584801215</v>
      </c>
    </row>
    <row r="42" spans="1:15" ht="18.75">
      <c r="A42" s="11">
        <v>36</v>
      </c>
      <c r="B42" s="8" t="s">
        <v>41</v>
      </c>
      <c r="C42" s="24">
        <f t="shared" si="0"/>
        <v>134.81402784729954</v>
      </c>
      <c r="D42" s="21">
        <f t="shared" si="1"/>
      </c>
      <c r="E42" s="9">
        <f t="shared" si="2"/>
        <v>108.71248222463214</v>
      </c>
      <c r="F42" s="21">
        <f t="shared" si="3"/>
      </c>
      <c r="G42" s="9">
        <f t="shared" si="4"/>
        <v>113.8212465204984</v>
      </c>
      <c r="H42" s="21">
        <f t="shared" si="5"/>
      </c>
      <c r="I42" s="35">
        <v>57.715213860314016</v>
      </c>
      <c r="J42" s="45">
        <v>66.96303228825457</v>
      </c>
      <c r="K42" s="49">
        <v>61.308993766696354</v>
      </c>
      <c r="L42" s="63">
        <v>41.4959928762244</v>
      </c>
      <c r="M42" s="43">
        <v>42.81098546042003</v>
      </c>
      <c r="N42" s="41">
        <v>61.59645232815964</v>
      </c>
      <c r="O42" s="54">
        <v>53.86427898209236</v>
      </c>
    </row>
    <row r="43" spans="1:15" ht="18.75">
      <c r="A43" s="11">
        <v>37</v>
      </c>
      <c r="B43" s="8" t="s">
        <v>42</v>
      </c>
      <c r="C43" s="9">
        <f t="shared" si="0"/>
        <v>104.82254241862907</v>
      </c>
      <c r="D43" s="21">
        <f t="shared" si="1"/>
      </c>
      <c r="E43" s="9">
        <f t="shared" si="2"/>
        <v>103.18348176923942</v>
      </c>
      <c r="F43" s="21">
        <f t="shared" si="3"/>
      </c>
      <c r="G43" s="9">
        <f t="shared" si="4"/>
        <v>116.15046983184965</v>
      </c>
      <c r="H43" s="21">
        <f t="shared" si="5"/>
      </c>
      <c r="I43" s="26">
        <v>64.8846960167715</v>
      </c>
      <c r="J43" s="45">
        <v>71.03139013452915</v>
      </c>
      <c r="K43" s="49">
        <v>70.12858555885262</v>
      </c>
      <c r="L43" s="63">
        <v>47.97230464886251</v>
      </c>
      <c r="M43" s="40">
        <v>61.8995633187773</v>
      </c>
      <c r="N43" s="50">
        <v>68.83988494726749</v>
      </c>
      <c r="O43" s="57">
        <v>60.37735849056604</v>
      </c>
    </row>
    <row r="44" spans="1:15" ht="18.75">
      <c r="A44" s="11">
        <v>38</v>
      </c>
      <c r="B44" s="8" t="s">
        <v>43</v>
      </c>
      <c r="C44" s="9">
        <f t="shared" si="0"/>
        <v>95.25335208612137</v>
      </c>
      <c r="D44" s="21" t="str">
        <f t="shared" si="1"/>
        <v>▲</v>
      </c>
      <c r="E44" s="9">
        <f t="shared" si="2"/>
        <v>99.73441230535188</v>
      </c>
      <c r="F44" s="21" t="str">
        <f t="shared" si="3"/>
        <v>▲</v>
      </c>
      <c r="G44" s="9">
        <f t="shared" si="4"/>
        <v>105.06252149391293</v>
      </c>
      <c r="H44" s="21">
        <f t="shared" si="5"/>
      </c>
      <c r="I44" s="26">
        <v>77.21369539551358</v>
      </c>
      <c r="J44" s="10">
        <v>74.90566037735849</v>
      </c>
      <c r="K44" s="29">
        <v>66.91244239631337</v>
      </c>
      <c r="L44" s="60">
        <v>49.953917050691246</v>
      </c>
      <c r="M44" s="40">
        <v>81.06139438085329</v>
      </c>
      <c r="N44" s="41">
        <v>75.10513036164845</v>
      </c>
      <c r="O44" s="54">
        <v>63.68821292775665</v>
      </c>
    </row>
    <row r="45" spans="1:15" ht="18.75">
      <c r="A45" s="11">
        <v>39</v>
      </c>
      <c r="B45" s="8" t="s">
        <v>44</v>
      </c>
      <c r="C45" s="9">
        <f t="shared" si="0"/>
        <v>97.52321981424149</v>
      </c>
      <c r="D45" s="21" t="str">
        <f t="shared" si="1"/>
        <v>▲</v>
      </c>
      <c r="E45" s="24">
        <f t="shared" si="2"/>
        <v>112.78246333454153</v>
      </c>
      <c r="F45" s="21">
        <f t="shared" si="3"/>
      </c>
      <c r="G45" s="9">
        <f t="shared" si="4"/>
        <v>124.18129421011265</v>
      </c>
      <c r="H45" s="21">
        <f t="shared" si="5"/>
      </c>
      <c r="I45" s="26">
        <v>65.01547987616098</v>
      </c>
      <c r="J45" s="10">
        <v>70.14341590612777</v>
      </c>
      <c r="K45" s="29">
        <v>60.60606060606061</v>
      </c>
      <c r="L45" s="60">
        <v>48.05194805194805</v>
      </c>
      <c r="M45" s="40">
        <v>66.66666666666666</v>
      </c>
      <c r="N45" s="41">
        <v>62.193548387096776</v>
      </c>
      <c r="O45" s="54">
        <v>48.80450070323488</v>
      </c>
    </row>
    <row r="46" spans="1:15" ht="18.75">
      <c r="A46" s="11">
        <v>40</v>
      </c>
      <c r="B46" s="8" t="s">
        <v>45</v>
      </c>
      <c r="C46" s="9">
        <f t="shared" si="0"/>
        <v>97.8651528870934</v>
      </c>
      <c r="D46" s="21" t="str">
        <f t="shared" si="1"/>
        <v>▲</v>
      </c>
      <c r="E46" s="9">
        <f t="shared" si="2"/>
        <v>103.90704462871166</v>
      </c>
      <c r="F46" s="21">
        <f t="shared" si="3"/>
      </c>
      <c r="G46" s="9">
        <f t="shared" si="4"/>
        <v>110.260856163064</v>
      </c>
      <c r="H46" s="21">
        <f t="shared" si="5"/>
      </c>
      <c r="I46" s="35">
        <v>58.16326530612245</v>
      </c>
      <c r="J46" s="10">
        <v>69.01172529313233</v>
      </c>
      <c r="K46" s="29">
        <v>61.92733017377567</v>
      </c>
      <c r="L46" s="60">
        <v>42.812006319115326</v>
      </c>
      <c r="M46" s="40">
        <v>59.43204868154158</v>
      </c>
      <c r="N46" s="41">
        <v>66.4167916041979</v>
      </c>
      <c r="O46" s="54">
        <v>56.16438356164384</v>
      </c>
    </row>
    <row r="47" spans="1:15" ht="18.75">
      <c r="A47" s="11">
        <v>41</v>
      </c>
      <c r="B47" s="8" t="s">
        <v>46</v>
      </c>
      <c r="C47" s="9">
        <f t="shared" si="0"/>
        <v>98.53801169590645</v>
      </c>
      <c r="D47" s="21" t="str">
        <f t="shared" si="1"/>
        <v>▲</v>
      </c>
      <c r="E47" s="9">
        <f t="shared" si="2"/>
        <v>91.59891449436839</v>
      </c>
      <c r="F47" s="21" t="str">
        <f t="shared" si="3"/>
        <v>▲</v>
      </c>
      <c r="G47" s="9">
        <f t="shared" si="4"/>
        <v>121.10736529341182</v>
      </c>
      <c r="H47" s="21">
        <f t="shared" si="5"/>
      </c>
      <c r="I47" s="26">
        <v>75.22321428571429</v>
      </c>
      <c r="J47" s="10">
        <v>69.02834008097166</v>
      </c>
      <c r="K47" s="29">
        <v>66.59619450317125</v>
      </c>
      <c r="L47" s="60">
        <v>43.76321353065539</v>
      </c>
      <c r="M47" s="40">
        <v>76.33928571428571</v>
      </c>
      <c r="N47" s="41">
        <v>75.35934291581108</v>
      </c>
      <c r="O47" s="54">
        <v>54.989384288747345</v>
      </c>
    </row>
    <row r="48" spans="1:15" ht="18.75">
      <c r="A48" s="11">
        <v>42</v>
      </c>
      <c r="B48" s="8" t="s">
        <v>47</v>
      </c>
      <c r="C48" s="9">
        <f t="shared" si="0"/>
        <v>99.92093611638205</v>
      </c>
      <c r="D48" s="21" t="str">
        <f t="shared" si="1"/>
        <v>▲</v>
      </c>
      <c r="E48" s="9">
        <f t="shared" si="2"/>
        <v>96.8627450980392</v>
      </c>
      <c r="F48" s="21" t="str">
        <f t="shared" si="3"/>
        <v>▲</v>
      </c>
      <c r="G48" s="9">
        <f t="shared" si="4"/>
        <v>109.08004778972523</v>
      </c>
      <c r="H48" s="21">
        <f t="shared" si="5"/>
      </c>
      <c r="I48" s="26">
        <v>76.34408602150538</v>
      </c>
      <c r="J48" s="36">
        <v>57.77777777777777</v>
      </c>
      <c r="K48" s="32">
        <v>70.96774193548387</v>
      </c>
      <c r="L48" s="59">
        <v>38.70967741935484</v>
      </c>
      <c r="M48" s="40">
        <v>76.40449438202246</v>
      </c>
      <c r="N48" s="41">
        <v>59.64912280701754</v>
      </c>
      <c r="O48" s="55">
        <v>65.06024096385542</v>
      </c>
    </row>
    <row r="49" spans="1:15" ht="19.5" thickBot="1">
      <c r="A49" s="11">
        <v>43</v>
      </c>
      <c r="B49" s="13" t="s">
        <v>48</v>
      </c>
      <c r="C49" s="9">
        <f t="shared" si="0"/>
        <v>108.81355932203391</v>
      </c>
      <c r="D49" s="21">
        <f t="shared" si="1"/>
      </c>
      <c r="E49" s="9">
        <f t="shared" si="2"/>
        <v>87.93876026885735</v>
      </c>
      <c r="F49" s="21" t="str">
        <f t="shared" si="3"/>
        <v>▲</v>
      </c>
      <c r="G49" s="9">
        <f t="shared" si="4"/>
        <v>100.74962518740631</v>
      </c>
      <c r="H49" s="21">
        <f t="shared" si="5"/>
      </c>
      <c r="I49" s="26">
        <v>60</v>
      </c>
      <c r="J49" s="36">
        <v>57.692307692307686</v>
      </c>
      <c r="K49" s="29">
        <v>60.86956521739131</v>
      </c>
      <c r="L49" s="60">
        <v>45.962732919254655</v>
      </c>
      <c r="M49" s="43">
        <v>55.140186915887845</v>
      </c>
      <c r="N49" s="41">
        <v>65.60509554140127</v>
      </c>
      <c r="O49" s="54">
        <v>60.416666666666664</v>
      </c>
    </row>
    <row r="50" spans="1:15" ht="19.5" thickBot="1">
      <c r="A50" s="14"/>
      <c r="B50" s="15" t="s">
        <v>49</v>
      </c>
      <c r="C50" s="16">
        <f>SUM(C7:C49)/43</f>
        <v>104.27301407318325</v>
      </c>
      <c r="D50" s="20">
        <f>COUNTIF(D7:D49,"▲")</f>
        <v>11</v>
      </c>
      <c r="E50" s="16">
        <f>SUM(E7:E49)/43</f>
        <v>103.84416534984042</v>
      </c>
      <c r="F50" s="23">
        <f>COUNTIF(F7:F49,"▲")</f>
        <v>12</v>
      </c>
      <c r="G50" s="16">
        <f t="shared" si="4"/>
        <v>111.42729678602632</v>
      </c>
      <c r="H50" s="23">
        <f>COUNTIF(H7:H49,"▲")</f>
        <v>4</v>
      </c>
      <c r="I50" s="27">
        <v>69.24495495020813</v>
      </c>
      <c r="J50" s="17">
        <v>73.67080547596306</v>
      </c>
      <c r="K50" s="30">
        <v>57.22103800924484</v>
      </c>
      <c r="L50" s="64">
        <v>45.00395181184585</v>
      </c>
      <c r="M50" s="34">
        <v>66.36877523553163</v>
      </c>
      <c r="N50" s="18">
        <v>70.32193275079935</v>
      </c>
      <c r="O50" s="19">
        <v>51.352801027854355</v>
      </c>
    </row>
    <row r="51" ht="24.75" customHeight="1">
      <c r="B51" s="1" t="s">
        <v>53</v>
      </c>
    </row>
  </sheetData>
  <sheetProtection/>
  <mergeCells count="5">
    <mergeCell ref="A5:A6"/>
    <mergeCell ref="B5:B6"/>
    <mergeCell ref="C5:H5"/>
    <mergeCell ref="M5:O5"/>
    <mergeCell ref="I5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headerFooter>
    <oddFooter>&amp;C&amp;14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</cp:lastModifiedBy>
  <cp:lastPrinted>2013-03-26T09:51:33Z</cp:lastPrinted>
  <dcterms:created xsi:type="dcterms:W3CDTF">2012-03-22T02:42:48Z</dcterms:created>
  <dcterms:modified xsi:type="dcterms:W3CDTF">2013-03-26T09:51:44Z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0x01010060139B0DBB111449BFD5E39E1D632DB1</vt:lpwstr>
  </property>
</Properties>
</file>