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Ｈ１５～１８" sheetId="1" r:id="rId1"/>
  </sheets>
  <definedNames/>
  <calcPr fullCalcOnLoad="1"/>
</workbook>
</file>

<file path=xl/sharedStrings.xml><?xml version="1.0" encoding="utf-8"?>
<sst xmlns="http://schemas.openxmlformats.org/spreadsheetml/2006/main" count="120" uniqueCount="34">
  <si>
    <t>（小学校）</t>
  </si>
  <si>
    <t>区　　　分</t>
  </si>
  <si>
    <t>人数</t>
  </si>
  <si>
    <r>
      <t>構成比</t>
    </r>
    <r>
      <rPr>
        <sz val="6"/>
        <rFont val="平成明朝W3"/>
        <family val="3"/>
      </rPr>
      <t>（％）</t>
    </r>
  </si>
  <si>
    <t>学校生活に起因する型</t>
  </si>
  <si>
    <t>あそび・非行型</t>
  </si>
  <si>
    <t>無気力型</t>
  </si>
  <si>
    <t>不安などの情緒混乱の型</t>
  </si>
  <si>
    <t>意図的な不登校の型</t>
  </si>
  <si>
    <t>複合型</t>
  </si>
  <si>
    <t>その他</t>
  </si>
  <si>
    <t>計</t>
  </si>
  <si>
    <t>（中学校）</t>
  </si>
  <si>
    <t>Ａ</t>
  </si>
  <si>
    <t>Ｂ</t>
  </si>
  <si>
    <t>Ｄ</t>
  </si>
  <si>
    <t>Ｅ</t>
  </si>
  <si>
    <t>Ｇ</t>
  </si>
  <si>
    <t>Ｃ</t>
  </si>
  <si>
    <t>Ｆ</t>
  </si>
  <si>
    <t>Ｈ17</t>
  </si>
  <si>
    <t>H17</t>
  </si>
  <si>
    <t>Ｈ1５</t>
  </si>
  <si>
    <t>H16</t>
  </si>
  <si>
    <t>Ｈ１５</t>
  </si>
  <si>
    <t>Ｈ18</t>
  </si>
  <si>
    <t>不登校の態様（３０日以上の不登校児童生徒）</t>
  </si>
  <si>
    <t>（高校）</t>
  </si>
  <si>
    <t>大阪府（公立）</t>
  </si>
  <si>
    <t>大阪府（府立全日制）</t>
  </si>
  <si>
    <t>全国（国公私立）</t>
  </si>
  <si>
    <t>全国（国公私立）</t>
  </si>
  <si>
    <t>（注）Ｈ１８ 区分Ａ「学校生活に起因する型」は、「いじめ」、「いじめを除く他の生徒との関係」、「教職員との関係」、「その他の学校生活上の影響」の合計</t>
  </si>
  <si>
    <t>（別紙１）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</si>
</sst>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w3"/>
      <family val="3"/>
    </font>
    <font>
      <sz val="10"/>
      <name val="平成明朝w3"/>
      <family val="3"/>
    </font>
    <font>
      <sz val="6"/>
      <name val="平成明朝W3"/>
      <family val="3"/>
    </font>
    <font>
      <sz val="8"/>
      <name val="平成明朝w3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4" fillId="0" borderId="0" xfId="21" applyFont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4" fillId="0" borderId="2" xfId="21" applyFont="1" applyBorder="1" applyAlignment="1">
      <alignment vertical="center"/>
      <protection/>
    </xf>
    <xf numFmtId="0" fontId="4" fillId="0" borderId="3" xfId="21" applyFont="1" applyBorder="1" applyAlignment="1">
      <alignment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vertical="center"/>
      <protection/>
    </xf>
    <xf numFmtId="0" fontId="4" fillId="0" borderId="6" xfId="21" applyFont="1" applyBorder="1" applyAlignment="1">
      <alignment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38" fontId="4" fillId="0" borderId="4" xfId="17" applyFont="1" applyBorder="1" applyAlignment="1">
      <alignment vertical="center"/>
    </xf>
    <xf numFmtId="177" fontId="4" fillId="0" borderId="7" xfId="21" applyNumberFormat="1" applyFont="1" applyBorder="1" applyAlignment="1">
      <alignment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vertical="center"/>
      <protection/>
    </xf>
    <xf numFmtId="38" fontId="4" fillId="2" borderId="4" xfId="17" applyFont="1" applyFill="1" applyBorder="1" applyAlignment="1">
      <alignment vertical="center"/>
    </xf>
    <xf numFmtId="177" fontId="4" fillId="2" borderId="7" xfId="21" applyNumberFormat="1" applyFont="1" applyFill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vertical="center"/>
      <protection/>
    </xf>
    <xf numFmtId="38" fontId="4" fillId="0" borderId="8" xfId="17" applyFont="1" applyBorder="1" applyAlignment="1">
      <alignment vertical="center"/>
    </xf>
    <xf numFmtId="38" fontId="4" fillId="0" borderId="10" xfId="17" applyFont="1" applyBorder="1" applyAlignment="1">
      <alignment vertical="center"/>
    </xf>
    <xf numFmtId="177" fontId="4" fillId="0" borderId="10" xfId="21" applyNumberFormat="1" applyFont="1" applyBorder="1" applyAlignment="1">
      <alignment vertical="center"/>
      <protection/>
    </xf>
    <xf numFmtId="38" fontId="4" fillId="0" borderId="5" xfId="17" applyFont="1" applyBorder="1" applyAlignment="1">
      <alignment vertical="center"/>
    </xf>
    <xf numFmtId="177" fontId="4" fillId="0" borderId="11" xfId="21" applyNumberFormat="1" applyFont="1" applyBorder="1" applyAlignment="1">
      <alignment vertical="center"/>
      <protection/>
    </xf>
    <xf numFmtId="0" fontId="4" fillId="0" borderId="12" xfId="21" applyFont="1" applyBorder="1" applyAlignment="1">
      <alignment vertical="center"/>
      <protection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2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4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workbookViewId="0" topLeftCell="D1">
      <selection activeCell="P2" sqref="P2"/>
    </sheetView>
  </sheetViews>
  <sheetFormatPr defaultColWidth="9.00390625" defaultRowHeight="13.5"/>
  <cols>
    <col min="2" max="2" width="21.875" style="0" customWidth="1"/>
  </cols>
  <sheetData>
    <row r="1" spans="1:16" ht="13.5">
      <c r="A1" s="1"/>
      <c r="B1" s="1"/>
      <c r="P1" s="26" t="s">
        <v>33</v>
      </c>
    </row>
    <row r="2" spans="1:2" ht="13.5">
      <c r="A2" s="2" t="s">
        <v>26</v>
      </c>
      <c r="B2" s="2"/>
    </row>
    <row r="3" spans="1:2" ht="13.5">
      <c r="A3" s="2"/>
      <c r="B3" s="2"/>
    </row>
    <row r="4" spans="1:2" ht="13.5">
      <c r="A4" s="2" t="s">
        <v>0</v>
      </c>
      <c r="B4" s="2"/>
    </row>
    <row r="5" spans="1:16" ht="13.5">
      <c r="A5" s="3"/>
      <c r="B5" s="4"/>
      <c r="C5" s="35" t="s">
        <v>28</v>
      </c>
      <c r="D5" s="28"/>
      <c r="E5" s="28"/>
      <c r="F5" s="28"/>
      <c r="G5" s="28"/>
      <c r="H5" s="28"/>
      <c r="I5" s="30"/>
      <c r="J5" s="31"/>
      <c r="K5" s="27" t="s">
        <v>31</v>
      </c>
      <c r="L5" s="28"/>
      <c r="M5" s="28"/>
      <c r="N5" s="28"/>
      <c r="O5" s="28"/>
      <c r="P5" s="29"/>
    </row>
    <row r="6" spans="1:16" ht="13.5">
      <c r="A6" s="37" t="s">
        <v>1</v>
      </c>
      <c r="B6" s="38"/>
      <c r="C6" s="35" t="s">
        <v>22</v>
      </c>
      <c r="D6" s="36"/>
      <c r="E6" s="35" t="s">
        <v>23</v>
      </c>
      <c r="F6" s="36"/>
      <c r="G6" s="35" t="s">
        <v>20</v>
      </c>
      <c r="H6" s="36"/>
      <c r="I6" s="35" t="s">
        <v>25</v>
      </c>
      <c r="J6" s="36"/>
      <c r="K6" s="35" t="s">
        <v>23</v>
      </c>
      <c r="L6" s="36"/>
      <c r="M6" s="35" t="s">
        <v>20</v>
      </c>
      <c r="N6" s="36"/>
      <c r="O6" s="35" t="s">
        <v>25</v>
      </c>
      <c r="P6" s="36"/>
    </row>
    <row r="7" spans="1:16" ht="13.5">
      <c r="A7" s="7"/>
      <c r="B7" s="8"/>
      <c r="C7" s="9" t="s">
        <v>2</v>
      </c>
      <c r="D7" s="10" t="s">
        <v>3</v>
      </c>
      <c r="E7" s="9" t="s">
        <v>2</v>
      </c>
      <c r="F7" s="10" t="s">
        <v>3</v>
      </c>
      <c r="G7" s="9" t="s">
        <v>2</v>
      </c>
      <c r="H7" s="10" t="s">
        <v>3</v>
      </c>
      <c r="I7" s="9" t="s">
        <v>2</v>
      </c>
      <c r="J7" s="10" t="s">
        <v>3</v>
      </c>
      <c r="K7" s="9" t="s">
        <v>2</v>
      </c>
      <c r="L7" s="10" t="s">
        <v>3</v>
      </c>
      <c r="M7" s="9" t="s">
        <v>2</v>
      </c>
      <c r="N7" s="10" t="s">
        <v>3</v>
      </c>
      <c r="O7" s="9" t="s">
        <v>2</v>
      </c>
      <c r="P7" s="10" t="s">
        <v>3</v>
      </c>
    </row>
    <row r="8" spans="1:16" ht="13.5">
      <c r="A8" s="6" t="s">
        <v>13</v>
      </c>
      <c r="B8" s="5" t="s">
        <v>4</v>
      </c>
      <c r="C8" s="11">
        <v>95</v>
      </c>
      <c r="D8" s="12">
        <f>C8/C15</f>
        <v>0.05157437567861021</v>
      </c>
      <c r="E8" s="11">
        <v>115</v>
      </c>
      <c r="F8" s="12">
        <f>E8/E15</f>
        <v>0.05967825635703165</v>
      </c>
      <c r="G8" s="11">
        <v>77</v>
      </c>
      <c r="H8" s="12">
        <f>G8/G15</f>
        <v>0.042214912280701754</v>
      </c>
      <c r="I8" s="11">
        <v>303</v>
      </c>
      <c r="J8" s="12">
        <f>I8/I15</f>
        <v>0.16777408637873753</v>
      </c>
      <c r="K8" s="11">
        <v>1211</v>
      </c>
      <c r="L8" s="12">
        <f>K8/K15</f>
        <v>0.05195195195195195</v>
      </c>
      <c r="M8" s="11">
        <v>1182</v>
      </c>
      <c r="N8" s="12">
        <f>M8/M15</f>
        <v>0.052049848077854594</v>
      </c>
      <c r="O8" s="11">
        <v>3907</v>
      </c>
      <c r="P8" s="12">
        <f>O8/O15</f>
        <v>0.14579446227330398</v>
      </c>
    </row>
    <row r="9" spans="1:16" ht="13.5">
      <c r="A9" s="13" t="s">
        <v>14</v>
      </c>
      <c r="B9" s="14" t="s">
        <v>5</v>
      </c>
      <c r="C9" s="15">
        <v>30</v>
      </c>
      <c r="D9" s="16">
        <f>C9/C15</f>
        <v>0.016286644951140065</v>
      </c>
      <c r="E9" s="15">
        <v>52</v>
      </c>
      <c r="F9" s="16">
        <f>E9/E15</f>
        <v>0.026984950700570835</v>
      </c>
      <c r="G9" s="15">
        <v>26</v>
      </c>
      <c r="H9" s="16">
        <f>G9/G15</f>
        <v>0.01425438596491228</v>
      </c>
      <c r="I9" s="15">
        <v>23</v>
      </c>
      <c r="J9" s="16">
        <f>I9/I15</f>
        <v>0.01273532668881506</v>
      </c>
      <c r="K9" s="15">
        <v>201</v>
      </c>
      <c r="L9" s="16">
        <f>K9/K15</f>
        <v>0.008622908622908623</v>
      </c>
      <c r="M9" s="15">
        <v>134</v>
      </c>
      <c r="N9" s="16">
        <f>M9/M15</f>
        <v>0.005900744198335462</v>
      </c>
      <c r="O9" s="15">
        <v>240</v>
      </c>
      <c r="P9" s="16">
        <f>O9/O15</f>
        <v>0.00895589223076349</v>
      </c>
    </row>
    <row r="10" spans="1:16" ht="13.5">
      <c r="A10" s="13" t="s">
        <v>18</v>
      </c>
      <c r="B10" s="14" t="s">
        <v>6</v>
      </c>
      <c r="C10" s="15">
        <v>475</v>
      </c>
      <c r="D10" s="16">
        <f>C10/C15</f>
        <v>0.25787187839305103</v>
      </c>
      <c r="E10" s="15">
        <v>512</v>
      </c>
      <c r="F10" s="16">
        <f>E10/E15</f>
        <v>0.26569797612869744</v>
      </c>
      <c r="G10" s="15">
        <v>437</v>
      </c>
      <c r="H10" s="16">
        <f>G10/G15</f>
        <v>0.23958333333333334</v>
      </c>
      <c r="I10" s="15">
        <v>560</v>
      </c>
      <c r="J10" s="16">
        <f>I10/I15</f>
        <v>0.31007751937984496</v>
      </c>
      <c r="K10" s="15">
        <v>4434</v>
      </c>
      <c r="L10" s="16">
        <f>K10/K15</f>
        <v>0.1902187902187902</v>
      </c>
      <c r="M10" s="15">
        <v>4651</v>
      </c>
      <c r="N10" s="16">
        <f>M10/M15</f>
        <v>0.20480866616759874</v>
      </c>
      <c r="O10" s="15">
        <v>6703</v>
      </c>
      <c r="P10" s="16">
        <f>O10/O15</f>
        <v>0.2501306067616986</v>
      </c>
    </row>
    <row r="11" spans="1:16" ht="13.5">
      <c r="A11" s="6" t="s">
        <v>15</v>
      </c>
      <c r="B11" s="17" t="s">
        <v>7</v>
      </c>
      <c r="C11" s="11">
        <v>543</v>
      </c>
      <c r="D11" s="12">
        <f>C11/C15</f>
        <v>0.2947882736156352</v>
      </c>
      <c r="E11" s="11">
        <v>623</v>
      </c>
      <c r="F11" s="12">
        <f>E11/E15</f>
        <v>0.32330046704722365</v>
      </c>
      <c r="G11" s="11">
        <v>584</v>
      </c>
      <c r="H11" s="12">
        <f>G11/G15</f>
        <v>0.3201754385964912</v>
      </c>
      <c r="I11" s="11">
        <v>627</v>
      </c>
      <c r="J11" s="12">
        <f>I11/I15</f>
        <v>0.34717607973421927</v>
      </c>
      <c r="K11" s="11">
        <v>8597</v>
      </c>
      <c r="L11" s="12">
        <f>K11/K15</f>
        <v>0.3688116688116688</v>
      </c>
      <c r="M11" s="11">
        <v>8226</v>
      </c>
      <c r="N11" s="12">
        <f>M11/M15</f>
        <v>0.36223523713065303</v>
      </c>
      <c r="O11" s="11">
        <v>10041</v>
      </c>
      <c r="P11" s="12">
        <f>O11/O15</f>
        <v>0.3746921412045675</v>
      </c>
    </row>
    <row r="12" spans="1:16" ht="13.5">
      <c r="A12" s="6" t="s">
        <v>16</v>
      </c>
      <c r="B12" s="5" t="s">
        <v>8</v>
      </c>
      <c r="C12" s="11">
        <v>79</v>
      </c>
      <c r="D12" s="12">
        <f>C12/C15</f>
        <v>0.04288816503800217</v>
      </c>
      <c r="E12" s="11">
        <v>69</v>
      </c>
      <c r="F12" s="12">
        <f>E12/E15</f>
        <v>0.03580695381421899</v>
      </c>
      <c r="G12" s="11">
        <v>56</v>
      </c>
      <c r="H12" s="12">
        <f>G12/G15</f>
        <v>0.03070175438596491</v>
      </c>
      <c r="I12" s="11">
        <v>90</v>
      </c>
      <c r="J12" s="12">
        <f>I12/I15</f>
        <v>0.04983388704318937</v>
      </c>
      <c r="K12" s="11">
        <v>900</v>
      </c>
      <c r="L12" s="12">
        <f>K12/K15</f>
        <v>0.03861003861003861</v>
      </c>
      <c r="M12" s="11">
        <v>826</v>
      </c>
      <c r="N12" s="12">
        <f>M12/M15</f>
        <v>0.03637324408824695</v>
      </c>
      <c r="O12" s="11">
        <v>1393</v>
      </c>
      <c r="P12" s="12">
        <f>O12/O15</f>
        <v>0.05198149115605642</v>
      </c>
    </row>
    <row r="13" spans="1:16" ht="13.5">
      <c r="A13" s="6" t="s">
        <v>19</v>
      </c>
      <c r="B13" s="5" t="s">
        <v>9</v>
      </c>
      <c r="C13" s="11">
        <v>444</v>
      </c>
      <c r="D13" s="12">
        <f>C13/C15</f>
        <v>0.24104234527687296</v>
      </c>
      <c r="E13" s="11">
        <v>395</v>
      </c>
      <c r="F13" s="12">
        <f>E13/E15</f>
        <v>0.20498183705241307</v>
      </c>
      <c r="G13" s="11">
        <v>460</v>
      </c>
      <c r="H13" s="12">
        <f>G13/G15</f>
        <v>0.25219298245614036</v>
      </c>
      <c r="I13" s="11">
        <v>0</v>
      </c>
      <c r="J13" s="12">
        <f>I13/I15</f>
        <v>0</v>
      </c>
      <c r="K13" s="11">
        <v>5457</v>
      </c>
      <c r="L13" s="12">
        <f>K13/K15</f>
        <v>0.2341055341055341</v>
      </c>
      <c r="M13" s="11">
        <v>5200</v>
      </c>
      <c r="N13" s="12">
        <f>M13/M15</f>
        <v>0.22898410321898807</v>
      </c>
      <c r="O13" s="11">
        <v>0</v>
      </c>
      <c r="P13" s="12">
        <f>O13/O15</f>
        <v>0</v>
      </c>
    </row>
    <row r="14" spans="1:16" ht="14.25" thickBot="1">
      <c r="A14" s="18" t="s">
        <v>17</v>
      </c>
      <c r="B14" s="19" t="s">
        <v>10</v>
      </c>
      <c r="C14" s="20">
        <v>176</v>
      </c>
      <c r="D14" s="22">
        <f>C14/C15</f>
        <v>0.09554831704668838</v>
      </c>
      <c r="E14" s="20">
        <v>161</v>
      </c>
      <c r="F14" s="22">
        <f>E14/E15</f>
        <v>0.08354955889984432</v>
      </c>
      <c r="G14" s="20">
        <v>184</v>
      </c>
      <c r="H14" s="22">
        <f>G14/G15</f>
        <v>0.10087719298245613</v>
      </c>
      <c r="I14" s="20">
        <v>203</v>
      </c>
      <c r="J14" s="22">
        <f>I14/I15</f>
        <v>0.1124031007751938</v>
      </c>
      <c r="K14" s="20">
        <v>2510</v>
      </c>
      <c r="L14" s="22">
        <f>K14/K15</f>
        <v>0.10767910767910768</v>
      </c>
      <c r="M14" s="20">
        <v>2490</v>
      </c>
      <c r="N14" s="22">
        <f>M14/M15</f>
        <v>0.10964815711832313</v>
      </c>
      <c r="O14" s="20">
        <v>4514</v>
      </c>
      <c r="P14" s="22">
        <f>O14/O15</f>
        <v>0.16844540637360997</v>
      </c>
    </row>
    <row r="15" spans="1:16" ht="14.25" thickTop="1">
      <c r="A15" s="39" t="s">
        <v>11</v>
      </c>
      <c r="B15" s="40"/>
      <c r="C15" s="23">
        <f>SUM(C8:C14)</f>
        <v>1842</v>
      </c>
      <c r="D15" s="24">
        <f>C15/C15</f>
        <v>1</v>
      </c>
      <c r="E15" s="23">
        <f>SUM(E8:E14)</f>
        <v>1927</v>
      </c>
      <c r="F15" s="24">
        <f>E15/E15</f>
        <v>1</v>
      </c>
      <c r="G15" s="23">
        <f>SUM(G8:G14)</f>
        <v>1824</v>
      </c>
      <c r="H15" s="24">
        <f>G15/G15</f>
        <v>1</v>
      </c>
      <c r="I15" s="23">
        <f>SUM(I8:I14)</f>
        <v>1806</v>
      </c>
      <c r="J15" s="24">
        <f>I15/I15</f>
        <v>1</v>
      </c>
      <c r="K15" s="23">
        <f>SUM(K8:K14)</f>
        <v>23310</v>
      </c>
      <c r="L15" s="24">
        <f>K15/K15</f>
        <v>1</v>
      </c>
      <c r="M15" s="23">
        <f>SUM(M8:M14)</f>
        <v>22709</v>
      </c>
      <c r="N15" s="24">
        <f>M15/M15</f>
        <v>1</v>
      </c>
      <c r="O15" s="23">
        <f>SUM(O8:O14)</f>
        <v>26798</v>
      </c>
      <c r="P15" s="24">
        <f>O15/O15</f>
        <v>1</v>
      </c>
    </row>
    <row r="16" spans="1:10" ht="13.5">
      <c r="A16" s="41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3.5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2" ht="13.5">
      <c r="A18" s="2"/>
      <c r="B18" s="2"/>
    </row>
    <row r="19" spans="1:2" ht="13.5">
      <c r="A19" s="2" t="s">
        <v>12</v>
      </c>
      <c r="B19" s="2"/>
    </row>
    <row r="20" spans="1:16" ht="13.5">
      <c r="A20" s="3"/>
      <c r="B20" s="25"/>
      <c r="C20" s="35" t="s">
        <v>28</v>
      </c>
      <c r="D20" s="28"/>
      <c r="E20" s="28"/>
      <c r="F20" s="28"/>
      <c r="G20" s="28"/>
      <c r="H20" s="28"/>
      <c r="I20" s="30"/>
      <c r="J20" s="31"/>
      <c r="K20" s="27" t="s">
        <v>31</v>
      </c>
      <c r="L20" s="30"/>
      <c r="M20" s="30"/>
      <c r="N20" s="30"/>
      <c r="O20" s="30"/>
      <c r="P20" s="31"/>
    </row>
    <row r="21" spans="1:16" ht="13.5">
      <c r="A21" s="37" t="s">
        <v>1</v>
      </c>
      <c r="B21" s="38"/>
      <c r="C21" s="35" t="s">
        <v>24</v>
      </c>
      <c r="D21" s="36"/>
      <c r="E21" s="35" t="s">
        <v>23</v>
      </c>
      <c r="F21" s="36"/>
      <c r="G21" s="35" t="s">
        <v>21</v>
      </c>
      <c r="H21" s="36"/>
      <c r="I21" s="35" t="s">
        <v>25</v>
      </c>
      <c r="J21" s="36"/>
      <c r="K21" s="35" t="s">
        <v>23</v>
      </c>
      <c r="L21" s="36"/>
      <c r="M21" s="35" t="s">
        <v>21</v>
      </c>
      <c r="N21" s="36"/>
      <c r="O21" s="35" t="s">
        <v>25</v>
      </c>
      <c r="P21" s="36"/>
    </row>
    <row r="22" spans="1:16" ht="13.5">
      <c r="A22" s="7"/>
      <c r="B22" s="8"/>
      <c r="C22" s="9" t="s">
        <v>2</v>
      </c>
      <c r="D22" s="10" t="s">
        <v>3</v>
      </c>
      <c r="E22" s="9" t="s">
        <v>2</v>
      </c>
      <c r="F22" s="10" t="s">
        <v>3</v>
      </c>
      <c r="G22" s="9" t="s">
        <v>2</v>
      </c>
      <c r="H22" s="10" t="s">
        <v>3</v>
      </c>
      <c r="I22" s="9" t="s">
        <v>2</v>
      </c>
      <c r="J22" s="10" t="s">
        <v>3</v>
      </c>
      <c r="K22" s="9" t="s">
        <v>2</v>
      </c>
      <c r="L22" s="10" t="s">
        <v>3</v>
      </c>
      <c r="M22" s="9" t="s">
        <v>2</v>
      </c>
      <c r="N22" s="10" t="s">
        <v>3</v>
      </c>
      <c r="O22" s="9" t="s">
        <v>2</v>
      </c>
      <c r="P22" s="10" t="s">
        <v>3</v>
      </c>
    </row>
    <row r="23" spans="1:16" ht="13.5">
      <c r="A23" s="6" t="s">
        <v>13</v>
      </c>
      <c r="B23" s="5" t="s">
        <v>4</v>
      </c>
      <c r="C23" s="11">
        <v>536</v>
      </c>
      <c r="D23" s="12">
        <f>C23/C30</f>
        <v>0.06192952050837666</v>
      </c>
      <c r="E23" s="11">
        <v>562</v>
      </c>
      <c r="F23" s="12">
        <f>E23/E30</f>
        <v>0.06635966465934585</v>
      </c>
      <c r="G23" s="11">
        <v>551</v>
      </c>
      <c r="H23" s="12">
        <f>G23/G30</f>
        <v>0.0690995736142463</v>
      </c>
      <c r="I23" s="11">
        <v>1682</v>
      </c>
      <c r="J23" s="12">
        <f>I23/I30</f>
        <v>0.2025529865125241</v>
      </c>
      <c r="K23" s="11">
        <v>7405</v>
      </c>
      <c r="L23" s="12">
        <f>K23/K30</f>
        <v>0.0740448168628196</v>
      </c>
      <c r="M23" s="11">
        <v>7345</v>
      </c>
      <c r="N23" s="12">
        <f>M23/M30</f>
        <v>0.07378498382657264</v>
      </c>
      <c r="O23" s="11">
        <v>23739</v>
      </c>
      <c r="P23" s="12">
        <f>O23/O30</f>
        <v>0.20828800056154143</v>
      </c>
    </row>
    <row r="24" spans="1:16" ht="13.5">
      <c r="A24" s="13" t="s">
        <v>14</v>
      </c>
      <c r="B24" s="14" t="s">
        <v>5</v>
      </c>
      <c r="C24" s="15">
        <v>1644</v>
      </c>
      <c r="D24" s="16">
        <f>C24/C30</f>
        <v>0.189948006932409</v>
      </c>
      <c r="E24" s="15">
        <v>1486</v>
      </c>
      <c r="F24" s="16">
        <f>E24/E30</f>
        <v>0.1754634549533593</v>
      </c>
      <c r="G24" s="15">
        <v>1231</v>
      </c>
      <c r="H24" s="16">
        <f>G24/G30</f>
        <v>0.15437672435415098</v>
      </c>
      <c r="I24" s="15">
        <v>1272</v>
      </c>
      <c r="J24" s="16">
        <f>I24/I30</f>
        <v>0.1531791907514451</v>
      </c>
      <c r="K24" s="15">
        <v>10345</v>
      </c>
      <c r="L24" s="16">
        <f>K24/K30</f>
        <v>0.10344275900686951</v>
      </c>
      <c r="M24" s="15">
        <v>9545</v>
      </c>
      <c r="N24" s="16">
        <f>M24/M30</f>
        <v>0.09588531934984831</v>
      </c>
      <c r="O24" s="15">
        <v>11215</v>
      </c>
      <c r="P24" s="16">
        <f>O24/O30</f>
        <v>0.09840136173797073</v>
      </c>
    </row>
    <row r="25" spans="1:16" ht="13.5">
      <c r="A25" s="13" t="s">
        <v>18</v>
      </c>
      <c r="B25" s="14" t="s">
        <v>6</v>
      </c>
      <c r="C25" s="15">
        <v>2185</v>
      </c>
      <c r="D25" s="16">
        <f>C25/C30</f>
        <v>0.25245522819179667</v>
      </c>
      <c r="E25" s="15">
        <v>2351</v>
      </c>
      <c r="F25" s="16">
        <f>E25/E30</f>
        <v>0.2776006612350927</v>
      </c>
      <c r="G25" s="15">
        <v>2243</v>
      </c>
      <c r="H25" s="16">
        <f>G25/G30</f>
        <v>0.28128918986706797</v>
      </c>
      <c r="I25" s="15">
        <v>2414</v>
      </c>
      <c r="J25" s="16">
        <f>I25/I30</f>
        <v>0.29070327552986513</v>
      </c>
      <c r="K25" s="15">
        <v>22115</v>
      </c>
      <c r="L25" s="16">
        <f>K25/K30</f>
        <v>0.22113452058355915</v>
      </c>
      <c r="M25" s="15">
        <v>22697</v>
      </c>
      <c r="N25" s="16">
        <f>M25/M30</f>
        <v>0.22800514335081268</v>
      </c>
      <c r="O25" s="15">
        <v>28303</v>
      </c>
      <c r="P25" s="16">
        <f>O25/O30</f>
        <v>0.24833292387603972</v>
      </c>
    </row>
    <row r="26" spans="1:16" ht="13.5">
      <c r="A26" s="6" t="s">
        <v>15</v>
      </c>
      <c r="B26" s="17" t="s">
        <v>7</v>
      </c>
      <c r="C26" s="11">
        <v>1987</v>
      </c>
      <c r="D26" s="12">
        <f>C26/C30</f>
        <v>0.22957827845176199</v>
      </c>
      <c r="E26" s="11">
        <v>2156</v>
      </c>
      <c r="F26" s="12">
        <f>E26/E30</f>
        <v>0.2545755106860314</v>
      </c>
      <c r="G26" s="11">
        <v>1861</v>
      </c>
      <c r="H26" s="12">
        <f>G26/G30</f>
        <v>0.23338349636318034</v>
      </c>
      <c r="I26" s="11">
        <v>2064</v>
      </c>
      <c r="J26" s="12">
        <f>I26/I30</f>
        <v>0.24855491329479767</v>
      </c>
      <c r="K26" s="11">
        <v>29294</v>
      </c>
      <c r="L26" s="12">
        <f>K26/K30</f>
        <v>0.2929194956353055</v>
      </c>
      <c r="M26" s="11">
        <v>29946</v>
      </c>
      <c r="N26" s="12">
        <f>M26/M30</f>
        <v>0.300825748900006</v>
      </c>
      <c r="O26" s="11">
        <v>34512</v>
      </c>
      <c r="P26" s="12">
        <f>O26/O30</f>
        <v>0.30281121679008877</v>
      </c>
    </row>
    <row r="27" spans="1:16" ht="13.5">
      <c r="A27" s="6" t="s">
        <v>16</v>
      </c>
      <c r="B27" s="5" t="s">
        <v>8</v>
      </c>
      <c r="C27" s="11">
        <v>377</v>
      </c>
      <c r="D27" s="12">
        <f>C27/C30</f>
        <v>0.043558636626227616</v>
      </c>
      <c r="E27" s="11">
        <v>349</v>
      </c>
      <c r="F27" s="12">
        <f>E27/E30</f>
        <v>0.04120911559806353</v>
      </c>
      <c r="G27" s="11">
        <v>371</v>
      </c>
      <c r="H27" s="12">
        <f>G27/G30</f>
        <v>0.04652621018309506</v>
      </c>
      <c r="I27" s="11">
        <v>465</v>
      </c>
      <c r="J27" s="12">
        <f>I27/I30</f>
        <v>0.0559971098265896</v>
      </c>
      <c r="K27" s="11">
        <v>5001</v>
      </c>
      <c r="L27" s="12">
        <f>K27/K30</f>
        <v>0.05000649954503185</v>
      </c>
      <c r="M27" s="11">
        <v>5217</v>
      </c>
      <c r="N27" s="12">
        <f>M27/M30</f>
        <v>0.05240793201133145</v>
      </c>
      <c r="O27" s="11">
        <v>6662</v>
      </c>
      <c r="P27" s="12">
        <f>O27/O30</f>
        <v>0.05845295335696487</v>
      </c>
    </row>
    <row r="28" spans="1:16" ht="13.5">
      <c r="A28" s="6" t="s">
        <v>19</v>
      </c>
      <c r="B28" s="5" t="s">
        <v>9</v>
      </c>
      <c r="C28" s="11">
        <v>1643</v>
      </c>
      <c r="D28" s="12">
        <f>C28/C30</f>
        <v>0.1898324667822068</v>
      </c>
      <c r="E28" s="11">
        <v>1289</v>
      </c>
      <c r="F28" s="12">
        <f>E28/E30</f>
        <v>0.15220214901405124</v>
      </c>
      <c r="G28" s="11">
        <v>1408</v>
      </c>
      <c r="H28" s="12">
        <f>G28/G30</f>
        <v>0.1765738650614497</v>
      </c>
      <c r="I28" s="11">
        <v>0</v>
      </c>
      <c r="J28" s="12">
        <f>I28/I30</f>
        <v>0</v>
      </c>
      <c r="K28" s="11">
        <v>20933</v>
      </c>
      <c r="L28" s="12">
        <f>K28/K30</f>
        <v>0.2093153479256452</v>
      </c>
      <c r="M28" s="11">
        <v>19970</v>
      </c>
      <c r="N28" s="12">
        <f>M28/M30</f>
        <v>0.2006107729090069</v>
      </c>
      <c r="O28" s="11">
        <v>0</v>
      </c>
      <c r="P28" s="12">
        <f>O28/O30</f>
        <v>0</v>
      </c>
    </row>
    <row r="29" spans="1:16" ht="14.25" thickBot="1">
      <c r="A29" s="18" t="s">
        <v>17</v>
      </c>
      <c r="B29" s="19" t="s">
        <v>10</v>
      </c>
      <c r="C29" s="20">
        <v>283</v>
      </c>
      <c r="D29" s="22">
        <f>C29/C30</f>
        <v>0.03269786250722126</v>
      </c>
      <c r="E29" s="20">
        <v>276</v>
      </c>
      <c r="F29" s="22">
        <f>E29/E30</f>
        <v>0.03258944385405597</v>
      </c>
      <c r="G29" s="21">
        <v>309</v>
      </c>
      <c r="H29" s="22">
        <f>G29/G30</f>
        <v>0.03875094055680963</v>
      </c>
      <c r="I29" s="20">
        <v>407</v>
      </c>
      <c r="J29" s="22">
        <f>I29/I30</f>
        <v>0.04901252408477842</v>
      </c>
      <c r="K29" s="20">
        <v>4914</v>
      </c>
      <c r="L29" s="22">
        <f>K29/K30</f>
        <v>0.049136560440769146</v>
      </c>
      <c r="M29" s="21">
        <v>4826</v>
      </c>
      <c r="N29" s="22">
        <f>M29/M30</f>
        <v>0.048480099652422</v>
      </c>
      <c r="O29" s="20">
        <v>9541</v>
      </c>
      <c r="P29" s="22">
        <f>O29/O30</f>
        <v>0.08371354367739445</v>
      </c>
    </row>
    <row r="30" spans="1:16" ht="14.25" thickTop="1">
      <c r="A30" s="39" t="s">
        <v>11</v>
      </c>
      <c r="B30" s="40"/>
      <c r="C30" s="23">
        <f>SUM(C23:C29)</f>
        <v>8655</v>
      </c>
      <c r="D30" s="24">
        <f>C30/C30</f>
        <v>1</v>
      </c>
      <c r="E30" s="23">
        <f>SUM(E23:E29)</f>
        <v>8469</v>
      </c>
      <c r="F30" s="24">
        <f>E30/E30</f>
        <v>1</v>
      </c>
      <c r="G30" s="23">
        <f>SUM(G23:G29)</f>
        <v>7974</v>
      </c>
      <c r="H30" s="24">
        <f>G30/G30</f>
        <v>1</v>
      </c>
      <c r="I30" s="23">
        <f>SUM(I23:I29)</f>
        <v>8304</v>
      </c>
      <c r="J30" s="24">
        <f>I30/I30</f>
        <v>1</v>
      </c>
      <c r="K30" s="23">
        <f>SUM(K23:K29)</f>
        <v>100007</v>
      </c>
      <c r="L30" s="24">
        <f>K30/K30</f>
        <v>1</v>
      </c>
      <c r="M30" s="23">
        <f>SUM(M23:M29)</f>
        <v>99546</v>
      </c>
      <c r="N30" s="24">
        <f>M30/M30</f>
        <v>1</v>
      </c>
      <c r="O30" s="23">
        <f>SUM(O23:O29)</f>
        <v>113972</v>
      </c>
      <c r="P30" s="24">
        <f>O30/O30</f>
        <v>1</v>
      </c>
    </row>
    <row r="34" ht="13.5">
      <c r="A34" t="s">
        <v>27</v>
      </c>
    </row>
    <row r="35" spans="1:14" ht="13.5">
      <c r="A35" s="3"/>
      <c r="B35" s="25"/>
      <c r="C35" s="27" t="s">
        <v>29</v>
      </c>
      <c r="D35" s="30"/>
      <c r="E35" s="30"/>
      <c r="F35" s="30"/>
      <c r="G35" s="30"/>
      <c r="H35" s="31"/>
      <c r="I35" s="27" t="s">
        <v>30</v>
      </c>
      <c r="J35" s="30"/>
      <c r="K35" s="30"/>
      <c r="L35" s="30"/>
      <c r="M35" s="30"/>
      <c r="N35" s="31"/>
    </row>
    <row r="36" spans="1:14" ht="13.5">
      <c r="A36" s="37" t="s">
        <v>1</v>
      </c>
      <c r="B36" s="38"/>
      <c r="C36" s="35" t="s">
        <v>23</v>
      </c>
      <c r="D36" s="36"/>
      <c r="E36" s="35" t="s">
        <v>21</v>
      </c>
      <c r="F36" s="36"/>
      <c r="G36" s="35" t="s">
        <v>25</v>
      </c>
      <c r="H36" s="36"/>
      <c r="I36" s="35" t="s">
        <v>23</v>
      </c>
      <c r="J36" s="36"/>
      <c r="K36" s="35" t="s">
        <v>21</v>
      </c>
      <c r="L36" s="36"/>
      <c r="M36" s="35" t="s">
        <v>25</v>
      </c>
      <c r="N36" s="36"/>
    </row>
    <row r="37" spans="1:14" ht="13.5">
      <c r="A37" s="7"/>
      <c r="B37" s="8"/>
      <c r="C37" s="9" t="s">
        <v>2</v>
      </c>
      <c r="D37" s="10" t="s">
        <v>3</v>
      </c>
      <c r="E37" s="9" t="s">
        <v>2</v>
      </c>
      <c r="F37" s="10" t="s">
        <v>3</v>
      </c>
      <c r="G37" s="9" t="s">
        <v>2</v>
      </c>
      <c r="H37" s="10" t="s">
        <v>3</v>
      </c>
      <c r="I37" s="9" t="s">
        <v>2</v>
      </c>
      <c r="J37" s="10" t="s">
        <v>3</v>
      </c>
      <c r="K37" s="9" t="s">
        <v>2</v>
      </c>
      <c r="L37" s="10" t="s">
        <v>3</v>
      </c>
      <c r="M37" s="9" t="s">
        <v>2</v>
      </c>
      <c r="N37" s="10" t="s">
        <v>3</v>
      </c>
    </row>
    <row r="38" spans="1:14" ht="14.25" customHeight="1">
      <c r="A38" s="6" t="s">
        <v>13</v>
      </c>
      <c r="B38" s="5" t="s">
        <v>4</v>
      </c>
      <c r="C38" s="11">
        <v>112</v>
      </c>
      <c r="D38" s="12">
        <f>C38/C45</f>
        <v>0.030786146234194612</v>
      </c>
      <c r="E38" s="11">
        <v>129</v>
      </c>
      <c r="F38" s="12">
        <f>E38/E45</f>
        <v>0.043158246905319504</v>
      </c>
      <c r="G38" s="11">
        <v>455</v>
      </c>
      <c r="H38" s="12">
        <f>G38/G45</f>
        <v>0.09761853679467926</v>
      </c>
      <c r="I38" s="11">
        <v>4259</v>
      </c>
      <c r="J38" s="12">
        <f>I38/I45</f>
        <v>0.0630962962962963</v>
      </c>
      <c r="K38" s="11">
        <v>4376</v>
      </c>
      <c r="L38" s="12">
        <f>K38/K45</f>
        <v>0.07364647671620189</v>
      </c>
      <c r="M38" s="11">
        <v>12510</v>
      </c>
      <c r="N38" s="12">
        <f>M38/M45</f>
        <v>0.20317346889058516</v>
      </c>
    </row>
    <row r="39" spans="1:14" ht="13.5" customHeight="1">
      <c r="A39" s="13" t="s">
        <v>14</v>
      </c>
      <c r="B39" s="14" t="s">
        <v>5</v>
      </c>
      <c r="C39" s="15">
        <v>465</v>
      </c>
      <c r="D39" s="16">
        <f>C39/C45</f>
        <v>0.12781748213304014</v>
      </c>
      <c r="E39" s="15">
        <v>419</v>
      </c>
      <c r="F39" s="16">
        <f>E39/E45</f>
        <v>0.14018066242890598</v>
      </c>
      <c r="G39" s="15">
        <v>852</v>
      </c>
      <c r="H39" s="16">
        <f>G39/G45</f>
        <v>0.18279339197597083</v>
      </c>
      <c r="I39" s="15">
        <v>8156</v>
      </c>
      <c r="J39" s="16">
        <f>I39/I45</f>
        <v>0.12082962962962963</v>
      </c>
      <c r="K39" s="15">
        <v>6684</v>
      </c>
      <c r="L39" s="16">
        <f>K39/K45</f>
        <v>0.11248927110856796</v>
      </c>
      <c r="M39" s="15">
        <v>6249</v>
      </c>
      <c r="N39" s="16">
        <f>M39/M45</f>
        <v>0.10148928913647215</v>
      </c>
    </row>
    <row r="40" spans="1:14" ht="13.5" customHeight="1">
      <c r="A40" s="13" t="s">
        <v>18</v>
      </c>
      <c r="B40" s="14" t="s">
        <v>6</v>
      </c>
      <c r="C40" s="15">
        <v>1060</v>
      </c>
      <c r="D40" s="16">
        <f>C40/C45</f>
        <v>0.291368884002199</v>
      </c>
      <c r="E40" s="15">
        <v>1047</v>
      </c>
      <c r="F40" s="16">
        <f>E40/E45</f>
        <v>0.35028437604550017</v>
      </c>
      <c r="G40" s="15">
        <v>1531</v>
      </c>
      <c r="H40" s="16">
        <f>G40/G45</f>
        <v>0.3284702853464922</v>
      </c>
      <c r="I40" s="15">
        <v>16958</v>
      </c>
      <c r="J40" s="16">
        <f>I40/I45</f>
        <v>0.25122962962962964</v>
      </c>
      <c r="K40" s="15">
        <v>14568</v>
      </c>
      <c r="L40" s="16">
        <f>K40/K45</f>
        <v>0.24517410255978728</v>
      </c>
      <c r="M40" s="15">
        <v>15261</v>
      </c>
      <c r="N40" s="16">
        <f>M40/M45</f>
        <v>0.2478521429847498</v>
      </c>
    </row>
    <row r="41" spans="1:14" ht="13.5" customHeight="1">
      <c r="A41" s="6" t="s">
        <v>15</v>
      </c>
      <c r="B41" s="17" t="s">
        <v>7</v>
      </c>
      <c r="C41" s="11">
        <v>506</v>
      </c>
      <c r="D41" s="12">
        <f>C41/C45</f>
        <v>0.13908741066520067</v>
      </c>
      <c r="E41" s="11">
        <v>462</v>
      </c>
      <c r="F41" s="12">
        <f>E41/E45</f>
        <v>0.15456674473067916</v>
      </c>
      <c r="G41" s="11">
        <v>723</v>
      </c>
      <c r="H41" s="12">
        <f>G41/G45</f>
        <v>0.1551169276979189</v>
      </c>
      <c r="I41" s="11">
        <v>14736</v>
      </c>
      <c r="J41" s="12">
        <f>I41/I45</f>
        <v>0.21831111111111112</v>
      </c>
      <c r="K41" s="11">
        <v>13867</v>
      </c>
      <c r="L41" s="12">
        <f>K41/K45</f>
        <v>0.2333765293929551</v>
      </c>
      <c r="M41" s="11">
        <v>13903</v>
      </c>
      <c r="N41" s="12">
        <f>M41/M45</f>
        <v>0.22579702142172706</v>
      </c>
    </row>
    <row r="42" spans="1:14" ht="13.5" customHeight="1">
      <c r="A42" s="6" t="s">
        <v>16</v>
      </c>
      <c r="B42" s="5" t="s">
        <v>8</v>
      </c>
      <c r="C42" s="11">
        <v>469</v>
      </c>
      <c r="D42" s="12">
        <f>C42/C45</f>
        <v>0.12891698735568993</v>
      </c>
      <c r="E42" s="11">
        <v>279</v>
      </c>
      <c r="F42" s="12">
        <f>E42/E45</f>
        <v>0.0933422549347608</v>
      </c>
      <c r="G42" s="11">
        <v>611</v>
      </c>
      <c r="H42" s="12">
        <f>G42/G45</f>
        <v>0.13108774940999784</v>
      </c>
      <c r="I42" s="11">
        <v>6118</v>
      </c>
      <c r="J42" s="12">
        <f>I42/I45</f>
        <v>0.09063703703703704</v>
      </c>
      <c r="K42" s="11">
        <v>4940</v>
      </c>
      <c r="L42" s="12">
        <f>K42/K45</f>
        <v>0.08313839007724802</v>
      </c>
      <c r="M42" s="11">
        <v>4834</v>
      </c>
      <c r="N42" s="12">
        <f>M42/M45</f>
        <v>0.07850843713965537</v>
      </c>
    </row>
    <row r="43" spans="1:14" ht="13.5" customHeight="1">
      <c r="A43" s="6" t="s">
        <v>19</v>
      </c>
      <c r="B43" s="5" t="s">
        <v>9</v>
      </c>
      <c r="C43" s="11">
        <v>655</v>
      </c>
      <c r="D43" s="12">
        <f>C43/C45</f>
        <v>0.180043980208906</v>
      </c>
      <c r="E43" s="11">
        <v>498</v>
      </c>
      <c r="F43" s="12">
        <f>E43/E45</f>
        <v>0.16661090665774506</v>
      </c>
      <c r="G43" s="11">
        <v>0</v>
      </c>
      <c r="H43" s="12">
        <f>G43/G45</f>
        <v>0</v>
      </c>
      <c r="I43" s="11">
        <v>11466</v>
      </c>
      <c r="J43" s="12">
        <f>I43/I45</f>
        <v>0.16986666666666667</v>
      </c>
      <c r="K43" s="11">
        <v>9739</v>
      </c>
      <c r="L43" s="12">
        <f>K43/K45</f>
        <v>0.1639038018142345</v>
      </c>
      <c r="M43" s="11">
        <v>0</v>
      </c>
      <c r="N43" s="12">
        <f>M43/M45</f>
        <v>0</v>
      </c>
    </row>
    <row r="44" spans="1:14" ht="14.25" customHeight="1" thickBot="1">
      <c r="A44" s="18" t="s">
        <v>17</v>
      </c>
      <c r="B44" s="19" t="s">
        <v>10</v>
      </c>
      <c r="C44" s="20">
        <v>371</v>
      </c>
      <c r="D44" s="22">
        <f>C44/C45</f>
        <v>0.10197910940076965</v>
      </c>
      <c r="E44" s="21">
        <v>155</v>
      </c>
      <c r="F44" s="22">
        <f>E44/E45</f>
        <v>0.05185680829708933</v>
      </c>
      <c r="G44" s="20">
        <v>489</v>
      </c>
      <c r="H44" s="22">
        <f>G44/G45</f>
        <v>0.104913108774941</v>
      </c>
      <c r="I44" s="20">
        <v>5807</v>
      </c>
      <c r="J44" s="22">
        <f>I44/I45</f>
        <v>0.08602962962962964</v>
      </c>
      <c r="K44" s="21">
        <v>5245</v>
      </c>
      <c r="L44" s="22">
        <f>K44/K45</f>
        <v>0.08827142833100524</v>
      </c>
      <c r="M44" s="20">
        <v>8816</v>
      </c>
      <c r="N44" s="22">
        <f>M44/M45</f>
        <v>0.14317964042681045</v>
      </c>
    </row>
    <row r="45" spans="1:14" ht="14.25" customHeight="1" thickTop="1">
      <c r="A45" s="39" t="s">
        <v>11</v>
      </c>
      <c r="B45" s="40"/>
      <c r="C45" s="23">
        <f>SUM(C38:C44)</f>
        <v>3638</v>
      </c>
      <c r="D45" s="24">
        <f>C45/C45</f>
        <v>1</v>
      </c>
      <c r="E45" s="23">
        <f>SUM(E38:E44)</f>
        <v>2989</v>
      </c>
      <c r="F45" s="24">
        <f>E45/E45</f>
        <v>1</v>
      </c>
      <c r="G45" s="23">
        <f>SUM(G38:G44)</f>
        <v>4661</v>
      </c>
      <c r="H45" s="24">
        <f>G45/G45</f>
        <v>1</v>
      </c>
      <c r="I45" s="23">
        <f>SUM(I38:I44)</f>
        <v>67500</v>
      </c>
      <c r="J45" s="24">
        <f>I45/I45</f>
        <v>1</v>
      </c>
      <c r="K45" s="23">
        <f>SUM(K38:K44)</f>
        <v>59419</v>
      </c>
      <c r="L45" s="24">
        <f>K45/K45</f>
        <v>1</v>
      </c>
      <c r="M45" s="23">
        <f>SUM(M38:M44)</f>
        <v>61573</v>
      </c>
      <c r="N45" s="24">
        <f>M45/M45</f>
        <v>1</v>
      </c>
    </row>
    <row r="47" spans="1:16" ht="13.5">
      <c r="A47" s="32" t="s">
        <v>32</v>
      </c>
      <c r="B47" s="33"/>
      <c r="C47" s="33"/>
      <c r="D47" s="33"/>
      <c r="E47" s="33"/>
      <c r="F47" s="33"/>
      <c r="G47" s="33"/>
      <c r="H47" s="33"/>
      <c r="I47" s="33"/>
      <c r="J47" s="33"/>
      <c r="K47" s="34"/>
      <c r="L47" s="34"/>
      <c r="M47" s="34"/>
      <c r="N47" s="34"/>
      <c r="O47" s="34"/>
      <c r="P47" s="34"/>
    </row>
    <row r="48" spans="1:16" ht="13.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4"/>
      <c r="L48" s="34"/>
      <c r="M48" s="34"/>
      <c r="N48" s="34"/>
      <c r="O48" s="34"/>
      <c r="P48" s="34"/>
    </row>
  </sheetData>
  <mergeCells count="34">
    <mergeCell ref="I35:N35"/>
    <mergeCell ref="I36:J36"/>
    <mergeCell ref="K36:L36"/>
    <mergeCell ref="A45:B45"/>
    <mergeCell ref="C35:H35"/>
    <mergeCell ref="A36:B36"/>
    <mergeCell ref="C36:D36"/>
    <mergeCell ref="E36:F36"/>
    <mergeCell ref="G36:H36"/>
    <mergeCell ref="M36:N36"/>
    <mergeCell ref="A6:B6"/>
    <mergeCell ref="A30:B30"/>
    <mergeCell ref="A15:B15"/>
    <mergeCell ref="A21:B21"/>
    <mergeCell ref="A16:J17"/>
    <mergeCell ref="I6:J6"/>
    <mergeCell ref="I21:J21"/>
    <mergeCell ref="C20:J20"/>
    <mergeCell ref="G6:H6"/>
    <mergeCell ref="G21:H21"/>
    <mergeCell ref="C6:D6"/>
    <mergeCell ref="C21:D21"/>
    <mergeCell ref="E6:F6"/>
    <mergeCell ref="E21:F21"/>
    <mergeCell ref="K5:P5"/>
    <mergeCell ref="K20:P20"/>
    <mergeCell ref="A47:P48"/>
    <mergeCell ref="K21:L21"/>
    <mergeCell ref="M21:N21"/>
    <mergeCell ref="O21:P21"/>
    <mergeCell ref="K6:L6"/>
    <mergeCell ref="M6:N6"/>
    <mergeCell ref="O6:P6"/>
    <mergeCell ref="C5:J5"/>
  </mergeCells>
  <printOptions/>
  <pageMargins left="1.24" right="0.35" top="1" bottom="0.75" header="0.512" footer="0.512"/>
  <pageSetup horizontalDpi="600" verticalDpi="600" orientation="landscape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大阪府教育委員会</dc:creator>
  <cp:keywords/>
  <dc:description/>
  <cp:lastModifiedBy>大阪府職員端末機１７年度１２月調達</cp:lastModifiedBy>
  <cp:lastPrinted>2008-09-03T04:23:05Z</cp:lastPrinted>
  <dcterms:created xsi:type="dcterms:W3CDTF">2003-06-19T00:39:51Z</dcterms:created>
  <dcterms:modified xsi:type="dcterms:W3CDTF">2008-09-03T04:24:47Z</dcterms:modified>
  <cp:category/>
  <cp:version/>
  <cp:contentType/>
  <cp:contentStatus/>
</cp:coreProperties>
</file>