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0133w$\作業用\s25e\４　制度融資G\◆実績関係\令和5年度\HPアップロード用\"/>
    </mc:Choice>
  </mc:AlternateContent>
  <xr:revisionPtr revIDLastSave="0" documentId="13_ncr:1_{15375CC4-8DDB-4064-96DA-AF041812E7E3}" xr6:coauthVersionLast="47" xr6:coauthVersionMax="47" xr10:uidLastSave="{00000000-0000-0000-0000-000000000000}"/>
  <bookViews>
    <workbookView xWindow="-108" yWindow="-108" windowWidth="23256" windowHeight="14160" xr2:uid="{8D8E4C78-68F2-4B15-90FF-AC4599DE76A0}"/>
  </bookViews>
  <sheets>
    <sheet name="202403" sheetId="1" r:id="rId1"/>
  </sheets>
  <definedNames>
    <definedName name="_xlnm.Print_Area" localSheetId="0">'202403'!$A$1:$J$61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F60" i="1"/>
  <c r="I55" i="1"/>
  <c r="H55" i="1"/>
  <c r="G55" i="1"/>
  <c r="F55" i="1"/>
  <c r="E55" i="1"/>
  <c r="I47" i="1"/>
  <c r="I60" i="1" s="1"/>
  <c r="H47" i="1"/>
  <c r="H60" i="1" s="1"/>
  <c r="G47" i="1"/>
  <c r="F47" i="1"/>
  <c r="E47" i="1"/>
  <c r="I4" i="1"/>
  <c r="H4" i="1"/>
  <c r="G4" i="1"/>
  <c r="F4" i="1"/>
  <c r="E4" i="1"/>
  <c r="E60" i="1" s="1"/>
</calcChain>
</file>

<file path=xl/sharedStrings.xml><?xml version="1.0" encoding="utf-8"?>
<sst xmlns="http://schemas.openxmlformats.org/spreadsheetml/2006/main" count="116" uniqueCount="111">
  <si>
    <t>令和５年度制度融資　融資実績（３月末現在）</t>
    <rPh sb="0" eb="2">
      <t>レイワ</t>
    </rPh>
    <rPh sb="3" eb="5">
      <t>ネンド</t>
    </rPh>
    <rPh sb="5" eb="7">
      <t>セイド</t>
    </rPh>
    <rPh sb="7" eb="9">
      <t>ユウシ</t>
    </rPh>
    <rPh sb="10" eb="12">
      <t>ユウシ</t>
    </rPh>
    <rPh sb="12" eb="14">
      <t>ジッセキ</t>
    </rPh>
    <rPh sb="16" eb="17">
      <t>ガツ</t>
    </rPh>
    <rPh sb="17" eb="18">
      <t>マツ</t>
    </rPh>
    <rPh sb="18" eb="20">
      <t>ゲンザイ</t>
    </rPh>
    <phoneticPr fontId="4"/>
  </si>
  <si>
    <t>当初融資枠
(億円)</t>
    <rPh sb="0" eb="2">
      <t>トウショ</t>
    </rPh>
    <rPh sb="2" eb="4">
      <t>ユウシ</t>
    </rPh>
    <rPh sb="4" eb="5">
      <t>ワク</t>
    </rPh>
    <rPh sb="7" eb="8">
      <t>オク</t>
    </rPh>
    <rPh sb="8" eb="9">
      <t>エン</t>
    </rPh>
    <phoneticPr fontId="4"/>
  </si>
  <si>
    <t>件数</t>
    <rPh sb="0" eb="2">
      <t>ケンスウ</t>
    </rPh>
    <phoneticPr fontId="4"/>
  </si>
  <si>
    <r>
      <t>金額</t>
    </r>
    <r>
      <rPr>
        <b/>
        <sz val="10"/>
        <rFont val="ＭＳ Ｐゴシック"/>
        <family val="3"/>
        <charset val="128"/>
      </rPr>
      <t>（千円）</t>
    </r>
    <rPh sb="0" eb="1">
      <t>キン</t>
    </rPh>
    <rPh sb="1" eb="2">
      <t>ガク</t>
    </rPh>
    <rPh sb="3" eb="5">
      <t>センエン</t>
    </rPh>
    <phoneticPr fontId="4"/>
  </si>
  <si>
    <t>参考：先月末時点</t>
    <rPh sb="0" eb="2">
      <t>サンコウ</t>
    </rPh>
    <rPh sb="3" eb="5">
      <t>センゲツ</t>
    </rPh>
    <rPh sb="5" eb="6">
      <t>マツ</t>
    </rPh>
    <rPh sb="6" eb="8">
      <t>ジテン</t>
    </rPh>
    <phoneticPr fontId="4"/>
  </si>
  <si>
    <t>（億円）</t>
    <rPh sb="1" eb="3">
      <t>オクエン</t>
    </rPh>
    <phoneticPr fontId="4"/>
  </si>
  <si>
    <t>金額（千円）</t>
    <rPh sb="0" eb="1">
      <t>キン</t>
    </rPh>
    <rPh sb="1" eb="2">
      <t>ガク</t>
    </rPh>
    <rPh sb="3" eb="5">
      <t>センエン</t>
    </rPh>
    <phoneticPr fontId="4"/>
  </si>
  <si>
    <t>チャレンジ応援資金（金融機関提案型）</t>
    <rPh sb="5" eb="7">
      <t>オウエン</t>
    </rPh>
    <rPh sb="7" eb="9">
      <t>シキン</t>
    </rPh>
    <rPh sb="10" eb="12">
      <t>キンユウ</t>
    </rPh>
    <rPh sb="12" eb="14">
      <t>キカン</t>
    </rPh>
    <rPh sb="14" eb="16">
      <t>テイアン</t>
    </rPh>
    <rPh sb="16" eb="17">
      <t>カタ</t>
    </rPh>
    <phoneticPr fontId="4"/>
  </si>
  <si>
    <t>金融機関</t>
    <rPh sb="0" eb="2">
      <t>キンユウ</t>
    </rPh>
    <rPh sb="2" eb="4">
      <t>キカン</t>
    </rPh>
    <phoneticPr fontId="4"/>
  </si>
  <si>
    <t>融資メニュー</t>
    <rPh sb="0" eb="2">
      <t>ユウシ</t>
    </rPh>
    <phoneticPr fontId="4"/>
  </si>
  <si>
    <t>融資メニューcode</t>
    <rPh sb="0" eb="2">
      <t>ユウシ</t>
    </rPh>
    <phoneticPr fontId="4"/>
  </si>
  <si>
    <t>目標額</t>
    <rPh sb="0" eb="3">
      <t>モクヒョウガク</t>
    </rPh>
    <phoneticPr fontId="4"/>
  </si>
  <si>
    <t xml:space="preserve"> りそな銀行</t>
    <rPh sb="4" eb="6">
      <t>ギンコウ</t>
    </rPh>
    <phoneticPr fontId="4"/>
  </si>
  <si>
    <t>りそな『エコビジョン・ダイバーシティ・カンパニー』融資制度</t>
    <rPh sb="27" eb="29">
      <t>セイド</t>
    </rPh>
    <phoneticPr fontId="4"/>
  </si>
  <si>
    <t>0010-2012-001</t>
  </si>
  <si>
    <t xml:space="preserve"> 池田泉州銀行</t>
    <rPh sb="1" eb="3">
      <t>イケダ</t>
    </rPh>
    <rPh sb="3" eb="5">
      <t>センシュウ</t>
    </rPh>
    <rPh sb="5" eb="7">
      <t>ギンコウ</t>
    </rPh>
    <phoneticPr fontId="3"/>
  </si>
  <si>
    <t>ものづくり応援ローン</t>
    <rPh sb="5" eb="7">
      <t>オウエン</t>
    </rPh>
    <phoneticPr fontId="4"/>
  </si>
  <si>
    <t>0161-2011-003</t>
  </si>
  <si>
    <t>設備投資応援ローン</t>
    <rPh sb="0" eb="2">
      <t>セツビ</t>
    </rPh>
    <rPh sb="2" eb="4">
      <t>トウシ</t>
    </rPh>
    <rPh sb="4" eb="6">
      <t>オウエン</t>
    </rPh>
    <phoneticPr fontId="4"/>
  </si>
  <si>
    <t xml:space="preserve"> 関西みらい銀行</t>
    <rPh sb="1" eb="3">
      <t>カンサイ</t>
    </rPh>
    <rPh sb="6" eb="8">
      <t>ギンコウ</t>
    </rPh>
    <phoneticPr fontId="3"/>
  </si>
  <si>
    <t>関西みらい「成長支援」融資</t>
  </si>
  <si>
    <t>0544-2011-004</t>
  </si>
  <si>
    <t>関西みらい「ものづくり」企業応援融資</t>
    <phoneticPr fontId="4"/>
  </si>
  <si>
    <t>0544-2011-005</t>
  </si>
  <si>
    <t>関西みらい設備投資応援融資</t>
    <phoneticPr fontId="3"/>
  </si>
  <si>
    <t xml:space="preserve"> 紀陽銀行</t>
    <rPh sb="1" eb="5">
      <t>キヨウギンコウ</t>
    </rPh>
    <phoneticPr fontId="3"/>
  </si>
  <si>
    <t>頑張る企業応援融資（紀陽事業性評価融資）</t>
    <rPh sb="0" eb="2">
      <t>ガンバ</t>
    </rPh>
    <rPh sb="3" eb="5">
      <t>キギョウ</t>
    </rPh>
    <rPh sb="5" eb="7">
      <t>オウエン</t>
    </rPh>
    <rPh sb="7" eb="9">
      <t>ユウシ</t>
    </rPh>
    <rPh sb="10" eb="12">
      <t>キヨウ</t>
    </rPh>
    <rPh sb="12" eb="15">
      <t>ジギョウセイ</t>
    </rPh>
    <rPh sb="15" eb="17">
      <t>ヒョウカ</t>
    </rPh>
    <rPh sb="17" eb="19">
      <t>ユウシ</t>
    </rPh>
    <phoneticPr fontId="4"/>
  </si>
  <si>
    <t>0163-2011-002</t>
  </si>
  <si>
    <t>紀陽頑張る医療応援融資</t>
    <rPh sb="0" eb="2">
      <t>キヨウ</t>
    </rPh>
    <rPh sb="2" eb="4">
      <t>ガンバ</t>
    </rPh>
    <rPh sb="5" eb="7">
      <t>イリョウ</t>
    </rPh>
    <rPh sb="7" eb="9">
      <t>オウエン</t>
    </rPh>
    <rPh sb="9" eb="11">
      <t>ユウシ</t>
    </rPh>
    <phoneticPr fontId="4"/>
  </si>
  <si>
    <t xml:space="preserve"> 京都銀行</t>
    <rPh sb="1" eb="3">
      <t>キョウト</t>
    </rPh>
    <rPh sb="3" eb="5">
      <t>ギンコウ</t>
    </rPh>
    <phoneticPr fontId="4"/>
  </si>
  <si>
    <t>ビジネスチャンス拡大融資</t>
    <rPh sb="8" eb="10">
      <t>カクダイ</t>
    </rPh>
    <rPh sb="10" eb="12">
      <t>ユウシ</t>
    </rPh>
    <phoneticPr fontId="4"/>
  </si>
  <si>
    <t>0158-2011-002</t>
  </si>
  <si>
    <t xml:space="preserve"> 徳島大正銀行</t>
    <rPh sb="1" eb="3">
      <t>トクシマ</t>
    </rPh>
    <rPh sb="3" eb="5">
      <t>タイショウ</t>
    </rPh>
    <rPh sb="5" eb="7">
      <t>ギンコウ</t>
    </rPh>
    <phoneticPr fontId="4"/>
  </si>
  <si>
    <t>地域医療応援融資</t>
    <rPh sb="0" eb="2">
      <t>チイキ</t>
    </rPh>
    <rPh sb="2" eb="4">
      <t>イリョウ</t>
    </rPh>
    <rPh sb="4" eb="6">
      <t>オウエン</t>
    </rPh>
    <rPh sb="6" eb="8">
      <t>ユウシ</t>
    </rPh>
    <phoneticPr fontId="4"/>
  </si>
  <si>
    <t>0555-2011-001</t>
  </si>
  <si>
    <t>街づくり応援融資</t>
    <rPh sb="0" eb="1">
      <t>マチ</t>
    </rPh>
    <rPh sb="4" eb="6">
      <t>オウエン</t>
    </rPh>
    <rPh sb="6" eb="8">
      <t>ユウシ</t>
    </rPh>
    <phoneticPr fontId="4"/>
  </si>
  <si>
    <t>0555-2011-002</t>
  </si>
  <si>
    <t>地域経済活性化資金</t>
    <rPh sb="2" eb="4">
      <t>ケイザイ</t>
    </rPh>
    <phoneticPr fontId="3"/>
  </si>
  <si>
    <t>0555-2012-001</t>
  </si>
  <si>
    <t>高齢者向け事業開業支援資金</t>
  </si>
  <si>
    <t>0555-2013-001</t>
  </si>
  <si>
    <t xml:space="preserve"> 南都銀行</t>
    <rPh sb="1" eb="3">
      <t>ナント</t>
    </rPh>
    <rPh sb="3" eb="5">
      <t>ギンコウ</t>
    </rPh>
    <phoneticPr fontId="3"/>
  </si>
  <si>
    <t>がんばる企業応援融資</t>
    <rPh sb="4" eb="6">
      <t>キギョウ</t>
    </rPh>
    <rPh sb="6" eb="8">
      <t>オウエン</t>
    </rPh>
    <rPh sb="8" eb="10">
      <t>ユウシ</t>
    </rPh>
    <phoneticPr fontId="4"/>
  </si>
  <si>
    <t>0162-2013-001</t>
  </si>
  <si>
    <t xml:space="preserve"> 永和信用金庫</t>
    <rPh sb="1" eb="3">
      <t>エイワ</t>
    </rPh>
    <rPh sb="3" eb="5">
      <t>シンヨウ</t>
    </rPh>
    <rPh sb="5" eb="7">
      <t>キンコ</t>
    </rPh>
    <phoneticPr fontId="3"/>
  </si>
  <si>
    <t>パワフルサポート・エンジェル【Ⅰ型・Ⅱ型】</t>
    <rPh sb="16" eb="17">
      <t>ガタ</t>
    </rPh>
    <rPh sb="19" eb="20">
      <t>ガタ</t>
    </rPh>
    <phoneticPr fontId="3"/>
  </si>
  <si>
    <t>ハートフル・アシスト</t>
    <phoneticPr fontId="3"/>
  </si>
  <si>
    <t xml:space="preserve"> 大阪信用金庫</t>
    <rPh sb="1" eb="3">
      <t>オオサカ</t>
    </rPh>
    <rPh sb="3" eb="5">
      <t>シンヨウ</t>
    </rPh>
    <rPh sb="5" eb="7">
      <t>キンコ</t>
    </rPh>
    <phoneticPr fontId="4"/>
  </si>
  <si>
    <t>大阪応援融資</t>
    <rPh sb="2" eb="4">
      <t>オウエン</t>
    </rPh>
    <rPh sb="4" eb="6">
      <t>ユウシ</t>
    </rPh>
    <phoneticPr fontId="3"/>
  </si>
  <si>
    <t>1630-2011-001</t>
  </si>
  <si>
    <t>介護ビジネス応援融資</t>
    <rPh sb="0" eb="2">
      <t>カイゴ</t>
    </rPh>
    <rPh sb="6" eb="8">
      <t>オウエン</t>
    </rPh>
    <rPh sb="8" eb="10">
      <t>ユウシ</t>
    </rPh>
    <phoneticPr fontId="4"/>
  </si>
  <si>
    <t>1630-2011-002</t>
  </si>
  <si>
    <t>設備投資応援融資</t>
    <rPh sb="0" eb="2">
      <t>セツビ</t>
    </rPh>
    <rPh sb="2" eb="4">
      <t>トウシ</t>
    </rPh>
    <rPh sb="4" eb="6">
      <t>オウエン</t>
    </rPh>
    <rPh sb="6" eb="8">
      <t>ユウシ</t>
    </rPh>
    <phoneticPr fontId="4"/>
  </si>
  <si>
    <t>インバウンド事業応援融資</t>
    <rPh sb="6" eb="8">
      <t>ジギョウ</t>
    </rPh>
    <rPh sb="8" eb="10">
      <t>オウエン</t>
    </rPh>
    <rPh sb="10" eb="12">
      <t>ユウシ</t>
    </rPh>
    <phoneticPr fontId="3"/>
  </si>
  <si>
    <t>事業性評価対応融資</t>
    <rPh sb="0" eb="2">
      <t>ジギョウ</t>
    </rPh>
    <rPh sb="2" eb="3">
      <t>セイ</t>
    </rPh>
    <rPh sb="3" eb="5">
      <t>ヒョウカ</t>
    </rPh>
    <rPh sb="5" eb="7">
      <t>タイオウ</t>
    </rPh>
    <rPh sb="7" eb="9">
      <t>ユウシ</t>
    </rPh>
    <phoneticPr fontId="3"/>
  </si>
  <si>
    <t>イノベーション設備応援融資</t>
    <rPh sb="7" eb="9">
      <t>セツビ</t>
    </rPh>
    <rPh sb="9" eb="11">
      <t>オウエン</t>
    </rPh>
    <rPh sb="11" eb="13">
      <t>ユウシ</t>
    </rPh>
    <phoneticPr fontId="3"/>
  </si>
  <si>
    <t>海外取引事業者応援融資</t>
  </si>
  <si>
    <t xml:space="preserve"> 大阪シティ信用金庫</t>
    <rPh sb="1" eb="3">
      <t>オオサカ</t>
    </rPh>
    <rPh sb="6" eb="8">
      <t>シンヨウ</t>
    </rPh>
    <rPh sb="8" eb="10">
      <t>キンコ</t>
    </rPh>
    <phoneticPr fontId="4"/>
  </si>
  <si>
    <t>大阪シティ地方創生・インバウンド・地域活性化資金</t>
    <rPh sb="0" eb="2">
      <t>オオサカ</t>
    </rPh>
    <rPh sb="5" eb="7">
      <t>チホウ</t>
    </rPh>
    <rPh sb="7" eb="9">
      <t>ソウセイ</t>
    </rPh>
    <rPh sb="17" eb="19">
      <t>チイキ</t>
    </rPh>
    <rPh sb="19" eb="21">
      <t>カッセイ</t>
    </rPh>
    <rPh sb="21" eb="22">
      <t>カ</t>
    </rPh>
    <rPh sb="22" eb="24">
      <t>シキン</t>
    </rPh>
    <phoneticPr fontId="4"/>
  </si>
  <si>
    <t>1635-2011-002</t>
  </si>
  <si>
    <t>大阪シティ成長性強化支援資金</t>
    <rPh sb="0" eb="2">
      <t>オオサカ</t>
    </rPh>
    <rPh sb="5" eb="8">
      <t>セイチョウセイ</t>
    </rPh>
    <rPh sb="8" eb="10">
      <t>キョウカ</t>
    </rPh>
    <rPh sb="10" eb="12">
      <t>シエン</t>
    </rPh>
    <rPh sb="12" eb="14">
      <t>シキン</t>
    </rPh>
    <phoneticPr fontId="4"/>
  </si>
  <si>
    <t>1635-2011-001</t>
  </si>
  <si>
    <t>大阪シティ海外展開支援資金</t>
    <rPh sb="0" eb="2">
      <t>オオサカ</t>
    </rPh>
    <phoneticPr fontId="4"/>
  </si>
  <si>
    <t>1635-2012-001</t>
  </si>
  <si>
    <t>大阪シティ設備投資応援資金</t>
    <rPh sb="0" eb="2">
      <t>オオサカ</t>
    </rPh>
    <rPh sb="5" eb="7">
      <t>セツビ</t>
    </rPh>
    <rPh sb="7" eb="9">
      <t>トウシ</t>
    </rPh>
    <rPh sb="9" eb="11">
      <t>オウエン</t>
    </rPh>
    <rPh sb="11" eb="13">
      <t>シキン</t>
    </rPh>
    <phoneticPr fontId="4"/>
  </si>
  <si>
    <t>大阪シティ地域連携ESGスタート資金</t>
    <rPh sb="0" eb="2">
      <t>オオサカ</t>
    </rPh>
    <rPh sb="5" eb="9">
      <t>チイキレンケイ</t>
    </rPh>
    <rPh sb="16" eb="18">
      <t>シキン</t>
    </rPh>
    <phoneticPr fontId="3"/>
  </si>
  <si>
    <t xml:space="preserve"> 大阪商工信用金庫</t>
    <phoneticPr fontId="3"/>
  </si>
  <si>
    <t>商工医療サポートローン</t>
    <rPh sb="0" eb="2">
      <t>ショウコウ</t>
    </rPh>
    <rPh sb="2" eb="4">
      <t>イリョウ</t>
    </rPh>
    <phoneticPr fontId="4"/>
  </si>
  <si>
    <t>1636-2011-002</t>
  </si>
  <si>
    <t>商工介護サポートローン</t>
    <rPh sb="0" eb="2">
      <t>ショウコウ</t>
    </rPh>
    <rPh sb="2" eb="4">
      <t>カイゴ</t>
    </rPh>
    <phoneticPr fontId="4"/>
  </si>
  <si>
    <t>1636-2011-003</t>
  </si>
  <si>
    <t xml:space="preserve">商工新成長サポートローン </t>
    <rPh sb="0" eb="2">
      <t>ショウコウ</t>
    </rPh>
    <rPh sb="2" eb="3">
      <t>シン</t>
    </rPh>
    <rPh sb="3" eb="5">
      <t>セイチョウ</t>
    </rPh>
    <phoneticPr fontId="4"/>
  </si>
  <si>
    <t>1636-2011-004</t>
  </si>
  <si>
    <t>商工設備サポートローン</t>
    <rPh sb="0" eb="2">
      <t>ショウコウ</t>
    </rPh>
    <rPh sb="2" eb="4">
      <t>セツビ</t>
    </rPh>
    <phoneticPr fontId="4"/>
  </si>
  <si>
    <t>商工SDGｓサポートローン</t>
    <rPh sb="0" eb="2">
      <t>ショウコウ</t>
    </rPh>
    <phoneticPr fontId="3"/>
  </si>
  <si>
    <t>商工脱炭素サポートローン</t>
    <rPh sb="0" eb="2">
      <t>ショウコウ</t>
    </rPh>
    <rPh sb="2" eb="5">
      <t>ダツタンソ</t>
    </rPh>
    <phoneticPr fontId="3"/>
  </si>
  <si>
    <t xml:space="preserve"> 京都中央信用金庫</t>
    <rPh sb="1" eb="3">
      <t>キョウト</t>
    </rPh>
    <rPh sb="3" eb="5">
      <t>チュウオウ</t>
    </rPh>
    <rPh sb="5" eb="7">
      <t>シンヨウ</t>
    </rPh>
    <rPh sb="7" eb="9">
      <t>キンコ</t>
    </rPh>
    <phoneticPr fontId="4"/>
  </si>
  <si>
    <t>ちゅうしん大阪いきいきプログラム</t>
    <rPh sb="5" eb="7">
      <t>オオサカ</t>
    </rPh>
    <phoneticPr fontId="4"/>
  </si>
  <si>
    <t>1611-2011-001</t>
  </si>
  <si>
    <t xml:space="preserve"> 北おおさか信用金庫</t>
    <rPh sb="1" eb="2">
      <t>キタ</t>
    </rPh>
    <rPh sb="6" eb="8">
      <t>シンヨウ</t>
    </rPh>
    <rPh sb="8" eb="10">
      <t>キンコ</t>
    </rPh>
    <phoneticPr fontId="4"/>
  </si>
  <si>
    <t>北おおさかスタートローン</t>
    <rPh sb="0" eb="1">
      <t>キタ</t>
    </rPh>
    <phoneticPr fontId="4"/>
  </si>
  <si>
    <t>1645-2011-001</t>
  </si>
  <si>
    <t>地域いきいきローン</t>
    <rPh sb="0" eb="2">
      <t>チイキ</t>
    </rPh>
    <phoneticPr fontId="4"/>
  </si>
  <si>
    <t>1657-2011-001</t>
  </si>
  <si>
    <t xml:space="preserve"> </t>
    <phoneticPr fontId="3"/>
  </si>
  <si>
    <t xml:space="preserve"> きのくに信用金庫</t>
    <rPh sb="5" eb="7">
      <t>シンヨウ</t>
    </rPh>
    <rPh sb="7" eb="9">
      <t>キンコ</t>
    </rPh>
    <phoneticPr fontId="4"/>
  </si>
  <si>
    <t>きのくにチャレンジ企業応援融資</t>
    <rPh sb="9" eb="11">
      <t>キギョウ</t>
    </rPh>
    <rPh sb="11" eb="13">
      <t>オウエン</t>
    </rPh>
    <rPh sb="13" eb="15">
      <t>ユウシ</t>
    </rPh>
    <phoneticPr fontId="4"/>
  </si>
  <si>
    <t xml:space="preserve"> 枚方信用金庫</t>
    <rPh sb="1" eb="3">
      <t>ヒラカタ</t>
    </rPh>
    <rPh sb="3" eb="5">
      <t>シンヨウ</t>
    </rPh>
    <rPh sb="5" eb="7">
      <t>キンコ</t>
    </rPh>
    <phoneticPr fontId="3"/>
  </si>
  <si>
    <t>医療ビジネス応援資金　メディカルフレッチェ</t>
    <rPh sb="0" eb="2">
      <t>イリョウ</t>
    </rPh>
    <rPh sb="6" eb="8">
      <t>オウエン</t>
    </rPh>
    <rPh sb="8" eb="10">
      <t>シキン</t>
    </rPh>
    <phoneticPr fontId="3"/>
  </si>
  <si>
    <t>介護ビジネス応援資金　介護フレッチェ</t>
    <rPh sb="0" eb="2">
      <t>カイゴ</t>
    </rPh>
    <rPh sb="6" eb="8">
      <t>オウエン</t>
    </rPh>
    <rPh sb="8" eb="10">
      <t>シキン</t>
    </rPh>
    <rPh sb="11" eb="13">
      <t>カイゴ</t>
    </rPh>
    <phoneticPr fontId="4"/>
  </si>
  <si>
    <t xml:space="preserve"> のぞみ信用組合</t>
    <rPh sb="4" eb="6">
      <t>シンヨウ</t>
    </rPh>
    <rPh sb="6" eb="8">
      <t>クミアイ</t>
    </rPh>
    <phoneticPr fontId="4"/>
  </si>
  <si>
    <t>＜のぞみ＞の介護ビジネスローン</t>
  </si>
  <si>
    <t>2549-2012-001</t>
  </si>
  <si>
    <t>成長支援型融資</t>
    <rPh sb="0" eb="2">
      <t>セイチョウ</t>
    </rPh>
    <rPh sb="2" eb="4">
      <t>シエン</t>
    </rPh>
    <rPh sb="4" eb="5">
      <t>ガタ</t>
    </rPh>
    <rPh sb="5" eb="7">
      <t>ユウシ</t>
    </rPh>
    <phoneticPr fontId="4"/>
  </si>
  <si>
    <t xml:space="preserve"> 開業サポート資金</t>
    <rPh sb="1" eb="3">
      <t>カイギョウ</t>
    </rPh>
    <rPh sb="7" eb="9">
      <t>シキン</t>
    </rPh>
    <phoneticPr fontId="4"/>
  </si>
  <si>
    <t>K-000</t>
  </si>
  <si>
    <t xml:space="preserve"> 小規模企業サポート資金</t>
    <rPh sb="1" eb="4">
      <t>ショウキボ</t>
    </rPh>
    <rPh sb="4" eb="6">
      <t>キギョウ</t>
    </rPh>
    <rPh sb="10" eb="12">
      <t>シキン</t>
    </rPh>
    <phoneticPr fontId="4"/>
  </si>
  <si>
    <t>S-000</t>
  </si>
  <si>
    <t xml:space="preserve"> チャレンジ応援資金（法認定型）</t>
    <rPh sb="6" eb="8">
      <t>オウエン</t>
    </rPh>
    <rPh sb="8" eb="10">
      <t>シキン</t>
    </rPh>
    <rPh sb="11" eb="12">
      <t>ホウ</t>
    </rPh>
    <rPh sb="12" eb="14">
      <t>ニンテイ</t>
    </rPh>
    <rPh sb="14" eb="15">
      <t>ガタ</t>
    </rPh>
    <phoneticPr fontId="4"/>
  </si>
  <si>
    <t>C-001</t>
  </si>
  <si>
    <t xml:space="preserve"> チャレンジ応援資金（設備投資応援融資）</t>
    <rPh sb="6" eb="8">
      <t>オウエン</t>
    </rPh>
    <rPh sb="8" eb="10">
      <t>シキン</t>
    </rPh>
    <rPh sb="11" eb="13">
      <t>セツビ</t>
    </rPh>
    <rPh sb="13" eb="15">
      <t>トウシ</t>
    </rPh>
    <rPh sb="15" eb="17">
      <t>オウエン</t>
    </rPh>
    <rPh sb="17" eb="19">
      <t>ユウシ</t>
    </rPh>
    <phoneticPr fontId="4"/>
  </si>
  <si>
    <t xml:space="preserve"> チャレンジ応援資金(SDGｓビジネス支援資金)</t>
    <rPh sb="6" eb="8">
      <t>オウエン</t>
    </rPh>
    <rPh sb="8" eb="10">
      <t>シキン</t>
    </rPh>
    <rPh sb="19" eb="21">
      <t>シエン</t>
    </rPh>
    <rPh sb="21" eb="23">
      <t>シキン</t>
    </rPh>
    <phoneticPr fontId="3"/>
  </si>
  <si>
    <t xml:space="preserve"> チャレンジ応援資金(事業承継支援資金)</t>
    <rPh sb="6" eb="8">
      <t>オウエン</t>
    </rPh>
    <rPh sb="8" eb="10">
      <t>シキン</t>
    </rPh>
    <rPh sb="11" eb="13">
      <t>ジギョウ</t>
    </rPh>
    <rPh sb="13" eb="15">
      <t>ショウケイ</t>
    </rPh>
    <rPh sb="15" eb="17">
      <t>シエン</t>
    </rPh>
    <rPh sb="17" eb="19">
      <t>シキン</t>
    </rPh>
    <phoneticPr fontId="3"/>
  </si>
  <si>
    <t xml:space="preserve"> チャレンジ応援資金（経営力強化資金）（R5/3までに申込分）</t>
    <phoneticPr fontId="3"/>
  </si>
  <si>
    <t>セーフティネット融資</t>
    <rPh sb="8" eb="10">
      <t>ユウシ</t>
    </rPh>
    <phoneticPr fontId="4"/>
  </si>
  <si>
    <t xml:space="preserve"> 経営安定資金（経営安定サポート資金）</t>
    <rPh sb="1" eb="3">
      <t>ケイエイ</t>
    </rPh>
    <rPh sb="3" eb="5">
      <t>アンテイ</t>
    </rPh>
    <rPh sb="5" eb="7">
      <t>シキン</t>
    </rPh>
    <rPh sb="8" eb="10">
      <t>ケイエイ</t>
    </rPh>
    <rPh sb="10" eb="12">
      <t>アンテイ</t>
    </rPh>
    <rPh sb="16" eb="18">
      <t>シキン</t>
    </rPh>
    <phoneticPr fontId="4"/>
  </si>
  <si>
    <t>SN-001</t>
  </si>
  <si>
    <t xml:space="preserve"> 新型コロナウイルス感染症対応緊急資金（R5/3までに申込分）</t>
    <rPh sb="27" eb="28">
      <t>モウ</t>
    </rPh>
    <rPh sb="28" eb="29">
      <t>コ</t>
    </rPh>
    <rPh sb="29" eb="30">
      <t>ブン</t>
    </rPh>
    <phoneticPr fontId="3"/>
  </si>
  <si>
    <t>合　　　　　　　計</t>
    <rPh sb="0" eb="1">
      <t>ゴウ</t>
    </rPh>
    <rPh sb="8" eb="9">
      <t>ケイ</t>
    </rPh>
    <phoneticPr fontId="4"/>
  </si>
  <si>
    <t xml:space="preserve"> 新型コロナウイルス感染症経営改善サポート資金</t>
    <rPh sb="1" eb="3">
      <t>シンガタ</t>
    </rPh>
    <rPh sb="10" eb="13">
      <t>カンセンショウ</t>
    </rPh>
    <rPh sb="13" eb="17">
      <t>ケイエイカイゼン</t>
    </rPh>
    <rPh sb="21" eb="23">
      <t>シキン</t>
    </rPh>
    <phoneticPr fontId="3"/>
  </si>
  <si>
    <t xml:space="preserve"> 新型コロナウイルス感染症等伴走支援型資金</t>
    <rPh sb="1" eb="3">
      <t>シンガタ</t>
    </rPh>
    <rPh sb="10" eb="13">
      <t>カンセンショウ</t>
    </rPh>
    <rPh sb="13" eb="14">
      <t>トウ</t>
    </rPh>
    <rPh sb="14" eb="16">
      <t>バンソウ</t>
    </rPh>
    <rPh sb="16" eb="19">
      <t>シエンガタ</t>
    </rPh>
    <rPh sb="19" eb="21">
      <t>シキン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</si>
</sst>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0.0_);[Red]\(0.0\)"/>
    <numFmt numFmtId="179" formatCode="#,##0_);[Red]\(#,##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Consolas"/>
      <family val="3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Consolas"/>
      <family val="3"/>
    </font>
    <font>
      <sz val="9"/>
      <name val="游ゴシック"/>
      <family val="3"/>
      <charset val="128"/>
      <scheme val="minor"/>
    </font>
    <font>
      <b/>
      <sz val="12"/>
      <name val="Consolas"/>
      <family val="3"/>
    </font>
    <font>
      <sz val="12"/>
      <name val="Consolas"/>
      <family val="3"/>
    </font>
    <font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5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 wrapText="1"/>
    </xf>
    <xf numFmtId="176" fontId="10" fillId="3" borderId="11" xfId="1" applyNumberFormat="1" applyFont="1" applyFill="1" applyBorder="1" applyAlignment="1">
      <alignment horizontal="right" vertical="center"/>
    </xf>
    <xf numFmtId="177" fontId="9" fillId="3" borderId="11" xfId="1" applyNumberFormat="1" applyFont="1" applyFill="1" applyBorder="1" applyAlignment="1">
      <alignment vertical="center"/>
    </xf>
    <xf numFmtId="177" fontId="9" fillId="3" borderId="12" xfId="1" applyNumberFormat="1" applyFont="1" applyFill="1" applyBorder="1" applyAlignment="1">
      <alignment vertical="center"/>
    </xf>
    <xf numFmtId="177" fontId="9" fillId="3" borderId="5" xfId="1" applyNumberFormat="1" applyFont="1" applyFill="1" applyBorder="1" applyAlignment="1">
      <alignment vertical="center"/>
    </xf>
    <xf numFmtId="177" fontId="9" fillId="3" borderId="8" xfId="1" applyNumberFormat="1" applyFont="1" applyFill="1" applyBorder="1" applyAlignment="1">
      <alignment vertical="center"/>
    </xf>
    <xf numFmtId="0" fontId="5" fillId="3" borderId="9" xfId="1" applyFont="1" applyFill="1" applyBorder="1" applyAlignment="1">
      <alignment horizontal="left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178" fontId="12" fillId="0" borderId="6" xfId="1" applyNumberFormat="1" applyFont="1" applyBorder="1" applyAlignment="1">
      <alignment horizontal="center" vertical="center" wrapText="1"/>
    </xf>
    <xf numFmtId="177" fontId="9" fillId="0" borderId="6" xfId="1" applyNumberFormat="1" applyFont="1" applyBorder="1" applyAlignment="1">
      <alignment horizontal="center" vertical="center"/>
    </xf>
    <xf numFmtId="177" fontId="9" fillId="0" borderId="7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14" xfId="1" applyFont="1" applyFill="1" applyBorder="1" applyAlignment="1">
      <alignment horizontal="left" vertical="center" wrapText="1"/>
    </xf>
    <xf numFmtId="0" fontId="14" fillId="0" borderId="6" xfId="1" applyFont="1" applyBorder="1" applyAlignment="1">
      <alignment vertical="center"/>
    </xf>
    <xf numFmtId="0" fontId="14" fillId="0" borderId="13" xfId="1" applyFont="1" applyBorder="1" applyAlignment="1">
      <alignment horizontal="left" vertical="center" shrinkToFit="1"/>
    </xf>
    <xf numFmtId="178" fontId="16" fillId="0" borderId="6" xfId="1" applyNumberFormat="1" applyFont="1" applyBorder="1" applyAlignment="1">
      <alignment horizontal="right" vertical="center"/>
    </xf>
    <xf numFmtId="177" fontId="13" fillId="0" borderId="6" xfId="1" applyNumberFormat="1" applyFont="1" applyBorder="1" applyAlignment="1">
      <alignment vertical="center"/>
    </xf>
    <xf numFmtId="177" fontId="13" fillId="0" borderId="7" xfId="1" applyNumberFormat="1" applyFont="1" applyBorder="1" applyAlignment="1">
      <alignment vertical="center"/>
    </xf>
    <xf numFmtId="177" fontId="13" fillId="0" borderId="5" xfId="1" applyNumberFormat="1" applyFont="1" applyBorder="1" applyAlignment="1">
      <alignment vertical="center"/>
    </xf>
    <xf numFmtId="177" fontId="13" fillId="0" borderId="8" xfId="1" applyNumberFormat="1" applyFont="1" applyBorder="1" applyAlignment="1">
      <alignment vertical="center"/>
    </xf>
    <xf numFmtId="0" fontId="14" fillId="0" borderId="12" xfId="1" applyFont="1" applyBorder="1" applyAlignment="1">
      <alignment horizontal="left" vertical="center"/>
    </xf>
    <xf numFmtId="0" fontId="14" fillId="0" borderId="15" xfId="1" applyFont="1" applyBorder="1" applyAlignment="1">
      <alignment horizontal="left" vertical="center" shrinkToFit="1"/>
    </xf>
    <xf numFmtId="178" fontId="16" fillId="0" borderId="11" xfId="1" applyNumberFormat="1" applyFont="1" applyBorder="1" applyAlignment="1">
      <alignment horizontal="right" vertical="center"/>
    </xf>
    <xf numFmtId="177" fontId="13" fillId="0" borderId="11" xfId="1" applyNumberFormat="1" applyFont="1" applyBorder="1" applyAlignment="1">
      <alignment vertical="center"/>
    </xf>
    <xf numFmtId="177" fontId="13" fillId="0" borderId="12" xfId="1" applyNumberFormat="1" applyFont="1" applyBorder="1" applyAlignment="1">
      <alignment vertical="center"/>
    </xf>
    <xf numFmtId="177" fontId="13" fillId="0" borderId="14" xfId="1" applyNumberFormat="1" applyFont="1" applyBorder="1" applyAlignment="1">
      <alignment vertical="center"/>
    </xf>
    <xf numFmtId="177" fontId="13" fillId="0" borderId="16" xfId="1" applyNumberFormat="1" applyFont="1" applyBorder="1" applyAlignment="1">
      <alignment vertical="center"/>
    </xf>
    <xf numFmtId="0" fontId="0" fillId="3" borderId="14" xfId="0" applyFill="1" applyBorder="1">
      <alignment vertical="center"/>
    </xf>
    <xf numFmtId="0" fontId="14" fillId="0" borderId="18" xfId="1" applyFont="1" applyBorder="1" applyAlignment="1">
      <alignment horizontal="left" vertical="center"/>
    </xf>
    <xf numFmtId="0" fontId="14" fillId="0" borderId="19" xfId="1" applyFont="1" applyBorder="1" applyAlignment="1">
      <alignment horizontal="left" vertical="center" shrinkToFit="1"/>
    </xf>
    <xf numFmtId="178" fontId="16" fillId="0" borderId="20" xfId="1" applyNumberFormat="1" applyFont="1" applyBorder="1" applyAlignment="1">
      <alignment horizontal="right" vertical="center"/>
    </xf>
    <xf numFmtId="177" fontId="13" fillId="0" borderId="20" xfId="1" applyNumberFormat="1" applyFont="1" applyBorder="1" applyAlignment="1">
      <alignment vertical="center"/>
    </xf>
    <xf numFmtId="177" fontId="13" fillId="0" borderId="21" xfId="1" applyNumberFormat="1" applyFont="1" applyBorder="1" applyAlignment="1">
      <alignment vertical="center"/>
    </xf>
    <xf numFmtId="177" fontId="13" fillId="0" borderId="22" xfId="1" applyNumberFormat="1" applyFont="1" applyBorder="1" applyAlignment="1">
      <alignment vertical="center"/>
    </xf>
    <xf numFmtId="177" fontId="13" fillId="0" borderId="23" xfId="1" applyNumberFormat="1" applyFont="1" applyBorder="1" applyAlignment="1">
      <alignment vertical="center"/>
    </xf>
    <xf numFmtId="0" fontId="14" fillId="0" borderId="25" xfId="1" applyFont="1" applyBorder="1" applyAlignment="1">
      <alignment horizontal="left" vertical="center"/>
    </xf>
    <xf numFmtId="0" fontId="14" fillId="0" borderId="26" xfId="1" applyFont="1" applyBorder="1" applyAlignment="1">
      <alignment horizontal="left" vertical="center" shrinkToFit="1"/>
    </xf>
    <xf numFmtId="178" fontId="16" fillId="0" borderId="27" xfId="1" applyNumberFormat="1" applyFont="1" applyBorder="1" applyAlignment="1">
      <alignment horizontal="right" vertical="center"/>
    </xf>
    <xf numFmtId="177" fontId="13" fillId="0" borderId="27" xfId="1" applyNumberFormat="1" applyFont="1" applyBorder="1" applyAlignment="1">
      <alignment vertical="center"/>
    </xf>
    <xf numFmtId="177" fontId="13" fillId="0" borderId="25" xfId="1" applyNumberFormat="1" applyFont="1" applyBorder="1" applyAlignment="1">
      <alignment vertical="center"/>
    </xf>
    <xf numFmtId="177" fontId="13" fillId="0" borderId="28" xfId="1" applyNumberFormat="1" applyFont="1" applyBorder="1" applyAlignment="1">
      <alignment vertical="center"/>
    </xf>
    <xf numFmtId="177" fontId="13" fillId="0" borderId="29" xfId="1" applyNumberFormat="1" applyFont="1" applyBorder="1" applyAlignment="1">
      <alignment vertical="center"/>
    </xf>
    <xf numFmtId="0" fontId="14" fillId="0" borderId="30" xfId="1" applyFont="1" applyBorder="1" applyAlignment="1">
      <alignment horizontal="left" vertical="center" wrapText="1"/>
    </xf>
    <xf numFmtId="0" fontId="14" fillId="0" borderId="31" xfId="1" applyFont="1" applyBorder="1" applyAlignment="1">
      <alignment horizontal="left" vertical="center" shrinkToFit="1"/>
    </xf>
    <xf numFmtId="178" fontId="16" fillId="0" borderId="32" xfId="1" applyNumberFormat="1" applyFont="1" applyBorder="1" applyAlignment="1">
      <alignment horizontal="right" vertical="center"/>
    </xf>
    <xf numFmtId="177" fontId="13" fillId="0" borderId="32" xfId="1" applyNumberFormat="1" applyFont="1" applyBorder="1" applyAlignment="1">
      <alignment vertical="center"/>
    </xf>
    <xf numFmtId="177" fontId="13" fillId="0" borderId="30" xfId="1" applyNumberFormat="1" applyFont="1" applyBorder="1" applyAlignment="1">
      <alignment vertical="center"/>
    </xf>
    <xf numFmtId="177" fontId="13" fillId="0" borderId="33" xfId="1" applyNumberFormat="1" applyFont="1" applyBorder="1" applyAlignment="1">
      <alignment vertical="center"/>
    </xf>
    <xf numFmtId="177" fontId="13" fillId="0" borderId="34" xfId="1" applyNumberFormat="1" applyFont="1" applyBorder="1" applyAlignment="1">
      <alignment vertical="center"/>
    </xf>
    <xf numFmtId="0" fontId="14" fillId="0" borderId="35" xfId="1" applyFont="1" applyBorder="1" applyAlignment="1">
      <alignment horizontal="left" vertical="center" wrapText="1"/>
    </xf>
    <xf numFmtId="0" fontId="14" fillId="0" borderId="36" xfId="1" applyFont="1" applyBorder="1" applyAlignment="1">
      <alignment horizontal="left" vertical="center" shrinkToFit="1"/>
    </xf>
    <xf numFmtId="0" fontId="14" fillId="0" borderId="12" xfId="1" applyFont="1" applyBorder="1" applyAlignment="1">
      <alignment horizontal="left" vertical="center" wrapText="1"/>
    </xf>
    <xf numFmtId="178" fontId="16" fillId="0" borderId="37" xfId="1" applyNumberFormat="1" applyFont="1" applyBorder="1" applyAlignment="1">
      <alignment vertical="center"/>
    </xf>
    <xf numFmtId="177" fontId="13" fillId="0" borderId="38" xfId="1" applyNumberFormat="1" applyFont="1" applyBorder="1" applyAlignment="1">
      <alignment vertical="center"/>
    </xf>
    <xf numFmtId="177" fontId="13" fillId="0" borderId="39" xfId="1" applyNumberFormat="1" applyFont="1" applyBorder="1" applyAlignment="1">
      <alignment vertical="center"/>
    </xf>
    <xf numFmtId="0" fontId="14" fillId="0" borderId="18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/>
    </xf>
    <xf numFmtId="0" fontId="14" fillId="0" borderId="38" xfId="1" applyFont="1" applyBorder="1" applyAlignment="1">
      <alignment horizontal="left" vertical="center"/>
    </xf>
    <xf numFmtId="178" fontId="16" fillId="0" borderId="24" xfId="1" applyNumberFormat="1" applyFont="1" applyBorder="1" applyAlignment="1">
      <alignment horizontal="right" vertical="center"/>
    </xf>
    <xf numFmtId="177" fontId="13" fillId="0" borderId="24" xfId="1" applyNumberFormat="1" applyFont="1" applyBorder="1" applyAlignment="1">
      <alignment vertical="center"/>
    </xf>
    <xf numFmtId="177" fontId="13" fillId="0" borderId="40" xfId="1" applyNumberFormat="1" applyFont="1" applyBorder="1" applyAlignment="1">
      <alignment vertical="center"/>
    </xf>
    <xf numFmtId="0" fontId="14" fillId="0" borderId="41" xfId="1" applyFont="1" applyBorder="1" applyAlignment="1">
      <alignment horizontal="left" vertical="center" shrinkToFit="1"/>
    </xf>
    <xf numFmtId="0" fontId="14" fillId="0" borderId="30" xfId="1" applyFont="1" applyBorder="1" applyAlignment="1">
      <alignment horizontal="left" vertical="center"/>
    </xf>
    <xf numFmtId="0" fontId="14" fillId="0" borderId="42" xfId="1" applyFont="1" applyBorder="1" applyAlignment="1">
      <alignment horizontal="left" vertical="center"/>
    </xf>
    <xf numFmtId="177" fontId="13" fillId="0" borderId="17" xfId="1" applyNumberFormat="1" applyFont="1" applyBorder="1" applyAlignment="1">
      <alignment vertical="center"/>
    </xf>
    <xf numFmtId="177" fontId="13" fillId="0" borderId="43" xfId="1" applyNumberFormat="1" applyFont="1" applyBorder="1" applyAlignment="1">
      <alignment vertical="center"/>
    </xf>
    <xf numFmtId="0" fontId="14" fillId="0" borderId="11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14" fillId="0" borderId="44" xfId="1" applyFont="1" applyBorder="1" applyAlignment="1">
      <alignment horizontal="left" vertical="center" shrinkToFit="1"/>
    </xf>
    <xf numFmtId="177" fontId="13" fillId="0" borderId="45" xfId="1" applyNumberFormat="1" applyFont="1" applyBorder="1" applyAlignment="1">
      <alignment vertical="center"/>
    </xf>
    <xf numFmtId="177" fontId="13" fillId="0" borderId="46" xfId="1" applyNumberFormat="1" applyFont="1" applyBorder="1" applyAlignment="1">
      <alignment vertical="center"/>
    </xf>
    <xf numFmtId="178" fontId="16" fillId="0" borderId="17" xfId="1" applyNumberFormat="1" applyFont="1" applyBorder="1" applyAlignment="1">
      <alignment horizontal="right" vertical="center"/>
    </xf>
    <xf numFmtId="178" fontId="16" fillId="0" borderId="45" xfId="1" applyNumberFormat="1" applyFont="1" applyBorder="1" applyAlignment="1">
      <alignment horizontal="right" vertical="center"/>
    </xf>
    <xf numFmtId="0" fontId="14" fillId="0" borderId="47" xfId="1" applyFont="1" applyBorder="1" applyAlignment="1">
      <alignment horizontal="left" vertical="center"/>
    </xf>
    <xf numFmtId="0" fontId="14" fillId="0" borderId="48" xfId="1" applyFont="1" applyBorder="1" applyAlignment="1">
      <alignment horizontal="left" vertical="center" shrinkToFit="1"/>
    </xf>
    <xf numFmtId="178" fontId="16" fillId="0" borderId="37" xfId="1" applyNumberFormat="1" applyFont="1" applyBorder="1" applyAlignment="1">
      <alignment horizontal="right" vertical="center"/>
    </xf>
    <xf numFmtId="0" fontId="14" fillId="0" borderId="49" xfId="1" applyFont="1" applyBorder="1" applyAlignment="1">
      <alignment horizontal="left" vertical="center"/>
    </xf>
    <xf numFmtId="0" fontId="14" fillId="0" borderId="50" xfId="1" applyFont="1" applyBorder="1" applyAlignment="1">
      <alignment horizontal="left" vertical="center"/>
    </xf>
    <xf numFmtId="177" fontId="13" fillId="0" borderId="37" xfId="1" applyNumberFormat="1" applyFont="1" applyBorder="1" applyAlignment="1">
      <alignment vertical="center"/>
    </xf>
    <xf numFmtId="177" fontId="13" fillId="0" borderId="51" xfId="1" applyNumberFormat="1" applyFont="1" applyBorder="1" applyAlignment="1">
      <alignment vertical="center"/>
    </xf>
    <xf numFmtId="0" fontId="14" fillId="0" borderId="47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shrinkToFit="1"/>
    </xf>
    <xf numFmtId="0" fontId="14" fillId="0" borderId="52" xfId="1" applyFont="1" applyBorder="1" applyAlignment="1">
      <alignment horizontal="left" vertical="center" shrinkToFit="1"/>
    </xf>
    <xf numFmtId="177" fontId="13" fillId="4" borderId="24" xfId="1" applyNumberFormat="1" applyFont="1" applyFill="1" applyBorder="1" applyAlignment="1">
      <alignment vertical="center"/>
    </xf>
    <xf numFmtId="177" fontId="13" fillId="4" borderId="38" xfId="1" applyNumberFormat="1" applyFont="1" applyFill="1" applyBorder="1" applyAlignment="1">
      <alignment vertical="center"/>
    </xf>
    <xf numFmtId="177" fontId="13" fillId="4" borderId="40" xfId="1" applyNumberFormat="1" applyFont="1" applyFill="1" applyBorder="1" applyAlignment="1">
      <alignment vertical="center"/>
    </xf>
    <xf numFmtId="177" fontId="13" fillId="4" borderId="39" xfId="1" applyNumberFormat="1" applyFont="1" applyFill="1" applyBorder="1" applyAlignment="1">
      <alignment vertical="center"/>
    </xf>
    <xf numFmtId="177" fontId="13" fillId="4" borderId="20" xfId="1" applyNumberFormat="1" applyFont="1" applyFill="1" applyBorder="1" applyAlignment="1">
      <alignment vertical="center"/>
    </xf>
    <xf numFmtId="177" fontId="13" fillId="4" borderId="18" xfId="1" applyNumberFormat="1" applyFont="1" applyFill="1" applyBorder="1" applyAlignment="1">
      <alignment vertical="center"/>
    </xf>
    <xf numFmtId="177" fontId="13" fillId="4" borderId="22" xfId="1" applyNumberFormat="1" applyFont="1" applyFill="1" applyBorder="1" applyAlignment="1">
      <alignment vertical="center"/>
    </xf>
    <xf numFmtId="177" fontId="13" fillId="4" borderId="53" xfId="1" applyNumberFormat="1" applyFont="1" applyFill="1" applyBorder="1" applyAlignment="1">
      <alignment vertical="center"/>
    </xf>
    <xf numFmtId="0" fontId="14" fillId="0" borderId="6" xfId="1" applyFont="1" applyBorder="1" applyAlignment="1">
      <alignment horizontal="left" vertical="center" shrinkToFit="1"/>
    </xf>
    <xf numFmtId="0" fontId="14" fillId="0" borderId="52" xfId="1" applyFont="1" applyBorder="1" applyAlignment="1">
      <alignment horizontal="left" vertical="center"/>
    </xf>
    <xf numFmtId="0" fontId="13" fillId="3" borderId="43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/>
    </xf>
    <xf numFmtId="0" fontId="17" fillId="3" borderId="10" xfId="1" applyFont="1" applyFill="1" applyBorder="1" applyAlignment="1">
      <alignment horizontal="left" vertical="center"/>
    </xf>
    <xf numFmtId="179" fontId="18" fillId="3" borderId="11" xfId="1" applyNumberFormat="1" applyFont="1" applyFill="1" applyBorder="1" applyAlignment="1">
      <alignment horizontal="right" vertical="center"/>
    </xf>
    <xf numFmtId="179" fontId="6" fillId="3" borderId="11" xfId="1" applyNumberFormat="1" applyFont="1" applyFill="1" applyBorder="1" applyAlignment="1">
      <alignment horizontal="right" vertical="center"/>
    </xf>
    <xf numFmtId="179" fontId="6" fillId="3" borderId="12" xfId="1" applyNumberFormat="1" applyFont="1" applyFill="1" applyBorder="1" applyAlignment="1">
      <alignment horizontal="right" vertical="center"/>
    </xf>
    <xf numFmtId="179" fontId="6" fillId="3" borderId="14" xfId="1" applyNumberFormat="1" applyFont="1" applyFill="1" applyBorder="1" applyAlignment="1">
      <alignment horizontal="right" vertical="center"/>
    </xf>
    <xf numFmtId="179" fontId="6" fillId="3" borderId="16" xfId="1" applyNumberFormat="1" applyFont="1" applyFill="1" applyBorder="1" applyAlignment="1">
      <alignment horizontal="right" vertical="center"/>
    </xf>
    <xf numFmtId="0" fontId="14" fillId="3" borderId="9" xfId="1" applyFont="1" applyFill="1" applyBorder="1"/>
    <xf numFmtId="0" fontId="17" fillId="0" borderId="13" xfId="1" applyFont="1" applyBorder="1" applyAlignment="1">
      <alignment horizontal="left" vertical="center"/>
    </xf>
    <xf numFmtId="177" fontId="19" fillId="0" borderId="6" xfId="1" applyNumberFormat="1" applyFont="1" applyBorder="1" applyAlignment="1">
      <alignment horizontal="right" vertical="center"/>
    </xf>
    <xf numFmtId="0" fontId="17" fillId="0" borderId="10" xfId="1" applyFont="1" applyBorder="1" applyAlignment="1">
      <alignment horizontal="left" vertical="center"/>
    </xf>
    <xf numFmtId="177" fontId="19" fillId="0" borderId="17" xfId="1" applyNumberFormat="1" applyFont="1" applyBorder="1" applyAlignment="1">
      <alignment horizontal="right" vertical="center"/>
    </xf>
    <xf numFmtId="177" fontId="13" fillId="0" borderId="42" xfId="1" applyNumberFormat="1" applyFont="1" applyBorder="1" applyAlignment="1">
      <alignment vertical="center"/>
    </xf>
    <xf numFmtId="177" fontId="13" fillId="0" borderId="55" xfId="1" applyNumberFormat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56" xfId="0" applyBorder="1">
      <alignment vertical="center"/>
    </xf>
    <xf numFmtId="177" fontId="19" fillId="0" borderId="57" xfId="1" applyNumberFormat="1" applyFont="1" applyBorder="1" applyAlignment="1">
      <alignment horizontal="right" vertical="center"/>
    </xf>
    <xf numFmtId="0" fontId="17" fillId="3" borderId="60" xfId="1" applyFont="1" applyFill="1" applyBorder="1" applyAlignment="1">
      <alignment horizontal="left" vertical="center"/>
    </xf>
    <xf numFmtId="177" fontId="18" fillId="3" borderId="6" xfId="1" applyNumberFormat="1" applyFont="1" applyFill="1" applyBorder="1" applyAlignment="1">
      <alignment horizontal="right" vertical="center"/>
    </xf>
    <xf numFmtId="177" fontId="6" fillId="3" borderId="6" xfId="1" applyNumberFormat="1" applyFont="1" applyFill="1" applyBorder="1" applyAlignment="1">
      <alignment horizontal="right" vertical="center"/>
    </xf>
    <xf numFmtId="177" fontId="6" fillId="3" borderId="7" xfId="1" applyNumberFormat="1" applyFont="1" applyFill="1" applyBorder="1" applyAlignment="1">
      <alignment horizontal="right" vertical="center"/>
    </xf>
    <xf numFmtId="177" fontId="6" fillId="3" borderId="5" xfId="1" applyNumberFormat="1" applyFont="1" applyFill="1" applyBorder="1" applyAlignment="1">
      <alignment horizontal="right" vertical="center"/>
    </xf>
    <xf numFmtId="177" fontId="6" fillId="3" borderId="8" xfId="1" applyNumberFormat="1" applyFont="1" applyFill="1" applyBorder="1" applyAlignment="1">
      <alignment horizontal="right" vertical="center"/>
    </xf>
    <xf numFmtId="0" fontId="17" fillId="0" borderId="36" xfId="1" applyFont="1" applyBorder="1" applyAlignment="1">
      <alignment horizontal="left" vertical="center"/>
    </xf>
    <xf numFmtId="177" fontId="19" fillId="0" borderId="17" xfId="1" applyNumberFormat="1" applyFont="1" applyBorder="1" applyAlignment="1">
      <alignment vertical="center"/>
    </xf>
    <xf numFmtId="0" fontId="14" fillId="3" borderId="14" xfId="1" applyFont="1" applyFill="1" applyBorder="1"/>
    <xf numFmtId="0" fontId="17" fillId="0" borderId="56" xfId="1" applyFont="1" applyBorder="1" applyAlignment="1">
      <alignment horizontal="left" vertical="center"/>
    </xf>
    <xf numFmtId="177" fontId="19" fillId="0" borderId="6" xfId="1" applyNumberFormat="1" applyFont="1" applyBorder="1" applyAlignment="1">
      <alignment vertical="center"/>
    </xf>
    <xf numFmtId="179" fontId="20" fillId="0" borderId="24" xfId="2" applyNumberFormat="1" applyFont="1" applyBorder="1">
      <alignment vertical="center"/>
    </xf>
    <xf numFmtId="177" fontId="20" fillId="0" borderId="38" xfId="2" applyNumberFormat="1" applyFont="1" applyBorder="1">
      <alignment vertical="center"/>
    </xf>
    <xf numFmtId="179" fontId="20" fillId="0" borderId="40" xfId="2" applyNumberFormat="1" applyFont="1" applyBorder="1">
      <alignment vertical="center"/>
    </xf>
    <xf numFmtId="177" fontId="20" fillId="0" borderId="39" xfId="2" applyNumberFormat="1" applyFont="1" applyBorder="1">
      <alignment vertical="center"/>
    </xf>
    <xf numFmtId="0" fontId="5" fillId="0" borderId="62" xfId="1" applyFont="1" applyBorder="1" applyAlignment="1">
      <alignment horizontal="left" vertical="center"/>
    </xf>
    <xf numFmtId="177" fontId="19" fillId="0" borderId="63" xfId="1" applyNumberFormat="1" applyFont="1" applyBorder="1" applyAlignment="1">
      <alignment vertical="center"/>
    </xf>
    <xf numFmtId="0" fontId="22" fillId="2" borderId="66" xfId="1" applyFont="1" applyFill="1" applyBorder="1" applyAlignment="1">
      <alignment horizontal="center" vertical="center"/>
    </xf>
    <xf numFmtId="177" fontId="10" fillId="2" borderId="67" xfId="1" applyNumberFormat="1" applyFont="1" applyFill="1" applyBorder="1" applyAlignment="1">
      <alignment horizontal="right" vertical="center"/>
    </xf>
    <xf numFmtId="177" fontId="10" fillId="2" borderId="68" xfId="1" applyNumberFormat="1" applyFont="1" applyFill="1" applyBorder="1" applyAlignment="1">
      <alignment horizontal="right" vertical="center"/>
    </xf>
    <xf numFmtId="177" fontId="10" fillId="2" borderId="69" xfId="1" applyNumberFormat="1" applyFont="1" applyFill="1" applyBorder="1" applyAlignment="1">
      <alignment horizontal="right" vertical="center"/>
    </xf>
    <xf numFmtId="177" fontId="10" fillId="2" borderId="70" xfId="1" applyNumberFormat="1" applyFont="1" applyFill="1" applyBorder="1" applyAlignment="1">
      <alignment horizontal="right" vertical="center"/>
    </xf>
    <xf numFmtId="0" fontId="14" fillId="0" borderId="7" xfId="1" applyFont="1" applyBorder="1" applyAlignment="1">
      <alignment horizontal="left" vertical="center" shrinkToFi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11" xfId="1" applyFont="1" applyBorder="1" applyAlignment="1">
      <alignment vertical="center"/>
    </xf>
    <xf numFmtId="0" fontId="14" fillId="0" borderId="17" xfId="1" applyFont="1" applyBorder="1" applyAlignment="1">
      <alignment vertical="center"/>
    </xf>
    <xf numFmtId="0" fontId="14" fillId="0" borderId="24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9" fillId="3" borderId="9" xfId="1" applyFont="1" applyFill="1" applyBorder="1" applyAlignment="1">
      <alignment horizontal="left" vertical="center" wrapText="1"/>
    </xf>
    <xf numFmtId="0" fontId="9" fillId="3" borderId="0" xfId="1" applyFont="1" applyFill="1" applyAlignment="1">
      <alignment horizontal="left" vertical="center" wrapText="1"/>
    </xf>
    <xf numFmtId="0" fontId="14" fillId="0" borderId="24" xfId="1" applyFont="1" applyBorder="1" applyAlignment="1">
      <alignment horizontal="left" vertical="center" shrinkToFit="1"/>
    </xf>
    <xf numFmtId="0" fontId="14" fillId="0" borderId="11" xfId="1" applyFont="1" applyBorder="1" applyAlignment="1">
      <alignment horizontal="left" vertical="center" shrinkToFit="1"/>
    </xf>
    <xf numFmtId="0" fontId="14" fillId="0" borderId="17" xfId="1" applyFont="1" applyBorder="1" applyAlignment="1">
      <alignment horizontal="left" vertical="center" shrinkToFit="1"/>
    </xf>
    <xf numFmtId="0" fontId="21" fillId="2" borderId="64" xfId="1" applyFont="1" applyFill="1" applyBorder="1" applyAlignment="1">
      <alignment horizontal="center" vertical="center"/>
    </xf>
    <xf numFmtId="0" fontId="21" fillId="2" borderId="65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3" fillId="0" borderId="54" xfId="1" applyFont="1" applyBorder="1" applyAlignment="1">
      <alignment horizontal="left" vertical="center"/>
    </xf>
    <xf numFmtId="0" fontId="6" fillId="3" borderId="58" xfId="1" applyFont="1" applyFill="1" applyBorder="1" applyAlignment="1">
      <alignment horizontal="left" vertical="center"/>
    </xf>
    <xf numFmtId="0" fontId="6" fillId="3" borderId="59" xfId="1" applyFont="1" applyFill="1" applyBorder="1" applyAlignment="1">
      <alignment horizontal="left" vertical="center"/>
    </xf>
    <xf numFmtId="0" fontId="13" fillId="0" borderId="42" xfId="1" applyFont="1" applyBorder="1" applyAlignment="1">
      <alignment horizontal="left" vertical="center"/>
    </xf>
    <xf numFmtId="0" fontId="13" fillId="0" borderId="61" xfId="1" applyFont="1" applyBorder="1" applyAlignment="1">
      <alignment horizontal="left" vertical="center"/>
    </xf>
    <xf numFmtId="0" fontId="5" fillId="0" borderId="54" xfId="1" applyFont="1" applyBorder="1" applyAlignment="1">
      <alignment horizontal="left" vertical="center"/>
    </xf>
  </cellXfs>
  <cellStyles count="3">
    <cellStyle name="標準" xfId="0" builtinId="0"/>
    <cellStyle name="標準 2" xfId="1" xr:uid="{E2569166-D604-45D0-8687-B4357469AFE6}"/>
    <cellStyle name="標準 3" xfId="2" xr:uid="{9E51A994-CFAF-436F-BC63-7196447FE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BB07-959B-44C1-A0C3-A2D726B2BAD3}">
  <sheetPr>
    <tabColor theme="0" tint="-0.14999847407452621"/>
  </sheetPr>
  <dimension ref="A1:K60"/>
  <sheetViews>
    <sheetView tabSelected="1" view="pageBreakPreview" topLeftCell="A40" zoomScale="70" zoomScaleNormal="85" zoomScaleSheetLayoutView="70" workbookViewId="0">
      <selection activeCell="B58" sqref="B58:C58"/>
    </sheetView>
  </sheetViews>
  <sheetFormatPr defaultRowHeight="18" x14ac:dyDescent="0.45"/>
  <cols>
    <col min="1" max="1" width="2.3984375" customWidth="1"/>
    <col min="2" max="2" width="15.69921875" customWidth="1"/>
    <col min="3" max="3" width="45.69921875" customWidth="1"/>
    <col min="4" max="4" width="8.09765625" hidden="1" customWidth="1"/>
    <col min="5" max="5" width="11.59765625" customWidth="1"/>
    <col min="6" max="6" width="10.5" customWidth="1"/>
    <col min="7" max="7" width="16.09765625" bestFit="1" customWidth="1"/>
    <col min="8" max="8" width="9.69921875" bestFit="1" customWidth="1"/>
    <col min="9" max="9" width="16.09765625" bestFit="1" customWidth="1"/>
    <col min="10" max="10" width="2.8984375" customWidth="1"/>
    <col min="11" max="11" width="9.3984375" bestFit="1" customWidth="1"/>
  </cols>
  <sheetData>
    <row r="1" spans="1:11" ht="24" customHeight="1" thickBot="1" x14ac:dyDescent="0.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11" ht="30" customHeight="1" x14ac:dyDescent="0.45">
      <c r="A2" s="146"/>
      <c r="B2" s="147"/>
      <c r="C2" s="147"/>
      <c r="D2" s="4"/>
      <c r="E2" s="150" t="s">
        <v>1</v>
      </c>
      <c r="F2" s="147" t="s">
        <v>2</v>
      </c>
      <c r="G2" s="151" t="s">
        <v>3</v>
      </c>
      <c r="H2" s="153" t="s">
        <v>4</v>
      </c>
      <c r="I2" s="154"/>
    </row>
    <row r="3" spans="1:11" ht="30" customHeight="1" x14ac:dyDescent="0.45">
      <c r="A3" s="148"/>
      <c r="B3" s="149"/>
      <c r="C3" s="149"/>
      <c r="D3" s="5"/>
      <c r="E3" s="149" t="s">
        <v>5</v>
      </c>
      <c r="F3" s="149"/>
      <c r="G3" s="152"/>
      <c r="H3" s="6" t="s">
        <v>2</v>
      </c>
      <c r="I3" s="7" t="s">
        <v>6</v>
      </c>
    </row>
    <row r="4" spans="1:11" ht="18.75" customHeight="1" x14ac:dyDescent="0.45">
      <c r="A4" s="164" t="s">
        <v>7</v>
      </c>
      <c r="B4" s="165"/>
      <c r="C4" s="165"/>
      <c r="D4" s="8"/>
      <c r="E4" s="9">
        <f>SUM(E6:E46)</f>
        <v>618</v>
      </c>
      <c r="F4" s="10">
        <f>SUM(F6:F46)</f>
        <v>241</v>
      </c>
      <c r="G4" s="11">
        <f>SUM(G6:G46)</f>
        <v>14309117.782</v>
      </c>
      <c r="H4" s="12">
        <f>SUM(H6:H46)</f>
        <v>215</v>
      </c>
      <c r="I4" s="13">
        <f>SUM(I6:I46)</f>
        <v>13101417.782</v>
      </c>
      <c r="J4" s="157"/>
      <c r="K4" s="157"/>
    </row>
    <row r="5" spans="1:11" ht="24.75" customHeight="1" x14ac:dyDescent="0.4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2</v>
      </c>
      <c r="G5" s="20" t="s">
        <v>3</v>
      </c>
      <c r="H5" s="21" t="s">
        <v>2</v>
      </c>
      <c r="I5" s="22" t="s">
        <v>3</v>
      </c>
      <c r="J5" s="23"/>
    </row>
    <row r="6" spans="1:11" ht="18" customHeight="1" x14ac:dyDescent="0.45">
      <c r="A6" s="24"/>
      <c r="B6" s="25" t="s">
        <v>12</v>
      </c>
      <c r="C6" s="145" t="s">
        <v>13</v>
      </c>
      <c r="D6" s="26" t="s">
        <v>14</v>
      </c>
      <c r="E6" s="27">
        <v>100</v>
      </c>
      <c r="F6" s="28">
        <v>0</v>
      </c>
      <c r="G6" s="29">
        <v>0</v>
      </c>
      <c r="H6" s="30">
        <v>0</v>
      </c>
      <c r="I6" s="31">
        <v>0</v>
      </c>
    </row>
    <row r="7" spans="1:11" ht="18" customHeight="1" x14ac:dyDescent="0.45">
      <c r="A7" s="24"/>
      <c r="B7" s="158" t="s">
        <v>15</v>
      </c>
      <c r="C7" s="32" t="s">
        <v>16</v>
      </c>
      <c r="D7" s="33" t="s">
        <v>17</v>
      </c>
      <c r="E7" s="34">
        <v>3</v>
      </c>
      <c r="F7" s="35">
        <v>0</v>
      </c>
      <c r="G7" s="36">
        <v>0</v>
      </c>
      <c r="H7" s="37">
        <v>0</v>
      </c>
      <c r="I7" s="38">
        <v>0</v>
      </c>
    </row>
    <row r="8" spans="1:11" ht="18" customHeight="1" x14ac:dyDescent="0.45">
      <c r="A8" s="39"/>
      <c r="B8" s="159"/>
      <c r="C8" s="40" t="s">
        <v>18</v>
      </c>
      <c r="D8" s="41"/>
      <c r="E8" s="42">
        <v>2</v>
      </c>
      <c r="F8" s="43">
        <v>0</v>
      </c>
      <c r="G8" s="44">
        <v>0</v>
      </c>
      <c r="H8" s="45">
        <v>0</v>
      </c>
      <c r="I8" s="46">
        <v>0</v>
      </c>
    </row>
    <row r="9" spans="1:11" ht="18" customHeight="1" x14ac:dyDescent="0.45">
      <c r="A9" s="24"/>
      <c r="B9" s="160" t="s">
        <v>19</v>
      </c>
      <c r="C9" s="47" t="s">
        <v>20</v>
      </c>
      <c r="D9" s="48" t="s">
        <v>21</v>
      </c>
      <c r="E9" s="49">
        <v>100</v>
      </c>
      <c r="F9" s="50">
        <v>10</v>
      </c>
      <c r="G9" s="51">
        <v>1280000</v>
      </c>
      <c r="H9" s="52">
        <v>10</v>
      </c>
      <c r="I9" s="53">
        <v>1280000</v>
      </c>
    </row>
    <row r="10" spans="1:11" ht="18" customHeight="1" x14ac:dyDescent="0.45">
      <c r="A10" s="24"/>
      <c r="B10" s="161"/>
      <c r="C10" s="54" t="s">
        <v>22</v>
      </c>
      <c r="D10" s="55" t="s">
        <v>23</v>
      </c>
      <c r="E10" s="56">
        <v>20</v>
      </c>
      <c r="F10" s="57">
        <v>0</v>
      </c>
      <c r="G10" s="58">
        <v>0</v>
      </c>
      <c r="H10" s="59">
        <v>0</v>
      </c>
      <c r="I10" s="60">
        <v>0</v>
      </c>
    </row>
    <row r="11" spans="1:11" ht="18" customHeight="1" x14ac:dyDescent="0.45">
      <c r="A11" s="24"/>
      <c r="B11" s="162"/>
      <c r="C11" s="61" t="s">
        <v>24</v>
      </c>
      <c r="D11" s="62"/>
      <c r="E11" s="42">
        <v>50</v>
      </c>
      <c r="F11" s="43">
        <v>0</v>
      </c>
      <c r="G11" s="44">
        <v>0</v>
      </c>
      <c r="H11" s="45">
        <v>0</v>
      </c>
      <c r="I11" s="46">
        <v>0</v>
      </c>
    </row>
    <row r="12" spans="1:11" ht="18" customHeight="1" x14ac:dyDescent="0.45">
      <c r="A12" s="24"/>
      <c r="B12" s="161" t="s">
        <v>25</v>
      </c>
      <c r="C12" s="63" t="s">
        <v>26</v>
      </c>
      <c r="D12" s="33" t="s">
        <v>27</v>
      </c>
      <c r="E12" s="64">
        <v>20</v>
      </c>
      <c r="F12" s="35">
        <v>58</v>
      </c>
      <c r="G12" s="65">
        <v>5108400</v>
      </c>
      <c r="H12" s="37">
        <v>53</v>
      </c>
      <c r="I12" s="66">
        <v>4458400</v>
      </c>
    </row>
    <row r="13" spans="1:11" ht="18" customHeight="1" x14ac:dyDescent="0.45">
      <c r="A13" s="24"/>
      <c r="B13" s="162"/>
      <c r="C13" s="67" t="s">
        <v>28</v>
      </c>
      <c r="D13" s="41"/>
      <c r="E13" s="42">
        <v>10</v>
      </c>
      <c r="F13" s="43">
        <v>8</v>
      </c>
      <c r="G13" s="44">
        <v>600500</v>
      </c>
      <c r="H13" s="45">
        <v>8</v>
      </c>
      <c r="I13" s="46">
        <v>600500</v>
      </c>
    </row>
    <row r="14" spans="1:11" ht="18" customHeight="1" x14ac:dyDescent="0.45">
      <c r="A14" s="24"/>
      <c r="B14" s="68" t="s">
        <v>29</v>
      </c>
      <c r="C14" s="69" t="s">
        <v>30</v>
      </c>
      <c r="D14" s="48" t="s">
        <v>31</v>
      </c>
      <c r="E14" s="70">
        <v>1</v>
      </c>
      <c r="F14" s="71">
        <v>0</v>
      </c>
      <c r="G14" s="29">
        <v>0</v>
      </c>
      <c r="H14" s="72">
        <v>0</v>
      </c>
      <c r="I14" s="31">
        <v>0</v>
      </c>
    </row>
    <row r="15" spans="1:11" ht="18" customHeight="1" x14ac:dyDescent="0.45">
      <c r="A15" s="24"/>
      <c r="B15" s="160" t="s">
        <v>32</v>
      </c>
      <c r="C15" s="69" t="s">
        <v>33</v>
      </c>
      <c r="D15" s="73" t="s">
        <v>34</v>
      </c>
      <c r="E15" s="70">
        <v>20</v>
      </c>
      <c r="F15" s="71">
        <v>12</v>
      </c>
      <c r="G15" s="65">
        <v>1079617.7820000001</v>
      </c>
      <c r="H15" s="72">
        <v>12</v>
      </c>
      <c r="I15" s="66">
        <v>1079617.7820000001</v>
      </c>
    </row>
    <row r="16" spans="1:11" ht="18" customHeight="1" x14ac:dyDescent="0.45">
      <c r="A16" s="24"/>
      <c r="B16" s="161"/>
      <c r="C16" s="74" t="s">
        <v>35</v>
      </c>
      <c r="D16" s="55" t="s">
        <v>36</v>
      </c>
      <c r="E16" s="56">
        <v>2.5</v>
      </c>
      <c r="F16" s="57">
        <v>0</v>
      </c>
      <c r="G16" s="58">
        <v>0</v>
      </c>
      <c r="H16" s="59">
        <v>0</v>
      </c>
      <c r="I16" s="60">
        <v>0</v>
      </c>
    </row>
    <row r="17" spans="1:9" ht="18" customHeight="1" x14ac:dyDescent="0.45">
      <c r="A17" s="24"/>
      <c r="B17" s="161"/>
      <c r="C17" s="74" t="s">
        <v>37</v>
      </c>
      <c r="D17" s="55" t="s">
        <v>38</v>
      </c>
      <c r="E17" s="56">
        <v>42.5</v>
      </c>
      <c r="F17" s="57">
        <v>1</v>
      </c>
      <c r="G17" s="58">
        <v>500000</v>
      </c>
      <c r="H17" s="59">
        <v>1</v>
      </c>
      <c r="I17" s="60">
        <v>500000</v>
      </c>
    </row>
    <row r="18" spans="1:9" ht="18" customHeight="1" x14ac:dyDescent="0.45">
      <c r="A18" s="24"/>
      <c r="B18" s="162"/>
      <c r="C18" s="75" t="s">
        <v>39</v>
      </c>
      <c r="D18" s="33" t="s">
        <v>40</v>
      </c>
      <c r="E18" s="34">
        <v>12</v>
      </c>
      <c r="F18" s="76">
        <v>1</v>
      </c>
      <c r="G18" s="36">
        <v>300000</v>
      </c>
      <c r="H18" s="77">
        <v>1</v>
      </c>
      <c r="I18" s="38">
        <v>300000</v>
      </c>
    </row>
    <row r="19" spans="1:9" ht="18" customHeight="1" x14ac:dyDescent="0.45">
      <c r="A19" s="24"/>
      <c r="B19" s="78" t="s">
        <v>41</v>
      </c>
      <c r="C19" s="79" t="s">
        <v>42</v>
      </c>
      <c r="D19" s="80" t="s">
        <v>43</v>
      </c>
      <c r="E19" s="70">
        <v>1</v>
      </c>
      <c r="F19" s="81">
        <v>0</v>
      </c>
      <c r="G19" s="65">
        <v>0</v>
      </c>
      <c r="H19" s="82">
        <v>0</v>
      </c>
      <c r="I19" s="66">
        <v>0</v>
      </c>
    </row>
    <row r="20" spans="1:9" ht="18" customHeight="1" x14ac:dyDescent="0.45">
      <c r="A20" s="24"/>
      <c r="B20" s="163" t="s">
        <v>44</v>
      </c>
      <c r="C20" s="47" t="s">
        <v>45</v>
      </c>
      <c r="D20" s="48"/>
      <c r="E20" s="49">
        <v>3</v>
      </c>
      <c r="F20" s="50">
        <v>47</v>
      </c>
      <c r="G20" s="51">
        <v>165500</v>
      </c>
      <c r="H20" s="52">
        <v>41</v>
      </c>
      <c r="I20" s="53">
        <v>148500</v>
      </c>
    </row>
    <row r="21" spans="1:9" ht="18" customHeight="1" x14ac:dyDescent="0.45">
      <c r="A21" s="24"/>
      <c r="B21" s="163"/>
      <c r="C21" s="75" t="s">
        <v>46</v>
      </c>
      <c r="D21" s="62"/>
      <c r="E21" s="83">
        <v>2</v>
      </c>
      <c r="F21" s="76">
        <v>17</v>
      </c>
      <c r="G21" s="36">
        <v>117500</v>
      </c>
      <c r="H21" s="77">
        <v>16</v>
      </c>
      <c r="I21" s="38">
        <v>107500</v>
      </c>
    </row>
    <row r="22" spans="1:9" ht="18" customHeight="1" x14ac:dyDescent="0.45">
      <c r="A22" s="24"/>
      <c r="B22" s="166" t="s">
        <v>47</v>
      </c>
      <c r="C22" s="69" t="s">
        <v>48</v>
      </c>
      <c r="D22" s="73" t="s">
        <v>49</v>
      </c>
      <c r="E22" s="70">
        <v>1</v>
      </c>
      <c r="F22" s="71">
        <v>0</v>
      </c>
      <c r="G22" s="65">
        <v>0</v>
      </c>
      <c r="H22" s="72">
        <v>0</v>
      </c>
      <c r="I22" s="66">
        <v>0</v>
      </c>
    </row>
    <row r="23" spans="1:9" ht="18" customHeight="1" x14ac:dyDescent="0.45">
      <c r="A23" s="24"/>
      <c r="B23" s="167"/>
      <c r="C23" s="79" t="s">
        <v>50</v>
      </c>
      <c r="D23" s="80" t="s">
        <v>51</v>
      </c>
      <c r="E23" s="84">
        <v>1</v>
      </c>
      <c r="F23" s="57">
        <v>0</v>
      </c>
      <c r="G23" s="58">
        <v>0</v>
      </c>
      <c r="H23" s="59">
        <v>0</v>
      </c>
      <c r="I23" s="60">
        <v>0</v>
      </c>
    </row>
    <row r="24" spans="1:9" ht="18" customHeight="1" x14ac:dyDescent="0.45">
      <c r="A24" s="24"/>
      <c r="B24" s="167"/>
      <c r="C24" s="74" t="s">
        <v>52</v>
      </c>
      <c r="D24" s="55"/>
      <c r="E24" s="56">
        <v>1</v>
      </c>
      <c r="F24" s="57">
        <v>0</v>
      </c>
      <c r="G24" s="58">
        <v>0</v>
      </c>
      <c r="H24" s="59">
        <v>0</v>
      </c>
      <c r="I24" s="60">
        <v>0</v>
      </c>
    </row>
    <row r="25" spans="1:9" ht="18" customHeight="1" x14ac:dyDescent="0.45">
      <c r="A25" s="24"/>
      <c r="B25" s="167"/>
      <c r="C25" s="85" t="s">
        <v>53</v>
      </c>
      <c r="D25" s="86"/>
      <c r="E25" s="87">
        <v>1</v>
      </c>
      <c r="F25" s="57">
        <v>0</v>
      </c>
      <c r="G25" s="58">
        <v>0</v>
      </c>
      <c r="H25" s="59">
        <v>0</v>
      </c>
      <c r="I25" s="60">
        <v>0</v>
      </c>
    </row>
    <row r="26" spans="1:9" ht="18" customHeight="1" x14ac:dyDescent="0.45">
      <c r="A26" s="24"/>
      <c r="B26" s="167"/>
      <c r="C26" s="85" t="s">
        <v>54</v>
      </c>
      <c r="D26" s="86"/>
      <c r="E26" s="87">
        <v>10</v>
      </c>
      <c r="F26" s="57">
        <v>0</v>
      </c>
      <c r="G26" s="58">
        <v>0</v>
      </c>
      <c r="H26" s="59">
        <v>0</v>
      </c>
      <c r="I26" s="60">
        <v>0</v>
      </c>
    </row>
    <row r="27" spans="1:9" ht="18" customHeight="1" x14ac:dyDescent="0.45">
      <c r="A27" s="24"/>
      <c r="B27" s="167"/>
      <c r="C27" s="85" t="s">
        <v>55</v>
      </c>
      <c r="D27" s="86"/>
      <c r="E27" s="87">
        <v>1</v>
      </c>
      <c r="F27" s="57">
        <v>0</v>
      </c>
      <c r="G27" s="58">
        <v>0</v>
      </c>
      <c r="H27" s="59">
        <v>0</v>
      </c>
      <c r="I27" s="60">
        <v>0</v>
      </c>
    </row>
    <row r="28" spans="1:9" ht="18" customHeight="1" x14ac:dyDescent="0.45">
      <c r="A28" s="24"/>
      <c r="B28" s="168"/>
      <c r="C28" s="85" t="s">
        <v>56</v>
      </c>
      <c r="D28" s="86"/>
      <c r="E28" s="87">
        <v>1</v>
      </c>
      <c r="F28" s="57">
        <v>0</v>
      </c>
      <c r="G28" s="58">
        <v>0</v>
      </c>
      <c r="H28" s="59">
        <v>0</v>
      </c>
      <c r="I28" s="60">
        <v>0</v>
      </c>
    </row>
    <row r="29" spans="1:9" ht="18" customHeight="1" x14ac:dyDescent="0.45">
      <c r="A29" s="24"/>
      <c r="B29" s="166" t="s">
        <v>57</v>
      </c>
      <c r="C29" s="47" t="s">
        <v>58</v>
      </c>
      <c r="D29" s="48" t="s">
        <v>59</v>
      </c>
      <c r="E29" s="49">
        <v>4</v>
      </c>
      <c r="F29" s="50">
        <v>1</v>
      </c>
      <c r="G29" s="51">
        <v>30000</v>
      </c>
      <c r="H29" s="52">
        <v>1</v>
      </c>
      <c r="I29" s="53">
        <v>30000</v>
      </c>
    </row>
    <row r="30" spans="1:9" ht="18" customHeight="1" x14ac:dyDescent="0.45">
      <c r="A30" s="24"/>
      <c r="B30" s="167"/>
      <c r="C30" s="88" t="s">
        <v>60</v>
      </c>
      <c r="D30" s="55" t="s">
        <v>61</v>
      </c>
      <c r="E30" s="56">
        <v>1</v>
      </c>
      <c r="F30" s="57">
        <v>0</v>
      </c>
      <c r="G30" s="58">
        <v>0</v>
      </c>
      <c r="H30" s="59">
        <v>0</v>
      </c>
      <c r="I30" s="60">
        <v>0</v>
      </c>
    </row>
    <row r="31" spans="1:9" ht="18" customHeight="1" x14ac:dyDescent="0.45">
      <c r="A31" s="24"/>
      <c r="B31" s="167"/>
      <c r="C31" s="88" t="s">
        <v>62</v>
      </c>
      <c r="D31" s="33" t="s">
        <v>63</v>
      </c>
      <c r="E31" s="56">
        <v>1</v>
      </c>
      <c r="F31" s="57">
        <v>0</v>
      </c>
      <c r="G31" s="44">
        <v>0</v>
      </c>
      <c r="H31" s="59">
        <v>0</v>
      </c>
      <c r="I31" s="46">
        <v>0</v>
      </c>
    </row>
    <row r="32" spans="1:9" ht="18" customHeight="1" x14ac:dyDescent="0.45">
      <c r="A32" s="24"/>
      <c r="B32" s="167"/>
      <c r="C32" s="89" t="s">
        <v>64</v>
      </c>
      <c r="D32" s="33"/>
      <c r="E32" s="84">
        <v>30</v>
      </c>
      <c r="F32" s="35">
        <v>34</v>
      </c>
      <c r="G32" s="44">
        <v>1014500</v>
      </c>
      <c r="H32" s="37">
        <v>27</v>
      </c>
      <c r="I32" s="46">
        <v>823300</v>
      </c>
    </row>
    <row r="33" spans="1:9" ht="18" customHeight="1" x14ac:dyDescent="0.45">
      <c r="A33" s="24"/>
      <c r="B33" s="168"/>
      <c r="C33" s="40" t="s">
        <v>65</v>
      </c>
      <c r="D33" s="41"/>
      <c r="E33" s="42">
        <v>5</v>
      </c>
      <c r="F33" s="43">
        <v>7</v>
      </c>
      <c r="G33" s="44">
        <v>233500</v>
      </c>
      <c r="H33" s="45">
        <v>5</v>
      </c>
      <c r="I33" s="46">
        <v>212000</v>
      </c>
    </row>
    <row r="34" spans="1:9" ht="18" customHeight="1" x14ac:dyDescent="0.45">
      <c r="A34" s="24"/>
      <c r="B34" s="166" t="s">
        <v>66</v>
      </c>
      <c r="C34" s="85" t="s">
        <v>67</v>
      </c>
      <c r="D34" s="86" t="s">
        <v>68</v>
      </c>
      <c r="E34" s="87">
        <v>1</v>
      </c>
      <c r="F34" s="90">
        <v>0</v>
      </c>
      <c r="G34" s="51">
        <v>0</v>
      </c>
      <c r="H34" s="91">
        <v>0</v>
      </c>
      <c r="I34" s="53">
        <v>0</v>
      </c>
    </row>
    <row r="35" spans="1:9" ht="18" customHeight="1" x14ac:dyDescent="0.45">
      <c r="A35" s="24"/>
      <c r="B35" s="167"/>
      <c r="C35" s="54" t="s">
        <v>69</v>
      </c>
      <c r="D35" s="55" t="s">
        <v>70</v>
      </c>
      <c r="E35" s="56">
        <v>5</v>
      </c>
      <c r="F35" s="57">
        <v>0</v>
      </c>
      <c r="G35" s="58">
        <v>0</v>
      </c>
      <c r="H35" s="59">
        <v>0</v>
      </c>
      <c r="I35" s="60">
        <v>0</v>
      </c>
    </row>
    <row r="36" spans="1:9" ht="18" customHeight="1" x14ac:dyDescent="0.45">
      <c r="A36" s="24"/>
      <c r="B36" s="167"/>
      <c r="C36" s="63" t="s">
        <v>71</v>
      </c>
      <c r="D36" s="33" t="s">
        <v>72</v>
      </c>
      <c r="E36" s="34">
        <v>80</v>
      </c>
      <c r="F36" s="35">
        <v>25</v>
      </c>
      <c r="G36" s="36">
        <v>3083800</v>
      </c>
      <c r="H36" s="37">
        <v>22</v>
      </c>
      <c r="I36" s="38">
        <v>2843800</v>
      </c>
    </row>
    <row r="37" spans="1:9" ht="18" customHeight="1" x14ac:dyDescent="0.45">
      <c r="A37" s="24"/>
      <c r="B37" s="167"/>
      <c r="C37" s="54" t="s">
        <v>73</v>
      </c>
      <c r="D37" s="55"/>
      <c r="E37" s="56">
        <v>46</v>
      </c>
      <c r="F37" s="57">
        <v>12</v>
      </c>
      <c r="G37" s="58">
        <v>770500</v>
      </c>
      <c r="H37" s="59">
        <v>10</v>
      </c>
      <c r="I37" s="60">
        <v>692500</v>
      </c>
    </row>
    <row r="38" spans="1:9" ht="18" customHeight="1" x14ac:dyDescent="0.45">
      <c r="A38" s="24"/>
      <c r="B38" s="167"/>
      <c r="C38" s="92" t="s">
        <v>74</v>
      </c>
      <c r="D38" s="86"/>
      <c r="E38" s="87">
        <v>10</v>
      </c>
      <c r="F38" s="90">
        <v>0</v>
      </c>
      <c r="G38" s="58">
        <v>0</v>
      </c>
      <c r="H38" s="91">
        <v>0</v>
      </c>
      <c r="I38" s="60">
        <v>0</v>
      </c>
    </row>
    <row r="39" spans="1:9" ht="18" customHeight="1" x14ac:dyDescent="0.45">
      <c r="A39" s="24"/>
      <c r="B39" s="168"/>
      <c r="C39" s="92" t="s">
        <v>75</v>
      </c>
      <c r="D39" s="86"/>
      <c r="E39" s="87">
        <v>20</v>
      </c>
      <c r="F39" s="90">
        <v>0</v>
      </c>
      <c r="G39" s="36">
        <v>0</v>
      </c>
      <c r="H39" s="91">
        <v>0</v>
      </c>
      <c r="I39" s="38">
        <v>0</v>
      </c>
    </row>
    <row r="40" spans="1:9" ht="18" customHeight="1" x14ac:dyDescent="0.45">
      <c r="A40" s="24"/>
      <c r="B40" s="93" t="s">
        <v>76</v>
      </c>
      <c r="C40" s="94" t="s">
        <v>77</v>
      </c>
      <c r="D40" s="48" t="s">
        <v>78</v>
      </c>
      <c r="E40" s="49">
        <v>1</v>
      </c>
      <c r="F40" s="50">
        <v>0</v>
      </c>
      <c r="G40" s="29">
        <v>0</v>
      </c>
      <c r="H40" s="52">
        <v>0</v>
      </c>
      <c r="I40" s="31">
        <v>0</v>
      </c>
    </row>
    <row r="41" spans="1:9" ht="18" customHeight="1" x14ac:dyDescent="0.45">
      <c r="A41" s="24"/>
      <c r="B41" s="166" t="s">
        <v>79</v>
      </c>
      <c r="C41" s="69" t="s">
        <v>80</v>
      </c>
      <c r="D41" s="73" t="s">
        <v>81</v>
      </c>
      <c r="E41" s="70">
        <v>2</v>
      </c>
      <c r="F41" s="95">
        <v>6</v>
      </c>
      <c r="G41" s="96">
        <v>10300</v>
      </c>
      <c r="H41" s="97">
        <v>6</v>
      </c>
      <c r="I41" s="98">
        <v>10300</v>
      </c>
    </row>
    <row r="42" spans="1:9" ht="18" customHeight="1" x14ac:dyDescent="0.45">
      <c r="A42" s="24"/>
      <c r="B42" s="168"/>
      <c r="C42" s="40" t="s">
        <v>82</v>
      </c>
      <c r="D42" s="41" t="s">
        <v>83</v>
      </c>
      <c r="E42" s="42">
        <v>1</v>
      </c>
      <c r="F42" s="99">
        <v>1</v>
      </c>
      <c r="G42" s="100">
        <v>5000</v>
      </c>
      <c r="H42" s="101">
        <v>1</v>
      </c>
      <c r="I42" s="102">
        <v>5000</v>
      </c>
    </row>
    <row r="43" spans="1:9" ht="18" customHeight="1" x14ac:dyDescent="0.45">
      <c r="A43" s="24" t="s">
        <v>84</v>
      </c>
      <c r="B43" s="103" t="s">
        <v>85</v>
      </c>
      <c r="C43" s="32" t="s">
        <v>86</v>
      </c>
      <c r="D43" s="33"/>
      <c r="E43" s="27">
        <v>1</v>
      </c>
      <c r="F43" s="28">
        <v>1</v>
      </c>
      <c r="G43" s="36">
        <v>10000</v>
      </c>
      <c r="H43" s="30">
        <v>1</v>
      </c>
      <c r="I43" s="38">
        <v>10000</v>
      </c>
    </row>
    <row r="44" spans="1:9" ht="18" customHeight="1" x14ac:dyDescent="0.45">
      <c r="A44" s="24"/>
      <c r="B44" s="167" t="s">
        <v>87</v>
      </c>
      <c r="C44" s="104" t="s">
        <v>88</v>
      </c>
      <c r="D44" s="55"/>
      <c r="E44" s="87">
        <v>2</v>
      </c>
      <c r="F44" s="90">
        <v>0</v>
      </c>
      <c r="G44" s="51">
        <v>0</v>
      </c>
      <c r="H44" s="91">
        <v>0</v>
      </c>
      <c r="I44" s="53">
        <v>0</v>
      </c>
    </row>
    <row r="45" spans="1:9" ht="18" customHeight="1" x14ac:dyDescent="0.45">
      <c r="A45" s="24"/>
      <c r="B45" s="168"/>
      <c r="C45" s="40" t="s">
        <v>89</v>
      </c>
      <c r="D45" s="41"/>
      <c r="E45" s="42">
        <v>2</v>
      </c>
      <c r="F45" s="43">
        <v>0</v>
      </c>
      <c r="G45" s="44">
        <v>0</v>
      </c>
      <c r="H45" s="45">
        <v>0</v>
      </c>
      <c r="I45" s="46">
        <v>0</v>
      </c>
    </row>
    <row r="46" spans="1:9" ht="18" customHeight="1" x14ac:dyDescent="0.45">
      <c r="A46" s="105"/>
      <c r="B46" s="103" t="s">
        <v>90</v>
      </c>
      <c r="C46" s="106" t="s">
        <v>91</v>
      </c>
      <c r="D46" s="26" t="s">
        <v>92</v>
      </c>
      <c r="E46" s="27">
        <v>1</v>
      </c>
      <c r="F46" s="28">
        <v>0</v>
      </c>
      <c r="G46" s="29">
        <v>0</v>
      </c>
      <c r="H46" s="30">
        <v>0</v>
      </c>
      <c r="I46" s="31">
        <v>0</v>
      </c>
    </row>
    <row r="47" spans="1:9" ht="18" customHeight="1" x14ac:dyDescent="0.45">
      <c r="A47" s="155" t="s">
        <v>93</v>
      </c>
      <c r="B47" s="156"/>
      <c r="C47" s="156"/>
      <c r="D47" s="107"/>
      <c r="E47" s="108">
        <f>SUM(E48:E53)</f>
        <v>830</v>
      </c>
      <c r="F47" s="109">
        <f>SUM(F48:F54)</f>
        <v>3509</v>
      </c>
      <c r="G47" s="110">
        <f>SUM(G48:G54)</f>
        <v>21089844</v>
      </c>
      <c r="H47" s="111">
        <f>SUM(H48:H54)</f>
        <v>3127</v>
      </c>
      <c r="I47" s="112">
        <f>SUM(I48:I54)</f>
        <v>18729053</v>
      </c>
    </row>
    <row r="48" spans="1:9" ht="18" customHeight="1" x14ac:dyDescent="0.45">
      <c r="A48" s="113"/>
      <c r="B48" s="171" t="s">
        <v>94</v>
      </c>
      <c r="C48" s="172"/>
      <c r="D48" s="114" t="s">
        <v>95</v>
      </c>
      <c r="E48" s="115">
        <v>30</v>
      </c>
      <c r="F48" s="28">
        <v>477</v>
      </c>
      <c r="G48" s="29">
        <v>2998442</v>
      </c>
      <c r="H48" s="30">
        <v>424</v>
      </c>
      <c r="I48" s="31">
        <v>2641972</v>
      </c>
    </row>
    <row r="49" spans="1:9" ht="18" customHeight="1" x14ac:dyDescent="0.45">
      <c r="A49" s="113"/>
      <c r="B49" s="171" t="s">
        <v>96</v>
      </c>
      <c r="C49" s="172"/>
      <c r="D49" s="114" t="s">
        <v>97</v>
      </c>
      <c r="E49" s="115">
        <v>400</v>
      </c>
      <c r="F49" s="28">
        <v>2769</v>
      </c>
      <c r="G49" s="29">
        <v>15341550</v>
      </c>
      <c r="H49" s="30">
        <v>2467</v>
      </c>
      <c r="I49" s="31">
        <v>13602393</v>
      </c>
    </row>
    <row r="50" spans="1:9" ht="18" customHeight="1" x14ac:dyDescent="0.45">
      <c r="A50" s="113"/>
      <c r="B50" s="171" t="s">
        <v>98</v>
      </c>
      <c r="C50" s="172"/>
      <c r="D50" s="114" t="s">
        <v>99</v>
      </c>
      <c r="E50" s="115">
        <v>10</v>
      </c>
      <c r="F50" s="28">
        <v>0</v>
      </c>
      <c r="G50" s="29">
        <v>0</v>
      </c>
      <c r="H50" s="30">
        <v>0</v>
      </c>
      <c r="I50" s="31">
        <v>0</v>
      </c>
    </row>
    <row r="51" spans="1:9" ht="18" customHeight="1" x14ac:dyDescent="0.45">
      <c r="A51" s="113"/>
      <c r="B51" s="171" t="s">
        <v>100</v>
      </c>
      <c r="C51" s="172"/>
      <c r="D51" s="116"/>
      <c r="E51" s="117">
        <v>350</v>
      </c>
      <c r="F51" s="76">
        <v>258</v>
      </c>
      <c r="G51" s="118">
        <v>2519030</v>
      </c>
      <c r="H51" s="77">
        <v>231</v>
      </c>
      <c r="I51" s="119">
        <v>2253866</v>
      </c>
    </row>
    <row r="52" spans="1:9" ht="18" customHeight="1" x14ac:dyDescent="0.45">
      <c r="A52" s="113"/>
      <c r="B52" s="171" t="s">
        <v>101</v>
      </c>
      <c r="C52" s="172"/>
      <c r="D52" s="116"/>
      <c r="E52" s="117">
        <v>20</v>
      </c>
      <c r="F52" s="28">
        <v>0</v>
      </c>
      <c r="G52" s="118">
        <v>0</v>
      </c>
      <c r="H52" s="30">
        <v>0</v>
      </c>
      <c r="I52" s="119">
        <v>0</v>
      </c>
    </row>
    <row r="53" spans="1:9" ht="18" customHeight="1" x14ac:dyDescent="0.45">
      <c r="A53" s="113"/>
      <c r="B53" s="171" t="s">
        <v>102</v>
      </c>
      <c r="C53" s="172"/>
      <c r="D53" s="120"/>
      <c r="E53" s="117">
        <v>20</v>
      </c>
      <c r="F53" s="28">
        <v>1</v>
      </c>
      <c r="G53" s="118">
        <v>70470</v>
      </c>
      <c r="H53" s="30">
        <v>1</v>
      </c>
      <c r="I53" s="119">
        <v>70470</v>
      </c>
    </row>
    <row r="54" spans="1:9" ht="18" customHeight="1" x14ac:dyDescent="0.45">
      <c r="A54" s="113"/>
      <c r="B54" s="171" t="s">
        <v>103</v>
      </c>
      <c r="C54" s="172"/>
      <c r="D54" s="121"/>
      <c r="E54" s="122"/>
      <c r="F54" s="35">
        <v>4</v>
      </c>
      <c r="G54" s="36">
        <v>160352</v>
      </c>
      <c r="H54" s="37">
        <v>4</v>
      </c>
      <c r="I54" s="38">
        <v>160352</v>
      </c>
    </row>
    <row r="55" spans="1:9" ht="18" customHeight="1" x14ac:dyDescent="0.45">
      <c r="A55" s="173" t="s">
        <v>104</v>
      </c>
      <c r="B55" s="174"/>
      <c r="C55" s="174"/>
      <c r="D55" s="123"/>
      <c r="E55" s="124">
        <f>SUM(E56:E58)</f>
        <v>3500</v>
      </c>
      <c r="F55" s="125">
        <f>SUM(F56:F59)</f>
        <v>19823</v>
      </c>
      <c r="G55" s="126">
        <f>SUM(G56:G59)</f>
        <v>494611476.40499997</v>
      </c>
      <c r="H55" s="127">
        <f>SUM(H56:H59)</f>
        <v>17553</v>
      </c>
      <c r="I55" s="128">
        <f>SUM(I56:I59)</f>
        <v>426740191.505</v>
      </c>
    </row>
    <row r="56" spans="1:9" ht="18" customHeight="1" x14ac:dyDescent="0.45">
      <c r="A56" s="113"/>
      <c r="B56" s="175" t="s">
        <v>105</v>
      </c>
      <c r="C56" s="176"/>
      <c r="D56" s="129" t="s">
        <v>106</v>
      </c>
      <c r="E56" s="130">
        <v>250</v>
      </c>
      <c r="F56" s="76">
        <v>66</v>
      </c>
      <c r="G56" s="118">
        <v>1368046</v>
      </c>
      <c r="H56" s="77">
        <v>62</v>
      </c>
      <c r="I56" s="119">
        <v>1325277</v>
      </c>
    </row>
    <row r="57" spans="1:9" ht="18" customHeight="1" x14ac:dyDescent="0.45">
      <c r="A57" s="131"/>
      <c r="B57" s="177" t="s">
        <v>110</v>
      </c>
      <c r="C57" s="177"/>
      <c r="D57" s="132"/>
      <c r="E57" s="133">
        <v>3000</v>
      </c>
      <c r="F57" s="134">
        <v>19133</v>
      </c>
      <c r="G57" s="135">
        <v>470266919.31099999</v>
      </c>
      <c r="H57" s="136">
        <v>17016</v>
      </c>
      <c r="I57" s="137">
        <v>407793778.01099998</v>
      </c>
    </row>
    <row r="58" spans="1:9" ht="18" customHeight="1" x14ac:dyDescent="0.45">
      <c r="A58" s="131"/>
      <c r="B58" s="177" t="s">
        <v>109</v>
      </c>
      <c r="C58" s="177"/>
      <c r="D58" s="132"/>
      <c r="E58" s="133">
        <v>250</v>
      </c>
      <c r="F58" s="134">
        <v>619</v>
      </c>
      <c r="G58" s="135">
        <v>22919253.094000001</v>
      </c>
      <c r="H58" s="136">
        <v>470</v>
      </c>
      <c r="I58" s="137">
        <v>17563878.493999999</v>
      </c>
    </row>
    <row r="59" spans="1:9" ht="18" customHeight="1" thickBot="1" x14ac:dyDescent="0.5">
      <c r="A59" s="113"/>
      <c r="B59" s="138" t="s">
        <v>107</v>
      </c>
      <c r="C59" s="2"/>
      <c r="D59" s="132"/>
      <c r="E59" s="139"/>
      <c r="F59" s="134">
        <v>5</v>
      </c>
      <c r="G59" s="135">
        <v>57258</v>
      </c>
      <c r="H59" s="136">
        <v>5</v>
      </c>
      <c r="I59" s="137">
        <v>57258</v>
      </c>
    </row>
    <row r="60" spans="1:9" ht="18" customHeight="1" thickTop="1" thickBot="1" x14ac:dyDescent="0.5">
      <c r="A60" s="169" t="s">
        <v>108</v>
      </c>
      <c r="B60" s="170"/>
      <c r="C60" s="170"/>
      <c r="D60" s="140"/>
      <c r="E60" s="141">
        <f>SUM(E4,E47,E55)</f>
        <v>4948</v>
      </c>
      <c r="F60" s="141">
        <f>SUM(F4,F47,F55)</f>
        <v>23573</v>
      </c>
      <c r="G60" s="142">
        <f t="shared" ref="G60" si="0">SUM(G4,G47,G55)</f>
        <v>530010438.18699998</v>
      </c>
      <c r="H60" s="143">
        <f>SUM(H4,H47,H55)</f>
        <v>20895</v>
      </c>
      <c r="I60" s="144">
        <f t="shared" ref="I60" si="1">SUM(I4,I47,I55)</f>
        <v>458570662.287</v>
      </c>
    </row>
  </sheetData>
  <mergeCells count="30">
    <mergeCell ref="A60:C60"/>
    <mergeCell ref="B48:C48"/>
    <mergeCell ref="B49:C49"/>
    <mergeCell ref="B50:C50"/>
    <mergeCell ref="B51:C51"/>
    <mergeCell ref="B52:C52"/>
    <mergeCell ref="B53:C53"/>
    <mergeCell ref="B54:C54"/>
    <mergeCell ref="A55:C55"/>
    <mergeCell ref="B56:C56"/>
    <mergeCell ref="B57:C57"/>
    <mergeCell ref="B58:C58"/>
    <mergeCell ref="A47:C47"/>
    <mergeCell ref="J4:K4"/>
    <mergeCell ref="B7:B8"/>
    <mergeCell ref="B9:B11"/>
    <mergeCell ref="B12:B13"/>
    <mergeCell ref="B15:B18"/>
    <mergeCell ref="B20:B21"/>
    <mergeCell ref="A4:C4"/>
    <mergeCell ref="B22:B28"/>
    <mergeCell ref="B29:B33"/>
    <mergeCell ref="B34:B39"/>
    <mergeCell ref="B41:B42"/>
    <mergeCell ref="B44:B45"/>
    <mergeCell ref="A2:C3"/>
    <mergeCell ref="E2:E3"/>
    <mergeCell ref="F2:F3"/>
    <mergeCell ref="G2:G3"/>
    <mergeCell ref="H2:I2"/>
  </mergeCells>
  <phoneticPr fontId="3"/>
  <pageMargins left="0.70866141732283472" right="0.47244094488188981" top="0.74803149606299213" bottom="0.35433070866141736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202403</vt:lpstr>
      <vt:lpstr>'202403'!Print_Area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渡部　侑樹</cp:lastModifiedBy>
  <cp:lastPrinted>2024-04-30T02:27:10Z</cp:lastPrinted>
  <dcterms:created xsi:type="dcterms:W3CDTF">2024-04-30T02:07:53Z</dcterms:created>
  <dcterms:modified xsi:type="dcterms:W3CDTF">2024-04-30T02:41:54Z</dcterms:modified>
</cp:coreProperties>
</file>