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880" windowHeight="9810" activeTab="0"/>
  </bookViews>
  <sheets>
    <sheet name="現員表（R2.3.31時点）" sheetId="1" r:id="rId1"/>
  </sheets>
  <definedNames>
    <definedName name="_xlnm.Print_Area" localSheetId="0">'現員表（R2.3.31時点）'!$A$1:$BN$34</definedName>
  </definedNames>
  <calcPr fullCalcOnLoad="1"/>
</workbook>
</file>

<file path=xl/sharedStrings.xml><?xml version="1.0" encoding="utf-8"?>
<sst xmlns="http://schemas.openxmlformats.org/spreadsheetml/2006/main" count="60" uniqueCount="60">
  <si>
    <t>一般行政</t>
  </si>
  <si>
    <t>事務</t>
  </si>
  <si>
    <t>医師</t>
  </si>
  <si>
    <t>歯科医師</t>
  </si>
  <si>
    <t>薬剤師</t>
  </si>
  <si>
    <t>栄養士</t>
  </si>
  <si>
    <t>看護師</t>
  </si>
  <si>
    <t>保健師</t>
  </si>
  <si>
    <t>心理</t>
  </si>
  <si>
    <t>獣医師</t>
  </si>
  <si>
    <t>電気</t>
  </si>
  <si>
    <t>化学</t>
  </si>
  <si>
    <t>機械</t>
  </si>
  <si>
    <t>生物</t>
  </si>
  <si>
    <t>農芸化学</t>
  </si>
  <si>
    <t>府市・府県交流</t>
  </si>
  <si>
    <t>臨・衛・検査技師</t>
  </si>
  <si>
    <t>ケースワーカー</t>
  </si>
  <si>
    <t>食品衛生監視員</t>
  </si>
  <si>
    <t>環境衛生指導員</t>
  </si>
  <si>
    <t>自動車運転手</t>
  </si>
  <si>
    <t>電話交換手</t>
  </si>
  <si>
    <t>医療機器操作手</t>
  </si>
  <si>
    <t>施設管理員</t>
  </si>
  <si>
    <t>衛生検査補助員</t>
  </si>
  <si>
    <t>解剖補助員</t>
  </si>
  <si>
    <t>合計</t>
  </si>
  <si>
    <t>本庁</t>
  </si>
  <si>
    <t>小計</t>
  </si>
  <si>
    <t>本庁計</t>
  </si>
  <si>
    <t>出先計</t>
  </si>
  <si>
    <t>総計</t>
  </si>
  <si>
    <t>　健康医療部　各所属職種別現員表</t>
  </si>
  <si>
    <t>（　）内は短時間再任用職員で外数。</t>
  </si>
  <si>
    <t>出先機関　</t>
  </si>
  <si>
    <t>経営工学</t>
  </si>
  <si>
    <t>農学</t>
  </si>
  <si>
    <t>環境</t>
  </si>
  <si>
    <t>診療放射線技師</t>
  </si>
  <si>
    <t>建築</t>
  </si>
  <si>
    <t>健康医療総務課</t>
  </si>
  <si>
    <t>保健医療室</t>
  </si>
  <si>
    <t>薬務課</t>
  </si>
  <si>
    <t>食の安全推進課</t>
  </si>
  <si>
    <t>環境衛生課</t>
  </si>
  <si>
    <t>池田保健所</t>
  </si>
  <si>
    <t>吹田保健所</t>
  </si>
  <si>
    <t>茨木保健所</t>
  </si>
  <si>
    <t>四條畷保健所</t>
  </si>
  <si>
    <t>藤井寺保健所</t>
  </si>
  <si>
    <t>富田林保健所</t>
  </si>
  <si>
    <t>和泉保健所</t>
  </si>
  <si>
    <t>岸和田保健所</t>
  </si>
  <si>
    <t>泉佐野保健所</t>
  </si>
  <si>
    <t>監察医事務所</t>
  </si>
  <si>
    <t>こころの健康総合センター</t>
  </si>
  <si>
    <t>羽曳野食肉衛生検査所</t>
  </si>
  <si>
    <t>守口保健所</t>
  </si>
  <si>
    <t>健康推進室</t>
  </si>
  <si>
    <t>（令和２年３月３１日現在）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</si>
</sst>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（&quot;#,###&quot;）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18" borderId="10" xfId="0" applyFont="1" applyFill="1" applyBorder="1" applyAlignment="1">
      <alignment horizontal="distributed" vertical="center" shrinkToFit="1"/>
    </xf>
    <xf numFmtId="0" fontId="8" fillId="18" borderId="10" xfId="0" applyFont="1" applyFill="1" applyBorder="1" applyAlignment="1">
      <alignment horizontal="distributed" vertical="center" wrapText="1" shrinkToFit="1"/>
    </xf>
    <xf numFmtId="0" fontId="7" fillId="33" borderId="10" xfId="61" applyFont="1" applyFill="1" applyBorder="1" applyAlignment="1">
      <alignment horizontal="distributed" vertical="center" shrinkToFit="1"/>
      <protection/>
    </xf>
    <xf numFmtId="0" fontId="7" fillId="0" borderId="10" xfId="61" applyFont="1" applyFill="1" applyBorder="1" applyAlignment="1">
      <alignment horizontal="distributed" vertical="center" shrinkToFit="1"/>
      <protection/>
    </xf>
    <xf numFmtId="0" fontId="4" fillId="0" borderId="13" xfId="0" applyFont="1" applyFill="1" applyBorder="1" applyAlignment="1">
      <alignment horizontal="distributed" vertical="center" shrinkToFit="1"/>
    </xf>
    <xf numFmtId="0" fontId="4" fillId="18" borderId="14" xfId="0" applyFont="1" applyFill="1" applyBorder="1" applyAlignment="1">
      <alignment horizontal="distributed" vertical="center" shrinkToFit="1"/>
    </xf>
    <xf numFmtId="0" fontId="8" fillId="0" borderId="10" xfId="0" applyFont="1" applyFill="1" applyBorder="1" applyAlignment="1">
      <alignment horizontal="distributed" vertical="center" shrinkToFit="1"/>
    </xf>
    <xf numFmtId="0" fontId="4" fillId="0" borderId="15" xfId="0" applyFont="1" applyBorder="1" applyAlignment="1">
      <alignment horizontal="center" vertical="distributed" textRotation="255" wrapText="1"/>
    </xf>
    <xf numFmtId="0" fontId="4" fillId="0" borderId="16" xfId="0" applyFont="1" applyBorder="1" applyAlignment="1">
      <alignment horizontal="center" vertical="distributed" textRotation="255" wrapText="1"/>
    </xf>
    <xf numFmtId="0" fontId="4" fillId="0" borderId="17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4" fillId="0" borderId="19" xfId="0" applyFont="1" applyFill="1" applyBorder="1" applyAlignment="1">
      <alignment horizontal="center" vertical="distributed" textRotation="255" shrinkToFit="1"/>
    </xf>
    <xf numFmtId="0" fontId="4" fillId="0" borderId="17" xfId="0" applyFont="1" applyFill="1" applyBorder="1" applyAlignment="1">
      <alignment horizontal="center" vertical="distributed" textRotation="255" shrinkToFit="1"/>
    </xf>
    <xf numFmtId="0" fontId="4" fillId="0" borderId="20" xfId="0" applyFont="1" applyBorder="1" applyAlignment="1">
      <alignment horizontal="center" vertical="distributed" textRotation="255" shrinkToFit="1"/>
    </xf>
    <xf numFmtId="0" fontId="4" fillId="0" borderId="17" xfId="0" applyFont="1" applyBorder="1" applyAlignment="1">
      <alignment horizontal="center" vertical="distributed" textRotation="255" shrinkToFit="1"/>
    </xf>
    <xf numFmtId="0" fontId="4" fillId="0" borderId="20" xfId="0" applyFont="1" applyBorder="1" applyAlignment="1">
      <alignment horizontal="center" vertical="distributed" textRotation="255" shrinkToFit="1"/>
    </xf>
    <xf numFmtId="0" fontId="4" fillId="0" borderId="19" xfId="0" applyFont="1" applyBorder="1" applyAlignment="1">
      <alignment horizontal="center" vertical="distributed" textRotation="255" shrinkToFit="1"/>
    </xf>
    <xf numFmtId="0" fontId="4" fillId="0" borderId="17" xfId="0" applyFont="1" applyBorder="1" applyAlignment="1">
      <alignment horizontal="center" vertical="distributed" textRotation="255" shrinkToFit="1"/>
    </xf>
    <xf numFmtId="0" fontId="4" fillId="0" borderId="21" xfId="0" applyFont="1" applyBorder="1" applyAlignment="1">
      <alignment horizontal="center" vertical="distributed" textRotation="255" wrapText="1"/>
    </xf>
    <xf numFmtId="0" fontId="4" fillId="0" borderId="21" xfId="0" applyFont="1" applyFill="1" applyBorder="1" applyAlignment="1">
      <alignment horizontal="center" vertical="distributed" textRotation="255" wrapText="1"/>
    </xf>
    <xf numFmtId="0" fontId="4" fillId="0" borderId="16" xfId="0" applyFont="1" applyFill="1" applyBorder="1" applyAlignment="1">
      <alignment horizontal="center" vertical="distributed" textRotation="255" wrapText="1"/>
    </xf>
    <xf numFmtId="0" fontId="6" fillId="0" borderId="15" xfId="0" applyFont="1" applyBorder="1" applyAlignment="1">
      <alignment horizontal="center" vertical="distributed" textRotation="255"/>
    </xf>
    <xf numFmtId="0" fontId="6" fillId="0" borderId="16" xfId="0" applyFont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center" vertical="distributed" textRotation="255"/>
    </xf>
    <xf numFmtId="0" fontId="6" fillId="0" borderId="16" xfId="0" applyFont="1" applyFill="1" applyBorder="1" applyAlignment="1">
      <alignment horizontal="center" vertical="distributed" textRotation="255"/>
    </xf>
    <xf numFmtId="0" fontId="5" fillId="0" borderId="15" xfId="0" applyFont="1" applyFill="1" applyBorder="1" applyAlignment="1">
      <alignment horizontal="center" vertical="distributed" textRotation="255"/>
    </xf>
    <xf numFmtId="0" fontId="5" fillId="0" borderId="16" xfId="0" applyFont="1" applyFill="1" applyBorder="1" applyAlignment="1">
      <alignment horizontal="center" vertical="distributed" textRotation="255"/>
    </xf>
    <xf numFmtId="0" fontId="6" fillId="0" borderId="21" xfId="0" applyFont="1" applyBorder="1" applyAlignment="1">
      <alignment horizontal="center" vertical="distributed" textRotation="255"/>
    </xf>
    <xf numFmtId="0" fontId="4" fillId="0" borderId="21" xfId="0" applyFont="1" applyFill="1" applyBorder="1" applyAlignment="1">
      <alignment horizontal="center" vertical="distributed" textRotation="255"/>
    </xf>
    <xf numFmtId="0" fontId="4" fillId="0" borderId="16" xfId="0" applyFont="1" applyFill="1" applyBorder="1" applyAlignment="1">
      <alignment horizontal="center" vertical="distributed" textRotation="255"/>
    </xf>
    <xf numFmtId="0" fontId="4" fillId="0" borderId="15" xfId="0" applyFont="1" applyFill="1" applyBorder="1" applyAlignment="1">
      <alignment horizontal="center" vertical="distributed" textRotation="255" wrapText="1"/>
    </xf>
    <xf numFmtId="0" fontId="9" fillId="0" borderId="22" xfId="0" applyFont="1" applyFill="1" applyBorder="1" applyAlignment="1">
      <alignment horizontal="center" vertical="distributed" textRotation="255" wrapText="1"/>
    </xf>
    <xf numFmtId="0" fontId="9" fillId="0" borderId="23" xfId="0" applyFont="1" applyFill="1" applyBorder="1" applyAlignment="1">
      <alignment horizontal="center" vertical="distributed" textRotation="255" wrapText="1"/>
    </xf>
    <xf numFmtId="0" fontId="6" fillId="0" borderId="21" xfId="0" applyFont="1" applyFill="1" applyBorder="1" applyAlignment="1">
      <alignment horizontal="center" vertical="distributed" textRotation="255" shrinkToFit="1"/>
    </xf>
    <xf numFmtId="0" fontId="6" fillId="0" borderId="16" xfId="0" applyFont="1" applyFill="1" applyBorder="1" applyAlignment="1">
      <alignment horizontal="center" vertical="distributed" textRotation="255" shrinkToFit="1"/>
    </xf>
    <xf numFmtId="0" fontId="6" fillId="0" borderId="15" xfId="0" applyFont="1" applyFill="1" applyBorder="1" applyAlignment="1">
      <alignment horizontal="center" vertical="distributed" textRotation="255" shrinkToFit="1"/>
    </xf>
    <xf numFmtId="0" fontId="6" fillId="0" borderId="23" xfId="0" applyFont="1" applyFill="1" applyBorder="1" applyAlignment="1">
      <alignment horizontal="center" vertical="distributed" textRotation="255" shrinkToFit="1"/>
    </xf>
    <xf numFmtId="0" fontId="4" fillId="0" borderId="22" xfId="0" applyFont="1" applyFill="1" applyBorder="1" applyAlignment="1">
      <alignment horizontal="center" vertical="distributed" textRotation="255" wrapText="1"/>
    </xf>
    <xf numFmtId="0" fontId="6" fillId="0" borderId="21" xfId="0" applyFont="1" applyFill="1" applyBorder="1" applyAlignment="1">
      <alignment horizontal="center" vertical="distributed" textRotation="255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18" borderId="25" xfId="0" applyFont="1" applyFill="1" applyBorder="1" applyAlignment="1">
      <alignment vertical="center" shrinkToFit="1"/>
    </xf>
    <xf numFmtId="178" fontId="7" fillId="18" borderId="26" xfId="0" applyNumberFormat="1" applyFont="1" applyFill="1" applyBorder="1" applyAlignment="1">
      <alignment vertical="center" shrinkToFit="1"/>
    </xf>
    <xf numFmtId="0" fontId="7" fillId="18" borderId="27" xfId="0" applyFont="1" applyFill="1" applyBorder="1" applyAlignment="1">
      <alignment vertical="center" shrinkToFit="1"/>
    </xf>
    <xf numFmtId="0" fontId="7" fillId="18" borderId="28" xfId="0" applyFont="1" applyFill="1" applyBorder="1" applyAlignment="1">
      <alignment vertical="center" shrinkToFit="1"/>
    </xf>
    <xf numFmtId="178" fontId="7" fillId="18" borderId="29" xfId="0" applyNumberFormat="1" applyFont="1" applyFill="1" applyBorder="1" applyAlignment="1">
      <alignment vertical="center" shrinkToFit="1"/>
    </xf>
    <xf numFmtId="177" fontId="7" fillId="18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vertical="center" shrinkToFit="1"/>
    </xf>
    <xf numFmtId="178" fontId="7" fillId="0" borderId="32" xfId="0" applyNumberFormat="1" applyFont="1" applyFill="1" applyBorder="1" applyAlignment="1">
      <alignment vertical="center" shrinkToFit="1"/>
    </xf>
    <xf numFmtId="0" fontId="7" fillId="0" borderId="33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178" fontId="7" fillId="0" borderId="35" xfId="0" applyNumberFormat="1" applyFont="1" applyFill="1" applyBorder="1" applyAlignment="1">
      <alignment vertical="center" shrinkToFit="1"/>
    </xf>
    <xf numFmtId="0" fontId="7" fillId="18" borderId="31" xfId="0" applyFont="1" applyFill="1" applyBorder="1" applyAlignment="1">
      <alignment vertical="center" shrinkToFit="1"/>
    </xf>
    <xf numFmtId="0" fontId="7" fillId="18" borderId="10" xfId="0" applyFont="1" applyFill="1" applyBorder="1" applyAlignment="1">
      <alignment horizontal="distributed" vertical="center" shrinkToFit="1"/>
    </xf>
    <xf numFmtId="178" fontId="7" fillId="18" borderId="32" xfId="0" applyNumberFormat="1" applyFont="1" applyFill="1" applyBorder="1" applyAlignment="1">
      <alignment vertical="center" shrinkToFit="1"/>
    </xf>
    <xf numFmtId="0" fontId="7" fillId="18" borderId="33" xfId="0" applyFont="1" applyFill="1" applyBorder="1" applyAlignment="1">
      <alignment vertical="center" shrinkToFit="1"/>
    </xf>
    <xf numFmtId="0" fontId="7" fillId="18" borderId="34" xfId="0" applyFont="1" applyFill="1" applyBorder="1" applyAlignment="1">
      <alignment vertical="center" shrinkToFit="1"/>
    </xf>
    <xf numFmtId="178" fontId="7" fillId="18" borderId="35" xfId="0" applyNumberFormat="1" applyFont="1" applyFill="1" applyBorder="1" applyAlignment="1">
      <alignment vertical="center" shrinkToFit="1"/>
    </xf>
    <xf numFmtId="178" fontId="7" fillId="18" borderId="30" xfId="0" applyNumberFormat="1" applyFont="1" applyFill="1" applyBorder="1" applyAlignment="1">
      <alignment vertical="center" shrinkToFit="1"/>
    </xf>
    <xf numFmtId="0" fontId="7" fillId="18" borderId="36" xfId="0" applyFont="1" applyFill="1" applyBorder="1" applyAlignment="1">
      <alignment vertical="center" shrinkToFit="1"/>
    </xf>
    <xf numFmtId="178" fontId="7" fillId="18" borderId="37" xfId="0" applyNumberFormat="1" applyFont="1" applyFill="1" applyBorder="1" applyAlignment="1">
      <alignment vertical="center" shrinkToFit="1"/>
    </xf>
    <xf numFmtId="0" fontId="7" fillId="18" borderId="38" xfId="0" applyFont="1" applyFill="1" applyBorder="1" applyAlignment="1">
      <alignment vertical="center" shrinkToFit="1"/>
    </xf>
    <xf numFmtId="0" fontId="7" fillId="18" borderId="39" xfId="0" applyFont="1" applyFill="1" applyBorder="1" applyAlignment="1">
      <alignment vertical="center" shrinkToFit="1"/>
    </xf>
    <xf numFmtId="0" fontId="7" fillId="0" borderId="40" xfId="0" applyFont="1" applyFill="1" applyBorder="1" applyAlignment="1">
      <alignment vertical="center" shrinkToFit="1"/>
    </xf>
    <xf numFmtId="178" fontId="7" fillId="0" borderId="41" xfId="0" applyNumberFormat="1" applyFont="1" applyFill="1" applyBorder="1" applyAlignment="1">
      <alignment vertical="center" shrinkToFit="1"/>
    </xf>
    <xf numFmtId="0" fontId="7" fillId="0" borderId="42" xfId="0" applyFont="1" applyFill="1" applyBorder="1" applyAlignment="1">
      <alignment vertical="center" shrinkToFit="1"/>
    </xf>
    <xf numFmtId="0" fontId="7" fillId="0" borderId="43" xfId="0" applyFont="1" applyFill="1" applyBorder="1" applyAlignment="1">
      <alignment vertical="center" shrinkToFit="1"/>
    </xf>
    <xf numFmtId="178" fontId="7" fillId="0" borderId="44" xfId="0" applyNumberFormat="1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178" fontId="7" fillId="0" borderId="26" xfId="0" applyNumberFormat="1" applyFont="1" applyFill="1" applyBorder="1" applyAlignment="1">
      <alignment vertical="center" shrinkToFit="1"/>
    </xf>
    <xf numFmtId="0" fontId="7" fillId="0" borderId="27" xfId="0" applyFont="1" applyFill="1" applyBorder="1" applyAlignment="1">
      <alignment vertical="center" shrinkToFit="1"/>
    </xf>
    <xf numFmtId="177" fontId="7" fillId="0" borderId="26" xfId="0" applyNumberFormat="1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177" fontId="7" fillId="0" borderId="29" xfId="0" applyNumberFormat="1" applyFont="1" applyFill="1" applyBorder="1" applyAlignment="1">
      <alignment vertical="center" shrinkToFit="1"/>
    </xf>
    <xf numFmtId="0" fontId="7" fillId="18" borderId="45" xfId="0" applyFont="1" applyFill="1" applyBorder="1" applyAlignment="1">
      <alignment vertical="center" shrinkToFit="1"/>
    </xf>
    <xf numFmtId="0" fontId="7" fillId="0" borderId="46" xfId="0" applyFont="1" applyFill="1" applyBorder="1" applyAlignment="1">
      <alignment vertical="center" shrinkToFit="1"/>
    </xf>
    <xf numFmtId="178" fontId="7" fillId="0" borderId="47" xfId="0" applyNumberFormat="1" applyFont="1" applyFill="1" applyBorder="1" applyAlignment="1">
      <alignment vertical="center" shrinkToFit="1"/>
    </xf>
    <xf numFmtId="0" fontId="7" fillId="0" borderId="48" xfId="0" applyFont="1" applyFill="1" applyBorder="1" applyAlignment="1">
      <alignment vertical="center" shrinkToFit="1"/>
    </xf>
    <xf numFmtId="177" fontId="7" fillId="0" borderId="47" xfId="0" applyNumberFormat="1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177" fontId="7" fillId="0" borderId="44" xfId="0" applyNumberFormat="1" applyFont="1" applyFill="1" applyBorder="1" applyAlignment="1">
      <alignment vertical="center" shrinkToFit="1"/>
    </xf>
    <xf numFmtId="0" fontId="7" fillId="18" borderId="40" xfId="0" applyFont="1" applyFill="1" applyBorder="1" applyAlignment="1">
      <alignment vertical="center" shrinkToFit="1"/>
    </xf>
    <xf numFmtId="178" fontId="7" fillId="0" borderId="16" xfId="0" applyNumberFormat="1" applyFont="1" applyFill="1" applyBorder="1" applyAlignment="1">
      <alignment vertical="center" shrinkToFit="1"/>
    </xf>
    <xf numFmtId="177" fontId="7" fillId="0" borderId="16" xfId="0" applyNumberFormat="1" applyFont="1" applyFill="1" applyBorder="1" applyAlignment="1">
      <alignment vertical="center" shrinkToFit="1"/>
    </xf>
    <xf numFmtId="177" fontId="7" fillId="0" borderId="12" xfId="0" applyNumberFormat="1" applyFont="1" applyFill="1" applyBorder="1" applyAlignment="1">
      <alignment vertical="center" shrinkToFit="1"/>
    </xf>
    <xf numFmtId="0" fontId="0" fillId="33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4"/>
  <sheetViews>
    <sheetView showZeros="0" tabSelected="1" view="pageBreakPreview" zoomScale="50" zoomScaleSheetLayoutView="50" zoomScalePageLayoutView="50" workbookViewId="0" topLeftCell="A1">
      <pane xSplit="2" ySplit="3" topLeftCell="U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:B3"/>
    </sheetView>
  </sheetViews>
  <sheetFormatPr defaultColWidth="9.00390625" defaultRowHeight="13.5"/>
  <cols>
    <col min="1" max="1" width="8.125" style="46" customWidth="1"/>
    <col min="2" max="2" width="30.625" style="46" customWidth="1"/>
    <col min="3" max="64" width="6.00390625" style="46" customWidth="1"/>
    <col min="65" max="66" width="13.125" style="46" customWidth="1"/>
    <col min="67" max="16384" width="9.00390625" style="46" customWidth="1"/>
  </cols>
  <sheetData>
    <row r="1" ht="42">
      <c r="A1" s="5" t="s">
        <v>32</v>
      </c>
    </row>
    <row r="2" spans="1:66" ht="33" thickBot="1">
      <c r="A2" s="47"/>
      <c r="B2" s="47"/>
      <c r="BN2" s="6" t="s">
        <v>59</v>
      </c>
    </row>
    <row r="3" spans="1:66" ht="157.5" customHeight="1" thickBot="1">
      <c r="A3" s="48"/>
      <c r="B3" s="49"/>
      <c r="C3" s="25" t="s">
        <v>0</v>
      </c>
      <c r="D3" s="15"/>
      <c r="E3" s="14" t="s">
        <v>1</v>
      </c>
      <c r="F3" s="15"/>
      <c r="G3" s="14" t="s">
        <v>2</v>
      </c>
      <c r="H3" s="15"/>
      <c r="I3" s="14" t="s">
        <v>3</v>
      </c>
      <c r="J3" s="15"/>
      <c r="K3" s="25" t="s">
        <v>4</v>
      </c>
      <c r="L3" s="15"/>
      <c r="M3" s="14" t="s">
        <v>5</v>
      </c>
      <c r="N3" s="15"/>
      <c r="O3" s="14" t="s">
        <v>6</v>
      </c>
      <c r="P3" s="15"/>
      <c r="Q3" s="25" t="s">
        <v>7</v>
      </c>
      <c r="R3" s="15"/>
      <c r="S3" s="32" t="s">
        <v>16</v>
      </c>
      <c r="T3" s="33"/>
      <c r="U3" s="14" t="s">
        <v>38</v>
      </c>
      <c r="V3" s="15"/>
      <c r="W3" s="28" t="s">
        <v>17</v>
      </c>
      <c r="X3" s="29"/>
      <c r="Y3" s="25" t="s">
        <v>8</v>
      </c>
      <c r="Z3" s="15"/>
      <c r="AA3" s="26" t="s">
        <v>9</v>
      </c>
      <c r="AB3" s="27"/>
      <c r="AC3" s="30" t="s">
        <v>18</v>
      </c>
      <c r="AD3" s="31"/>
      <c r="AE3" s="34" t="s">
        <v>19</v>
      </c>
      <c r="AF3" s="29"/>
      <c r="AG3" s="35" t="s">
        <v>36</v>
      </c>
      <c r="AH3" s="36"/>
      <c r="AI3" s="35" t="s">
        <v>37</v>
      </c>
      <c r="AJ3" s="36"/>
      <c r="AK3" s="14" t="s">
        <v>39</v>
      </c>
      <c r="AL3" s="15"/>
      <c r="AM3" s="14" t="s">
        <v>10</v>
      </c>
      <c r="AN3" s="15"/>
      <c r="AO3" s="14" t="s">
        <v>11</v>
      </c>
      <c r="AP3" s="15"/>
      <c r="AQ3" s="25" t="s">
        <v>12</v>
      </c>
      <c r="AR3" s="15"/>
      <c r="AS3" s="14" t="s">
        <v>13</v>
      </c>
      <c r="AT3" s="15"/>
      <c r="AU3" s="25" t="s">
        <v>14</v>
      </c>
      <c r="AV3" s="15"/>
      <c r="AW3" s="37" t="s">
        <v>25</v>
      </c>
      <c r="AX3" s="27"/>
      <c r="AY3" s="25" t="s">
        <v>35</v>
      </c>
      <c r="AZ3" s="15"/>
      <c r="BA3" s="42" t="s">
        <v>15</v>
      </c>
      <c r="BB3" s="43"/>
      <c r="BC3" s="44" t="s">
        <v>20</v>
      </c>
      <c r="BD3" s="27"/>
      <c r="BE3" s="37" t="s">
        <v>21</v>
      </c>
      <c r="BF3" s="27"/>
      <c r="BG3" s="40" t="s">
        <v>22</v>
      </c>
      <c r="BH3" s="41"/>
      <c r="BI3" s="37" t="s">
        <v>23</v>
      </c>
      <c r="BJ3" s="27"/>
      <c r="BK3" s="45" t="s">
        <v>24</v>
      </c>
      <c r="BL3" s="31"/>
      <c r="BM3" s="38" t="s">
        <v>26</v>
      </c>
      <c r="BN3" s="39"/>
    </row>
    <row r="4" spans="1:66" ht="79.5" customHeight="1">
      <c r="A4" s="18" t="s">
        <v>27</v>
      </c>
      <c r="B4" s="12" t="s">
        <v>40</v>
      </c>
      <c r="C4" s="50">
        <v>33</v>
      </c>
      <c r="D4" s="51">
        <v>0</v>
      </c>
      <c r="E4" s="52">
        <v>0</v>
      </c>
      <c r="F4" s="51">
        <v>0</v>
      </c>
      <c r="G4" s="52">
        <v>0</v>
      </c>
      <c r="H4" s="51">
        <v>0</v>
      </c>
      <c r="I4" s="52">
        <v>0</v>
      </c>
      <c r="J4" s="51">
        <v>0</v>
      </c>
      <c r="K4" s="53">
        <v>0</v>
      </c>
      <c r="L4" s="51">
        <v>0</v>
      </c>
      <c r="M4" s="52">
        <v>0</v>
      </c>
      <c r="N4" s="51">
        <v>0</v>
      </c>
      <c r="O4" s="52">
        <v>0</v>
      </c>
      <c r="P4" s="51">
        <v>0</v>
      </c>
      <c r="Q4" s="53">
        <v>2</v>
      </c>
      <c r="R4" s="51">
        <v>0</v>
      </c>
      <c r="S4" s="52">
        <v>1</v>
      </c>
      <c r="T4" s="51">
        <v>0</v>
      </c>
      <c r="U4" s="52">
        <v>1</v>
      </c>
      <c r="V4" s="51">
        <v>0</v>
      </c>
      <c r="W4" s="52">
        <v>0</v>
      </c>
      <c r="X4" s="51">
        <v>0</v>
      </c>
      <c r="Y4" s="53">
        <v>0</v>
      </c>
      <c r="Z4" s="51">
        <v>0</v>
      </c>
      <c r="AA4" s="53">
        <v>1</v>
      </c>
      <c r="AB4" s="51">
        <v>0</v>
      </c>
      <c r="AC4" s="52">
        <v>0</v>
      </c>
      <c r="AD4" s="51">
        <v>0</v>
      </c>
      <c r="AE4" s="53">
        <v>0</v>
      </c>
      <c r="AF4" s="51">
        <v>0</v>
      </c>
      <c r="AG4" s="53">
        <v>0</v>
      </c>
      <c r="AH4" s="51">
        <v>0</v>
      </c>
      <c r="AI4" s="53">
        <v>0</v>
      </c>
      <c r="AJ4" s="51">
        <v>0</v>
      </c>
      <c r="AK4" s="52">
        <v>1</v>
      </c>
      <c r="AL4" s="51">
        <v>0</v>
      </c>
      <c r="AM4" s="52">
        <v>0</v>
      </c>
      <c r="AN4" s="51">
        <v>0</v>
      </c>
      <c r="AO4" s="52">
        <v>0</v>
      </c>
      <c r="AP4" s="51">
        <v>0</v>
      </c>
      <c r="AQ4" s="53">
        <v>0</v>
      </c>
      <c r="AR4" s="51">
        <v>0</v>
      </c>
      <c r="AS4" s="52">
        <v>0</v>
      </c>
      <c r="AT4" s="51">
        <v>0</v>
      </c>
      <c r="AU4" s="53">
        <v>0</v>
      </c>
      <c r="AV4" s="51">
        <v>0</v>
      </c>
      <c r="AW4" s="52">
        <v>0</v>
      </c>
      <c r="AX4" s="51">
        <v>0</v>
      </c>
      <c r="AY4" s="53">
        <v>0</v>
      </c>
      <c r="AZ4" s="51">
        <v>0</v>
      </c>
      <c r="BA4" s="52">
        <v>0</v>
      </c>
      <c r="BB4" s="54">
        <v>0</v>
      </c>
      <c r="BC4" s="50">
        <v>0</v>
      </c>
      <c r="BD4" s="51">
        <v>0</v>
      </c>
      <c r="BE4" s="52">
        <v>0</v>
      </c>
      <c r="BF4" s="51">
        <v>0</v>
      </c>
      <c r="BG4" s="53">
        <v>0</v>
      </c>
      <c r="BH4" s="51">
        <v>0</v>
      </c>
      <c r="BI4" s="52">
        <v>0</v>
      </c>
      <c r="BJ4" s="51">
        <v>0</v>
      </c>
      <c r="BK4" s="53">
        <v>0</v>
      </c>
      <c r="BL4" s="51">
        <v>0</v>
      </c>
      <c r="BM4" s="50">
        <f>AM4+AO4+AQ4+AS4+AU4+AW4+AY4+BA4+BC4+BE4+BG4+BI4+BK4+C4+E4+G4+I4+K4+M4+O4+Q4+S4+U4+W4+Y4+AA4+AC4+AE4+AG4+AI4+AK4</f>
        <v>39</v>
      </c>
      <c r="BN4" s="55">
        <f aca="true" t="shared" si="0" ref="BN4:BN25">D4+F4+H4+J4+L4+N4+P4+R4+T4+V4+X4+Z4+AB4+AD4+AF4+AH4+AJ4+AL4+AN4+AP4+AR4+AT4+AV4+AX4+AZ4+BB4+BD4+BF4+BH4+BJ4+BL4</f>
        <v>0</v>
      </c>
    </row>
    <row r="5" spans="1:66" ht="79.5" customHeight="1">
      <c r="A5" s="18"/>
      <c r="B5" s="9" t="s">
        <v>41</v>
      </c>
      <c r="C5" s="56">
        <v>87</v>
      </c>
      <c r="D5" s="57">
        <v>0</v>
      </c>
      <c r="E5" s="58">
        <v>0</v>
      </c>
      <c r="F5" s="57">
        <v>0</v>
      </c>
      <c r="G5" s="58">
        <v>14</v>
      </c>
      <c r="H5" s="57">
        <v>0</v>
      </c>
      <c r="I5" s="58">
        <v>1</v>
      </c>
      <c r="J5" s="57">
        <v>0</v>
      </c>
      <c r="K5" s="59">
        <v>2</v>
      </c>
      <c r="L5" s="57">
        <v>0</v>
      </c>
      <c r="M5" s="58">
        <v>0</v>
      </c>
      <c r="N5" s="57">
        <v>0</v>
      </c>
      <c r="O5" s="58">
        <v>1</v>
      </c>
      <c r="P5" s="57">
        <v>0</v>
      </c>
      <c r="Q5" s="59">
        <v>14</v>
      </c>
      <c r="R5" s="57">
        <v>0</v>
      </c>
      <c r="S5" s="58">
        <v>1</v>
      </c>
      <c r="T5" s="57">
        <v>0</v>
      </c>
      <c r="U5" s="58">
        <v>4</v>
      </c>
      <c r="V5" s="57">
        <v>0</v>
      </c>
      <c r="W5" s="58">
        <v>4</v>
      </c>
      <c r="X5" s="57">
        <v>0</v>
      </c>
      <c r="Y5" s="59">
        <v>0</v>
      </c>
      <c r="Z5" s="57">
        <v>0</v>
      </c>
      <c r="AA5" s="59">
        <v>1</v>
      </c>
      <c r="AB5" s="57">
        <v>0</v>
      </c>
      <c r="AC5" s="58">
        <v>0</v>
      </c>
      <c r="AD5" s="57">
        <v>0</v>
      </c>
      <c r="AE5" s="59">
        <v>0</v>
      </c>
      <c r="AF5" s="57">
        <v>0</v>
      </c>
      <c r="AG5" s="59">
        <v>0</v>
      </c>
      <c r="AH5" s="57">
        <v>0</v>
      </c>
      <c r="AI5" s="59">
        <v>0</v>
      </c>
      <c r="AJ5" s="57">
        <v>0</v>
      </c>
      <c r="AK5" s="58">
        <v>0</v>
      </c>
      <c r="AL5" s="57">
        <v>0</v>
      </c>
      <c r="AM5" s="58">
        <v>0</v>
      </c>
      <c r="AN5" s="57">
        <v>0</v>
      </c>
      <c r="AO5" s="58">
        <v>0</v>
      </c>
      <c r="AP5" s="57">
        <v>0</v>
      </c>
      <c r="AQ5" s="59">
        <v>0</v>
      </c>
      <c r="AR5" s="57">
        <v>0</v>
      </c>
      <c r="AS5" s="58">
        <v>0</v>
      </c>
      <c r="AT5" s="57">
        <v>0</v>
      </c>
      <c r="AU5" s="59">
        <v>0</v>
      </c>
      <c r="AV5" s="57">
        <v>0</v>
      </c>
      <c r="AW5" s="58">
        <v>0</v>
      </c>
      <c r="AX5" s="57">
        <v>0</v>
      </c>
      <c r="AY5" s="59">
        <v>0</v>
      </c>
      <c r="AZ5" s="57">
        <v>0</v>
      </c>
      <c r="BA5" s="58">
        <v>0</v>
      </c>
      <c r="BB5" s="60">
        <v>0</v>
      </c>
      <c r="BC5" s="56">
        <v>0</v>
      </c>
      <c r="BD5" s="57">
        <v>0</v>
      </c>
      <c r="BE5" s="58">
        <v>0</v>
      </c>
      <c r="BF5" s="57">
        <v>0</v>
      </c>
      <c r="BG5" s="59">
        <v>0</v>
      </c>
      <c r="BH5" s="57">
        <v>0</v>
      </c>
      <c r="BI5" s="58">
        <v>0</v>
      </c>
      <c r="BJ5" s="57">
        <v>0</v>
      </c>
      <c r="BK5" s="59">
        <v>0</v>
      </c>
      <c r="BL5" s="57">
        <v>0</v>
      </c>
      <c r="BM5" s="61">
        <f aca="true" t="shared" si="1" ref="BM5:BM22">AM5+AO5+AQ5+AS5+AU5+AW5+AY5+BA5+BC5+BE5+BG5+BI5+BK5+C5+E5+G5+I5+K5+M5+O5+Q5+S5+U5+W5+Y5+AA5+AC5+AE5+AG5+AI5+AK5</f>
        <v>129</v>
      </c>
      <c r="BN5" s="55">
        <f t="shared" si="0"/>
        <v>0</v>
      </c>
    </row>
    <row r="6" spans="1:66" ht="79.5" customHeight="1">
      <c r="A6" s="18"/>
      <c r="B6" s="62" t="s">
        <v>58</v>
      </c>
      <c r="C6" s="61">
        <v>54</v>
      </c>
      <c r="D6" s="63">
        <v>2</v>
      </c>
      <c r="E6" s="64">
        <v>0</v>
      </c>
      <c r="F6" s="63">
        <v>0</v>
      </c>
      <c r="G6" s="64">
        <v>2</v>
      </c>
      <c r="H6" s="63">
        <v>0</v>
      </c>
      <c r="I6" s="64">
        <v>1</v>
      </c>
      <c r="J6" s="63">
        <v>0</v>
      </c>
      <c r="K6" s="65">
        <v>1</v>
      </c>
      <c r="L6" s="63">
        <v>0</v>
      </c>
      <c r="M6" s="64">
        <v>2</v>
      </c>
      <c r="N6" s="63">
        <v>1</v>
      </c>
      <c r="O6" s="64">
        <v>0</v>
      </c>
      <c r="P6" s="63">
        <v>0</v>
      </c>
      <c r="Q6" s="65">
        <v>3</v>
      </c>
      <c r="R6" s="63">
        <v>0</v>
      </c>
      <c r="S6" s="64">
        <v>0</v>
      </c>
      <c r="T6" s="63">
        <v>0</v>
      </c>
      <c r="U6" s="64">
        <v>0</v>
      </c>
      <c r="V6" s="63">
        <v>0</v>
      </c>
      <c r="W6" s="64">
        <v>0</v>
      </c>
      <c r="X6" s="63">
        <v>0</v>
      </c>
      <c r="Y6" s="65">
        <v>0</v>
      </c>
      <c r="Z6" s="63">
        <v>0</v>
      </c>
      <c r="AA6" s="65">
        <v>0</v>
      </c>
      <c r="AB6" s="63">
        <v>0</v>
      </c>
      <c r="AC6" s="64">
        <v>0</v>
      </c>
      <c r="AD6" s="63">
        <v>0</v>
      </c>
      <c r="AE6" s="65">
        <v>0</v>
      </c>
      <c r="AF6" s="63">
        <v>0</v>
      </c>
      <c r="AG6" s="65">
        <v>0</v>
      </c>
      <c r="AH6" s="63">
        <v>0</v>
      </c>
      <c r="AI6" s="65">
        <v>0</v>
      </c>
      <c r="AJ6" s="63">
        <v>0</v>
      </c>
      <c r="AK6" s="64">
        <v>0</v>
      </c>
      <c r="AL6" s="63">
        <v>0</v>
      </c>
      <c r="AM6" s="64">
        <v>0</v>
      </c>
      <c r="AN6" s="63">
        <v>0</v>
      </c>
      <c r="AO6" s="64">
        <v>0</v>
      </c>
      <c r="AP6" s="63">
        <v>0</v>
      </c>
      <c r="AQ6" s="65">
        <v>0</v>
      </c>
      <c r="AR6" s="63">
        <v>0</v>
      </c>
      <c r="AS6" s="64">
        <v>0</v>
      </c>
      <c r="AT6" s="63">
        <v>0</v>
      </c>
      <c r="AU6" s="65">
        <v>0</v>
      </c>
      <c r="AV6" s="63">
        <v>0</v>
      </c>
      <c r="AW6" s="64">
        <v>0</v>
      </c>
      <c r="AX6" s="63">
        <v>0</v>
      </c>
      <c r="AY6" s="65">
        <v>0</v>
      </c>
      <c r="AZ6" s="63">
        <v>0</v>
      </c>
      <c r="BA6" s="64">
        <v>1</v>
      </c>
      <c r="BB6" s="66">
        <v>0</v>
      </c>
      <c r="BC6" s="61">
        <v>0</v>
      </c>
      <c r="BD6" s="63">
        <v>0</v>
      </c>
      <c r="BE6" s="64">
        <v>0</v>
      </c>
      <c r="BF6" s="63">
        <v>0</v>
      </c>
      <c r="BG6" s="65">
        <v>0</v>
      </c>
      <c r="BH6" s="63">
        <v>0</v>
      </c>
      <c r="BI6" s="64">
        <v>0</v>
      </c>
      <c r="BJ6" s="63">
        <v>0</v>
      </c>
      <c r="BK6" s="65">
        <v>0</v>
      </c>
      <c r="BL6" s="63">
        <v>0</v>
      </c>
      <c r="BM6" s="61">
        <f>AM6+AO6+AQ6+AS6+AU6+AW6+AY6+BA6+BC6+BE6+BG6+BI6+BK6+C6+E6+G6+I6+K6+M6+O6+Q6+S6+U6+W6+Y6+AA6+AC6+AE6+AG6+AI6+AK6</f>
        <v>64</v>
      </c>
      <c r="BN6" s="67">
        <f>D6+F6+H6+J6+L6+N6+P6+R6+T6+V6+X6+Z6+AB6+AD6+AF6+AH6+AJ6+AL6+AN6+AP6+AR6+AT6+AV6+AX6+AZ6+BB6+BD6+BF6+BH6+BJ6+BL6</f>
        <v>3</v>
      </c>
    </row>
    <row r="7" spans="1:66" ht="79.5" customHeight="1">
      <c r="A7" s="18"/>
      <c r="B7" s="10" t="s">
        <v>42</v>
      </c>
      <c r="C7" s="56">
        <v>5</v>
      </c>
      <c r="D7" s="57">
        <v>0</v>
      </c>
      <c r="E7" s="58">
        <v>1</v>
      </c>
      <c r="F7" s="57">
        <v>0</v>
      </c>
      <c r="G7" s="58">
        <v>0</v>
      </c>
      <c r="H7" s="57">
        <v>0</v>
      </c>
      <c r="I7" s="58">
        <v>0</v>
      </c>
      <c r="J7" s="57">
        <v>0</v>
      </c>
      <c r="K7" s="59">
        <v>39</v>
      </c>
      <c r="L7" s="57">
        <v>0</v>
      </c>
      <c r="M7" s="58">
        <v>0</v>
      </c>
      <c r="N7" s="57">
        <v>0</v>
      </c>
      <c r="O7" s="58">
        <v>0</v>
      </c>
      <c r="P7" s="57">
        <v>0</v>
      </c>
      <c r="Q7" s="59">
        <v>0</v>
      </c>
      <c r="R7" s="57">
        <v>0</v>
      </c>
      <c r="S7" s="58">
        <v>0</v>
      </c>
      <c r="T7" s="57">
        <v>0</v>
      </c>
      <c r="U7" s="58">
        <v>0</v>
      </c>
      <c r="V7" s="57">
        <v>0</v>
      </c>
      <c r="W7" s="58">
        <v>0</v>
      </c>
      <c r="X7" s="57">
        <v>0</v>
      </c>
      <c r="Y7" s="59">
        <v>0</v>
      </c>
      <c r="Z7" s="57">
        <v>0</v>
      </c>
      <c r="AA7" s="59">
        <v>0</v>
      </c>
      <c r="AB7" s="57">
        <v>0</v>
      </c>
      <c r="AC7" s="58">
        <v>2</v>
      </c>
      <c r="AD7" s="57">
        <v>0</v>
      </c>
      <c r="AE7" s="59">
        <v>1</v>
      </c>
      <c r="AF7" s="57">
        <v>0</v>
      </c>
      <c r="AG7" s="59">
        <v>0</v>
      </c>
      <c r="AH7" s="57">
        <v>0</v>
      </c>
      <c r="AI7" s="59">
        <v>0</v>
      </c>
      <c r="AJ7" s="57">
        <v>0</v>
      </c>
      <c r="AK7" s="58">
        <v>0</v>
      </c>
      <c r="AL7" s="57">
        <v>0</v>
      </c>
      <c r="AM7" s="58">
        <v>0</v>
      </c>
      <c r="AN7" s="57">
        <v>0</v>
      </c>
      <c r="AO7" s="58">
        <v>0</v>
      </c>
      <c r="AP7" s="57">
        <v>0</v>
      </c>
      <c r="AQ7" s="59">
        <v>0</v>
      </c>
      <c r="AR7" s="57">
        <v>0</v>
      </c>
      <c r="AS7" s="58">
        <v>0</v>
      </c>
      <c r="AT7" s="57">
        <v>0</v>
      </c>
      <c r="AU7" s="59">
        <v>0</v>
      </c>
      <c r="AV7" s="57">
        <v>0</v>
      </c>
      <c r="AW7" s="58">
        <v>0</v>
      </c>
      <c r="AX7" s="57">
        <v>0</v>
      </c>
      <c r="AY7" s="59">
        <v>0</v>
      </c>
      <c r="AZ7" s="57">
        <v>0</v>
      </c>
      <c r="BA7" s="58">
        <v>0</v>
      </c>
      <c r="BB7" s="60">
        <v>0</v>
      </c>
      <c r="BC7" s="56">
        <v>0</v>
      </c>
      <c r="BD7" s="57">
        <v>0</v>
      </c>
      <c r="BE7" s="58">
        <v>0</v>
      </c>
      <c r="BF7" s="57">
        <v>0</v>
      </c>
      <c r="BG7" s="59">
        <v>0</v>
      </c>
      <c r="BH7" s="57">
        <v>0</v>
      </c>
      <c r="BI7" s="58">
        <v>0</v>
      </c>
      <c r="BJ7" s="57">
        <v>0</v>
      </c>
      <c r="BK7" s="59">
        <v>0</v>
      </c>
      <c r="BL7" s="57">
        <v>0</v>
      </c>
      <c r="BM7" s="61">
        <f t="shared" si="1"/>
        <v>48</v>
      </c>
      <c r="BN7" s="55">
        <f t="shared" si="0"/>
        <v>0</v>
      </c>
    </row>
    <row r="8" spans="1:66" ht="79.5" customHeight="1">
      <c r="A8" s="18"/>
      <c r="B8" s="7" t="s">
        <v>43</v>
      </c>
      <c r="C8" s="68">
        <v>8</v>
      </c>
      <c r="D8" s="69">
        <v>0</v>
      </c>
      <c r="E8" s="70">
        <v>0</v>
      </c>
      <c r="F8" s="69">
        <v>0</v>
      </c>
      <c r="G8" s="70">
        <v>0</v>
      </c>
      <c r="H8" s="69">
        <v>0</v>
      </c>
      <c r="I8" s="70">
        <v>0</v>
      </c>
      <c r="J8" s="69">
        <v>0</v>
      </c>
      <c r="K8" s="71">
        <v>0</v>
      </c>
      <c r="L8" s="69">
        <v>0</v>
      </c>
      <c r="M8" s="70">
        <v>1</v>
      </c>
      <c r="N8" s="69">
        <v>0</v>
      </c>
      <c r="O8" s="70">
        <v>0</v>
      </c>
      <c r="P8" s="69">
        <v>0</v>
      </c>
      <c r="Q8" s="71">
        <v>0</v>
      </c>
      <c r="R8" s="69">
        <v>0</v>
      </c>
      <c r="S8" s="70">
        <v>0</v>
      </c>
      <c r="T8" s="69">
        <v>0</v>
      </c>
      <c r="U8" s="70">
        <v>0</v>
      </c>
      <c r="V8" s="69">
        <v>0</v>
      </c>
      <c r="W8" s="70">
        <v>0</v>
      </c>
      <c r="X8" s="69">
        <v>0</v>
      </c>
      <c r="Y8" s="71">
        <v>0</v>
      </c>
      <c r="Z8" s="69">
        <v>0</v>
      </c>
      <c r="AA8" s="71">
        <v>22</v>
      </c>
      <c r="AB8" s="69">
        <v>6</v>
      </c>
      <c r="AC8" s="70">
        <v>18</v>
      </c>
      <c r="AD8" s="69">
        <v>0</v>
      </c>
      <c r="AE8" s="71">
        <v>0</v>
      </c>
      <c r="AF8" s="69">
        <v>0</v>
      </c>
      <c r="AG8" s="71">
        <v>1</v>
      </c>
      <c r="AH8" s="69">
        <v>0</v>
      </c>
      <c r="AI8" s="71">
        <v>0</v>
      </c>
      <c r="AJ8" s="69">
        <v>0</v>
      </c>
      <c r="AK8" s="70">
        <v>0</v>
      </c>
      <c r="AL8" s="69">
        <v>0</v>
      </c>
      <c r="AM8" s="70">
        <v>0</v>
      </c>
      <c r="AN8" s="69">
        <v>0</v>
      </c>
      <c r="AO8" s="70">
        <v>0</v>
      </c>
      <c r="AP8" s="69">
        <v>0</v>
      </c>
      <c r="AQ8" s="71">
        <v>0</v>
      </c>
      <c r="AR8" s="69">
        <v>0</v>
      </c>
      <c r="AS8" s="70">
        <v>0</v>
      </c>
      <c r="AT8" s="69">
        <v>0</v>
      </c>
      <c r="AU8" s="71">
        <v>0</v>
      </c>
      <c r="AV8" s="69">
        <v>0</v>
      </c>
      <c r="AW8" s="70">
        <v>0</v>
      </c>
      <c r="AX8" s="69">
        <v>0</v>
      </c>
      <c r="AY8" s="71">
        <v>0</v>
      </c>
      <c r="AZ8" s="69">
        <v>0</v>
      </c>
      <c r="BA8" s="70">
        <v>1</v>
      </c>
      <c r="BB8" s="67">
        <v>0</v>
      </c>
      <c r="BC8" s="68">
        <v>0</v>
      </c>
      <c r="BD8" s="69">
        <v>0</v>
      </c>
      <c r="BE8" s="70">
        <v>0</v>
      </c>
      <c r="BF8" s="69">
        <v>0</v>
      </c>
      <c r="BG8" s="71">
        <v>0</v>
      </c>
      <c r="BH8" s="69">
        <v>0</v>
      </c>
      <c r="BI8" s="70">
        <v>0</v>
      </c>
      <c r="BJ8" s="69">
        <v>0</v>
      </c>
      <c r="BK8" s="71">
        <v>0</v>
      </c>
      <c r="BL8" s="69">
        <v>0</v>
      </c>
      <c r="BM8" s="61">
        <f t="shared" si="1"/>
        <v>51</v>
      </c>
      <c r="BN8" s="67">
        <f t="shared" si="0"/>
        <v>6</v>
      </c>
    </row>
    <row r="9" spans="1:66" ht="79.5" customHeight="1" thickBot="1">
      <c r="A9" s="19"/>
      <c r="B9" s="11" t="s">
        <v>44</v>
      </c>
      <c r="C9" s="72">
        <v>7</v>
      </c>
      <c r="D9" s="73">
        <v>0</v>
      </c>
      <c r="E9" s="74">
        <v>0</v>
      </c>
      <c r="F9" s="73">
        <v>0</v>
      </c>
      <c r="G9" s="74">
        <v>0</v>
      </c>
      <c r="H9" s="73">
        <v>0</v>
      </c>
      <c r="I9" s="74">
        <v>0</v>
      </c>
      <c r="J9" s="73">
        <v>0</v>
      </c>
      <c r="K9" s="75">
        <v>1</v>
      </c>
      <c r="L9" s="73">
        <v>0</v>
      </c>
      <c r="M9" s="74">
        <v>0</v>
      </c>
      <c r="N9" s="73">
        <v>0</v>
      </c>
      <c r="O9" s="74">
        <v>0</v>
      </c>
      <c r="P9" s="73">
        <v>0</v>
      </c>
      <c r="Q9" s="75">
        <v>0</v>
      </c>
      <c r="R9" s="73">
        <v>0</v>
      </c>
      <c r="S9" s="74">
        <v>0</v>
      </c>
      <c r="T9" s="73">
        <v>0</v>
      </c>
      <c r="U9" s="74">
        <v>0</v>
      </c>
      <c r="V9" s="73">
        <v>0</v>
      </c>
      <c r="W9" s="74">
        <v>0</v>
      </c>
      <c r="X9" s="73">
        <v>0</v>
      </c>
      <c r="Y9" s="75">
        <v>0</v>
      </c>
      <c r="Z9" s="73">
        <v>0</v>
      </c>
      <c r="AA9" s="75">
        <v>0</v>
      </c>
      <c r="AB9" s="73">
        <v>0</v>
      </c>
      <c r="AC9" s="74">
        <v>0</v>
      </c>
      <c r="AD9" s="73">
        <v>0</v>
      </c>
      <c r="AE9" s="75">
        <v>17</v>
      </c>
      <c r="AF9" s="73">
        <v>0</v>
      </c>
      <c r="AG9" s="75">
        <v>0</v>
      </c>
      <c r="AH9" s="73">
        <v>0</v>
      </c>
      <c r="AI9" s="75">
        <v>1</v>
      </c>
      <c r="AJ9" s="73">
        <v>0</v>
      </c>
      <c r="AK9" s="74">
        <v>0</v>
      </c>
      <c r="AL9" s="73">
        <v>0</v>
      </c>
      <c r="AM9" s="74">
        <v>0</v>
      </c>
      <c r="AN9" s="73">
        <v>0</v>
      </c>
      <c r="AO9" s="74">
        <v>0</v>
      </c>
      <c r="AP9" s="73">
        <v>0</v>
      </c>
      <c r="AQ9" s="75">
        <v>0</v>
      </c>
      <c r="AR9" s="73">
        <v>0</v>
      </c>
      <c r="AS9" s="74">
        <v>0</v>
      </c>
      <c r="AT9" s="73">
        <v>0</v>
      </c>
      <c r="AU9" s="75">
        <v>0</v>
      </c>
      <c r="AV9" s="73">
        <v>0</v>
      </c>
      <c r="AW9" s="74">
        <v>0</v>
      </c>
      <c r="AX9" s="73">
        <v>0</v>
      </c>
      <c r="AY9" s="75">
        <v>0</v>
      </c>
      <c r="AZ9" s="73">
        <v>0</v>
      </c>
      <c r="BA9" s="74">
        <v>0</v>
      </c>
      <c r="BB9" s="76">
        <v>0</v>
      </c>
      <c r="BC9" s="72">
        <v>0</v>
      </c>
      <c r="BD9" s="73">
        <v>0</v>
      </c>
      <c r="BE9" s="74">
        <v>0</v>
      </c>
      <c r="BF9" s="73">
        <v>0</v>
      </c>
      <c r="BG9" s="75">
        <v>0</v>
      </c>
      <c r="BH9" s="73">
        <v>0</v>
      </c>
      <c r="BI9" s="74">
        <v>0</v>
      </c>
      <c r="BJ9" s="73">
        <v>0</v>
      </c>
      <c r="BK9" s="75">
        <v>0</v>
      </c>
      <c r="BL9" s="73">
        <v>0</v>
      </c>
      <c r="BM9" s="61">
        <f t="shared" si="1"/>
        <v>26</v>
      </c>
      <c r="BN9" s="67">
        <f t="shared" si="0"/>
        <v>0</v>
      </c>
    </row>
    <row r="10" spans="1:66" ht="79.5" customHeight="1">
      <c r="A10" s="22" t="s">
        <v>34</v>
      </c>
      <c r="B10" s="12" t="s">
        <v>45</v>
      </c>
      <c r="C10" s="50">
        <v>9</v>
      </c>
      <c r="D10" s="51">
        <v>0</v>
      </c>
      <c r="E10" s="52">
        <v>0</v>
      </c>
      <c r="F10" s="51">
        <v>0</v>
      </c>
      <c r="G10" s="52">
        <v>2</v>
      </c>
      <c r="H10" s="51">
        <v>0</v>
      </c>
      <c r="I10" s="52">
        <v>0</v>
      </c>
      <c r="J10" s="51">
        <v>0</v>
      </c>
      <c r="K10" s="53">
        <v>0</v>
      </c>
      <c r="L10" s="51">
        <v>0</v>
      </c>
      <c r="M10" s="52">
        <v>1</v>
      </c>
      <c r="N10" s="51">
        <v>0</v>
      </c>
      <c r="O10" s="52">
        <v>0</v>
      </c>
      <c r="P10" s="51">
        <v>0</v>
      </c>
      <c r="Q10" s="53">
        <v>18</v>
      </c>
      <c r="R10" s="51">
        <v>0</v>
      </c>
      <c r="S10" s="52">
        <v>0</v>
      </c>
      <c r="T10" s="51">
        <v>0</v>
      </c>
      <c r="U10" s="52">
        <v>1</v>
      </c>
      <c r="V10" s="51">
        <v>0</v>
      </c>
      <c r="W10" s="52">
        <v>3</v>
      </c>
      <c r="X10" s="51">
        <v>0</v>
      </c>
      <c r="Y10" s="53">
        <v>0</v>
      </c>
      <c r="Z10" s="51">
        <v>0</v>
      </c>
      <c r="AA10" s="53">
        <v>2</v>
      </c>
      <c r="AB10" s="51">
        <v>0</v>
      </c>
      <c r="AC10" s="52">
        <v>1</v>
      </c>
      <c r="AD10" s="51">
        <v>0</v>
      </c>
      <c r="AE10" s="53">
        <v>2</v>
      </c>
      <c r="AF10" s="51">
        <v>0</v>
      </c>
      <c r="AG10" s="53">
        <v>0</v>
      </c>
      <c r="AH10" s="51">
        <v>0</v>
      </c>
      <c r="AI10" s="53">
        <v>0</v>
      </c>
      <c r="AJ10" s="51">
        <v>0</v>
      </c>
      <c r="AK10" s="52">
        <v>0</v>
      </c>
      <c r="AL10" s="51">
        <v>0</v>
      </c>
      <c r="AM10" s="52">
        <v>0</v>
      </c>
      <c r="AN10" s="51">
        <v>0</v>
      </c>
      <c r="AO10" s="52">
        <v>0</v>
      </c>
      <c r="AP10" s="51">
        <v>0</v>
      </c>
      <c r="AQ10" s="53">
        <v>0</v>
      </c>
      <c r="AR10" s="51">
        <v>0</v>
      </c>
      <c r="AS10" s="52">
        <v>0</v>
      </c>
      <c r="AT10" s="51">
        <v>0</v>
      </c>
      <c r="AU10" s="53">
        <v>0</v>
      </c>
      <c r="AV10" s="51">
        <v>0</v>
      </c>
      <c r="AW10" s="52">
        <v>0</v>
      </c>
      <c r="AX10" s="51">
        <v>0</v>
      </c>
      <c r="AY10" s="53">
        <v>0</v>
      </c>
      <c r="AZ10" s="51">
        <v>0</v>
      </c>
      <c r="BA10" s="52">
        <v>0</v>
      </c>
      <c r="BB10" s="54">
        <v>0</v>
      </c>
      <c r="BC10" s="50">
        <v>1</v>
      </c>
      <c r="BD10" s="51">
        <v>0</v>
      </c>
      <c r="BE10" s="52">
        <v>0</v>
      </c>
      <c r="BF10" s="51">
        <v>0</v>
      </c>
      <c r="BG10" s="53">
        <v>0</v>
      </c>
      <c r="BH10" s="51">
        <v>0</v>
      </c>
      <c r="BI10" s="52">
        <v>0</v>
      </c>
      <c r="BJ10" s="51">
        <v>0</v>
      </c>
      <c r="BK10" s="53">
        <v>0</v>
      </c>
      <c r="BL10" s="51">
        <v>0</v>
      </c>
      <c r="BM10" s="61">
        <f t="shared" si="1"/>
        <v>40</v>
      </c>
      <c r="BN10" s="67">
        <f t="shared" si="0"/>
        <v>0</v>
      </c>
    </row>
    <row r="11" spans="1:66" ht="79.5" customHeight="1">
      <c r="A11" s="23"/>
      <c r="B11" s="1" t="s">
        <v>46</v>
      </c>
      <c r="C11" s="56">
        <v>6</v>
      </c>
      <c r="D11" s="57">
        <v>0</v>
      </c>
      <c r="E11" s="58">
        <v>0</v>
      </c>
      <c r="F11" s="57">
        <v>0</v>
      </c>
      <c r="G11" s="58">
        <v>1</v>
      </c>
      <c r="H11" s="57">
        <v>0</v>
      </c>
      <c r="I11" s="58">
        <v>0</v>
      </c>
      <c r="J11" s="57">
        <v>0</v>
      </c>
      <c r="K11" s="59">
        <v>0</v>
      </c>
      <c r="L11" s="57">
        <v>0</v>
      </c>
      <c r="M11" s="58">
        <v>1</v>
      </c>
      <c r="N11" s="57">
        <v>0</v>
      </c>
      <c r="O11" s="58">
        <v>0</v>
      </c>
      <c r="P11" s="57">
        <v>0</v>
      </c>
      <c r="Q11" s="59">
        <v>18</v>
      </c>
      <c r="R11" s="57">
        <v>0</v>
      </c>
      <c r="S11" s="58">
        <v>0</v>
      </c>
      <c r="T11" s="57">
        <v>0</v>
      </c>
      <c r="U11" s="58">
        <v>3</v>
      </c>
      <c r="V11" s="57">
        <v>0</v>
      </c>
      <c r="W11" s="58">
        <v>4</v>
      </c>
      <c r="X11" s="57">
        <v>0</v>
      </c>
      <c r="Y11" s="59">
        <v>0</v>
      </c>
      <c r="Z11" s="57">
        <v>0</v>
      </c>
      <c r="AA11" s="59">
        <v>1</v>
      </c>
      <c r="AB11" s="57">
        <v>0</v>
      </c>
      <c r="AC11" s="58">
        <v>3</v>
      </c>
      <c r="AD11" s="57">
        <v>0</v>
      </c>
      <c r="AE11" s="59">
        <v>2</v>
      </c>
      <c r="AF11" s="57">
        <v>0</v>
      </c>
      <c r="AG11" s="59">
        <v>0</v>
      </c>
      <c r="AH11" s="57">
        <v>0</v>
      </c>
      <c r="AI11" s="59">
        <v>0</v>
      </c>
      <c r="AJ11" s="57">
        <v>0</v>
      </c>
      <c r="AK11" s="58">
        <v>0</v>
      </c>
      <c r="AL11" s="57">
        <v>0</v>
      </c>
      <c r="AM11" s="58">
        <v>0</v>
      </c>
      <c r="AN11" s="57">
        <v>0</v>
      </c>
      <c r="AO11" s="58">
        <v>0</v>
      </c>
      <c r="AP11" s="57">
        <v>0</v>
      </c>
      <c r="AQ11" s="59">
        <v>0</v>
      </c>
      <c r="AR11" s="57">
        <v>0</v>
      </c>
      <c r="AS11" s="58">
        <v>0</v>
      </c>
      <c r="AT11" s="57">
        <v>0</v>
      </c>
      <c r="AU11" s="59">
        <v>0</v>
      </c>
      <c r="AV11" s="57">
        <v>0</v>
      </c>
      <c r="AW11" s="58">
        <v>0</v>
      </c>
      <c r="AX11" s="57">
        <v>0</v>
      </c>
      <c r="AY11" s="59">
        <v>0</v>
      </c>
      <c r="AZ11" s="57">
        <v>0</v>
      </c>
      <c r="BA11" s="58">
        <v>0</v>
      </c>
      <c r="BB11" s="60">
        <v>0</v>
      </c>
      <c r="BC11" s="56">
        <v>0</v>
      </c>
      <c r="BD11" s="57">
        <v>0</v>
      </c>
      <c r="BE11" s="58">
        <v>0</v>
      </c>
      <c r="BF11" s="57">
        <v>0</v>
      </c>
      <c r="BG11" s="59">
        <v>0</v>
      </c>
      <c r="BH11" s="57">
        <v>0</v>
      </c>
      <c r="BI11" s="58">
        <v>0</v>
      </c>
      <c r="BJ11" s="57">
        <v>0</v>
      </c>
      <c r="BK11" s="59">
        <v>0</v>
      </c>
      <c r="BL11" s="57">
        <v>0</v>
      </c>
      <c r="BM11" s="61">
        <f t="shared" si="1"/>
        <v>39</v>
      </c>
      <c r="BN11" s="67">
        <f t="shared" si="0"/>
        <v>0</v>
      </c>
    </row>
    <row r="12" spans="1:66" ht="79.5" customHeight="1">
      <c r="A12" s="23"/>
      <c r="B12" s="7" t="s">
        <v>47</v>
      </c>
      <c r="C12" s="61">
        <v>10</v>
      </c>
      <c r="D12" s="63">
        <v>0</v>
      </c>
      <c r="E12" s="64">
        <v>0</v>
      </c>
      <c r="F12" s="63">
        <v>0</v>
      </c>
      <c r="G12" s="64">
        <v>1</v>
      </c>
      <c r="H12" s="63">
        <v>0</v>
      </c>
      <c r="I12" s="64">
        <v>1</v>
      </c>
      <c r="J12" s="63">
        <v>0</v>
      </c>
      <c r="K12" s="65">
        <v>12</v>
      </c>
      <c r="L12" s="63">
        <v>0</v>
      </c>
      <c r="M12" s="64">
        <v>5</v>
      </c>
      <c r="N12" s="63">
        <v>0</v>
      </c>
      <c r="O12" s="64">
        <v>0</v>
      </c>
      <c r="P12" s="63">
        <v>0</v>
      </c>
      <c r="Q12" s="65">
        <v>21</v>
      </c>
      <c r="R12" s="63">
        <v>0</v>
      </c>
      <c r="S12" s="64">
        <v>15</v>
      </c>
      <c r="T12" s="63">
        <v>2</v>
      </c>
      <c r="U12" s="64">
        <v>1</v>
      </c>
      <c r="V12" s="63">
        <v>0</v>
      </c>
      <c r="W12" s="64">
        <v>4</v>
      </c>
      <c r="X12" s="63">
        <v>0</v>
      </c>
      <c r="Y12" s="65">
        <v>0</v>
      </c>
      <c r="Z12" s="63">
        <v>0</v>
      </c>
      <c r="AA12" s="65">
        <v>4</v>
      </c>
      <c r="AB12" s="63">
        <v>0</v>
      </c>
      <c r="AC12" s="64">
        <v>11</v>
      </c>
      <c r="AD12" s="63">
        <v>1</v>
      </c>
      <c r="AE12" s="65">
        <v>8</v>
      </c>
      <c r="AF12" s="63">
        <v>0</v>
      </c>
      <c r="AG12" s="65">
        <v>0</v>
      </c>
      <c r="AH12" s="63">
        <v>0</v>
      </c>
      <c r="AI12" s="65">
        <v>0</v>
      </c>
      <c r="AJ12" s="63">
        <v>0</v>
      </c>
      <c r="AK12" s="64">
        <v>0</v>
      </c>
      <c r="AL12" s="63">
        <v>0</v>
      </c>
      <c r="AM12" s="64">
        <v>0</v>
      </c>
      <c r="AN12" s="63">
        <v>0</v>
      </c>
      <c r="AO12" s="64">
        <v>0</v>
      </c>
      <c r="AP12" s="63">
        <v>0</v>
      </c>
      <c r="AQ12" s="65">
        <v>0</v>
      </c>
      <c r="AR12" s="63">
        <v>0</v>
      </c>
      <c r="AS12" s="64">
        <v>0</v>
      </c>
      <c r="AT12" s="63">
        <v>0</v>
      </c>
      <c r="AU12" s="65">
        <v>0</v>
      </c>
      <c r="AV12" s="63">
        <v>0</v>
      </c>
      <c r="AW12" s="64">
        <v>0</v>
      </c>
      <c r="AX12" s="63">
        <v>0</v>
      </c>
      <c r="AY12" s="65">
        <v>0</v>
      </c>
      <c r="AZ12" s="63">
        <v>0</v>
      </c>
      <c r="BA12" s="64">
        <v>1</v>
      </c>
      <c r="BB12" s="66">
        <v>0</v>
      </c>
      <c r="BC12" s="61">
        <v>0</v>
      </c>
      <c r="BD12" s="63">
        <v>0</v>
      </c>
      <c r="BE12" s="64">
        <v>0</v>
      </c>
      <c r="BF12" s="63">
        <v>0</v>
      </c>
      <c r="BG12" s="65">
        <v>0</v>
      </c>
      <c r="BH12" s="63">
        <v>0</v>
      </c>
      <c r="BI12" s="64">
        <v>0</v>
      </c>
      <c r="BJ12" s="63">
        <v>0</v>
      </c>
      <c r="BK12" s="65">
        <v>1</v>
      </c>
      <c r="BL12" s="63">
        <v>0</v>
      </c>
      <c r="BM12" s="61">
        <f t="shared" si="1"/>
        <v>95</v>
      </c>
      <c r="BN12" s="67">
        <f t="shared" si="0"/>
        <v>3</v>
      </c>
    </row>
    <row r="13" spans="1:66" ht="79.5" customHeight="1">
      <c r="A13" s="23"/>
      <c r="B13" s="7" t="s">
        <v>57</v>
      </c>
      <c r="C13" s="61">
        <v>7</v>
      </c>
      <c r="D13" s="63">
        <v>2</v>
      </c>
      <c r="E13" s="64">
        <v>0</v>
      </c>
      <c r="F13" s="63">
        <v>0</v>
      </c>
      <c r="G13" s="64">
        <v>1</v>
      </c>
      <c r="H13" s="63">
        <v>0</v>
      </c>
      <c r="I13" s="64">
        <v>0</v>
      </c>
      <c r="J13" s="63">
        <v>0</v>
      </c>
      <c r="K13" s="65">
        <v>1</v>
      </c>
      <c r="L13" s="63">
        <v>0</v>
      </c>
      <c r="M13" s="64">
        <v>2</v>
      </c>
      <c r="N13" s="63">
        <v>0</v>
      </c>
      <c r="O13" s="64">
        <v>0</v>
      </c>
      <c r="P13" s="63">
        <v>1</v>
      </c>
      <c r="Q13" s="65">
        <v>19</v>
      </c>
      <c r="R13" s="63">
        <v>0</v>
      </c>
      <c r="S13" s="64">
        <v>0</v>
      </c>
      <c r="T13" s="63">
        <v>0</v>
      </c>
      <c r="U13" s="64">
        <v>1</v>
      </c>
      <c r="V13" s="63">
        <v>0</v>
      </c>
      <c r="W13" s="64">
        <v>3</v>
      </c>
      <c r="X13" s="63">
        <v>0</v>
      </c>
      <c r="Y13" s="65">
        <v>0</v>
      </c>
      <c r="Z13" s="63">
        <v>0</v>
      </c>
      <c r="AA13" s="65">
        <v>1</v>
      </c>
      <c r="AB13" s="63">
        <v>0</v>
      </c>
      <c r="AC13" s="64">
        <v>3</v>
      </c>
      <c r="AD13" s="63">
        <v>0</v>
      </c>
      <c r="AE13" s="65">
        <v>3</v>
      </c>
      <c r="AF13" s="63">
        <v>0</v>
      </c>
      <c r="AG13" s="65">
        <v>0</v>
      </c>
      <c r="AH13" s="63">
        <v>0</v>
      </c>
      <c r="AI13" s="65">
        <v>0</v>
      </c>
      <c r="AJ13" s="63">
        <v>0</v>
      </c>
      <c r="AK13" s="64">
        <v>0</v>
      </c>
      <c r="AL13" s="63">
        <v>0</v>
      </c>
      <c r="AM13" s="64">
        <v>0</v>
      </c>
      <c r="AN13" s="63">
        <v>0</v>
      </c>
      <c r="AO13" s="64">
        <v>0</v>
      </c>
      <c r="AP13" s="63">
        <v>0</v>
      </c>
      <c r="AQ13" s="65">
        <v>0</v>
      </c>
      <c r="AR13" s="63">
        <v>0</v>
      </c>
      <c r="AS13" s="64">
        <v>0</v>
      </c>
      <c r="AT13" s="63">
        <v>0</v>
      </c>
      <c r="AU13" s="65">
        <v>0</v>
      </c>
      <c r="AV13" s="63">
        <v>0</v>
      </c>
      <c r="AW13" s="64">
        <v>0</v>
      </c>
      <c r="AX13" s="63">
        <v>0</v>
      </c>
      <c r="AY13" s="65">
        <v>0</v>
      </c>
      <c r="AZ13" s="63">
        <v>0</v>
      </c>
      <c r="BA13" s="64">
        <v>0</v>
      </c>
      <c r="BB13" s="66">
        <v>0</v>
      </c>
      <c r="BC13" s="61">
        <v>0</v>
      </c>
      <c r="BD13" s="63">
        <v>0</v>
      </c>
      <c r="BE13" s="64">
        <v>0</v>
      </c>
      <c r="BF13" s="63">
        <v>0</v>
      </c>
      <c r="BG13" s="65">
        <v>0</v>
      </c>
      <c r="BH13" s="63">
        <v>0</v>
      </c>
      <c r="BI13" s="64">
        <v>0</v>
      </c>
      <c r="BJ13" s="63">
        <v>0</v>
      </c>
      <c r="BK13" s="65">
        <v>0</v>
      </c>
      <c r="BL13" s="63">
        <v>0</v>
      </c>
      <c r="BM13" s="61">
        <f t="shared" si="1"/>
        <v>41</v>
      </c>
      <c r="BN13" s="67">
        <f t="shared" si="0"/>
        <v>3</v>
      </c>
    </row>
    <row r="14" spans="1:66" ht="79.5" customHeight="1">
      <c r="A14" s="23"/>
      <c r="B14" s="1" t="s">
        <v>48</v>
      </c>
      <c r="C14" s="56">
        <v>7</v>
      </c>
      <c r="D14" s="57">
        <v>1</v>
      </c>
      <c r="E14" s="58">
        <v>0</v>
      </c>
      <c r="F14" s="57">
        <v>0</v>
      </c>
      <c r="G14" s="58">
        <v>2</v>
      </c>
      <c r="H14" s="57">
        <v>0</v>
      </c>
      <c r="I14" s="58">
        <v>0</v>
      </c>
      <c r="J14" s="57">
        <v>0</v>
      </c>
      <c r="K14" s="59">
        <v>0</v>
      </c>
      <c r="L14" s="57">
        <v>0</v>
      </c>
      <c r="M14" s="58">
        <v>3</v>
      </c>
      <c r="N14" s="57">
        <v>0</v>
      </c>
      <c r="O14" s="58">
        <v>0</v>
      </c>
      <c r="P14" s="57">
        <v>0</v>
      </c>
      <c r="Q14" s="59">
        <v>16</v>
      </c>
      <c r="R14" s="57">
        <v>0</v>
      </c>
      <c r="S14" s="58">
        <v>0</v>
      </c>
      <c r="T14" s="57">
        <v>0</v>
      </c>
      <c r="U14" s="58">
        <v>1</v>
      </c>
      <c r="V14" s="57">
        <v>1</v>
      </c>
      <c r="W14" s="58">
        <v>2</v>
      </c>
      <c r="X14" s="57">
        <v>1</v>
      </c>
      <c r="Y14" s="59">
        <v>0</v>
      </c>
      <c r="Z14" s="57">
        <v>0</v>
      </c>
      <c r="AA14" s="59">
        <v>1</v>
      </c>
      <c r="AB14" s="57">
        <v>0</v>
      </c>
      <c r="AC14" s="58">
        <v>4</v>
      </c>
      <c r="AD14" s="57">
        <v>0</v>
      </c>
      <c r="AE14" s="59">
        <v>3</v>
      </c>
      <c r="AF14" s="57">
        <v>0</v>
      </c>
      <c r="AG14" s="59">
        <v>0</v>
      </c>
      <c r="AH14" s="57">
        <v>0</v>
      </c>
      <c r="AI14" s="59">
        <v>0</v>
      </c>
      <c r="AJ14" s="57">
        <v>0</v>
      </c>
      <c r="AK14" s="58">
        <v>0</v>
      </c>
      <c r="AL14" s="57">
        <v>0</v>
      </c>
      <c r="AM14" s="58">
        <v>0</v>
      </c>
      <c r="AN14" s="57">
        <v>0</v>
      </c>
      <c r="AO14" s="58">
        <v>0</v>
      </c>
      <c r="AP14" s="57">
        <v>0</v>
      </c>
      <c r="AQ14" s="59">
        <v>0</v>
      </c>
      <c r="AR14" s="57">
        <v>0</v>
      </c>
      <c r="AS14" s="58">
        <v>0</v>
      </c>
      <c r="AT14" s="57">
        <v>0</v>
      </c>
      <c r="AU14" s="59">
        <v>0</v>
      </c>
      <c r="AV14" s="57">
        <v>0</v>
      </c>
      <c r="AW14" s="58">
        <v>0</v>
      </c>
      <c r="AX14" s="57">
        <v>0</v>
      </c>
      <c r="AY14" s="59">
        <v>0</v>
      </c>
      <c r="AZ14" s="57">
        <v>0</v>
      </c>
      <c r="BA14" s="58">
        <v>0</v>
      </c>
      <c r="BB14" s="60">
        <v>0</v>
      </c>
      <c r="BC14" s="56">
        <v>0</v>
      </c>
      <c r="BD14" s="57">
        <v>0</v>
      </c>
      <c r="BE14" s="58">
        <v>0</v>
      </c>
      <c r="BF14" s="57">
        <v>0</v>
      </c>
      <c r="BG14" s="59">
        <v>0</v>
      </c>
      <c r="BH14" s="57">
        <v>0</v>
      </c>
      <c r="BI14" s="58">
        <v>0</v>
      </c>
      <c r="BJ14" s="57">
        <v>0</v>
      </c>
      <c r="BK14" s="59">
        <v>0</v>
      </c>
      <c r="BL14" s="57">
        <v>0</v>
      </c>
      <c r="BM14" s="61">
        <f t="shared" si="1"/>
        <v>39</v>
      </c>
      <c r="BN14" s="67">
        <f t="shared" si="0"/>
        <v>3</v>
      </c>
    </row>
    <row r="15" spans="1:66" ht="79.5" customHeight="1">
      <c r="A15" s="23"/>
      <c r="B15" s="7" t="s">
        <v>49</v>
      </c>
      <c r="C15" s="61">
        <v>10</v>
      </c>
      <c r="D15" s="63">
        <v>0</v>
      </c>
      <c r="E15" s="64">
        <v>0</v>
      </c>
      <c r="F15" s="63">
        <v>0</v>
      </c>
      <c r="G15" s="64">
        <v>2</v>
      </c>
      <c r="H15" s="63">
        <v>0</v>
      </c>
      <c r="I15" s="64">
        <v>0</v>
      </c>
      <c r="J15" s="63">
        <v>0</v>
      </c>
      <c r="K15" s="65">
        <v>5</v>
      </c>
      <c r="L15" s="63">
        <v>1</v>
      </c>
      <c r="M15" s="64">
        <v>3</v>
      </c>
      <c r="N15" s="63">
        <v>0</v>
      </c>
      <c r="O15" s="64">
        <v>0</v>
      </c>
      <c r="P15" s="63">
        <v>0</v>
      </c>
      <c r="Q15" s="65">
        <v>24</v>
      </c>
      <c r="R15" s="63">
        <v>0</v>
      </c>
      <c r="S15" s="64">
        <v>9</v>
      </c>
      <c r="T15" s="63">
        <v>0</v>
      </c>
      <c r="U15" s="64">
        <v>2</v>
      </c>
      <c r="V15" s="63">
        <v>0</v>
      </c>
      <c r="W15" s="64">
        <v>4</v>
      </c>
      <c r="X15" s="63">
        <v>0</v>
      </c>
      <c r="Y15" s="65">
        <v>0</v>
      </c>
      <c r="Z15" s="63">
        <v>0</v>
      </c>
      <c r="AA15" s="65">
        <v>3</v>
      </c>
      <c r="AB15" s="63">
        <v>0</v>
      </c>
      <c r="AC15" s="64">
        <v>6</v>
      </c>
      <c r="AD15" s="63">
        <v>0</v>
      </c>
      <c r="AE15" s="65">
        <v>5</v>
      </c>
      <c r="AF15" s="63">
        <v>0</v>
      </c>
      <c r="AG15" s="65">
        <v>0</v>
      </c>
      <c r="AH15" s="63">
        <v>0</v>
      </c>
      <c r="AI15" s="65">
        <v>0</v>
      </c>
      <c r="AJ15" s="63">
        <v>0</v>
      </c>
      <c r="AK15" s="64">
        <v>0</v>
      </c>
      <c r="AL15" s="63">
        <v>0</v>
      </c>
      <c r="AM15" s="64">
        <v>0</v>
      </c>
      <c r="AN15" s="63">
        <v>0</v>
      </c>
      <c r="AO15" s="64">
        <v>0</v>
      </c>
      <c r="AP15" s="63">
        <v>0</v>
      </c>
      <c r="AQ15" s="65">
        <v>0</v>
      </c>
      <c r="AR15" s="63">
        <v>0</v>
      </c>
      <c r="AS15" s="64">
        <v>0</v>
      </c>
      <c r="AT15" s="63">
        <v>0</v>
      </c>
      <c r="AU15" s="65">
        <v>0</v>
      </c>
      <c r="AV15" s="63">
        <v>0</v>
      </c>
      <c r="AW15" s="64">
        <v>0</v>
      </c>
      <c r="AX15" s="63">
        <v>0</v>
      </c>
      <c r="AY15" s="65">
        <v>0</v>
      </c>
      <c r="AZ15" s="63">
        <v>0</v>
      </c>
      <c r="BA15" s="64">
        <v>0</v>
      </c>
      <c r="BB15" s="66">
        <v>0</v>
      </c>
      <c r="BC15" s="61">
        <v>0</v>
      </c>
      <c r="BD15" s="63">
        <v>0</v>
      </c>
      <c r="BE15" s="64">
        <v>0</v>
      </c>
      <c r="BF15" s="63">
        <v>0</v>
      </c>
      <c r="BG15" s="65">
        <v>0</v>
      </c>
      <c r="BH15" s="63">
        <v>0</v>
      </c>
      <c r="BI15" s="64">
        <v>0</v>
      </c>
      <c r="BJ15" s="63">
        <v>0</v>
      </c>
      <c r="BK15" s="65">
        <v>0</v>
      </c>
      <c r="BL15" s="63">
        <v>0</v>
      </c>
      <c r="BM15" s="61">
        <f t="shared" si="1"/>
        <v>73</v>
      </c>
      <c r="BN15" s="67">
        <f t="shared" si="0"/>
        <v>1</v>
      </c>
    </row>
    <row r="16" spans="1:66" ht="79.5" customHeight="1">
      <c r="A16" s="23"/>
      <c r="B16" s="1" t="s">
        <v>50</v>
      </c>
      <c r="C16" s="56">
        <v>7</v>
      </c>
      <c r="D16" s="57">
        <v>4</v>
      </c>
      <c r="E16" s="58">
        <v>0</v>
      </c>
      <c r="F16" s="57">
        <v>0</v>
      </c>
      <c r="G16" s="58">
        <v>1</v>
      </c>
      <c r="H16" s="57">
        <v>0</v>
      </c>
      <c r="I16" s="58">
        <v>0</v>
      </c>
      <c r="J16" s="57">
        <v>0</v>
      </c>
      <c r="K16" s="59">
        <v>1</v>
      </c>
      <c r="L16" s="57">
        <v>0</v>
      </c>
      <c r="M16" s="58">
        <v>1</v>
      </c>
      <c r="N16" s="57">
        <v>0</v>
      </c>
      <c r="O16" s="58">
        <v>0</v>
      </c>
      <c r="P16" s="57">
        <v>0</v>
      </c>
      <c r="Q16" s="59">
        <v>24</v>
      </c>
      <c r="R16" s="57">
        <v>0</v>
      </c>
      <c r="S16" s="58">
        <v>0</v>
      </c>
      <c r="T16" s="57">
        <v>0</v>
      </c>
      <c r="U16" s="58">
        <v>1</v>
      </c>
      <c r="V16" s="57">
        <v>0</v>
      </c>
      <c r="W16" s="58">
        <v>3</v>
      </c>
      <c r="X16" s="57">
        <v>0</v>
      </c>
      <c r="Y16" s="59">
        <v>0</v>
      </c>
      <c r="Z16" s="57">
        <v>0</v>
      </c>
      <c r="AA16" s="59">
        <v>1</v>
      </c>
      <c r="AB16" s="57">
        <v>0</v>
      </c>
      <c r="AC16" s="58">
        <v>4</v>
      </c>
      <c r="AD16" s="57">
        <v>0</v>
      </c>
      <c r="AE16" s="59">
        <v>3</v>
      </c>
      <c r="AF16" s="57">
        <v>0</v>
      </c>
      <c r="AG16" s="59">
        <v>0</v>
      </c>
      <c r="AH16" s="57">
        <v>0</v>
      </c>
      <c r="AI16" s="59">
        <v>0</v>
      </c>
      <c r="AJ16" s="57">
        <v>0</v>
      </c>
      <c r="AK16" s="58">
        <v>0</v>
      </c>
      <c r="AL16" s="57">
        <v>0</v>
      </c>
      <c r="AM16" s="58">
        <v>0</v>
      </c>
      <c r="AN16" s="57">
        <v>0</v>
      </c>
      <c r="AO16" s="58">
        <v>0</v>
      </c>
      <c r="AP16" s="57">
        <v>0</v>
      </c>
      <c r="AQ16" s="59">
        <v>0</v>
      </c>
      <c r="AR16" s="57">
        <v>0</v>
      </c>
      <c r="AS16" s="58">
        <v>0</v>
      </c>
      <c r="AT16" s="57">
        <v>0</v>
      </c>
      <c r="AU16" s="59">
        <v>0</v>
      </c>
      <c r="AV16" s="57">
        <v>0</v>
      </c>
      <c r="AW16" s="58">
        <v>0</v>
      </c>
      <c r="AX16" s="57">
        <v>0</v>
      </c>
      <c r="AY16" s="59">
        <v>0</v>
      </c>
      <c r="AZ16" s="57">
        <v>0</v>
      </c>
      <c r="BA16" s="58">
        <v>0</v>
      </c>
      <c r="BB16" s="60">
        <v>0</v>
      </c>
      <c r="BC16" s="56">
        <v>1</v>
      </c>
      <c r="BD16" s="57">
        <v>0</v>
      </c>
      <c r="BE16" s="58">
        <v>0</v>
      </c>
      <c r="BF16" s="57">
        <v>0</v>
      </c>
      <c r="BG16" s="59">
        <v>0</v>
      </c>
      <c r="BH16" s="57">
        <v>0</v>
      </c>
      <c r="BI16" s="58">
        <v>0</v>
      </c>
      <c r="BJ16" s="57">
        <v>1</v>
      </c>
      <c r="BK16" s="59">
        <v>0</v>
      </c>
      <c r="BL16" s="57">
        <v>0</v>
      </c>
      <c r="BM16" s="61">
        <f t="shared" si="1"/>
        <v>47</v>
      </c>
      <c r="BN16" s="67">
        <f t="shared" si="0"/>
        <v>5</v>
      </c>
    </row>
    <row r="17" spans="1:66" ht="79.5" customHeight="1">
      <c r="A17" s="23"/>
      <c r="B17" s="7" t="s">
        <v>51</v>
      </c>
      <c r="C17" s="61">
        <v>7</v>
      </c>
      <c r="D17" s="63">
        <v>2</v>
      </c>
      <c r="E17" s="64">
        <v>0</v>
      </c>
      <c r="F17" s="63">
        <v>0</v>
      </c>
      <c r="G17" s="64">
        <v>1</v>
      </c>
      <c r="H17" s="63">
        <v>0</v>
      </c>
      <c r="I17" s="64">
        <v>0</v>
      </c>
      <c r="J17" s="63">
        <v>0</v>
      </c>
      <c r="K17" s="65">
        <v>0</v>
      </c>
      <c r="L17" s="63">
        <v>0</v>
      </c>
      <c r="M17" s="64">
        <v>1</v>
      </c>
      <c r="N17" s="63">
        <v>0</v>
      </c>
      <c r="O17" s="64">
        <v>0</v>
      </c>
      <c r="P17" s="63">
        <v>0</v>
      </c>
      <c r="Q17" s="65">
        <v>19</v>
      </c>
      <c r="R17" s="63">
        <v>0</v>
      </c>
      <c r="S17" s="64">
        <v>0</v>
      </c>
      <c r="T17" s="63">
        <v>0</v>
      </c>
      <c r="U17" s="64">
        <v>2</v>
      </c>
      <c r="V17" s="63">
        <v>0</v>
      </c>
      <c r="W17" s="64">
        <v>5</v>
      </c>
      <c r="X17" s="63">
        <v>0</v>
      </c>
      <c r="Y17" s="65">
        <v>0</v>
      </c>
      <c r="Z17" s="63">
        <v>0</v>
      </c>
      <c r="AA17" s="65">
        <v>1</v>
      </c>
      <c r="AB17" s="63">
        <v>0</v>
      </c>
      <c r="AC17" s="64">
        <v>3</v>
      </c>
      <c r="AD17" s="63">
        <v>0</v>
      </c>
      <c r="AE17" s="65">
        <v>2</v>
      </c>
      <c r="AF17" s="63">
        <v>1</v>
      </c>
      <c r="AG17" s="65">
        <v>0</v>
      </c>
      <c r="AH17" s="63">
        <v>0</v>
      </c>
      <c r="AI17" s="65">
        <v>0</v>
      </c>
      <c r="AJ17" s="63">
        <v>0</v>
      </c>
      <c r="AK17" s="64">
        <v>0</v>
      </c>
      <c r="AL17" s="63">
        <v>0</v>
      </c>
      <c r="AM17" s="64">
        <v>0</v>
      </c>
      <c r="AN17" s="63">
        <v>0</v>
      </c>
      <c r="AO17" s="64">
        <v>0</v>
      </c>
      <c r="AP17" s="63">
        <v>0</v>
      </c>
      <c r="AQ17" s="65">
        <v>0</v>
      </c>
      <c r="AR17" s="63">
        <v>0</v>
      </c>
      <c r="AS17" s="64">
        <v>0</v>
      </c>
      <c r="AT17" s="63">
        <v>0</v>
      </c>
      <c r="AU17" s="65">
        <v>0</v>
      </c>
      <c r="AV17" s="63">
        <v>0</v>
      </c>
      <c r="AW17" s="64">
        <v>0</v>
      </c>
      <c r="AX17" s="63">
        <v>0</v>
      </c>
      <c r="AY17" s="65">
        <v>0</v>
      </c>
      <c r="AZ17" s="63">
        <v>0</v>
      </c>
      <c r="BA17" s="64">
        <v>0</v>
      </c>
      <c r="BB17" s="66">
        <v>0</v>
      </c>
      <c r="BC17" s="61">
        <v>0</v>
      </c>
      <c r="BD17" s="63">
        <v>0</v>
      </c>
      <c r="BE17" s="64">
        <v>0</v>
      </c>
      <c r="BF17" s="63">
        <v>0</v>
      </c>
      <c r="BG17" s="65">
        <v>0</v>
      </c>
      <c r="BH17" s="63">
        <v>0</v>
      </c>
      <c r="BI17" s="64">
        <v>0</v>
      </c>
      <c r="BJ17" s="63">
        <v>0</v>
      </c>
      <c r="BK17" s="65">
        <v>0</v>
      </c>
      <c r="BL17" s="63">
        <v>0</v>
      </c>
      <c r="BM17" s="61">
        <f t="shared" si="1"/>
        <v>41</v>
      </c>
      <c r="BN17" s="67">
        <f t="shared" si="0"/>
        <v>3</v>
      </c>
    </row>
    <row r="18" spans="1:66" ht="79.5" customHeight="1">
      <c r="A18" s="23"/>
      <c r="B18" s="1" t="s">
        <v>52</v>
      </c>
      <c r="C18" s="56">
        <v>8</v>
      </c>
      <c r="D18" s="57">
        <v>2</v>
      </c>
      <c r="E18" s="58">
        <v>0</v>
      </c>
      <c r="F18" s="57">
        <v>0</v>
      </c>
      <c r="G18" s="58">
        <v>2</v>
      </c>
      <c r="H18" s="57">
        <v>0</v>
      </c>
      <c r="I18" s="58">
        <v>0</v>
      </c>
      <c r="J18" s="57">
        <v>0</v>
      </c>
      <c r="K18" s="59">
        <v>0</v>
      </c>
      <c r="L18" s="57">
        <v>0</v>
      </c>
      <c r="M18" s="58">
        <v>1</v>
      </c>
      <c r="N18" s="57">
        <v>0</v>
      </c>
      <c r="O18" s="58">
        <v>0</v>
      </c>
      <c r="P18" s="57">
        <v>0</v>
      </c>
      <c r="Q18" s="59">
        <v>16</v>
      </c>
      <c r="R18" s="57">
        <v>0</v>
      </c>
      <c r="S18" s="58">
        <v>0</v>
      </c>
      <c r="T18" s="57">
        <v>0</v>
      </c>
      <c r="U18" s="58">
        <v>3</v>
      </c>
      <c r="V18" s="57">
        <v>0</v>
      </c>
      <c r="W18" s="58">
        <v>4</v>
      </c>
      <c r="X18" s="57">
        <v>0</v>
      </c>
      <c r="Y18" s="59">
        <v>0</v>
      </c>
      <c r="Z18" s="57">
        <v>0</v>
      </c>
      <c r="AA18" s="59">
        <v>1</v>
      </c>
      <c r="AB18" s="57">
        <v>0</v>
      </c>
      <c r="AC18" s="58">
        <v>3</v>
      </c>
      <c r="AD18" s="57">
        <v>0</v>
      </c>
      <c r="AE18" s="59">
        <v>3</v>
      </c>
      <c r="AF18" s="57">
        <v>0</v>
      </c>
      <c r="AG18" s="59">
        <v>0</v>
      </c>
      <c r="AH18" s="57">
        <v>0</v>
      </c>
      <c r="AI18" s="59">
        <v>0</v>
      </c>
      <c r="AJ18" s="57">
        <v>0</v>
      </c>
      <c r="AK18" s="58">
        <v>0</v>
      </c>
      <c r="AL18" s="57">
        <v>0</v>
      </c>
      <c r="AM18" s="58">
        <v>0</v>
      </c>
      <c r="AN18" s="57">
        <v>0</v>
      </c>
      <c r="AO18" s="58">
        <v>0</v>
      </c>
      <c r="AP18" s="57">
        <v>0</v>
      </c>
      <c r="AQ18" s="59">
        <v>0</v>
      </c>
      <c r="AR18" s="57">
        <v>0</v>
      </c>
      <c r="AS18" s="58">
        <v>0</v>
      </c>
      <c r="AT18" s="57">
        <v>0</v>
      </c>
      <c r="AU18" s="59">
        <v>0</v>
      </c>
      <c r="AV18" s="57">
        <v>0</v>
      </c>
      <c r="AW18" s="58">
        <v>0</v>
      </c>
      <c r="AX18" s="57">
        <v>0</v>
      </c>
      <c r="AY18" s="59">
        <v>0</v>
      </c>
      <c r="AZ18" s="57">
        <v>0</v>
      </c>
      <c r="BA18" s="58">
        <v>0</v>
      </c>
      <c r="BB18" s="60">
        <v>0</v>
      </c>
      <c r="BC18" s="56">
        <v>0</v>
      </c>
      <c r="BD18" s="57">
        <v>0</v>
      </c>
      <c r="BE18" s="58">
        <v>0</v>
      </c>
      <c r="BF18" s="57">
        <v>0</v>
      </c>
      <c r="BG18" s="59">
        <v>0</v>
      </c>
      <c r="BH18" s="57">
        <v>0</v>
      </c>
      <c r="BI18" s="58">
        <v>0</v>
      </c>
      <c r="BJ18" s="57">
        <v>0</v>
      </c>
      <c r="BK18" s="59">
        <v>0</v>
      </c>
      <c r="BL18" s="57">
        <v>0</v>
      </c>
      <c r="BM18" s="61">
        <f t="shared" si="1"/>
        <v>41</v>
      </c>
      <c r="BN18" s="67">
        <f t="shared" si="0"/>
        <v>2</v>
      </c>
    </row>
    <row r="19" spans="1:66" ht="79.5" customHeight="1">
      <c r="A19" s="23"/>
      <c r="B19" s="7" t="s">
        <v>53</v>
      </c>
      <c r="C19" s="61">
        <v>6</v>
      </c>
      <c r="D19" s="63">
        <v>2</v>
      </c>
      <c r="E19" s="64">
        <v>0</v>
      </c>
      <c r="F19" s="63">
        <v>0</v>
      </c>
      <c r="G19" s="64">
        <v>2</v>
      </c>
      <c r="H19" s="63">
        <v>0</v>
      </c>
      <c r="I19" s="64">
        <v>0</v>
      </c>
      <c r="J19" s="63">
        <v>0</v>
      </c>
      <c r="K19" s="65">
        <v>4</v>
      </c>
      <c r="L19" s="63">
        <v>0</v>
      </c>
      <c r="M19" s="64">
        <v>3</v>
      </c>
      <c r="N19" s="63">
        <v>0</v>
      </c>
      <c r="O19" s="64">
        <v>0</v>
      </c>
      <c r="P19" s="63">
        <v>0</v>
      </c>
      <c r="Q19" s="65">
        <v>21</v>
      </c>
      <c r="R19" s="63">
        <v>0</v>
      </c>
      <c r="S19" s="64">
        <v>8</v>
      </c>
      <c r="T19" s="63">
        <v>0</v>
      </c>
      <c r="U19" s="64">
        <v>2</v>
      </c>
      <c r="V19" s="63">
        <v>0</v>
      </c>
      <c r="W19" s="64">
        <v>3</v>
      </c>
      <c r="X19" s="63">
        <v>0</v>
      </c>
      <c r="Y19" s="65">
        <v>0</v>
      </c>
      <c r="Z19" s="63">
        <v>0</v>
      </c>
      <c r="AA19" s="65">
        <v>3</v>
      </c>
      <c r="AB19" s="63">
        <v>0</v>
      </c>
      <c r="AC19" s="64">
        <v>9</v>
      </c>
      <c r="AD19" s="63">
        <v>0</v>
      </c>
      <c r="AE19" s="65">
        <v>6</v>
      </c>
      <c r="AF19" s="63">
        <v>0</v>
      </c>
      <c r="AG19" s="65">
        <v>0</v>
      </c>
      <c r="AH19" s="63">
        <v>0</v>
      </c>
      <c r="AI19" s="65">
        <v>0</v>
      </c>
      <c r="AJ19" s="63">
        <v>0</v>
      </c>
      <c r="AK19" s="64">
        <v>0</v>
      </c>
      <c r="AL19" s="63">
        <v>0</v>
      </c>
      <c r="AM19" s="64">
        <v>0</v>
      </c>
      <c r="AN19" s="63">
        <v>0</v>
      </c>
      <c r="AO19" s="64">
        <v>0</v>
      </c>
      <c r="AP19" s="63">
        <v>0</v>
      </c>
      <c r="AQ19" s="65">
        <v>0</v>
      </c>
      <c r="AR19" s="63">
        <v>0</v>
      </c>
      <c r="AS19" s="64">
        <v>0</v>
      </c>
      <c r="AT19" s="63">
        <v>0</v>
      </c>
      <c r="AU19" s="65">
        <v>0</v>
      </c>
      <c r="AV19" s="63">
        <v>0</v>
      </c>
      <c r="AW19" s="64">
        <v>0</v>
      </c>
      <c r="AX19" s="63">
        <v>0</v>
      </c>
      <c r="AY19" s="65">
        <v>0</v>
      </c>
      <c r="AZ19" s="63">
        <v>0</v>
      </c>
      <c r="BA19" s="64">
        <v>0</v>
      </c>
      <c r="BB19" s="66">
        <v>0</v>
      </c>
      <c r="BC19" s="61">
        <v>1</v>
      </c>
      <c r="BD19" s="63">
        <v>0</v>
      </c>
      <c r="BE19" s="64">
        <v>0</v>
      </c>
      <c r="BF19" s="63">
        <v>0</v>
      </c>
      <c r="BG19" s="65">
        <v>0</v>
      </c>
      <c r="BH19" s="63">
        <v>0</v>
      </c>
      <c r="BI19" s="64">
        <v>0</v>
      </c>
      <c r="BJ19" s="63">
        <v>0</v>
      </c>
      <c r="BK19" s="65">
        <v>1</v>
      </c>
      <c r="BL19" s="63">
        <v>0</v>
      </c>
      <c r="BM19" s="61">
        <f t="shared" si="1"/>
        <v>69</v>
      </c>
      <c r="BN19" s="67">
        <f t="shared" si="0"/>
        <v>2</v>
      </c>
    </row>
    <row r="20" spans="1:66" ht="79.5" customHeight="1">
      <c r="A20" s="23"/>
      <c r="B20" s="1" t="s">
        <v>54</v>
      </c>
      <c r="C20" s="56">
        <v>3</v>
      </c>
      <c r="D20" s="57">
        <v>0</v>
      </c>
      <c r="E20" s="58">
        <v>0</v>
      </c>
      <c r="F20" s="57">
        <v>0</v>
      </c>
      <c r="G20" s="58">
        <v>0</v>
      </c>
      <c r="H20" s="57">
        <v>0</v>
      </c>
      <c r="I20" s="58">
        <v>0</v>
      </c>
      <c r="J20" s="57">
        <v>0</v>
      </c>
      <c r="K20" s="59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9">
        <v>0</v>
      </c>
      <c r="R20" s="57">
        <v>0</v>
      </c>
      <c r="S20" s="58">
        <v>5</v>
      </c>
      <c r="T20" s="57">
        <v>0</v>
      </c>
      <c r="U20" s="58">
        <v>0</v>
      </c>
      <c r="V20" s="57">
        <v>0</v>
      </c>
      <c r="W20" s="58">
        <v>0</v>
      </c>
      <c r="X20" s="57">
        <v>0</v>
      </c>
      <c r="Y20" s="59">
        <v>0</v>
      </c>
      <c r="Z20" s="57">
        <v>0</v>
      </c>
      <c r="AA20" s="59">
        <v>0</v>
      </c>
      <c r="AB20" s="57">
        <v>0</v>
      </c>
      <c r="AC20" s="58">
        <v>0</v>
      </c>
      <c r="AD20" s="57">
        <v>0</v>
      </c>
      <c r="AE20" s="59">
        <v>0</v>
      </c>
      <c r="AF20" s="57">
        <v>0</v>
      </c>
      <c r="AG20" s="59">
        <v>0</v>
      </c>
      <c r="AH20" s="57">
        <v>0</v>
      </c>
      <c r="AI20" s="59">
        <v>0</v>
      </c>
      <c r="AJ20" s="57">
        <v>0</v>
      </c>
      <c r="AK20" s="58">
        <v>0</v>
      </c>
      <c r="AL20" s="57">
        <v>0</v>
      </c>
      <c r="AM20" s="58">
        <v>0</v>
      </c>
      <c r="AN20" s="57">
        <v>0</v>
      </c>
      <c r="AO20" s="58">
        <v>0</v>
      </c>
      <c r="AP20" s="57">
        <v>0</v>
      </c>
      <c r="AQ20" s="59">
        <v>0</v>
      </c>
      <c r="AR20" s="57">
        <v>0</v>
      </c>
      <c r="AS20" s="58">
        <v>0</v>
      </c>
      <c r="AT20" s="57">
        <v>0</v>
      </c>
      <c r="AU20" s="59">
        <v>0</v>
      </c>
      <c r="AV20" s="57">
        <v>0</v>
      </c>
      <c r="AW20" s="58">
        <v>1</v>
      </c>
      <c r="AX20" s="57">
        <v>0</v>
      </c>
      <c r="AY20" s="59">
        <v>0</v>
      </c>
      <c r="AZ20" s="57">
        <v>0</v>
      </c>
      <c r="BA20" s="58">
        <v>0</v>
      </c>
      <c r="BB20" s="60">
        <v>0</v>
      </c>
      <c r="BC20" s="56">
        <v>0</v>
      </c>
      <c r="BD20" s="57">
        <v>0</v>
      </c>
      <c r="BE20" s="58">
        <v>0</v>
      </c>
      <c r="BF20" s="57">
        <v>0</v>
      </c>
      <c r="BG20" s="59">
        <v>0</v>
      </c>
      <c r="BH20" s="57">
        <v>0</v>
      </c>
      <c r="BI20" s="58">
        <v>0</v>
      </c>
      <c r="BJ20" s="57">
        <v>0</v>
      </c>
      <c r="BK20" s="59">
        <v>0</v>
      </c>
      <c r="BL20" s="57">
        <v>0</v>
      </c>
      <c r="BM20" s="61">
        <f t="shared" si="1"/>
        <v>9</v>
      </c>
      <c r="BN20" s="67">
        <f t="shared" si="0"/>
        <v>0</v>
      </c>
    </row>
    <row r="21" spans="1:66" ht="79.5" customHeight="1">
      <c r="A21" s="23"/>
      <c r="B21" s="8" t="s">
        <v>55</v>
      </c>
      <c r="C21" s="61">
        <v>7</v>
      </c>
      <c r="D21" s="63">
        <v>0</v>
      </c>
      <c r="E21" s="64">
        <v>1</v>
      </c>
      <c r="F21" s="63">
        <v>0</v>
      </c>
      <c r="G21" s="64">
        <v>3</v>
      </c>
      <c r="H21" s="63">
        <v>0</v>
      </c>
      <c r="I21" s="64">
        <v>0</v>
      </c>
      <c r="J21" s="63">
        <v>0</v>
      </c>
      <c r="K21" s="65">
        <v>0</v>
      </c>
      <c r="L21" s="63">
        <v>0</v>
      </c>
      <c r="M21" s="64">
        <v>0</v>
      </c>
      <c r="N21" s="63">
        <v>0</v>
      </c>
      <c r="O21" s="64">
        <v>0</v>
      </c>
      <c r="P21" s="63">
        <v>0</v>
      </c>
      <c r="Q21" s="65">
        <v>1</v>
      </c>
      <c r="R21" s="63">
        <v>0</v>
      </c>
      <c r="S21" s="64">
        <v>0</v>
      </c>
      <c r="T21" s="63">
        <v>0</v>
      </c>
      <c r="U21" s="64">
        <v>0</v>
      </c>
      <c r="V21" s="63">
        <v>0</v>
      </c>
      <c r="W21" s="64">
        <v>17</v>
      </c>
      <c r="X21" s="63">
        <v>0</v>
      </c>
      <c r="Y21" s="65">
        <v>3</v>
      </c>
      <c r="Z21" s="63">
        <v>0</v>
      </c>
      <c r="AA21" s="65">
        <v>0</v>
      </c>
      <c r="AB21" s="63">
        <v>0</v>
      </c>
      <c r="AC21" s="64">
        <v>0</v>
      </c>
      <c r="AD21" s="63">
        <v>0</v>
      </c>
      <c r="AE21" s="65">
        <v>0</v>
      </c>
      <c r="AF21" s="63">
        <v>0</v>
      </c>
      <c r="AG21" s="65">
        <v>0</v>
      </c>
      <c r="AH21" s="63">
        <v>0</v>
      </c>
      <c r="AI21" s="65">
        <v>0</v>
      </c>
      <c r="AJ21" s="63">
        <v>0</v>
      </c>
      <c r="AK21" s="64">
        <v>0</v>
      </c>
      <c r="AL21" s="63">
        <v>0</v>
      </c>
      <c r="AM21" s="64">
        <v>0</v>
      </c>
      <c r="AN21" s="63">
        <v>0</v>
      </c>
      <c r="AO21" s="64">
        <v>0</v>
      </c>
      <c r="AP21" s="63">
        <v>0</v>
      </c>
      <c r="AQ21" s="65">
        <v>0</v>
      </c>
      <c r="AR21" s="63">
        <v>0</v>
      </c>
      <c r="AS21" s="64">
        <v>0</v>
      </c>
      <c r="AT21" s="63">
        <v>0</v>
      </c>
      <c r="AU21" s="65">
        <v>0</v>
      </c>
      <c r="AV21" s="63">
        <v>0</v>
      </c>
      <c r="AW21" s="64">
        <v>0</v>
      </c>
      <c r="AX21" s="63">
        <v>0</v>
      </c>
      <c r="AY21" s="65">
        <v>0</v>
      </c>
      <c r="AZ21" s="63">
        <v>0</v>
      </c>
      <c r="BA21" s="64">
        <v>0</v>
      </c>
      <c r="BB21" s="66">
        <v>0</v>
      </c>
      <c r="BC21" s="61">
        <v>1</v>
      </c>
      <c r="BD21" s="63">
        <v>0</v>
      </c>
      <c r="BE21" s="64">
        <v>0</v>
      </c>
      <c r="BF21" s="63">
        <v>0</v>
      </c>
      <c r="BG21" s="65">
        <v>0</v>
      </c>
      <c r="BH21" s="63">
        <v>0</v>
      </c>
      <c r="BI21" s="64">
        <v>0</v>
      </c>
      <c r="BJ21" s="63">
        <v>0</v>
      </c>
      <c r="BK21" s="65">
        <v>0</v>
      </c>
      <c r="BL21" s="63">
        <v>0</v>
      </c>
      <c r="BM21" s="61">
        <f t="shared" si="1"/>
        <v>33</v>
      </c>
      <c r="BN21" s="67">
        <f t="shared" si="0"/>
        <v>0</v>
      </c>
    </row>
    <row r="22" spans="1:66" ht="79.5" customHeight="1" thickBot="1">
      <c r="A22" s="24"/>
      <c r="B22" s="13" t="s">
        <v>56</v>
      </c>
      <c r="C22" s="56">
        <v>0</v>
      </c>
      <c r="D22" s="57">
        <v>0</v>
      </c>
      <c r="E22" s="58">
        <v>0</v>
      </c>
      <c r="F22" s="57">
        <v>0</v>
      </c>
      <c r="G22" s="58">
        <v>0</v>
      </c>
      <c r="H22" s="57">
        <v>0</v>
      </c>
      <c r="I22" s="58">
        <v>0</v>
      </c>
      <c r="J22" s="57">
        <v>0</v>
      </c>
      <c r="K22" s="59">
        <v>0</v>
      </c>
      <c r="L22" s="57">
        <v>0</v>
      </c>
      <c r="M22" s="58">
        <v>0</v>
      </c>
      <c r="N22" s="57">
        <v>0</v>
      </c>
      <c r="O22" s="58">
        <v>0</v>
      </c>
      <c r="P22" s="57">
        <v>0</v>
      </c>
      <c r="Q22" s="59">
        <v>0</v>
      </c>
      <c r="R22" s="57">
        <v>0</v>
      </c>
      <c r="S22" s="58">
        <v>0</v>
      </c>
      <c r="T22" s="57">
        <v>0</v>
      </c>
      <c r="U22" s="58">
        <v>0</v>
      </c>
      <c r="V22" s="57">
        <v>0</v>
      </c>
      <c r="W22" s="58">
        <v>0</v>
      </c>
      <c r="X22" s="57">
        <v>0</v>
      </c>
      <c r="Y22" s="59">
        <v>0</v>
      </c>
      <c r="Z22" s="57">
        <v>0</v>
      </c>
      <c r="AA22" s="59">
        <v>9</v>
      </c>
      <c r="AB22" s="57">
        <v>0</v>
      </c>
      <c r="AC22" s="58">
        <v>0</v>
      </c>
      <c r="AD22" s="57">
        <v>0</v>
      </c>
      <c r="AE22" s="59">
        <v>0</v>
      </c>
      <c r="AF22" s="57">
        <v>0</v>
      </c>
      <c r="AG22" s="59">
        <v>0</v>
      </c>
      <c r="AH22" s="57">
        <v>0</v>
      </c>
      <c r="AI22" s="59">
        <v>0</v>
      </c>
      <c r="AJ22" s="57">
        <v>0</v>
      </c>
      <c r="AK22" s="58">
        <v>0</v>
      </c>
      <c r="AL22" s="57">
        <v>0</v>
      </c>
      <c r="AM22" s="58">
        <v>0</v>
      </c>
      <c r="AN22" s="57">
        <v>0</v>
      </c>
      <c r="AO22" s="58">
        <v>0</v>
      </c>
      <c r="AP22" s="57">
        <v>0</v>
      </c>
      <c r="AQ22" s="59">
        <v>0</v>
      </c>
      <c r="AR22" s="57">
        <v>0</v>
      </c>
      <c r="AS22" s="58">
        <v>0</v>
      </c>
      <c r="AT22" s="57">
        <v>0</v>
      </c>
      <c r="AU22" s="59">
        <v>0</v>
      </c>
      <c r="AV22" s="57">
        <v>0</v>
      </c>
      <c r="AW22" s="58">
        <v>0</v>
      </c>
      <c r="AX22" s="57">
        <v>0</v>
      </c>
      <c r="AY22" s="59">
        <v>0</v>
      </c>
      <c r="AZ22" s="57">
        <v>0</v>
      </c>
      <c r="BA22" s="58">
        <v>0</v>
      </c>
      <c r="BB22" s="60">
        <v>0</v>
      </c>
      <c r="BC22" s="56">
        <v>0</v>
      </c>
      <c r="BD22" s="57">
        <v>0</v>
      </c>
      <c r="BE22" s="58">
        <v>0</v>
      </c>
      <c r="BF22" s="57">
        <v>0</v>
      </c>
      <c r="BG22" s="59">
        <v>0</v>
      </c>
      <c r="BH22" s="57">
        <v>0</v>
      </c>
      <c r="BI22" s="58">
        <v>0</v>
      </c>
      <c r="BJ22" s="57">
        <v>0</v>
      </c>
      <c r="BK22" s="59">
        <v>0</v>
      </c>
      <c r="BL22" s="57">
        <v>0</v>
      </c>
      <c r="BM22" s="61">
        <f t="shared" si="1"/>
        <v>9</v>
      </c>
      <c r="BN22" s="67">
        <f t="shared" si="0"/>
        <v>0</v>
      </c>
    </row>
    <row r="23" spans="1:66" ht="79.5" customHeight="1">
      <c r="A23" s="20" t="s">
        <v>28</v>
      </c>
      <c r="B23" s="2" t="s">
        <v>29</v>
      </c>
      <c r="C23" s="77">
        <f aca="true" t="shared" si="2" ref="C23:Z23">SUM(C4:C9)</f>
        <v>194</v>
      </c>
      <c r="D23" s="78">
        <f t="shared" si="2"/>
        <v>2</v>
      </c>
      <c r="E23" s="79">
        <f t="shared" si="2"/>
        <v>1</v>
      </c>
      <c r="F23" s="80">
        <f t="shared" si="2"/>
        <v>0</v>
      </c>
      <c r="G23" s="79">
        <f t="shared" si="2"/>
        <v>16</v>
      </c>
      <c r="H23" s="80">
        <f t="shared" si="2"/>
        <v>0</v>
      </c>
      <c r="I23" s="79">
        <f t="shared" si="2"/>
        <v>2</v>
      </c>
      <c r="J23" s="80">
        <f t="shared" si="2"/>
        <v>0</v>
      </c>
      <c r="K23" s="81">
        <f t="shared" si="2"/>
        <v>43</v>
      </c>
      <c r="L23" s="78">
        <f t="shared" si="2"/>
        <v>0</v>
      </c>
      <c r="M23" s="79">
        <f t="shared" si="2"/>
        <v>3</v>
      </c>
      <c r="N23" s="80">
        <f t="shared" si="2"/>
        <v>1</v>
      </c>
      <c r="O23" s="79">
        <f t="shared" si="2"/>
        <v>1</v>
      </c>
      <c r="P23" s="80">
        <f t="shared" si="2"/>
        <v>0</v>
      </c>
      <c r="Q23" s="81">
        <f t="shared" si="2"/>
        <v>19</v>
      </c>
      <c r="R23" s="80">
        <f t="shared" si="2"/>
        <v>0</v>
      </c>
      <c r="S23" s="79">
        <f t="shared" si="2"/>
        <v>2</v>
      </c>
      <c r="T23" s="78">
        <f t="shared" si="2"/>
        <v>0</v>
      </c>
      <c r="U23" s="79">
        <f t="shared" si="2"/>
        <v>5</v>
      </c>
      <c r="V23" s="80">
        <f t="shared" si="2"/>
        <v>0</v>
      </c>
      <c r="W23" s="79">
        <f t="shared" si="2"/>
        <v>4</v>
      </c>
      <c r="X23" s="80">
        <f t="shared" si="2"/>
        <v>0</v>
      </c>
      <c r="Y23" s="81">
        <f t="shared" si="2"/>
        <v>0</v>
      </c>
      <c r="Z23" s="80">
        <f t="shared" si="2"/>
        <v>0</v>
      </c>
      <c r="AA23" s="81">
        <f>SUM(AA4:AA13)</f>
        <v>32</v>
      </c>
      <c r="AB23" s="78">
        <f aca="true" t="shared" si="3" ref="AB23:BL23">SUM(AB4:AB9)</f>
        <v>6</v>
      </c>
      <c r="AC23" s="79">
        <f t="shared" si="3"/>
        <v>20</v>
      </c>
      <c r="AD23" s="78">
        <f t="shared" si="3"/>
        <v>0</v>
      </c>
      <c r="AE23" s="81">
        <f t="shared" si="3"/>
        <v>18</v>
      </c>
      <c r="AF23" s="80">
        <f t="shared" si="3"/>
        <v>0</v>
      </c>
      <c r="AG23" s="81">
        <f t="shared" si="3"/>
        <v>1</v>
      </c>
      <c r="AH23" s="80">
        <f t="shared" si="3"/>
        <v>0</v>
      </c>
      <c r="AI23" s="81">
        <f t="shared" si="3"/>
        <v>1</v>
      </c>
      <c r="AJ23" s="80">
        <f t="shared" si="3"/>
        <v>0</v>
      </c>
      <c r="AK23" s="79">
        <f t="shared" si="3"/>
        <v>1</v>
      </c>
      <c r="AL23" s="80">
        <f t="shared" si="3"/>
        <v>0</v>
      </c>
      <c r="AM23" s="79">
        <f t="shared" si="3"/>
        <v>0</v>
      </c>
      <c r="AN23" s="80">
        <f t="shared" si="3"/>
        <v>0</v>
      </c>
      <c r="AO23" s="79">
        <f t="shared" si="3"/>
        <v>0</v>
      </c>
      <c r="AP23" s="78">
        <f t="shared" si="3"/>
        <v>0</v>
      </c>
      <c r="AQ23" s="81">
        <f t="shared" si="3"/>
        <v>0</v>
      </c>
      <c r="AR23" s="80">
        <f t="shared" si="3"/>
        <v>0</v>
      </c>
      <c r="AS23" s="79">
        <f t="shared" si="3"/>
        <v>0</v>
      </c>
      <c r="AT23" s="80">
        <f t="shared" si="3"/>
        <v>0</v>
      </c>
      <c r="AU23" s="81">
        <f t="shared" si="3"/>
        <v>0</v>
      </c>
      <c r="AV23" s="80">
        <f t="shared" si="3"/>
        <v>0</v>
      </c>
      <c r="AW23" s="79">
        <f t="shared" si="3"/>
        <v>0</v>
      </c>
      <c r="AX23" s="80">
        <f t="shared" si="3"/>
        <v>0</v>
      </c>
      <c r="AY23" s="81">
        <f t="shared" si="3"/>
        <v>0</v>
      </c>
      <c r="AZ23" s="80">
        <f t="shared" si="3"/>
        <v>0</v>
      </c>
      <c r="BA23" s="79">
        <f t="shared" si="3"/>
        <v>2</v>
      </c>
      <c r="BB23" s="82">
        <f t="shared" si="3"/>
        <v>0</v>
      </c>
      <c r="BC23" s="77">
        <f t="shared" si="3"/>
        <v>0</v>
      </c>
      <c r="BD23" s="78">
        <f t="shared" si="3"/>
        <v>0</v>
      </c>
      <c r="BE23" s="79">
        <f t="shared" si="3"/>
        <v>0</v>
      </c>
      <c r="BF23" s="80">
        <f t="shared" si="3"/>
        <v>0</v>
      </c>
      <c r="BG23" s="81">
        <f t="shared" si="3"/>
        <v>0</v>
      </c>
      <c r="BH23" s="78">
        <f t="shared" si="3"/>
        <v>0</v>
      </c>
      <c r="BI23" s="79">
        <f t="shared" si="3"/>
        <v>0</v>
      </c>
      <c r="BJ23" s="80">
        <f t="shared" si="3"/>
        <v>0</v>
      </c>
      <c r="BK23" s="81">
        <f t="shared" si="3"/>
        <v>0</v>
      </c>
      <c r="BL23" s="80">
        <f t="shared" si="3"/>
        <v>0</v>
      </c>
      <c r="BM23" s="83">
        <f>SUM(C23,E23,G23,I23,K23,M23,O23,Q23,S23,,U23,W23,Y23,AA23,AC23,AE23,AM23,AO23)+SUM(AQ23,AS23,AU23,AW23,AY23,BA23,BC23,BE23,BG23,BI23,BK23,AG23,AI23)</f>
        <v>364</v>
      </c>
      <c r="BN23" s="67">
        <f t="shared" si="0"/>
        <v>9</v>
      </c>
    </row>
    <row r="24" spans="1:66" ht="79.5" customHeight="1" thickBot="1">
      <c r="A24" s="21"/>
      <c r="B24" s="3" t="s">
        <v>30</v>
      </c>
      <c r="C24" s="84">
        <f aca="true" t="shared" si="4" ref="C24:AH24">SUM(C10:C22)</f>
        <v>87</v>
      </c>
      <c r="D24" s="85">
        <f t="shared" si="4"/>
        <v>13</v>
      </c>
      <c r="E24" s="86">
        <f t="shared" si="4"/>
        <v>1</v>
      </c>
      <c r="F24" s="87">
        <f t="shared" si="4"/>
        <v>0</v>
      </c>
      <c r="G24" s="86">
        <f t="shared" si="4"/>
        <v>18</v>
      </c>
      <c r="H24" s="87">
        <f t="shared" si="4"/>
        <v>0</v>
      </c>
      <c r="I24" s="86">
        <f t="shared" si="4"/>
        <v>1</v>
      </c>
      <c r="J24" s="85">
        <f t="shared" si="4"/>
        <v>0</v>
      </c>
      <c r="K24" s="88">
        <f t="shared" si="4"/>
        <v>23</v>
      </c>
      <c r="L24" s="85">
        <f t="shared" si="4"/>
        <v>1</v>
      </c>
      <c r="M24" s="86">
        <f t="shared" si="4"/>
        <v>21</v>
      </c>
      <c r="N24" s="85">
        <f t="shared" si="4"/>
        <v>0</v>
      </c>
      <c r="O24" s="86">
        <f t="shared" si="4"/>
        <v>0</v>
      </c>
      <c r="P24" s="85">
        <f t="shared" si="4"/>
        <v>1</v>
      </c>
      <c r="Q24" s="88">
        <f t="shared" si="4"/>
        <v>197</v>
      </c>
      <c r="R24" s="85">
        <f t="shared" si="4"/>
        <v>0</v>
      </c>
      <c r="S24" s="86">
        <f t="shared" si="4"/>
        <v>37</v>
      </c>
      <c r="T24" s="57">
        <f t="shared" si="4"/>
        <v>2</v>
      </c>
      <c r="U24" s="86">
        <f t="shared" si="4"/>
        <v>17</v>
      </c>
      <c r="V24" s="85">
        <f t="shared" si="4"/>
        <v>1</v>
      </c>
      <c r="W24" s="86">
        <f t="shared" si="4"/>
        <v>52</v>
      </c>
      <c r="X24" s="85">
        <f t="shared" si="4"/>
        <v>1</v>
      </c>
      <c r="Y24" s="88">
        <f t="shared" si="4"/>
        <v>3</v>
      </c>
      <c r="Z24" s="85">
        <f t="shared" si="4"/>
        <v>0</v>
      </c>
      <c r="AA24" s="88">
        <f t="shared" si="4"/>
        <v>27</v>
      </c>
      <c r="AB24" s="85">
        <f t="shared" si="4"/>
        <v>0</v>
      </c>
      <c r="AC24" s="86">
        <f t="shared" si="4"/>
        <v>47</v>
      </c>
      <c r="AD24" s="85">
        <f t="shared" si="4"/>
        <v>1</v>
      </c>
      <c r="AE24" s="88">
        <f t="shared" si="4"/>
        <v>37</v>
      </c>
      <c r="AF24" s="85">
        <f t="shared" si="4"/>
        <v>1</v>
      </c>
      <c r="AG24" s="88">
        <f t="shared" si="4"/>
        <v>0</v>
      </c>
      <c r="AH24" s="85">
        <f t="shared" si="4"/>
        <v>0</v>
      </c>
      <c r="AI24" s="88">
        <f aca="true" t="shared" si="5" ref="AI24:BL24">SUM(AI10:AI22)</f>
        <v>0</v>
      </c>
      <c r="AJ24" s="85">
        <f t="shared" si="5"/>
        <v>0</v>
      </c>
      <c r="AK24" s="86">
        <f t="shared" si="5"/>
        <v>0</v>
      </c>
      <c r="AL24" s="87">
        <f t="shared" si="5"/>
        <v>0</v>
      </c>
      <c r="AM24" s="86">
        <f t="shared" si="5"/>
        <v>0</v>
      </c>
      <c r="AN24" s="87">
        <f t="shared" si="5"/>
        <v>0</v>
      </c>
      <c r="AO24" s="86">
        <f t="shared" si="5"/>
        <v>0</v>
      </c>
      <c r="AP24" s="73">
        <f t="shared" si="5"/>
        <v>0</v>
      </c>
      <c r="AQ24" s="88">
        <f t="shared" si="5"/>
        <v>0</v>
      </c>
      <c r="AR24" s="85">
        <f t="shared" si="5"/>
        <v>0</v>
      </c>
      <c r="AS24" s="86">
        <f t="shared" si="5"/>
        <v>0</v>
      </c>
      <c r="AT24" s="85">
        <f t="shared" si="5"/>
        <v>0</v>
      </c>
      <c r="AU24" s="88">
        <f t="shared" si="5"/>
        <v>0</v>
      </c>
      <c r="AV24" s="73">
        <f t="shared" si="5"/>
        <v>0</v>
      </c>
      <c r="AW24" s="86">
        <f t="shared" si="5"/>
        <v>1</v>
      </c>
      <c r="AX24" s="87">
        <f t="shared" si="5"/>
        <v>0</v>
      </c>
      <c r="AY24" s="88">
        <f t="shared" si="5"/>
        <v>0</v>
      </c>
      <c r="AZ24" s="73">
        <f t="shared" si="5"/>
        <v>0</v>
      </c>
      <c r="BA24" s="86">
        <f t="shared" si="5"/>
        <v>1</v>
      </c>
      <c r="BB24" s="89">
        <f t="shared" si="5"/>
        <v>0</v>
      </c>
      <c r="BC24" s="84">
        <f t="shared" si="5"/>
        <v>4</v>
      </c>
      <c r="BD24" s="85">
        <f t="shared" si="5"/>
        <v>0</v>
      </c>
      <c r="BE24" s="86">
        <f t="shared" si="5"/>
        <v>0</v>
      </c>
      <c r="BF24" s="85">
        <f t="shared" si="5"/>
        <v>0</v>
      </c>
      <c r="BG24" s="88">
        <f t="shared" si="5"/>
        <v>0</v>
      </c>
      <c r="BH24" s="85">
        <f t="shared" si="5"/>
        <v>0</v>
      </c>
      <c r="BI24" s="86">
        <f t="shared" si="5"/>
        <v>0</v>
      </c>
      <c r="BJ24" s="85">
        <f t="shared" si="5"/>
        <v>1</v>
      </c>
      <c r="BK24" s="88">
        <f t="shared" si="5"/>
        <v>2</v>
      </c>
      <c r="BL24" s="85">
        <f t="shared" si="5"/>
        <v>0</v>
      </c>
      <c r="BM24" s="90">
        <f>SUM(C24,E24,G24,I24,K24,M24,O24,Q24,S24,,U24,W24,Y24,AA24,AC24,AE24,AM24,AO24)+SUM(AQ24,AS24,AU24,AW24,AY24,BA24,BC24,BE24,BG24,BI24,BK24,AG24,AI24)</f>
        <v>576</v>
      </c>
      <c r="BN24" s="67">
        <f t="shared" si="0"/>
        <v>22</v>
      </c>
    </row>
    <row r="25" spans="1:66" ht="79.5" customHeight="1" thickBot="1">
      <c r="A25" s="16" t="s">
        <v>31</v>
      </c>
      <c r="B25" s="17"/>
      <c r="C25" s="84">
        <f>C23+C24</f>
        <v>281</v>
      </c>
      <c r="D25" s="91">
        <f aca="true" t="shared" si="6" ref="D25:BK25">D23+D24</f>
        <v>15</v>
      </c>
      <c r="E25" s="86">
        <f t="shared" si="6"/>
        <v>2</v>
      </c>
      <c r="F25" s="92">
        <f t="shared" si="6"/>
        <v>0</v>
      </c>
      <c r="G25" s="86">
        <f t="shared" si="6"/>
        <v>34</v>
      </c>
      <c r="H25" s="92">
        <f t="shared" si="6"/>
        <v>0</v>
      </c>
      <c r="I25" s="86">
        <f t="shared" si="6"/>
        <v>3</v>
      </c>
      <c r="J25" s="91">
        <f t="shared" si="6"/>
        <v>0</v>
      </c>
      <c r="K25" s="88">
        <f t="shared" si="6"/>
        <v>66</v>
      </c>
      <c r="L25" s="91">
        <f t="shared" si="6"/>
        <v>1</v>
      </c>
      <c r="M25" s="86">
        <f t="shared" si="6"/>
        <v>24</v>
      </c>
      <c r="N25" s="91">
        <f t="shared" si="6"/>
        <v>1</v>
      </c>
      <c r="O25" s="86">
        <f t="shared" si="6"/>
        <v>1</v>
      </c>
      <c r="P25" s="91">
        <f t="shared" si="6"/>
        <v>1</v>
      </c>
      <c r="Q25" s="88">
        <f t="shared" si="6"/>
        <v>216</v>
      </c>
      <c r="R25" s="91">
        <f t="shared" si="6"/>
        <v>0</v>
      </c>
      <c r="S25" s="86">
        <f t="shared" si="6"/>
        <v>39</v>
      </c>
      <c r="T25" s="91">
        <f t="shared" si="6"/>
        <v>2</v>
      </c>
      <c r="U25" s="86">
        <f t="shared" si="6"/>
        <v>22</v>
      </c>
      <c r="V25" s="91">
        <f t="shared" si="6"/>
        <v>1</v>
      </c>
      <c r="W25" s="86">
        <f t="shared" si="6"/>
        <v>56</v>
      </c>
      <c r="X25" s="91">
        <f t="shared" si="6"/>
        <v>1</v>
      </c>
      <c r="Y25" s="88">
        <f t="shared" si="6"/>
        <v>3</v>
      </c>
      <c r="Z25" s="91">
        <f t="shared" si="6"/>
        <v>0</v>
      </c>
      <c r="AA25" s="88">
        <f t="shared" si="6"/>
        <v>59</v>
      </c>
      <c r="AB25" s="91">
        <f t="shared" si="6"/>
        <v>6</v>
      </c>
      <c r="AC25" s="86">
        <f t="shared" si="6"/>
        <v>67</v>
      </c>
      <c r="AD25" s="91">
        <f t="shared" si="6"/>
        <v>1</v>
      </c>
      <c r="AE25" s="88">
        <f t="shared" si="6"/>
        <v>55</v>
      </c>
      <c r="AF25" s="91">
        <f t="shared" si="6"/>
        <v>1</v>
      </c>
      <c r="AG25" s="88">
        <f aca="true" t="shared" si="7" ref="AG25:AL25">AG23+AG24</f>
        <v>1</v>
      </c>
      <c r="AH25" s="91">
        <f t="shared" si="7"/>
        <v>0</v>
      </c>
      <c r="AI25" s="88">
        <f t="shared" si="7"/>
        <v>1</v>
      </c>
      <c r="AJ25" s="91">
        <f t="shared" si="7"/>
        <v>0</v>
      </c>
      <c r="AK25" s="86">
        <f t="shared" si="7"/>
        <v>1</v>
      </c>
      <c r="AL25" s="92">
        <f t="shared" si="7"/>
        <v>0</v>
      </c>
      <c r="AM25" s="86">
        <f t="shared" si="6"/>
        <v>0</v>
      </c>
      <c r="AN25" s="92">
        <f t="shared" si="6"/>
        <v>0</v>
      </c>
      <c r="AO25" s="86">
        <f t="shared" si="6"/>
        <v>0</v>
      </c>
      <c r="AP25" s="91">
        <f t="shared" si="6"/>
        <v>0</v>
      </c>
      <c r="AQ25" s="88">
        <f t="shared" si="6"/>
        <v>0</v>
      </c>
      <c r="AR25" s="91">
        <f t="shared" si="6"/>
        <v>0</v>
      </c>
      <c r="AS25" s="86">
        <f t="shared" si="6"/>
        <v>0</v>
      </c>
      <c r="AT25" s="91">
        <f t="shared" si="6"/>
        <v>0</v>
      </c>
      <c r="AU25" s="88">
        <f aca="true" t="shared" si="8" ref="AU25:BA25">AU23+AU24</f>
        <v>0</v>
      </c>
      <c r="AV25" s="91">
        <f t="shared" si="8"/>
        <v>0</v>
      </c>
      <c r="AW25" s="86">
        <f t="shared" si="8"/>
        <v>1</v>
      </c>
      <c r="AX25" s="92">
        <f t="shared" si="8"/>
        <v>0</v>
      </c>
      <c r="AY25" s="88">
        <f>AY23+AY24</f>
        <v>0</v>
      </c>
      <c r="AZ25" s="91">
        <f>AZ23+AZ24</f>
        <v>0</v>
      </c>
      <c r="BA25" s="86">
        <f t="shared" si="8"/>
        <v>3</v>
      </c>
      <c r="BB25" s="93">
        <f t="shared" si="6"/>
        <v>0</v>
      </c>
      <c r="BC25" s="84">
        <f t="shared" si="6"/>
        <v>4</v>
      </c>
      <c r="BD25" s="91">
        <f t="shared" si="6"/>
        <v>0</v>
      </c>
      <c r="BE25" s="86">
        <f t="shared" si="6"/>
        <v>0</v>
      </c>
      <c r="BF25" s="91">
        <f t="shared" si="6"/>
        <v>0</v>
      </c>
      <c r="BG25" s="88">
        <f t="shared" si="6"/>
        <v>0</v>
      </c>
      <c r="BH25" s="91">
        <f t="shared" si="6"/>
        <v>0</v>
      </c>
      <c r="BI25" s="86">
        <f t="shared" si="6"/>
        <v>0</v>
      </c>
      <c r="BJ25" s="91">
        <f t="shared" si="6"/>
        <v>1</v>
      </c>
      <c r="BK25" s="88">
        <f t="shared" si="6"/>
        <v>2</v>
      </c>
      <c r="BL25" s="91">
        <f>BL23+BL24</f>
        <v>0</v>
      </c>
      <c r="BM25" s="50">
        <f>SUM(C25,E25,G25,I25,K25,M25,O25,Q25,S25,,U25,W25,Y25,AA25,AC25,AE25,AM25,AO25)+SUM(AQ25,AS25,AU25,AW25,AY25,BA25,BC25,BE25,BG25,BI25,BK25,AG25,AI25)</f>
        <v>940</v>
      </c>
      <c r="BN25" s="67">
        <f t="shared" si="0"/>
        <v>31</v>
      </c>
    </row>
    <row r="27" ht="32.25">
      <c r="A27" s="4" t="s">
        <v>33</v>
      </c>
    </row>
    <row r="33" spans="15:56" ht="13.5">
      <c r="O33" s="94"/>
      <c r="P33" s="94"/>
      <c r="BB33" s="94"/>
      <c r="BC33" s="94"/>
      <c r="BD33" s="94"/>
    </row>
    <row r="34" spans="15:56" ht="13.5">
      <c r="O34" s="94"/>
      <c r="P34" s="94"/>
      <c r="BB34" s="94"/>
      <c r="BC34" s="94"/>
      <c r="BD34" s="94"/>
    </row>
  </sheetData>
  <sheetProtection/>
  <mergeCells count="38">
    <mergeCell ref="AK3:AL3"/>
    <mergeCell ref="AU3:AV3"/>
    <mergeCell ref="AW3:AX3"/>
    <mergeCell ref="BM3:BN3"/>
    <mergeCell ref="BI3:BJ3"/>
    <mergeCell ref="BG3:BH3"/>
    <mergeCell ref="BA3:BB3"/>
    <mergeCell ref="BC3:BD3"/>
    <mergeCell ref="BK3:BL3"/>
    <mergeCell ref="BE3:BF3"/>
    <mergeCell ref="AY3:AZ3"/>
    <mergeCell ref="Y3:Z3"/>
    <mergeCell ref="AC3:AD3"/>
    <mergeCell ref="AQ3:AR3"/>
    <mergeCell ref="S3:T3"/>
    <mergeCell ref="AS3:AT3"/>
    <mergeCell ref="AM3:AN3"/>
    <mergeCell ref="AE3:AF3"/>
    <mergeCell ref="AG3:AH3"/>
    <mergeCell ref="AI3:AJ3"/>
    <mergeCell ref="AA3:AB3"/>
    <mergeCell ref="W3:X3"/>
    <mergeCell ref="M3:N3"/>
    <mergeCell ref="K3:L3"/>
    <mergeCell ref="O3:P3"/>
    <mergeCell ref="I3:J3"/>
    <mergeCell ref="Q3:R3"/>
    <mergeCell ref="U3:V3"/>
    <mergeCell ref="A3:B3"/>
    <mergeCell ref="G3:H3"/>
    <mergeCell ref="AO3:AP3"/>
    <mergeCell ref="E3:F3"/>
    <mergeCell ref="A25:B25"/>
    <mergeCell ref="A2:B2"/>
    <mergeCell ref="A4:A9"/>
    <mergeCell ref="A23:A24"/>
    <mergeCell ref="A10:A22"/>
    <mergeCell ref="C3:D3"/>
  </mergeCells>
  <printOptions horizontalCentered="1"/>
  <pageMargins left="0.7480314960629921" right="0.6692913385826772" top="0.5511811023622047" bottom="0.2755905511811024" header="0.31496062992125984" footer="0.2755905511811024"/>
  <pageSetup firstPageNumber="28" useFirstPageNumber="1" fitToWidth="0" fitToHeight="1" horizontalDpi="600" verticalDpi="600" orientation="portrait" paperSize="9" scale="39" r:id="rId1"/>
  <rowBreaks count="1" manualBreakCount="1">
    <brk id="23" max="255" man="1"/>
  </rowBreaks>
  <ignoredErrors>
    <ignoredError sqref="AM23:BL24 D24:AJ24 D23:AJ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2020-06-26T07:09:33Z</cp:lastPrinted>
  <dcterms:created xsi:type="dcterms:W3CDTF">2010-05-27T04:47:32Z</dcterms:created>
  <dcterms:modified xsi:type="dcterms:W3CDTF">2020-08-17T07:55:15Z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対象ユーザー">
    <vt:lpwstr/>
  </property>
</Properties>
</file>