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965" tabRatio="669" activeTab="1"/>
  </bookViews>
  <sheets>
    <sheet name="32地方税徴収機構" sheetId="1" r:id="rId1"/>
    <sheet name="33滞納" sheetId="2" r:id="rId2"/>
    <sheet name="34徴猶" sheetId="3" r:id="rId3"/>
    <sheet name="35換猶" sheetId="4" r:id="rId4"/>
    <sheet name="36差押" sheetId="5" r:id="rId5"/>
    <sheet name="37財産" sheetId="6" r:id="rId6"/>
    <sheet name="38換価" sheetId="7" r:id="rId7"/>
    <sheet name="39交参" sheetId="8" r:id="rId8"/>
  </sheets>
  <definedNames>
    <definedName name="_xlnm.Print_Area" localSheetId="1">'33滞納'!$A$1:$AM$40</definedName>
    <definedName name="_xlnm.Print_Area" localSheetId="2">'34徴猶'!$A$1:$T$26</definedName>
    <definedName name="_xlnm.Print_Area" localSheetId="4">'36差押'!$A$1:$X$29</definedName>
    <definedName name="_xlnm.Print_Area" localSheetId="5">'37財産'!$A$1:$F$14</definedName>
    <definedName name="_xlnm.Print_Area" localSheetId="6">'38換価'!$A$1:$N$38</definedName>
  </definedNames>
  <calcPr fullCalcOnLoad="1"/>
</workbook>
</file>

<file path=xl/sharedStrings.xml><?xml version="1.0" encoding="utf-8"?>
<sst xmlns="http://schemas.openxmlformats.org/spreadsheetml/2006/main" count="427" uniqueCount="147">
  <si>
    <t>区　　　　分</t>
  </si>
  <si>
    <t>法人二税</t>
  </si>
  <si>
    <t>不動産取得税</t>
  </si>
  <si>
    <t>軽油引取税</t>
  </si>
  <si>
    <t>その他税</t>
  </si>
  <si>
    <t>計</t>
  </si>
  <si>
    <t>徴収金
件数</t>
  </si>
  <si>
    <t>件数</t>
  </si>
  <si>
    <t>整理対象</t>
  </si>
  <si>
    <t>前年度末未整理</t>
  </si>
  <si>
    <t>円</t>
  </si>
  <si>
    <t>件</t>
  </si>
  <si>
    <t>本年度発生</t>
  </si>
  <si>
    <t>担当区分の変更等</t>
  </si>
  <si>
    <t>処理内訳</t>
  </si>
  <si>
    <t>収入</t>
  </si>
  <si>
    <t>滞納処分の停止</t>
  </si>
  <si>
    <t>減額・その他</t>
  </si>
  <si>
    <t>換価等による充当</t>
  </si>
  <si>
    <t>未整理滞納の内訳</t>
  </si>
  <si>
    <t>差押中</t>
  </si>
  <si>
    <t>交付要求・
参加差押中</t>
  </si>
  <si>
    <t>徴収猶予中</t>
  </si>
  <si>
    <t>納税の猶予中</t>
  </si>
  <si>
    <t>証券受託中</t>
  </si>
  <si>
    <t>その他</t>
  </si>
  <si>
    <t>区　　　　　　分</t>
  </si>
  <si>
    <t>税額</t>
  </si>
  <si>
    <t>徴収金件数</t>
  </si>
  <si>
    <t>未整理滞納</t>
  </si>
  <si>
    <t>うち期間延長
によるもの　　</t>
  </si>
  <si>
    <t>差引猶予</t>
  </si>
  <si>
    <t>減額</t>
  </si>
  <si>
    <t>猶予の取消し</t>
  </si>
  <si>
    <t>期間経過</t>
  </si>
  <si>
    <t>換価の猶予中</t>
  </si>
  <si>
    <t>換価等による充当</t>
  </si>
  <si>
    <t>未処分となったもの</t>
  </si>
  <si>
    <t>本 年 度 末 未 処 理 件 数</t>
  </si>
  <si>
    <t>動産</t>
  </si>
  <si>
    <t>有価証券</t>
  </si>
  <si>
    <t>債権</t>
  </si>
  <si>
    <t>不動産</t>
  </si>
  <si>
    <t>自動車</t>
  </si>
  <si>
    <t>電話加入権</t>
  </si>
  <si>
    <t>　注：「その他」欄は、無体財産権など他のいずれの区分にも該当しないものを示す。</t>
  </si>
  <si>
    <t>　　最高価申込決定の取消し</t>
  </si>
  <si>
    <t>処分状況</t>
  </si>
  <si>
    <t>公 　売　 処　 分</t>
  </si>
  <si>
    <t>公売回数</t>
  </si>
  <si>
    <t>回</t>
  </si>
  <si>
    <t>公売件数</t>
  </si>
  <si>
    <t>完結件数</t>
  </si>
  <si>
    <t>売却決定</t>
  </si>
  <si>
    <t>完納</t>
  </si>
  <si>
    <t xml:space="preserve"> 計</t>
  </si>
  <si>
    <t>未完結件数</t>
  </si>
  <si>
    <t>　　　不　成　立</t>
  </si>
  <si>
    <t>中止</t>
  </si>
  <si>
    <t>　　一部収入</t>
  </si>
  <si>
    <t>　　そ　の　他</t>
  </si>
  <si>
    <t>随意契約</t>
  </si>
  <si>
    <t>契約の締結件数</t>
  </si>
  <si>
    <t>契約の取消し件数</t>
  </si>
  <si>
    <t>売却代金の受入額</t>
  </si>
  <si>
    <t>府税への充当額</t>
  </si>
  <si>
    <t>充当・没収した公売保証金額</t>
  </si>
  <si>
    <t>取立額</t>
  </si>
  <si>
    <t>配当による充当</t>
  </si>
  <si>
    <t>前年度末の徴収猶予</t>
  </si>
  <si>
    <t>本年度徴収猶予　</t>
  </si>
  <si>
    <t>徴収猶予中</t>
  </si>
  <si>
    <t>前年度末の換価の猶予</t>
  </si>
  <si>
    <t>本年度換価の猶予　</t>
  </si>
  <si>
    <t>（</t>
  </si>
  <si>
    <t>）</t>
  </si>
  <si>
    <t>円</t>
  </si>
  <si>
    <t>件</t>
  </si>
  <si>
    <t>注：　1　件数は、徴収金件数を示す｡</t>
  </si>
  <si>
    <t>　　　2　（）内の数値は、引継ぎを受けた自動車税に係るものを内書きで示す｡</t>
  </si>
  <si>
    <t>注：1　差押処分には、所内交付要求・所内参加差押したものも含む｡</t>
  </si>
  <si>
    <t>　　2  「収入」欄は、収入または充当（換価・配当による充当分を除く。）したものを示す｡</t>
  </si>
  <si>
    <t>　　4　（）内の数値は、引継ぎを受けた自動車税にかかるものを内書きで示す｡</t>
  </si>
  <si>
    <t xml:space="preserve"> (</t>
  </si>
  <si>
    <t>注：1　交付要求・参加差押処分には、所内交付要求・所内参加差押のものを除く｡</t>
  </si>
  <si>
    <t>　　2  「収入」欄は、収入または充当（配当による充当分を除く。）したものを示す｡</t>
  </si>
  <si>
    <t>未　　　　　　　処　　　　　　　理</t>
  </si>
  <si>
    <t>千円</t>
  </si>
  <si>
    <t>処　　理　　状　　況</t>
  </si>
  <si>
    <t>処　　理　　済</t>
  </si>
  <si>
    <t>そ　　の　　他</t>
  </si>
  <si>
    <t>Ｂ</t>
  </si>
  <si>
    <t>Ａ</t>
  </si>
  <si>
    <t>（</t>
  </si>
  <si>
    <t>）</t>
  </si>
  <si>
    <t>（</t>
  </si>
  <si>
    <t>）</t>
  </si>
  <si>
    <t>Ｂ</t>
  </si>
  <si>
    <t>（</t>
  </si>
  <si>
    <t>）</t>
  </si>
  <si>
    <t>Ａ+Ｂ
＝Ｃ</t>
  </si>
  <si>
    <t>Ｄ</t>
  </si>
  <si>
    <t>Ｃ-Ｄ</t>
  </si>
  <si>
    <t>Ａ+Ｂ＝Ｃ</t>
  </si>
  <si>
    <t>　　</t>
  </si>
  <si>
    <t>売却決定の取消し件数</t>
  </si>
  <si>
    <t>　　3　「減額・その他」欄は、差押となったもの、調定減額したものを示す｡</t>
  </si>
  <si>
    <t>　　3　「減額・その他」欄は、交付要求・参加差押となったもの、調定減額したものを示す｡</t>
  </si>
  <si>
    <t>　　2　「減額・その他」欄は、調定減額、指定解除したものを示す｡</t>
  </si>
  <si>
    <t>市町から徴収の引継ぎを受けたもの</t>
  </si>
  <si>
    <t>（</t>
  </si>
  <si>
    <t>）</t>
  </si>
  <si>
    <t>収　　入</t>
  </si>
  <si>
    <t>Ｂ</t>
  </si>
  <si>
    <t>換　価　・　取　立</t>
  </si>
  <si>
    <t>Ｃ</t>
  </si>
  <si>
    <t>Ｄ</t>
  </si>
  <si>
    <t>合　　　　　計</t>
  </si>
  <si>
    <t>B+C+D=E</t>
  </si>
  <si>
    <t>A-E</t>
  </si>
  <si>
    <t>注：　（　　）は市町村税のうちの個人住民税を内書で示す。</t>
  </si>
  <si>
    <t>　整　理　状　況　調</t>
  </si>
  <si>
    <t>Ａ</t>
  </si>
  <si>
    <t>Ｂ</t>
  </si>
  <si>
    <t>(</t>
  </si>
  <si>
    <t>)</t>
  </si>
  <si>
    <t>Ｃ</t>
  </si>
  <si>
    <t>(</t>
  </si>
  <si>
    <t>)</t>
  </si>
  <si>
    <t>(</t>
  </si>
  <si>
    <t>)</t>
  </si>
  <si>
    <t>)</t>
  </si>
  <si>
    <t>(</t>
  </si>
  <si>
    <t>)</t>
  </si>
  <si>
    <t>(</t>
  </si>
  <si>
    <t>注：1  「収入」欄は、収入または充当（換価・配当による充当分を除く。）        したものを示す｡</t>
  </si>
  <si>
    <t>　　3　「その他税」欄の（）内の数値は、引継ぎを受けた自動車税にかか      　るものを内書きで示す｡</t>
  </si>
  <si>
    <t>A</t>
  </si>
  <si>
    <t>３２　 令和元年度大阪府域地方税徴収機構処理状況調</t>
  </si>
  <si>
    <r>
      <t>　　 　　</t>
    </r>
    <r>
      <rPr>
        <sz val="14"/>
        <color indexed="8"/>
        <rFont val="ＭＳ Ｐ明朝"/>
        <family val="1"/>
      </rPr>
      <t>計</t>
    </r>
    <r>
      <rPr>
        <sz val="12"/>
        <color indexed="8"/>
        <rFont val="ＭＳ Ｐ明朝"/>
        <family val="1"/>
      </rPr>
      <t xml:space="preserve">　　　Ａ+Ｂ-Ｃ </t>
    </r>
  </si>
  <si>
    <t>３４　 令和元年度納税の猶予状況調（法第15条）</t>
  </si>
  <si>
    <t>３５　 令和元年度換価の猶予状況調（法第15条の5）</t>
  </si>
  <si>
    <t>３６　 令和元年度差押処分状況調</t>
  </si>
  <si>
    <t>３７　 令和元年度財産別差押状況調</t>
  </si>
  <si>
    <t>３８　 令和元年度換価処分状況調</t>
  </si>
  <si>
    <t>３９　 令和元年度交付要求・参加差押処分状況調</t>
  </si>
  <si>
    <t>３３　 令　和　元　年　度　滞　納　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</si>
</sst>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;&quot;▲ &quot;0.0"/>
    <numFmt numFmtId="178" formatCode="[&lt;=999]000;000\-00"/>
    <numFmt numFmtId="179" formatCode="\(#,##0\);\(&quot;▲ &quot;#,##0"/>
    <numFmt numFmtId="180" formatCode="#,##0_ "/>
    <numFmt numFmtId="181" formatCode="0.0_ "/>
    <numFmt numFmtId="182" formatCode="0;&quot;▲ &quot;0"/>
    <numFmt numFmtId="183" formatCode="#,##0.0;[Red]\-#,##0.0"/>
    <numFmt numFmtId="184" formatCode="#,##0.000;[Red]\-#,##0.000"/>
    <numFmt numFmtId="185" formatCode="#,##0_);[Red]\(#,##0\)"/>
    <numFmt numFmtId="186" formatCode="#,##0.0;&quot;▲ &quot;#,##0.0"/>
    <numFmt numFmtId="187" formatCode="\(#,##0\);\(&quot;▲&quot;#,##0\)"/>
    <numFmt numFmtId="188" formatCode="\(#,##0.0\);\(&quot;▲&quot;#,##0.0\)"/>
    <numFmt numFmtId="189" formatCode="#,##0_);\(#,##0\)"/>
    <numFmt numFmtId="190" formatCode="#,##0;&quot;△ &quot;#,##0"/>
    <numFmt numFmtId="191" formatCode="0.0"/>
    <numFmt numFmtId="192" formatCode="&quot;―&quot;"/>
    <numFmt numFmtId="193" formatCode="#,##0_ ;[Red]\-#,##0\ "/>
    <numFmt numFmtId="194" formatCode="0.0_);[Red]\(0.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distributed"/>
    </xf>
    <xf numFmtId="0" fontId="48" fillId="0" borderId="11" xfId="0" applyFont="1" applyBorder="1" applyAlignment="1">
      <alignment horizontal="center"/>
    </xf>
    <xf numFmtId="38" fontId="46" fillId="0" borderId="12" xfId="48" applyFont="1" applyFill="1" applyBorder="1" applyAlignment="1">
      <alignment horizontal="right" vertical="top"/>
    </xf>
    <xf numFmtId="38" fontId="48" fillId="0" borderId="13" xfId="48" applyFont="1" applyFill="1" applyBorder="1" applyAlignment="1">
      <alignment horizontal="right" vertical="center"/>
    </xf>
    <xf numFmtId="38" fontId="48" fillId="0" borderId="14" xfId="48" applyFont="1" applyFill="1" applyBorder="1" applyAlignment="1">
      <alignment horizontal="left" vertical="center"/>
    </xf>
    <xf numFmtId="38" fontId="48" fillId="0" borderId="12" xfId="48" applyFont="1" applyFill="1" applyBorder="1" applyAlignment="1">
      <alignment horizontal="left" vertical="top"/>
    </xf>
    <xf numFmtId="38" fontId="48" fillId="0" borderId="15" xfId="48" applyFont="1" applyFill="1" applyBorder="1" applyAlignment="1">
      <alignment horizontal="right" vertical="center"/>
    </xf>
    <xf numFmtId="38" fontId="48" fillId="0" borderId="16" xfId="48" applyFont="1" applyFill="1" applyBorder="1" applyAlignment="1">
      <alignment horizontal="left" vertical="center"/>
    </xf>
    <xf numFmtId="38" fontId="48" fillId="0" borderId="17" xfId="48" applyFont="1" applyFill="1" applyBorder="1" applyAlignment="1">
      <alignment horizontal="left" vertical="top"/>
    </xf>
    <xf numFmtId="38" fontId="48" fillId="0" borderId="18" xfId="48" applyFont="1" applyFill="1" applyBorder="1" applyAlignment="1">
      <alignment horizontal="right" vertical="center"/>
    </xf>
    <xf numFmtId="38" fontId="48" fillId="0" borderId="19" xfId="48" applyFont="1" applyFill="1" applyBorder="1" applyAlignment="1">
      <alignment horizontal="left" vertical="center"/>
    </xf>
    <xf numFmtId="38" fontId="48" fillId="0" borderId="16" xfId="48" applyFont="1" applyFill="1" applyBorder="1" applyAlignment="1">
      <alignment horizontal="left" vertical="top"/>
    </xf>
    <xf numFmtId="0" fontId="46" fillId="0" borderId="0" xfId="0" applyFont="1" applyFill="1" applyAlignment="1">
      <alignment/>
    </xf>
    <xf numFmtId="0" fontId="49" fillId="0" borderId="0" xfId="0" applyFont="1" applyFill="1" applyAlignment="1">
      <alignment horizontal="left" vertical="center"/>
    </xf>
    <xf numFmtId="0" fontId="46" fillId="0" borderId="0" xfId="0" applyFont="1" applyBorder="1" applyAlignment="1">
      <alignment/>
    </xf>
    <xf numFmtId="0" fontId="45" fillId="0" borderId="0" xfId="0" applyNumberFormat="1" applyFont="1" applyFill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right" vertical="center"/>
    </xf>
    <xf numFmtId="38" fontId="48" fillId="0" borderId="20" xfId="48" applyFont="1" applyBorder="1" applyAlignment="1">
      <alignment horizontal="left" vertical="center"/>
    </xf>
    <xf numFmtId="38" fontId="48" fillId="0" borderId="21" xfId="48" applyFont="1" applyBorder="1" applyAlignment="1">
      <alignment horizontal="right" vertical="center"/>
    </xf>
    <xf numFmtId="38" fontId="48" fillId="0" borderId="22" xfId="48" applyFont="1" applyBorder="1" applyAlignment="1">
      <alignment horizontal="left" vertical="top"/>
    </xf>
    <xf numFmtId="38" fontId="46" fillId="0" borderId="23" xfId="48" applyFont="1" applyBorder="1" applyAlignment="1">
      <alignment horizontal="center" vertical="center"/>
    </xf>
    <xf numFmtId="38" fontId="48" fillId="0" borderId="23" xfId="48" applyFont="1" applyBorder="1" applyAlignment="1">
      <alignment horizontal="left" vertical="top"/>
    </xf>
    <xf numFmtId="38" fontId="48" fillId="0" borderId="24" xfId="48" applyFont="1" applyBorder="1" applyAlignment="1">
      <alignment horizontal="left" vertical="top"/>
    </xf>
    <xf numFmtId="38" fontId="48" fillId="0" borderId="25" xfId="48" applyFont="1" applyBorder="1" applyAlignment="1">
      <alignment horizontal="left" vertical="center"/>
    </xf>
    <xf numFmtId="38" fontId="48" fillId="0" borderId="0" xfId="48" applyFont="1" applyBorder="1" applyAlignment="1">
      <alignment horizontal="right" vertical="center"/>
    </xf>
    <xf numFmtId="38" fontId="48" fillId="0" borderId="24" xfId="48" applyFont="1" applyBorder="1" applyAlignment="1">
      <alignment horizontal="right" vertical="center"/>
    </xf>
    <xf numFmtId="38" fontId="48" fillId="0" borderId="23" xfId="48" applyFont="1" applyBorder="1" applyAlignment="1">
      <alignment horizontal="right" vertical="center"/>
    </xf>
    <xf numFmtId="38" fontId="48" fillId="0" borderId="22" xfId="48" applyFont="1" applyBorder="1" applyAlignment="1">
      <alignment horizontal="right" vertical="center"/>
    </xf>
    <xf numFmtId="38" fontId="48" fillId="0" borderId="26" xfId="48" applyFont="1" applyBorder="1" applyAlignment="1">
      <alignment horizontal="left" vertical="center"/>
    </xf>
    <xf numFmtId="38" fontId="48" fillId="0" borderId="27" xfId="48" applyFont="1" applyBorder="1" applyAlignment="1">
      <alignment horizontal="right" vertical="center"/>
    </xf>
    <xf numFmtId="38" fontId="48" fillId="0" borderId="28" xfId="48" applyFont="1" applyBorder="1" applyAlignment="1">
      <alignment horizontal="right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Border="1" applyAlignment="1">
      <alignment horizontal="center" vertical="distributed" textRotation="255"/>
    </xf>
    <xf numFmtId="0" fontId="4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distributed" textRotation="255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distributed"/>
    </xf>
    <xf numFmtId="0" fontId="48" fillId="0" borderId="31" xfId="0" applyFont="1" applyBorder="1" applyAlignment="1">
      <alignment horizontal="distributed"/>
    </xf>
    <xf numFmtId="38" fontId="48" fillId="0" borderId="12" xfId="48" applyFont="1" applyBorder="1" applyAlignment="1">
      <alignment horizontal="left" vertical="top"/>
    </xf>
    <xf numFmtId="38" fontId="48" fillId="0" borderId="23" xfId="48" applyFont="1" applyBorder="1" applyAlignment="1">
      <alignment/>
    </xf>
    <xf numFmtId="38" fontId="48" fillId="0" borderId="16" xfId="48" applyFont="1" applyBorder="1" applyAlignment="1">
      <alignment/>
    </xf>
    <xf numFmtId="38" fontId="48" fillId="0" borderId="32" xfId="48" applyFont="1" applyBorder="1" applyAlignment="1">
      <alignment horizontal="center"/>
    </xf>
    <xf numFmtId="38" fontId="46" fillId="0" borderId="23" xfId="48" applyFont="1" applyBorder="1" applyAlignment="1">
      <alignment/>
    </xf>
    <xf numFmtId="38" fontId="48" fillId="0" borderId="23" xfId="48" applyFont="1" applyBorder="1" applyAlignment="1">
      <alignment horizontal="center"/>
    </xf>
    <xf numFmtId="38" fontId="46" fillId="0" borderId="28" xfId="48" applyFont="1" applyBorder="1" applyAlignment="1">
      <alignment/>
    </xf>
    <xf numFmtId="0" fontId="51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NumberFormat="1" applyFont="1" applyFill="1" applyAlignment="1">
      <alignment horizontal="center" vertical="center"/>
    </xf>
    <xf numFmtId="0" fontId="48" fillId="0" borderId="0" xfId="0" applyNumberFormat="1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Border="1" applyAlignment="1">
      <alignment horizontal="distributed" vertical="center"/>
    </xf>
    <xf numFmtId="38" fontId="48" fillId="0" borderId="21" xfId="48" applyFont="1" applyBorder="1" applyAlignment="1">
      <alignment horizontal="left" vertical="center"/>
    </xf>
    <xf numFmtId="38" fontId="48" fillId="0" borderId="22" xfId="48" applyFont="1" applyBorder="1" applyAlignment="1">
      <alignment vertical="top"/>
    </xf>
    <xf numFmtId="38" fontId="48" fillId="0" borderId="12" xfId="48" applyFont="1" applyBorder="1" applyAlignment="1">
      <alignment vertical="top"/>
    </xf>
    <xf numFmtId="38" fontId="48" fillId="0" borderId="19" xfId="48" applyFont="1" applyBorder="1" applyAlignment="1">
      <alignment/>
    </xf>
    <xf numFmtId="0" fontId="48" fillId="0" borderId="32" xfId="0" applyFont="1" applyBorder="1" applyAlignment="1">
      <alignment horizontal="center" vertical="center"/>
    </xf>
    <xf numFmtId="38" fontId="48" fillId="0" borderId="0" xfId="48" applyFont="1" applyBorder="1" applyAlignment="1">
      <alignment horizontal="left" vertical="center"/>
    </xf>
    <xf numFmtId="0" fontId="48" fillId="0" borderId="23" xfId="0" applyFont="1" applyBorder="1" applyAlignment="1">
      <alignment horizontal="center" vertical="center"/>
    </xf>
    <xf numFmtId="38" fontId="48" fillId="0" borderId="26" xfId="48" applyFont="1" applyBorder="1" applyAlignment="1">
      <alignment horizontal="right" vertical="center"/>
    </xf>
    <xf numFmtId="0" fontId="48" fillId="0" borderId="28" xfId="0" applyFont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distributed" textRotation="255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/>
    </xf>
    <xf numFmtId="0" fontId="51" fillId="0" borderId="0" xfId="0" applyFont="1" applyBorder="1" applyAlignment="1">
      <alignment horizontal="center" vertical="distributed" textRotation="255"/>
    </xf>
    <xf numFmtId="0" fontId="51" fillId="0" borderId="0" xfId="0" applyFont="1" applyBorder="1" applyAlignment="1">
      <alignment horizontal="distributed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/>
    </xf>
    <xf numFmtId="0" fontId="51" fillId="0" borderId="0" xfId="0" applyFont="1" applyBorder="1" applyAlignment="1">
      <alignment horizontal="right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38" fontId="48" fillId="0" borderId="33" xfId="48" applyFont="1" applyBorder="1" applyAlignment="1">
      <alignment horizontal="center" vertical="center" textRotation="255" shrinkToFit="1"/>
    </xf>
    <xf numFmtId="38" fontId="48" fillId="0" borderId="34" xfId="48" applyFont="1" applyBorder="1" applyAlignment="1">
      <alignment horizontal="distributed" vertical="center"/>
    </xf>
    <xf numFmtId="38" fontId="48" fillId="0" borderId="35" xfId="48" applyFont="1" applyBorder="1" applyAlignment="1">
      <alignment horizontal="distributed" vertical="center"/>
    </xf>
    <xf numFmtId="38" fontId="48" fillId="0" borderId="34" xfId="48" applyFont="1" applyBorder="1" applyAlignment="1">
      <alignment horizontal="right" vertical="center"/>
    </xf>
    <xf numFmtId="38" fontId="48" fillId="0" borderId="36" xfId="48" applyFont="1" applyBorder="1" applyAlignment="1">
      <alignment horizontal="left" vertical="top"/>
    </xf>
    <xf numFmtId="38" fontId="48" fillId="0" borderId="15" xfId="48" applyFont="1" applyBorder="1" applyAlignment="1">
      <alignment horizontal="center" vertical="center" textRotation="255" shrinkToFit="1"/>
    </xf>
    <xf numFmtId="38" fontId="48" fillId="0" borderId="37" xfId="48" applyFont="1" applyBorder="1" applyAlignment="1">
      <alignment horizontal="distributed" vertical="center"/>
    </xf>
    <xf numFmtId="38" fontId="48" fillId="0" borderId="23" xfId="48" applyFont="1" applyBorder="1" applyAlignment="1">
      <alignment horizontal="distributed" vertical="center"/>
    </xf>
    <xf numFmtId="38" fontId="48" fillId="0" borderId="38" xfId="48" applyFont="1" applyBorder="1" applyAlignment="1">
      <alignment horizontal="distributed" vertical="center"/>
    </xf>
    <xf numFmtId="38" fontId="48" fillId="0" borderId="38" xfId="48" applyFont="1" applyBorder="1" applyAlignment="1">
      <alignment horizontal="right" vertical="center"/>
    </xf>
    <xf numFmtId="38" fontId="48" fillId="0" borderId="19" xfId="48" applyFont="1" applyBorder="1" applyAlignment="1">
      <alignment horizontal="right" vertical="top"/>
    </xf>
    <xf numFmtId="38" fontId="48" fillId="0" borderId="39" xfId="48" applyFont="1" applyBorder="1" applyAlignment="1">
      <alignment horizontal="center" vertical="center" textRotation="255" shrinkToFit="1"/>
    </xf>
    <xf numFmtId="38" fontId="48" fillId="0" borderId="40" xfId="48" applyFont="1" applyBorder="1" applyAlignment="1">
      <alignment horizontal="distributed" vertical="center"/>
    </xf>
    <xf numFmtId="38" fontId="48" fillId="0" borderId="37" xfId="48" applyFont="1" applyBorder="1" applyAlignment="1">
      <alignment horizontal="right" vertical="center"/>
    </xf>
    <xf numFmtId="38" fontId="48" fillId="0" borderId="41" xfId="48" applyFont="1" applyBorder="1" applyAlignment="1">
      <alignment horizontal="right" vertical="center"/>
    </xf>
    <xf numFmtId="38" fontId="48" fillId="0" borderId="18" xfId="48" applyFont="1" applyBorder="1" applyAlignment="1">
      <alignment horizontal="center" vertical="center" textRotation="255" shrinkToFit="1"/>
    </xf>
    <xf numFmtId="38" fontId="48" fillId="0" borderId="39" xfId="48" applyFont="1" applyBorder="1" applyAlignment="1">
      <alignment/>
    </xf>
    <xf numFmtId="38" fontId="48" fillId="0" borderId="42" xfId="48" applyFont="1" applyBorder="1" applyAlignment="1">
      <alignment/>
    </xf>
    <xf numFmtId="38" fontId="53" fillId="0" borderId="43" xfId="48" applyFont="1" applyBorder="1" applyAlignment="1">
      <alignment horizontal="distributed" vertical="center"/>
    </xf>
    <xf numFmtId="38" fontId="48" fillId="0" borderId="44" xfId="48" applyFont="1" applyBorder="1" applyAlignment="1">
      <alignment horizontal="distributed" vertical="center"/>
    </xf>
    <xf numFmtId="38" fontId="48" fillId="0" borderId="43" xfId="48" applyFont="1" applyBorder="1" applyAlignment="1">
      <alignment horizontal="distributed" vertical="center"/>
    </xf>
    <xf numFmtId="38" fontId="48" fillId="0" borderId="43" xfId="48" applyFont="1" applyBorder="1" applyAlignment="1">
      <alignment horizontal="right" vertical="center"/>
    </xf>
    <xf numFmtId="38" fontId="48" fillId="0" borderId="45" xfId="48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/>
    </xf>
    <xf numFmtId="0" fontId="46" fillId="0" borderId="0" xfId="0" applyFont="1" applyAlignment="1">
      <alignment horizontal="right"/>
    </xf>
    <xf numFmtId="38" fontId="48" fillId="0" borderId="27" xfId="48" applyFont="1" applyBorder="1" applyAlignment="1">
      <alignment horizontal="left" vertical="center"/>
    </xf>
    <xf numFmtId="0" fontId="48" fillId="0" borderId="27" xfId="0" applyFont="1" applyBorder="1" applyAlignment="1">
      <alignment horizontal="distributed" vertical="center"/>
    </xf>
    <xf numFmtId="0" fontId="48" fillId="0" borderId="38" xfId="0" applyFont="1" applyBorder="1" applyAlignment="1">
      <alignment horizontal="distributed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38" fontId="48" fillId="0" borderId="0" xfId="48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/>
    </xf>
    <xf numFmtId="38" fontId="48" fillId="0" borderId="46" xfId="48" applyFont="1" applyFill="1" applyBorder="1" applyAlignment="1">
      <alignment horizontal="right" vertical="center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8" fillId="0" borderId="47" xfId="0" applyFont="1" applyFill="1" applyBorder="1" applyAlignment="1">
      <alignment horizontal="center" vertical="center" textRotation="255"/>
    </xf>
    <xf numFmtId="0" fontId="48" fillId="0" borderId="48" xfId="0" applyFont="1" applyFill="1" applyBorder="1" applyAlignment="1">
      <alignment horizontal="center" vertical="center" textRotation="255"/>
    </xf>
    <xf numFmtId="0" fontId="48" fillId="0" borderId="49" xfId="0" applyFont="1" applyFill="1" applyBorder="1" applyAlignment="1">
      <alignment horizontal="center" vertical="center" textRotation="255"/>
    </xf>
    <xf numFmtId="0" fontId="48" fillId="0" borderId="50" xfId="0" applyFont="1" applyFill="1" applyBorder="1" applyAlignment="1">
      <alignment horizontal="center" vertical="center" textRotation="255" wrapText="1"/>
    </xf>
    <xf numFmtId="0" fontId="48" fillId="0" borderId="51" xfId="0" applyFont="1" applyFill="1" applyBorder="1" applyAlignment="1">
      <alignment horizontal="center" vertical="center" textRotation="255" wrapText="1"/>
    </xf>
    <xf numFmtId="0" fontId="48" fillId="0" borderId="52" xfId="0" applyFont="1" applyFill="1" applyBorder="1" applyAlignment="1">
      <alignment horizontal="center" vertical="center" textRotation="255" wrapText="1"/>
    </xf>
    <xf numFmtId="0" fontId="48" fillId="0" borderId="21" xfId="0" applyFont="1" applyFill="1" applyBorder="1" applyAlignment="1">
      <alignment horizontal="left" vertical="center" wrapText="1" indent="2"/>
    </xf>
    <xf numFmtId="0" fontId="48" fillId="0" borderId="0" xfId="0" applyFont="1" applyFill="1" applyBorder="1" applyAlignment="1">
      <alignment horizontal="left" vertical="center" wrapText="1" indent="2"/>
    </xf>
    <xf numFmtId="0" fontId="48" fillId="0" borderId="12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left" vertical="center" indent="2"/>
    </xf>
    <xf numFmtId="0" fontId="48" fillId="0" borderId="27" xfId="0" applyFont="1" applyFill="1" applyBorder="1" applyAlignment="1">
      <alignment horizontal="left" vertical="center" indent="2"/>
    </xf>
    <xf numFmtId="0" fontId="48" fillId="0" borderId="53" xfId="0" applyFont="1" applyFill="1" applyBorder="1" applyAlignment="1">
      <alignment horizontal="left" vertical="center" indent="2"/>
    </xf>
    <xf numFmtId="0" fontId="48" fillId="0" borderId="38" xfId="0" applyFont="1" applyFill="1" applyBorder="1" applyAlignment="1">
      <alignment horizontal="left" vertical="center" indent="2"/>
    </xf>
    <xf numFmtId="0" fontId="46" fillId="0" borderId="27" xfId="0" applyFont="1" applyFill="1" applyBorder="1" applyAlignment="1">
      <alignment horizontal="right" vertical="center" wrapText="1" indent="1"/>
    </xf>
    <xf numFmtId="0" fontId="46" fillId="0" borderId="17" xfId="0" applyFont="1" applyFill="1" applyBorder="1" applyAlignment="1">
      <alignment horizontal="right" vertical="center" wrapText="1" indent="1"/>
    </xf>
    <xf numFmtId="0" fontId="46" fillId="0" borderId="38" xfId="0" applyFont="1" applyFill="1" applyBorder="1" applyAlignment="1">
      <alignment horizontal="right" vertical="center" wrapText="1" indent="1"/>
    </xf>
    <xf numFmtId="0" fontId="46" fillId="0" borderId="19" xfId="0" applyFont="1" applyFill="1" applyBorder="1" applyAlignment="1">
      <alignment horizontal="right" vertical="center" wrapText="1" indent="1"/>
    </xf>
    <xf numFmtId="38" fontId="48" fillId="0" borderId="54" xfId="48" applyFont="1" applyFill="1" applyBorder="1" applyAlignment="1">
      <alignment horizontal="right" vertical="center"/>
    </xf>
    <xf numFmtId="0" fontId="54" fillId="0" borderId="27" xfId="0" applyFont="1" applyFill="1" applyBorder="1" applyAlignment="1">
      <alignment vertical="center"/>
    </xf>
    <xf numFmtId="38" fontId="48" fillId="0" borderId="38" xfId="48" applyFont="1" applyFill="1" applyBorder="1" applyAlignment="1">
      <alignment horizontal="right" vertical="center"/>
    </xf>
    <xf numFmtId="38" fontId="48" fillId="0" borderId="21" xfId="48" applyFont="1" applyFill="1" applyBorder="1" applyAlignment="1">
      <alignment horizontal="right" vertical="center"/>
    </xf>
    <xf numFmtId="0" fontId="54" fillId="0" borderId="21" xfId="0" applyFont="1" applyFill="1" applyBorder="1" applyAlignment="1">
      <alignment vertical="center"/>
    </xf>
    <xf numFmtId="0" fontId="48" fillId="0" borderId="26" xfId="0" applyFont="1" applyFill="1" applyBorder="1" applyAlignment="1">
      <alignment horizontal="left" vertical="center" wrapText="1" indent="2"/>
    </xf>
    <xf numFmtId="0" fontId="48" fillId="0" borderId="27" xfId="0" applyFont="1" applyFill="1" applyBorder="1" applyAlignment="1">
      <alignment horizontal="left" vertical="center" wrapText="1" indent="2"/>
    </xf>
    <xf numFmtId="0" fontId="48" fillId="0" borderId="53" xfId="0" applyFont="1" applyFill="1" applyBorder="1" applyAlignment="1">
      <alignment horizontal="left" vertical="center" wrapText="1" indent="2"/>
    </xf>
    <xf numFmtId="0" fontId="48" fillId="0" borderId="38" xfId="0" applyFont="1" applyFill="1" applyBorder="1" applyAlignment="1">
      <alignment horizontal="left" vertical="center" wrapText="1" indent="2"/>
    </xf>
    <xf numFmtId="0" fontId="48" fillId="0" borderId="17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shrinkToFit="1"/>
    </xf>
    <xf numFmtId="0" fontId="48" fillId="0" borderId="1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distributed" vertical="center"/>
    </xf>
    <xf numFmtId="0" fontId="46" fillId="0" borderId="55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distributed" vertical="center"/>
    </xf>
    <xf numFmtId="0" fontId="48" fillId="0" borderId="46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center" vertical="center"/>
    </xf>
    <xf numFmtId="38" fontId="46" fillId="0" borderId="21" xfId="48" applyFont="1" applyFill="1" applyBorder="1" applyAlignment="1">
      <alignment/>
    </xf>
    <xf numFmtId="0" fontId="45" fillId="0" borderId="0" xfId="0" applyNumberFormat="1" applyFont="1" applyFill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0" fontId="46" fillId="0" borderId="5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8" fillId="0" borderId="21" xfId="0" applyFont="1" applyBorder="1" applyAlignment="1">
      <alignment horizontal="distributed" vertical="center"/>
    </xf>
    <xf numFmtId="0" fontId="46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46" xfId="0" applyFont="1" applyBorder="1" applyAlignment="1">
      <alignment/>
    </xf>
    <xf numFmtId="0" fontId="46" fillId="0" borderId="28" xfId="0" applyFont="1" applyBorder="1" applyAlignment="1">
      <alignment/>
    </xf>
    <xf numFmtId="0" fontId="48" fillId="0" borderId="20" xfId="0" applyFont="1" applyBorder="1" applyAlignment="1">
      <alignment horizontal="distributed" vertical="center"/>
    </xf>
    <xf numFmtId="0" fontId="46" fillId="0" borderId="56" xfId="0" applyFont="1" applyBorder="1" applyAlignment="1">
      <alignment/>
    </xf>
    <xf numFmtId="0" fontId="48" fillId="0" borderId="22" xfId="0" applyFont="1" applyBorder="1" applyAlignment="1">
      <alignment horizontal="distributed" vertical="center"/>
    </xf>
    <xf numFmtId="0" fontId="48" fillId="0" borderId="56" xfId="0" applyFont="1" applyBorder="1" applyAlignment="1">
      <alignment horizontal="distributed" vertical="center"/>
    </xf>
    <xf numFmtId="0" fontId="48" fillId="0" borderId="46" xfId="0" applyFont="1" applyBorder="1" applyAlignment="1">
      <alignment horizontal="distributed" vertical="center"/>
    </xf>
    <xf numFmtId="0" fontId="48" fillId="0" borderId="28" xfId="0" applyFont="1" applyBorder="1" applyAlignment="1">
      <alignment horizontal="distributed" vertical="center"/>
    </xf>
    <xf numFmtId="0" fontId="53" fillId="0" borderId="20" xfId="0" applyFont="1" applyBorder="1" applyAlignment="1">
      <alignment horizontal="distributed" vertical="center"/>
    </xf>
    <xf numFmtId="0" fontId="53" fillId="0" borderId="21" xfId="0" applyFont="1" applyBorder="1" applyAlignment="1">
      <alignment horizontal="distributed" vertical="center"/>
    </xf>
    <xf numFmtId="0" fontId="53" fillId="0" borderId="22" xfId="0" applyFont="1" applyBorder="1" applyAlignment="1">
      <alignment horizontal="distributed" vertical="center"/>
    </xf>
    <xf numFmtId="0" fontId="53" fillId="0" borderId="56" xfId="0" applyFont="1" applyBorder="1" applyAlignment="1">
      <alignment horizontal="distributed" vertical="center"/>
    </xf>
    <xf numFmtId="0" fontId="53" fillId="0" borderId="46" xfId="0" applyFont="1" applyBorder="1" applyAlignment="1">
      <alignment horizontal="distributed" vertical="center"/>
    </xf>
    <xf numFmtId="0" fontId="53" fillId="0" borderId="28" xfId="0" applyFont="1" applyBorder="1" applyAlignment="1">
      <alignment horizontal="distributed" vertical="center"/>
    </xf>
    <xf numFmtId="0" fontId="48" fillId="0" borderId="20" xfId="0" applyFont="1" applyBorder="1" applyAlignment="1">
      <alignment horizontal="distributed" vertical="center" wrapText="1"/>
    </xf>
    <xf numFmtId="0" fontId="48" fillId="0" borderId="21" xfId="0" applyFont="1" applyBorder="1" applyAlignment="1">
      <alignment horizontal="distributed" vertical="center" wrapText="1"/>
    </xf>
    <xf numFmtId="0" fontId="48" fillId="0" borderId="12" xfId="0" applyFont="1" applyBorder="1" applyAlignment="1">
      <alignment horizontal="distributed" vertical="center"/>
    </xf>
    <xf numFmtId="0" fontId="48" fillId="0" borderId="14" xfId="0" applyFont="1" applyBorder="1" applyAlignment="1">
      <alignment horizontal="distributed" vertical="center"/>
    </xf>
    <xf numFmtId="0" fontId="48" fillId="0" borderId="47" xfId="0" applyFont="1" applyBorder="1" applyAlignment="1">
      <alignment horizontal="center" vertical="distributed" textRotation="255"/>
    </xf>
    <xf numFmtId="0" fontId="46" fillId="0" borderId="48" xfId="0" applyFont="1" applyBorder="1" applyAlignment="1">
      <alignment/>
    </xf>
    <xf numFmtId="0" fontId="46" fillId="0" borderId="49" xfId="0" applyFont="1" applyBorder="1" applyAlignment="1">
      <alignment/>
    </xf>
    <xf numFmtId="0" fontId="48" fillId="0" borderId="20" xfId="0" applyFont="1" applyBorder="1" applyAlignment="1">
      <alignment horizontal="center" vertical="center"/>
    </xf>
    <xf numFmtId="0" fontId="46" fillId="0" borderId="53" xfId="0" applyFont="1" applyBorder="1" applyAlignment="1">
      <alignment/>
    </xf>
    <xf numFmtId="0" fontId="48" fillId="0" borderId="21" xfId="0" applyFont="1" applyBorder="1" applyAlignment="1">
      <alignment horizontal="distributed" vertical="center"/>
    </xf>
    <xf numFmtId="0" fontId="46" fillId="0" borderId="38" xfId="0" applyFont="1" applyBorder="1" applyAlignment="1">
      <alignment/>
    </xf>
    <xf numFmtId="0" fontId="48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/>
    </xf>
    <xf numFmtId="38" fontId="48" fillId="0" borderId="20" xfId="48" applyFont="1" applyBorder="1" applyAlignment="1">
      <alignment horizontal="right" vertical="center"/>
    </xf>
    <xf numFmtId="38" fontId="48" fillId="0" borderId="21" xfId="48" applyFont="1" applyBorder="1" applyAlignment="1">
      <alignment horizontal="right" vertical="center"/>
    </xf>
    <xf numFmtId="38" fontId="48" fillId="0" borderId="53" xfId="48" applyFont="1" applyBorder="1" applyAlignment="1">
      <alignment horizontal="right" vertical="center"/>
    </xf>
    <xf numFmtId="38" fontId="48" fillId="0" borderId="38" xfId="48" applyFont="1" applyBorder="1" applyAlignment="1">
      <alignment horizontal="right" vertical="center"/>
    </xf>
    <xf numFmtId="38" fontId="48" fillId="0" borderId="22" xfId="48" applyFont="1" applyBorder="1" applyAlignment="1">
      <alignment horizontal="left" vertical="top"/>
    </xf>
    <xf numFmtId="38" fontId="48" fillId="0" borderId="23" xfId="48" applyFont="1" applyBorder="1" applyAlignment="1">
      <alignment horizontal="left" vertical="top"/>
    </xf>
    <xf numFmtId="0" fontId="48" fillId="0" borderId="26" xfId="0" applyFont="1" applyBorder="1" applyAlignment="1">
      <alignment horizontal="center" vertical="center"/>
    </xf>
    <xf numFmtId="0" fontId="48" fillId="0" borderId="5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6" fillId="0" borderId="27" xfId="0" applyFont="1" applyBorder="1" applyAlignment="1">
      <alignment/>
    </xf>
    <xf numFmtId="0" fontId="46" fillId="0" borderId="32" xfId="0" applyFont="1" applyBorder="1" applyAlignment="1">
      <alignment/>
    </xf>
    <xf numFmtId="38" fontId="48" fillId="0" borderId="26" xfId="48" applyFont="1" applyBorder="1" applyAlignment="1">
      <alignment horizontal="right" vertical="center"/>
    </xf>
    <xf numFmtId="38" fontId="48" fillId="0" borderId="27" xfId="48" applyFont="1" applyBorder="1" applyAlignment="1">
      <alignment horizontal="right" vertical="center"/>
    </xf>
    <xf numFmtId="38" fontId="48" fillId="0" borderId="56" xfId="48" applyFont="1" applyBorder="1" applyAlignment="1">
      <alignment horizontal="right" vertical="center"/>
    </xf>
    <xf numFmtId="38" fontId="48" fillId="0" borderId="46" xfId="48" applyFont="1" applyBorder="1" applyAlignment="1">
      <alignment horizontal="right" vertical="center"/>
    </xf>
    <xf numFmtId="38" fontId="46" fillId="0" borderId="32" xfId="48" applyFont="1" applyBorder="1" applyAlignment="1">
      <alignment horizontal="left" vertical="center"/>
    </xf>
    <xf numFmtId="38" fontId="46" fillId="0" borderId="28" xfId="48" applyFont="1" applyBorder="1" applyAlignment="1">
      <alignment horizontal="left" vertical="center"/>
    </xf>
    <xf numFmtId="38" fontId="46" fillId="0" borderId="23" xfId="48" applyFont="1" applyBorder="1" applyAlignment="1">
      <alignment/>
    </xf>
    <xf numFmtId="38" fontId="48" fillId="0" borderId="20" xfId="48" applyFont="1" applyBorder="1" applyAlignment="1">
      <alignment horizontal="right" vertical="center" wrapText="1"/>
    </xf>
    <xf numFmtId="38" fontId="48" fillId="0" borderId="21" xfId="48" applyFont="1" applyBorder="1" applyAlignment="1">
      <alignment horizontal="right" vertical="center" wrapText="1"/>
    </xf>
    <xf numFmtId="38" fontId="48" fillId="0" borderId="20" xfId="48" applyFont="1" applyBorder="1" applyAlignment="1">
      <alignment vertical="center"/>
    </xf>
    <xf numFmtId="38" fontId="48" fillId="0" borderId="21" xfId="48" applyFont="1" applyBorder="1" applyAlignment="1">
      <alignment vertical="center"/>
    </xf>
    <xf numFmtId="38" fontId="48" fillId="0" borderId="53" xfId="48" applyFont="1" applyBorder="1" applyAlignment="1">
      <alignment vertical="center"/>
    </xf>
    <xf numFmtId="38" fontId="48" fillId="0" borderId="38" xfId="48" applyFont="1" applyBorder="1" applyAlignment="1">
      <alignment vertical="center"/>
    </xf>
    <xf numFmtId="38" fontId="48" fillId="0" borderId="12" xfId="48" applyFont="1" applyBorder="1" applyAlignment="1">
      <alignment horizontal="left" vertical="top"/>
    </xf>
    <xf numFmtId="38" fontId="48" fillId="0" borderId="16" xfId="48" applyFont="1" applyBorder="1" applyAlignment="1">
      <alignment horizontal="left" vertical="top"/>
    </xf>
    <xf numFmtId="38" fontId="48" fillId="0" borderId="53" xfId="48" applyFont="1" applyBorder="1" applyAlignment="1">
      <alignment horizontal="right" vertical="center" wrapText="1"/>
    </xf>
    <xf numFmtId="0" fontId="48" fillId="0" borderId="53" xfId="0" applyFont="1" applyBorder="1" applyAlignment="1">
      <alignment horizontal="center" vertical="center"/>
    </xf>
    <xf numFmtId="0" fontId="48" fillId="0" borderId="27" xfId="0" applyFont="1" applyBorder="1" applyAlignment="1">
      <alignment horizontal="distributed" vertical="center"/>
    </xf>
    <xf numFmtId="0" fontId="48" fillId="0" borderId="32" xfId="0" applyFont="1" applyBorder="1" applyAlignment="1">
      <alignment horizontal="center" vertical="center"/>
    </xf>
    <xf numFmtId="38" fontId="46" fillId="0" borderId="23" xfId="48" applyFont="1" applyBorder="1" applyAlignment="1">
      <alignment horizontal="left" vertical="center"/>
    </xf>
    <xf numFmtId="38" fontId="48" fillId="0" borderId="26" xfId="48" applyFont="1" applyBorder="1" applyAlignment="1">
      <alignment horizontal="right" vertical="center" wrapText="1"/>
    </xf>
    <xf numFmtId="38" fontId="48" fillId="0" borderId="27" xfId="48" applyFont="1" applyBorder="1" applyAlignment="1">
      <alignment horizontal="right" vertical="center" wrapText="1"/>
    </xf>
    <xf numFmtId="38" fontId="48" fillId="0" borderId="24" xfId="48" applyFont="1" applyBorder="1" applyAlignment="1">
      <alignment horizontal="right" vertical="center"/>
    </xf>
    <xf numFmtId="38" fontId="48" fillId="0" borderId="23" xfId="48" applyFont="1" applyBorder="1" applyAlignment="1">
      <alignment horizontal="right" vertical="center"/>
    </xf>
    <xf numFmtId="38" fontId="48" fillId="0" borderId="26" xfId="48" applyFont="1" applyBorder="1" applyAlignment="1">
      <alignment vertical="center"/>
    </xf>
    <xf numFmtId="38" fontId="48" fillId="0" borderId="27" xfId="48" applyFont="1" applyBorder="1" applyAlignment="1">
      <alignment vertical="center"/>
    </xf>
    <xf numFmtId="38" fontId="48" fillId="0" borderId="32" xfId="48" applyFont="1" applyBorder="1" applyAlignment="1">
      <alignment horizontal="center" vertical="center"/>
    </xf>
    <xf numFmtId="38" fontId="48" fillId="0" borderId="23" xfId="48" applyFont="1" applyBorder="1" applyAlignment="1">
      <alignment horizontal="center" vertical="center"/>
    </xf>
    <xf numFmtId="38" fontId="48" fillId="0" borderId="41" xfId="48" applyFont="1" applyBorder="1" applyAlignment="1">
      <alignment horizontal="right" vertical="center"/>
    </xf>
    <xf numFmtId="38" fontId="46" fillId="0" borderId="27" xfId="48" applyFont="1" applyBorder="1" applyAlignment="1">
      <alignment/>
    </xf>
    <xf numFmtId="38" fontId="46" fillId="0" borderId="56" xfId="48" applyFont="1" applyBorder="1" applyAlignment="1">
      <alignment/>
    </xf>
    <xf numFmtId="38" fontId="46" fillId="0" borderId="46" xfId="48" applyFont="1" applyBorder="1" applyAlignment="1">
      <alignment/>
    </xf>
    <xf numFmtId="38" fontId="48" fillId="0" borderId="56" xfId="48" applyFont="1" applyBorder="1" applyAlignment="1">
      <alignment vertical="center"/>
    </xf>
    <xf numFmtId="38" fontId="48" fillId="0" borderId="46" xfId="48" applyFont="1" applyBorder="1" applyAlignment="1">
      <alignment vertical="center"/>
    </xf>
    <xf numFmtId="38" fontId="48" fillId="0" borderId="28" xfId="48" applyFont="1" applyBorder="1" applyAlignment="1">
      <alignment horizontal="center" vertical="center"/>
    </xf>
    <xf numFmtId="38" fontId="48" fillId="0" borderId="17" xfId="48" applyFont="1" applyBorder="1" applyAlignment="1">
      <alignment horizontal="right" vertical="center"/>
    </xf>
    <xf numFmtId="0" fontId="48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38" fontId="46" fillId="0" borderId="22" xfId="48" applyFont="1" applyBorder="1" applyAlignment="1">
      <alignment horizontal="left" vertical="center"/>
    </xf>
    <xf numFmtId="0" fontId="48" fillId="0" borderId="26" xfId="0" applyFont="1" applyBorder="1" applyAlignment="1">
      <alignment horizontal="center"/>
    </xf>
    <xf numFmtId="0" fontId="48" fillId="0" borderId="32" xfId="0" applyFont="1" applyBorder="1" applyAlignment="1">
      <alignment horizontal="center" vertical="center"/>
    </xf>
    <xf numFmtId="38" fontId="48" fillId="0" borderId="38" xfId="48" applyFont="1" applyBorder="1" applyAlignment="1">
      <alignment horizontal="right" vertical="center" wrapText="1"/>
    </xf>
    <xf numFmtId="38" fontId="48" fillId="0" borderId="22" xfId="48" applyFont="1" applyBorder="1" applyAlignment="1">
      <alignment horizontal="right" vertical="center"/>
    </xf>
    <xf numFmtId="38" fontId="48" fillId="0" borderId="25" xfId="48" applyFont="1" applyBorder="1" applyAlignment="1">
      <alignment vertical="center"/>
    </xf>
    <xf numFmtId="38" fontId="48" fillId="0" borderId="0" xfId="48" applyFont="1" applyBorder="1" applyAlignment="1">
      <alignment vertical="center"/>
    </xf>
    <xf numFmtId="38" fontId="48" fillId="0" borderId="22" xfId="48" applyFont="1" applyBorder="1" applyAlignment="1">
      <alignment horizontal="center" vertical="center"/>
    </xf>
    <xf numFmtId="38" fontId="48" fillId="0" borderId="36" xfId="48" applyFont="1" applyBorder="1" applyAlignment="1">
      <alignment horizontal="right" vertical="center"/>
    </xf>
    <xf numFmtId="38" fontId="48" fillId="0" borderId="25" xfId="48" applyFont="1" applyBorder="1" applyAlignment="1">
      <alignment horizontal="right" vertical="center" wrapText="1"/>
    </xf>
    <xf numFmtId="38" fontId="48" fillId="0" borderId="0" xfId="48" applyFont="1" applyBorder="1" applyAlignment="1">
      <alignment horizontal="right" vertical="center"/>
    </xf>
    <xf numFmtId="38" fontId="46" fillId="0" borderId="53" xfId="48" applyFont="1" applyBorder="1" applyAlignment="1">
      <alignment/>
    </xf>
    <xf numFmtId="38" fontId="46" fillId="0" borderId="38" xfId="48" applyFont="1" applyBorder="1" applyAlignment="1">
      <alignment/>
    </xf>
    <xf numFmtId="0" fontId="53" fillId="0" borderId="27" xfId="0" applyFont="1" applyBorder="1" applyAlignment="1">
      <alignment horizontal="distributed" vertical="center"/>
    </xf>
    <xf numFmtId="38" fontId="46" fillId="0" borderId="28" xfId="48" applyFont="1" applyBorder="1" applyAlignment="1">
      <alignment/>
    </xf>
    <xf numFmtId="38" fontId="48" fillId="0" borderId="28" xfId="48" applyFont="1" applyBorder="1" applyAlignment="1">
      <alignment horizontal="right" vertical="center"/>
    </xf>
    <xf numFmtId="38" fontId="48" fillId="0" borderId="45" xfId="48" applyFont="1" applyBorder="1" applyAlignment="1">
      <alignment horizontal="right" vertical="center"/>
    </xf>
    <xf numFmtId="0" fontId="48" fillId="0" borderId="53" xfId="0" applyFont="1" applyBorder="1" applyAlignment="1">
      <alignment horizontal="center"/>
    </xf>
    <xf numFmtId="38" fontId="46" fillId="0" borderId="21" xfId="48" applyFont="1" applyBorder="1" applyAlignment="1">
      <alignment/>
    </xf>
    <xf numFmtId="38" fontId="48" fillId="0" borderId="12" xfId="48" applyFont="1" applyBorder="1" applyAlignment="1">
      <alignment horizontal="right" vertical="center"/>
    </xf>
    <xf numFmtId="38" fontId="48" fillId="0" borderId="19" xfId="48" applyFont="1" applyBorder="1" applyAlignment="1">
      <alignment horizontal="right" vertical="center"/>
    </xf>
    <xf numFmtId="0" fontId="48" fillId="0" borderId="27" xfId="0" applyFont="1" applyBorder="1" applyAlignment="1">
      <alignment horizontal="distributed" vertical="center" wrapText="1"/>
    </xf>
    <xf numFmtId="0" fontId="48" fillId="0" borderId="0" xfId="0" applyFont="1" applyBorder="1" applyAlignment="1">
      <alignment horizontal="left" vertical="center"/>
    </xf>
    <xf numFmtId="38" fontId="48" fillId="0" borderId="14" xfId="48" applyFont="1" applyBorder="1" applyAlignment="1">
      <alignment horizontal="right" vertical="center"/>
    </xf>
    <xf numFmtId="0" fontId="50" fillId="0" borderId="0" xfId="0" applyFont="1" applyFill="1" applyBorder="1" applyAlignment="1">
      <alignment horizontal="center"/>
    </xf>
    <xf numFmtId="0" fontId="46" fillId="0" borderId="54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8" fillId="0" borderId="54" xfId="0" applyFont="1" applyBorder="1" applyAlignment="1">
      <alignment horizontal="center" vertical="distributed" textRotation="255"/>
    </xf>
    <xf numFmtId="0" fontId="46" fillId="0" borderId="15" xfId="0" applyFont="1" applyBorder="1" applyAlignment="1">
      <alignment/>
    </xf>
    <xf numFmtId="0" fontId="46" fillId="0" borderId="24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55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8" fillId="0" borderId="26" xfId="0" applyFont="1" applyBorder="1" applyAlignment="1">
      <alignment horizontal="center" vertical="center"/>
    </xf>
    <xf numFmtId="38" fontId="48" fillId="0" borderId="17" xfId="48" applyFont="1" applyBorder="1" applyAlignment="1">
      <alignment horizontal="center"/>
    </xf>
    <xf numFmtId="38" fontId="46" fillId="0" borderId="14" xfId="48" applyFont="1" applyBorder="1" applyAlignment="1">
      <alignment/>
    </xf>
    <xf numFmtId="38" fontId="48" fillId="0" borderId="19" xfId="48" applyFont="1" applyBorder="1" applyAlignment="1">
      <alignment horizontal="center"/>
    </xf>
    <xf numFmtId="0" fontId="48" fillId="0" borderId="27" xfId="0" applyFont="1" applyBorder="1" applyAlignment="1">
      <alignment horizontal="center" vertical="center" wrapText="1"/>
    </xf>
    <xf numFmtId="38" fontId="48" fillId="0" borderId="32" xfId="48" applyFont="1" applyBorder="1" applyAlignment="1">
      <alignment horizontal="center"/>
    </xf>
    <xf numFmtId="38" fontId="48" fillId="0" borderId="23" xfId="48" applyFont="1" applyBorder="1" applyAlignment="1">
      <alignment horizontal="center"/>
    </xf>
    <xf numFmtId="0" fontId="46" fillId="0" borderId="0" xfId="0" applyFont="1" applyBorder="1" applyAlignment="1">
      <alignment/>
    </xf>
    <xf numFmtId="0" fontId="48" fillId="0" borderId="24" xfId="0" applyFont="1" applyBorder="1" applyAlignment="1">
      <alignment horizontal="center" vertical="center"/>
    </xf>
    <xf numFmtId="0" fontId="48" fillId="0" borderId="26" xfId="0" applyFont="1" applyBorder="1" applyAlignment="1">
      <alignment horizontal="distributed" vertical="center" wrapText="1"/>
    </xf>
    <xf numFmtId="0" fontId="48" fillId="0" borderId="3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1" xfId="0" applyFont="1" applyBorder="1" applyAlignment="1">
      <alignment horizontal="right" vertical="center"/>
    </xf>
    <xf numFmtId="0" fontId="48" fillId="0" borderId="38" xfId="0" applyFont="1" applyBorder="1" applyAlignment="1">
      <alignment horizontal="right" vertical="center"/>
    </xf>
    <xf numFmtId="0" fontId="48" fillId="0" borderId="32" xfId="0" applyFont="1" applyBorder="1" applyAlignment="1">
      <alignment horizontal="center"/>
    </xf>
    <xf numFmtId="0" fontId="48" fillId="0" borderId="27" xfId="0" applyFont="1" applyBorder="1" applyAlignment="1">
      <alignment horizontal="right" vertical="center"/>
    </xf>
    <xf numFmtId="38" fontId="48" fillId="0" borderId="27" xfId="48" applyFont="1" applyBorder="1" applyAlignment="1">
      <alignment horizontal="right" vertical="center" shrinkToFit="1"/>
    </xf>
    <xf numFmtId="0" fontId="48" fillId="0" borderId="27" xfId="0" applyFont="1" applyBorder="1" applyAlignment="1">
      <alignment horizontal="right" vertical="center"/>
    </xf>
    <xf numFmtId="0" fontId="48" fillId="0" borderId="21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8" fillId="0" borderId="46" xfId="0" applyFont="1" applyBorder="1" applyAlignment="1">
      <alignment horizontal="distributed" vertical="center"/>
    </xf>
    <xf numFmtId="0" fontId="48" fillId="0" borderId="12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38" fontId="48" fillId="0" borderId="21" xfId="48" applyFont="1" applyBorder="1" applyAlignment="1">
      <alignment horizontal="right" vertical="center" shrinkToFit="1"/>
    </xf>
    <xf numFmtId="0" fontId="48" fillId="0" borderId="56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38" fontId="48" fillId="0" borderId="14" xfId="48" applyFont="1" applyBorder="1" applyAlignment="1">
      <alignment horizontal="center"/>
    </xf>
    <xf numFmtId="0" fontId="48" fillId="0" borderId="5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/>
    </xf>
    <xf numFmtId="0" fontId="48" fillId="0" borderId="54" xfId="0" applyFont="1" applyBorder="1" applyAlignment="1">
      <alignment horizontal="center"/>
    </xf>
    <xf numFmtId="0" fontId="53" fillId="0" borderId="27" xfId="0" applyFont="1" applyBorder="1" applyAlignment="1">
      <alignment horizontal="distributed" vertical="center"/>
    </xf>
    <xf numFmtId="0" fontId="45" fillId="0" borderId="0" xfId="0" applyFont="1" applyFill="1" applyAlignment="1">
      <alignment horizontal="center" vertical="center"/>
    </xf>
    <xf numFmtId="0" fontId="48" fillId="0" borderId="55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38" fontId="45" fillId="0" borderId="0" xfId="48" applyFont="1" applyFill="1" applyAlignment="1">
      <alignment horizontal="center" vertical="center"/>
    </xf>
    <xf numFmtId="0" fontId="51" fillId="0" borderId="0" xfId="0" applyFont="1" applyAlignment="1">
      <alignment horizontal="distributed"/>
    </xf>
    <xf numFmtId="0" fontId="51" fillId="0" borderId="0" xfId="0" applyFont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48" fillId="0" borderId="38" xfId="0" applyFont="1" applyBorder="1" applyAlignment="1">
      <alignment horizontal="distributed" vertical="center"/>
    </xf>
    <xf numFmtId="0" fontId="48" fillId="0" borderId="13" xfId="0" applyFont="1" applyBorder="1" applyAlignment="1">
      <alignment horizontal="center"/>
    </xf>
    <xf numFmtId="0" fontId="53" fillId="0" borderId="2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 textRotation="255"/>
    </xf>
    <xf numFmtId="0" fontId="48" fillId="0" borderId="48" xfId="0" applyFont="1" applyBorder="1" applyAlignment="1">
      <alignment horizontal="center" vertical="center" textRotation="255"/>
    </xf>
    <xf numFmtId="0" fontId="48" fillId="0" borderId="57" xfId="0" applyFont="1" applyBorder="1" applyAlignment="1">
      <alignment horizontal="center" vertical="center" textRotation="255"/>
    </xf>
    <xf numFmtId="0" fontId="48" fillId="0" borderId="53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distributed" textRotation="255"/>
    </xf>
    <xf numFmtId="0" fontId="48" fillId="0" borderId="51" xfId="0" applyFont="1" applyBorder="1" applyAlignment="1">
      <alignment horizontal="center" vertical="distributed" textRotation="255"/>
    </xf>
    <xf numFmtId="0" fontId="48" fillId="0" borderId="52" xfId="0" applyFont="1" applyBorder="1" applyAlignment="1">
      <alignment horizontal="center" vertical="distributed" textRotation="255"/>
    </xf>
    <xf numFmtId="0" fontId="48" fillId="0" borderId="26" xfId="0" applyFont="1" applyBorder="1" applyAlignment="1">
      <alignment horizontal="distributed" vertical="center"/>
    </xf>
    <xf numFmtId="0" fontId="48" fillId="0" borderId="53" xfId="0" applyFont="1" applyBorder="1" applyAlignment="1">
      <alignment horizontal="distributed" vertical="center"/>
    </xf>
    <xf numFmtId="0" fontId="53" fillId="0" borderId="26" xfId="0" applyFont="1" applyBorder="1" applyAlignment="1">
      <alignment horizontal="distributed" vertical="distributed"/>
    </xf>
    <xf numFmtId="0" fontId="53" fillId="0" borderId="27" xfId="0" applyFont="1" applyBorder="1" applyAlignment="1">
      <alignment horizontal="distributed" vertical="distributed"/>
    </xf>
    <xf numFmtId="0" fontId="53" fillId="0" borderId="53" xfId="0" applyFont="1" applyBorder="1" applyAlignment="1">
      <alignment horizontal="distributed" vertical="distributed"/>
    </xf>
    <xf numFmtId="0" fontId="53" fillId="0" borderId="38" xfId="0" applyFont="1" applyBorder="1" applyAlignment="1">
      <alignment horizontal="distributed" vertical="distributed"/>
    </xf>
    <xf numFmtId="0" fontId="48" fillId="0" borderId="12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26" xfId="0" applyFont="1" applyBorder="1" applyAlignment="1">
      <alignment horizontal="distributed" vertical="distributed"/>
    </xf>
    <xf numFmtId="0" fontId="48" fillId="0" borderId="27" xfId="0" applyFont="1" applyBorder="1" applyAlignment="1">
      <alignment horizontal="distributed" vertical="distributed"/>
    </xf>
    <xf numFmtId="0" fontId="48" fillId="0" borderId="53" xfId="0" applyFont="1" applyBorder="1" applyAlignment="1">
      <alignment horizontal="distributed" vertical="distributed"/>
    </xf>
    <xf numFmtId="0" fontId="48" fillId="0" borderId="38" xfId="0" applyFont="1" applyBorder="1" applyAlignment="1">
      <alignment horizontal="distributed" vertical="distributed"/>
    </xf>
    <xf numFmtId="0" fontId="48" fillId="0" borderId="59" xfId="0" applyFont="1" applyBorder="1" applyAlignment="1">
      <alignment horizontal="center" vertical="center" textRotation="255"/>
    </xf>
    <xf numFmtId="0" fontId="48" fillId="0" borderId="37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48" fillId="0" borderId="0" xfId="0" applyFont="1" applyBorder="1" applyAlignment="1">
      <alignment horizontal="distributed" vertical="center"/>
    </xf>
    <xf numFmtId="0" fontId="48" fillId="0" borderId="24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/>
    </xf>
    <xf numFmtId="0" fontId="48" fillId="0" borderId="37" xfId="0" applyFont="1" applyBorder="1" applyAlignment="1">
      <alignment horizontal="distributed" vertical="center"/>
    </xf>
    <xf numFmtId="0" fontId="48" fillId="0" borderId="4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distributed" vertical="center"/>
    </xf>
    <xf numFmtId="0" fontId="48" fillId="0" borderId="44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53" fillId="0" borderId="38" xfId="0" applyFont="1" applyBorder="1" applyAlignment="1">
      <alignment horizontal="distributed" vertical="center"/>
    </xf>
    <xf numFmtId="0" fontId="48" fillId="0" borderId="38" xfId="0" applyFont="1" applyBorder="1" applyAlignment="1">
      <alignment horizontal="right" vertical="center"/>
    </xf>
    <xf numFmtId="0" fontId="48" fillId="0" borderId="32" xfId="0" applyFont="1" applyBorder="1" applyAlignment="1">
      <alignment horizontal="center" vertical="distributed" textRotation="255"/>
    </xf>
    <xf numFmtId="0" fontId="48" fillId="0" borderId="15" xfId="0" applyFont="1" applyBorder="1" applyAlignment="1">
      <alignment horizontal="center" vertical="distributed" textRotation="255"/>
    </xf>
    <xf numFmtId="0" fontId="48" fillId="0" borderId="24" xfId="0" applyFont="1" applyBorder="1" applyAlignment="1">
      <alignment horizontal="center" vertical="distributed" textRotation="255"/>
    </xf>
    <xf numFmtId="0" fontId="48" fillId="0" borderId="18" xfId="0" applyFont="1" applyBorder="1" applyAlignment="1">
      <alignment horizontal="center" vertical="distributed" textRotation="255"/>
    </xf>
    <xf numFmtId="0" fontId="48" fillId="0" borderId="23" xfId="0" applyFont="1" applyBorder="1" applyAlignment="1">
      <alignment horizontal="center" vertical="distributed" textRotation="255"/>
    </xf>
    <xf numFmtId="0" fontId="48" fillId="0" borderId="25" xfId="0" applyFont="1" applyBorder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53" fillId="0" borderId="38" xfId="0" applyFont="1" applyBorder="1" applyAlignment="1">
      <alignment horizontal="distributed" vertical="center"/>
    </xf>
    <xf numFmtId="0" fontId="46" fillId="0" borderId="0" xfId="0" applyFont="1" applyBorder="1" applyAlignment="1">
      <alignment horizontal="left" vertical="center"/>
    </xf>
    <xf numFmtId="0" fontId="48" fillId="0" borderId="4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9"/>
  <sheetViews>
    <sheetView zoomScalePageLayoutView="0" workbookViewId="0" topLeftCell="A1">
      <selection activeCell="C4" sqref="C4:J5"/>
    </sheetView>
  </sheetViews>
  <sheetFormatPr defaultColWidth="9.00390625" defaultRowHeight="13.5"/>
  <cols>
    <col min="1" max="1" width="5.50390625" style="4" customWidth="1"/>
    <col min="2" max="3" width="4.625" style="4" customWidth="1"/>
    <col min="4" max="4" width="1.625" style="4" customWidth="1"/>
    <col min="5" max="6" width="4.625" style="4" customWidth="1"/>
    <col min="7" max="7" width="1.625" style="4" customWidth="1"/>
    <col min="8" max="10" width="6.625" style="4" customWidth="1"/>
    <col min="11" max="11" width="8.625" style="4" customWidth="1"/>
    <col min="12" max="16" width="4.625" style="4" customWidth="1"/>
    <col min="17" max="18" width="2.625" style="4" customWidth="1"/>
    <col min="19" max="20" width="3.125" style="4" customWidth="1"/>
    <col min="21" max="24" width="2.625" style="4" customWidth="1"/>
    <col min="25" max="26" width="3.125" style="4" customWidth="1"/>
    <col min="27" max="27" width="2.625" style="4" customWidth="1"/>
    <col min="28" max="28" width="3.00390625" style="4" customWidth="1"/>
    <col min="29" max="43" width="2.625" style="4" customWidth="1"/>
    <col min="44" max="53" width="4.625" style="4" customWidth="1"/>
    <col min="54" max="16384" width="9.00390625" style="4" customWidth="1"/>
  </cols>
  <sheetData>
    <row r="1" spans="2:28" s="2" customFormat="1" ht="24.75" customHeight="1">
      <c r="B1" s="162" t="s">
        <v>138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16" ht="24.75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36" customHeight="1" thickBot="1">
      <c r="B3" s="163" t="s"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5"/>
      <c r="M3" s="165" t="s">
        <v>27</v>
      </c>
      <c r="N3" s="165"/>
      <c r="O3" s="165"/>
      <c r="P3" s="6"/>
    </row>
    <row r="4" spans="2:16" ht="36" customHeight="1">
      <c r="B4" s="166"/>
      <c r="C4" s="168" t="s">
        <v>109</v>
      </c>
      <c r="D4" s="168"/>
      <c r="E4" s="168"/>
      <c r="F4" s="168"/>
      <c r="G4" s="168"/>
      <c r="H4" s="168"/>
      <c r="I4" s="168"/>
      <c r="J4" s="168"/>
      <c r="K4" s="141" t="s">
        <v>137</v>
      </c>
      <c r="L4" s="154">
        <v>2322080</v>
      </c>
      <c r="M4" s="171"/>
      <c r="N4" s="171"/>
      <c r="O4" s="171"/>
      <c r="P4" s="7" t="s">
        <v>87</v>
      </c>
    </row>
    <row r="5" spans="2:16" ht="36" customHeight="1" thickBot="1">
      <c r="B5" s="167"/>
      <c r="C5" s="169"/>
      <c r="D5" s="169"/>
      <c r="E5" s="169"/>
      <c r="F5" s="169"/>
      <c r="G5" s="169"/>
      <c r="H5" s="169"/>
      <c r="I5" s="169"/>
      <c r="J5" s="169"/>
      <c r="K5" s="170"/>
      <c r="L5" s="8" t="s">
        <v>110</v>
      </c>
      <c r="M5" s="129">
        <v>1183268</v>
      </c>
      <c r="N5" s="129"/>
      <c r="O5" s="129"/>
      <c r="P5" s="9" t="s">
        <v>111</v>
      </c>
    </row>
    <row r="6" spans="2:16" ht="36" customHeight="1">
      <c r="B6" s="133" t="s">
        <v>88</v>
      </c>
      <c r="C6" s="136" t="s">
        <v>89</v>
      </c>
      <c r="D6" s="139" t="s">
        <v>112</v>
      </c>
      <c r="E6" s="139"/>
      <c r="F6" s="139"/>
      <c r="G6" s="139"/>
      <c r="H6" s="139"/>
      <c r="I6" s="139"/>
      <c r="J6" s="139"/>
      <c r="K6" s="141" t="s">
        <v>113</v>
      </c>
      <c r="L6" s="154">
        <v>1004795</v>
      </c>
      <c r="M6" s="155"/>
      <c r="N6" s="155"/>
      <c r="O6" s="155"/>
      <c r="P6" s="10"/>
    </row>
    <row r="7" spans="2:16" ht="36" customHeight="1">
      <c r="B7" s="134"/>
      <c r="C7" s="137"/>
      <c r="D7" s="140"/>
      <c r="E7" s="140"/>
      <c r="F7" s="140"/>
      <c r="G7" s="140"/>
      <c r="H7" s="140"/>
      <c r="I7" s="140"/>
      <c r="J7" s="140"/>
      <c r="K7" s="142"/>
      <c r="L7" s="11" t="s">
        <v>110</v>
      </c>
      <c r="M7" s="127">
        <v>526793</v>
      </c>
      <c r="N7" s="127"/>
      <c r="O7" s="127"/>
      <c r="P7" s="12" t="s">
        <v>111</v>
      </c>
    </row>
    <row r="8" spans="2:16" ht="36" customHeight="1">
      <c r="B8" s="134"/>
      <c r="C8" s="137"/>
      <c r="D8" s="156" t="s">
        <v>114</v>
      </c>
      <c r="E8" s="157"/>
      <c r="F8" s="157"/>
      <c r="G8" s="157"/>
      <c r="H8" s="157"/>
      <c r="I8" s="157"/>
      <c r="J8" s="157"/>
      <c r="K8" s="160" t="s">
        <v>115</v>
      </c>
      <c r="L8" s="151">
        <v>240457</v>
      </c>
      <c r="M8" s="152"/>
      <c r="N8" s="152"/>
      <c r="O8" s="152"/>
      <c r="P8" s="13"/>
    </row>
    <row r="9" spans="2:16" ht="36" customHeight="1">
      <c r="B9" s="134"/>
      <c r="C9" s="137"/>
      <c r="D9" s="158"/>
      <c r="E9" s="159"/>
      <c r="F9" s="159"/>
      <c r="G9" s="159"/>
      <c r="H9" s="159"/>
      <c r="I9" s="159"/>
      <c r="J9" s="159"/>
      <c r="K9" s="161"/>
      <c r="L9" s="14" t="s">
        <v>110</v>
      </c>
      <c r="M9" s="153">
        <v>154711</v>
      </c>
      <c r="N9" s="153"/>
      <c r="O9" s="153"/>
      <c r="P9" s="15" t="s">
        <v>111</v>
      </c>
    </row>
    <row r="10" spans="2:16" ht="36" customHeight="1">
      <c r="B10" s="134"/>
      <c r="C10" s="137"/>
      <c r="D10" s="140" t="s">
        <v>90</v>
      </c>
      <c r="E10" s="140"/>
      <c r="F10" s="140"/>
      <c r="G10" s="140"/>
      <c r="H10" s="140"/>
      <c r="I10" s="140"/>
      <c r="J10" s="140"/>
      <c r="K10" s="142" t="s">
        <v>116</v>
      </c>
      <c r="L10" s="127">
        <v>504548</v>
      </c>
      <c r="M10" s="128"/>
      <c r="N10" s="128"/>
      <c r="O10" s="128"/>
      <c r="P10" s="16"/>
    </row>
    <row r="11" spans="2:16" ht="36" customHeight="1">
      <c r="B11" s="134"/>
      <c r="C11" s="137"/>
      <c r="D11" s="140"/>
      <c r="E11" s="140"/>
      <c r="F11" s="140"/>
      <c r="G11" s="140"/>
      <c r="H11" s="140"/>
      <c r="I11" s="140"/>
      <c r="J11" s="140"/>
      <c r="K11" s="142"/>
      <c r="L11" s="11" t="s">
        <v>110</v>
      </c>
      <c r="M11" s="127">
        <v>173605</v>
      </c>
      <c r="N11" s="127"/>
      <c r="O11" s="127"/>
      <c r="P11" s="12" t="s">
        <v>111</v>
      </c>
    </row>
    <row r="12" spans="2:16" ht="36" customHeight="1">
      <c r="B12" s="134"/>
      <c r="C12" s="137"/>
      <c r="D12" s="143" t="s">
        <v>117</v>
      </c>
      <c r="E12" s="144"/>
      <c r="F12" s="144"/>
      <c r="G12" s="144"/>
      <c r="H12" s="144"/>
      <c r="I12" s="144"/>
      <c r="J12" s="147" t="s">
        <v>118</v>
      </c>
      <c r="K12" s="148"/>
      <c r="L12" s="151">
        <v>1749800</v>
      </c>
      <c r="M12" s="152"/>
      <c r="N12" s="152"/>
      <c r="O12" s="152"/>
      <c r="P12" s="13"/>
    </row>
    <row r="13" spans="2:16" ht="36" customHeight="1">
      <c r="B13" s="134"/>
      <c r="C13" s="138"/>
      <c r="D13" s="145"/>
      <c r="E13" s="146"/>
      <c r="F13" s="146"/>
      <c r="G13" s="146"/>
      <c r="H13" s="146"/>
      <c r="I13" s="146"/>
      <c r="J13" s="149"/>
      <c r="K13" s="150"/>
      <c r="L13" s="14" t="s">
        <v>110</v>
      </c>
      <c r="M13" s="153">
        <v>855109</v>
      </c>
      <c r="N13" s="153"/>
      <c r="O13" s="153"/>
      <c r="P13" s="15" t="s">
        <v>111</v>
      </c>
    </row>
    <row r="14" spans="2:16" ht="36" customHeight="1">
      <c r="B14" s="134"/>
      <c r="C14" s="122" t="s">
        <v>86</v>
      </c>
      <c r="D14" s="123"/>
      <c r="E14" s="123"/>
      <c r="F14" s="123"/>
      <c r="G14" s="123"/>
      <c r="H14" s="123"/>
      <c r="I14" s="123"/>
      <c r="J14" s="123"/>
      <c r="K14" s="125" t="s">
        <v>119</v>
      </c>
      <c r="L14" s="127">
        <v>572280</v>
      </c>
      <c r="M14" s="128"/>
      <c r="N14" s="128"/>
      <c r="O14" s="128"/>
      <c r="P14" s="16"/>
    </row>
    <row r="15" spans="2:16" ht="36" customHeight="1" thickBot="1">
      <c r="B15" s="135"/>
      <c r="C15" s="124"/>
      <c r="D15" s="124"/>
      <c r="E15" s="124"/>
      <c r="F15" s="124"/>
      <c r="G15" s="124"/>
      <c r="H15" s="124"/>
      <c r="I15" s="124"/>
      <c r="J15" s="124"/>
      <c r="K15" s="126"/>
      <c r="L15" s="8" t="s">
        <v>110</v>
      </c>
      <c r="M15" s="129">
        <v>328159</v>
      </c>
      <c r="N15" s="129"/>
      <c r="O15" s="129"/>
      <c r="P15" s="9" t="s">
        <v>111</v>
      </c>
    </row>
    <row r="16" spans="2:16" ht="18" customHeight="1">
      <c r="B16" s="17"/>
      <c r="C16" s="17"/>
      <c r="D16" s="17"/>
      <c r="E16" s="17"/>
      <c r="F16" s="18"/>
      <c r="G16" s="18"/>
      <c r="H16" s="17"/>
      <c r="I16" s="17"/>
      <c r="J16" s="17"/>
      <c r="K16" s="17"/>
      <c r="L16" s="17"/>
      <c r="M16" s="17"/>
      <c r="N16" s="17"/>
      <c r="O16" s="17"/>
      <c r="P16" s="17"/>
    </row>
    <row r="17" spans="2:16" ht="36.75" customHeight="1">
      <c r="B17" s="130" t="s">
        <v>120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</row>
    <row r="18" spans="2:16" ht="18" customHeight="1"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</row>
    <row r="19" spans="2:16" ht="18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</sheetData>
  <sheetProtection/>
  <mergeCells count="32">
    <mergeCell ref="B1:P1"/>
    <mergeCell ref="B3:K3"/>
    <mergeCell ref="M3:O3"/>
    <mergeCell ref="B4:B5"/>
    <mergeCell ref="C4:J5"/>
    <mergeCell ref="K4:K5"/>
    <mergeCell ref="L4:O4"/>
    <mergeCell ref="M5:O5"/>
    <mergeCell ref="L6:O6"/>
    <mergeCell ref="M7:O7"/>
    <mergeCell ref="D8:J9"/>
    <mergeCell ref="K8:K9"/>
    <mergeCell ref="L8:O8"/>
    <mergeCell ref="M9:O9"/>
    <mergeCell ref="D10:J11"/>
    <mergeCell ref="K10:K11"/>
    <mergeCell ref="L10:O10"/>
    <mergeCell ref="M11:O11"/>
    <mergeCell ref="D12:I13"/>
    <mergeCell ref="J12:K13"/>
    <mergeCell ref="L12:O12"/>
    <mergeCell ref="M13:O13"/>
    <mergeCell ref="C14:J15"/>
    <mergeCell ref="K14:K15"/>
    <mergeCell ref="L14:O14"/>
    <mergeCell ref="M15:O15"/>
    <mergeCell ref="B17:P17"/>
    <mergeCell ref="B18:P18"/>
    <mergeCell ref="B6:B15"/>
    <mergeCell ref="C6:C13"/>
    <mergeCell ref="D6:J7"/>
    <mergeCell ref="K6:K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6"/>
  <sheetViews>
    <sheetView tabSelected="1" view="pageBreakPreview" zoomScaleSheetLayoutView="100" workbookViewId="0" topLeftCell="A1">
      <selection activeCell="C7" sqref="C7:F8"/>
    </sheetView>
  </sheetViews>
  <sheetFormatPr defaultColWidth="9.00390625" defaultRowHeight="13.5"/>
  <cols>
    <col min="1" max="1" width="8.875" style="48" customWidth="1"/>
    <col min="2" max="2" width="5.125" style="48" customWidth="1"/>
    <col min="3" max="6" width="6.125" style="48" customWidth="1"/>
    <col min="7" max="7" width="5.125" style="48" customWidth="1"/>
    <col min="8" max="11" width="4.875" style="48" customWidth="1"/>
    <col min="12" max="12" width="4.625" style="48" customWidth="1"/>
    <col min="13" max="16" width="4.875" style="48" customWidth="1"/>
    <col min="17" max="17" width="4.625" style="48" customWidth="1"/>
    <col min="18" max="21" width="5.125" style="48" customWidth="1"/>
    <col min="22" max="22" width="3.625" style="48" customWidth="1"/>
    <col min="23" max="23" width="2.625" style="48" customWidth="1"/>
    <col min="24" max="26" width="4.625" style="48" customWidth="1"/>
    <col min="27" max="27" width="2.625" style="48" customWidth="1"/>
    <col min="28" max="28" width="3.625" style="48" customWidth="1"/>
    <col min="29" max="32" width="5.125" style="48" customWidth="1"/>
    <col min="33" max="34" width="3.625" style="48" customWidth="1"/>
    <col min="35" max="35" width="6.125" style="48" customWidth="1"/>
    <col min="36" max="36" width="3.375" style="48" customWidth="1"/>
    <col min="37" max="38" width="3.125" style="48" customWidth="1"/>
    <col min="39" max="39" width="3.625" style="48" customWidth="1"/>
    <col min="40" max="50" width="4.625" style="48" customWidth="1"/>
    <col min="51" max="16384" width="9.00390625" style="48" customWidth="1"/>
  </cols>
  <sheetData>
    <row r="1" spans="1:39" s="19" customFormat="1" ht="24.75" customHeight="1">
      <c r="A1" s="172" t="s">
        <v>146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3" t="s">
        <v>121</v>
      </c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</row>
    <row r="2" spans="1:39" s="19" customFormat="1" ht="24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1"/>
      <c r="AH2" s="21"/>
      <c r="AI2" s="21"/>
      <c r="AJ2" s="21"/>
      <c r="AK2" s="21"/>
      <c r="AL2" s="21"/>
      <c r="AM2" s="21"/>
    </row>
    <row r="3" spans="1:39" s="19" customFormat="1" ht="19.5" customHeight="1">
      <c r="A3" s="174" t="s">
        <v>0</v>
      </c>
      <c r="B3" s="175"/>
      <c r="C3" s="175"/>
      <c r="D3" s="175"/>
      <c r="E3" s="175"/>
      <c r="F3" s="175"/>
      <c r="G3" s="176"/>
      <c r="H3" s="180" t="s">
        <v>1</v>
      </c>
      <c r="I3" s="181"/>
      <c r="J3" s="181"/>
      <c r="K3" s="181"/>
      <c r="L3" s="182"/>
      <c r="M3" s="185" t="s">
        <v>2</v>
      </c>
      <c r="N3" s="181"/>
      <c r="O3" s="181"/>
      <c r="P3" s="181"/>
      <c r="Q3" s="182"/>
      <c r="R3" s="185" t="s">
        <v>3</v>
      </c>
      <c r="S3" s="181"/>
      <c r="T3" s="181"/>
      <c r="U3" s="181"/>
      <c r="V3" s="182"/>
      <c r="W3" s="185" t="s">
        <v>4</v>
      </c>
      <c r="X3" s="180"/>
      <c r="Y3" s="180"/>
      <c r="Z3" s="180"/>
      <c r="AA3" s="180"/>
      <c r="AB3" s="187"/>
      <c r="AC3" s="191" t="s">
        <v>5</v>
      </c>
      <c r="AD3" s="192"/>
      <c r="AE3" s="192"/>
      <c r="AF3" s="192"/>
      <c r="AG3" s="193"/>
      <c r="AH3" s="197" t="s">
        <v>6</v>
      </c>
      <c r="AI3" s="198"/>
      <c r="AJ3" s="180"/>
      <c r="AK3" s="185" t="s">
        <v>7</v>
      </c>
      <c r="AL3" s="180"/>
      <c r="AM3" s="199"/>
    </row>
    <row r="4" spans="1:39" s="19" customFormat="1" ht="19.5" customHeight="1" thickBot="1">
      <c r="A4" s="177"/>
      <c r="B4" s="178"/>
      <c r="C4" s="178"/>
      <c r="D4" s="178"/>
      <c r="E4" s="178"/>
      <c r="F4" s="178"/>
      <c r="G4" s="179"/>
      <c r="H4" s="183"/>
      <c r="I4" s="183"/>
      <c r="J4" s="183"/>
      <c r="K4" s="183"/>
      <c r="L4" s="184"/>
      <c r="M4" s="186"/>
      <c r="N4" s="183"/>
      <c r="O4" s="183"/>
      <c r="P4" s="183"/>
      <c r="Q4" s="184"/>
      <c r="R4" s="186"/>
      <c r="S4" s="183"/>
      <c r="T4" s="183"/>
      <c r="U4" s="183"/>
      <c r="V4" s="184"/>
      <c r="W4" s="188"/>
      <c r="X4" s="189"/>
      <c r="Y4" s="189"/>
      <c r="Z4" s="189"/>
      <c r="AA4" s="189"/>
      <c r="AB4" s="190"/>
      <c r="AC4" s="194"/>
      <c r="AD4" s="195"/>
      <c r="AE4" s="195"/>
      <c r="AF4" s="195"/>
      <c r="AG4" s="196"/>
      <c r="AH4" s="188"/>
      <c r="AI4" s="189"/>
      <c r="AJ4" s="189"/>
      <c r="AK4" s="188"/>
      <c r="AL4" s="189"/>
      <c r="AM4" s="200"/>
    </row>
    <row r="5" spans="1:39" s="19" customFormat="1" ht="19.5" customHeight="1">
      <c r="A5" s="201" t="s">
        <v>8</v>
      </c>
      <c r="B5" s="204"/>
      <c r="C5" s="206" t="s">
        <v>9</v>
      </c>
      <c r="D5" s="181"/>
      <c r="E5" s="181"/>
      <c r="F5" s="181"/>
      <c r="G5" s="208" t="s">
        <v>122</v>
      </c>
      <c r="H5" s="210">
        <v>100078578</v>
      </c>
      <c r="I5" s="211"/>
      <c r="J5" s="211"/>
      <c r="K5" s="211"/>
      <c r="L5" s="214" t="s">
        <v>10</v>
      </c>
      <c r="M5" s="210">
        <v>186714696</v>
      </c>
      <c r="N5" s="211"/>
      <c r="O5" s="211"/>
      <c r="P5" s="211"/>
      <c r="Q5" s="214" t="s">
        <v>10</v>
      </c>
      <c r="R5" s="228">
        <v>699495248</v>
      </c>
      <c r="S5" s="211"/>
      <c r="T5" s="211"/>
      <c r="U5" s="211"/>
      <c r="V5" s="214" t="s">
        <v>10</v>
      </c>
      <c r="W5" s="23" t="s">
        <v>74</v>
      </c>
      <c r="X5" s="229">
        <v>4259231</v>
      </c>
      <c r="Y5" s="211"/>
      <c r="Z5" s="211"/>
      <c r="AA5" s="24" t="s">
        <v>75</v>
      </c>
      <c r="AB5" s="25" t="s">
        <v>10</v>
      </c>
      <c r="AC5" s="230">
        <f>H5+M5+R5+W6</f>
        <v>1011364876</v>
      </c>
      <c r="AD5" s="231"/>
      <c r="AE5" s="231"/>
      <c r="AF5" s="231"/>
      <c r="AG5" s="25" t="s">
        <v>76</v>
      </c>
      <c r="AH5" s="210">
        <v>1923</v>
      </c>
      <c r="AI5" s="211"/>
      <c r="AJ5" s="25" t="s">
        <v>77</v>
      </c>
      <c r="AK5" s="210">
        <v>127</v>
      </c>
      <c r="AL5" s="211"/>
      <c r="AM5" s="234" t="s">
        <v>11</v>
      </c>
    </row>
    <row r="6" spans="1:39" s="19" customFormat="1" ht="19.5" customHeight="1">
      <c r="A6" s="202"/>
      <c r="B6" s="205"/>
      <c r="C6" s="207"/>
      <c r="D6" s="207"/>
      <c r="E6" s="207"/>
      <c r="F6" s="207"/>
      <c r="G6" s="209"/>
      <c r="H6" s="212"/>
      <c r="I6" s="213"/>
      <c r="J6" s="213"/>
      <c r="K6" s="213"/>
      <c r="L6" s="215"/>
      <c r="M6" s="212"/>
      <c r="N6" s="213"/>
      <c r="O6" s="213"/>
      <c r="P6" s="213"/>
      <c r="Q6" s="227"/>
      <c r="R6" s="212"/>
      <c r="S6" s="213"/>
      <c r="T6" s="213"/>
      <c r="U6" s="213"/>
      <c r="V6" s="227"/>
      <c r="W6" s="236">
        <v>25076354</v>
      </c>
      <c r="X6" s="213"/>
      <c r="Y6" s="213"/>
      <c r="Z6" s="213"/>
      <c r="AA6" s="213"/>
      <c r="AB6" s="26"/>
      <c r="AC6" s="232"/>
      <c r="AD6" s="233"/>
      <c r="AE6" s="233"/>
      <c r="AF6" s="233"/>
      <c r="AG6" s="27"/>
      <c r="AH6" s="212"/>
      <c r="AI6" s="213"/>
      <c r="AJ6" s="28"/>
      <c r="AK6" s="212"/>
      <c r="AL6" s="213"/>
      <c r="AM6" s="235"/>
    </row>
    <row r="7" spans="1:39" s="19" customFormat="1" ht="19.5" customHeight="1">
      <c r="A7" s="202"/>
      <c r="B7" s="216"/>
      <c r="C7" s="238" t="s">
        <v>12</v>
      </c>
      <c r="D7" s="219"/>
      <c r="E7" s="219"/>
      <c r="F7" s="219"/>
      <c r="G7" s="239" t="s">
        <v>123</v>
      </c>
      <c r="H7" s="221">
        <v>173778129</v>
      </c>
      <c r="I7" s="222"/>
      <c r="J7" s="222"/>
      <c r="K7" s="222"/>
      <c r="L7" s="225"/>
      <c r="M7" s="221">
        <v>83915444</v>
      </c>
      <c r="N7" s="222"/>
      <c r="O7" s="222"/>
      <c r="P7" s="222"/>
      <c r="Q7" s="225"/>
      <c r="R7" s="241"/>
      <c r="S7" s="222"/>
      <c r="T7" s="222"/>
      <c r="U7" s="222"/>
      <c r="V7" s="225"/>
      <c r="W7" s="29" t="s">
        <v>124</v>
      </c>
      <c r="X7" s="242">
        <v>7436705</v>
      </c>
      <c r="Y7" s="222"/>
      <c r="Z7" s="222"/>
      <c r="AA7" s="30" t="s">
        <v>125</v>
      </c>
      <c r="AB7" s="243"/>
      <c r="AC7" s="245">
        <f>H7+M7+R7+W8</f>
        <v>268339778</v>
      </c>
      <c r="AD7" s="246"/>
      <c r="AE7" s="246"/>
      <c r="AF7" s="246"/>
      <c r="AG7" s="31"/>
      <c r="AH7" s="221">
        <v>531</v>
      </c>
      <c r="AI7" s="222"/>
      <c r="AJ7" s="247"/>
      <c r="AK7" s="221">
        <v>65</v>
      </c>
      <c r="AL7" s="222"/>
      <c r="AM7" s="249"/>
    </row>
    <row r="8" spans="1:39" s="19" customFormat="1" ht="19.5" customHeight="1">
      <c r="A8" s="202"/>
      <c r="B8" s="237"/>
      <c r="C8" s="207"/>
      <c r="D8" s="207"/>
      <c r="E8" s="207"/>
      <c r="F8" s="207"/>
      <c r="G8" s="209"/>
      <c r="H8" s="212"/>
      <c r="I8" s="213"/>
      <c r="J8" s="213"/>
      <c r="K8" s="213"/>
      <c r="L8" s="240"/>
      <c r="M8" s="212"/>
      <c r="N8" s="213"/>
      <c r="O8" s="213"/>
      <c r="P8" s="213"/>
      <c r="Q8" s="227"/>
      <c r="R8" s="212"/>
      <c r="S8" s="213"/>
      <c r="T8" s="213"/>
      <c r="U8" s="213"/>
      <c r="V8" s="227"/>
      <c r="W8" s="236">
        <v>10646205</v>
      </c>
      <c r="X8" s="213"/>
      <c r="Y8" s="213"/>
      <c r="Z8" s="213"/>
      <c r="AA8" s="213"/>
      <c r="AB8" s="244"/>
      <c r="AC8" s="232"/>
      <c r="AD8" s="233"/>
      <c r="AE8" s="233"/>
      <c r="AF8" s="233"/>
      <c r="AG8" s="32"/>
      <c r="AH8" s="212"/>
      <c r="AI8" s="213"/>
      <c r="AJ8" s="248"/>
      <c r="AK8" s="212"/>
      <c r="AL8" s="213"/>
      <c r="AM8" s="249"/>
    </row>
    <row r="9" spans="1:39" s="19" customFormat="1" ht="19.5" customHeight="1">
      <c r="A9" s="202"/>
      <c r="B9" s="216"/>
      <c r="C9" s="238" t="s">
        <v>13</v>
      </c>
      <c r="D9" s="219"/>
      <c r="E9" s="219"/>
      <c r="F9" s="219"/>
      <c r="G9" s="239" t="s">
        <v>126</v>
      </c>
      <c r="H9" s="221">
        <v>0</v>
      </c>
      <c r="I9" s="222"/>
      <c r="J9" s="222"/>
      <c r="K9" s="222"/>
      <c r="L9" s="225"/>
      <c r="M9" s="221">
        <v>0</v>
      </c>
      <c r="N9" s="222"/>
      <c r="O9" s="222"/>
      <c r="P9" s="222"/>
      <c r="Q9" s="225"/>
      <c r="R9" s="221">
        <v>0</v>
      </c>
      <c r="S9" s="222"/>
      <c r="T9" s="222"/>
      <c r="U9" s="222"/>
      <c r="V9" s="225"/>
      <c r="W9" s="29" t="s">
        <v>127</v>
      </c>
      <c r="X9" s="222">
        <v>8000</v>
      </c>
      <c r="Y9" s="222"/>
      <c r="Z9" s="222"/>
      <c r="AA9" s="30" t="s">
        <v>128</v>
      </c>
      <c r="AB9" s="243"/>
      <c r="AC9" s="245">
        <f>H9+M9+R9+W10</f>
        <v>8000</v>
      </c>
      <c r="AD9" s="246"/>
      <c r="AE9" s="246"/>
      <c r="AF9" s="246"/>
      <c r="AG9" s="31"/>
      <c r="AH9" s="221">
        <v>0</v>
      </c>
      <c r="AI9" s="222"/>
      <c r="AJ9" s="247"/>
      <c r="AK9" s="221">
        <v>0</v>
      </c>
      <c r="AL9" s="222"/>
      <c r="AM9" s="249"/>
    </row>
    <row r="10" spans="1:39" s="19" customFormat="1" ht="19.5" customHeight="1">
      <c r="A10" s="202"/>
      <c r="B10" s="237"/>
      <c r="C10" s="207"/>
      <c r="D10" s="207"/>
      <c r="E10" s="207"/>
      <c r="F10" s="207"/>
      <c r="G10" s="209"/>
      <c r="H10" s="212"/>
      <c r="I10" s="213"/>
      <c r="J10" s="213"/>
      <c r="K10" s="213"/>
      <c r="L10" s="240"/>
      <c r="M10" s="212"/>
      <c r="N10" s="213"/>
      <c r="O10" s="213"/>
      <c r="P10" s="213"/>
      <c r="Q10" s="227"/>
      <c r="R10" s="212"/>
      <c r="S10" s="213"/>
      <c r="T10" s="213"/>
      <c r="U10" s="213"/>
      <c r="V10" s="227"/>
      <c r="W10" s="212">
        <v>8000</v>
      </c>
      <c r="X10" s="213"/>
      <c r="Y10" s="213"/>
      <c r="Z10" s="213"/>
      <c r="AA10" s="213"/>
      <c r="AB10" s="244"/>
      <c r="AC10" s="232"/>
      <c r="AD10" s="233"/>
      <c r="AE10" s="233"/>
      <c r="AF10" s="233"/>
      <c r="AG10" s="32"/>
      <c r="AH10" s="212"/>
      <c r="AI10" s="213"/>
      <c r="AJ10" s="248"/>
      <c r="AK10" s="212"/>
      <c r="AL10" s="213"/>
      <c r="AM10" s="249"/>
    </row>
    <row r="11" spans="1:39" s="19" customFormat="1" ht="19.5" customHeight="1">
      <c r="A11" s="202"/>
      <c r="B11" s="216"/>
      <c r="C11" s="218" t="s">
        <v>139</v>
      </c>
      <c r="D11" s="219"/>
      <c r="E11" s="219"/>
      <c r="F11" s="219"/>
      <c r="G11" s="220"/>
      <c r="H11" s="221">
        <f>SUM(H5:K8)-H9</f>
        <v>273856707</v>
      </c>
      <c r="I11" s="222"/>
      <c r="J11" s="222"/>
      <c r="K11" s="222"/>
      <c r="L11" s="225"/>
      <c r="M11" s="221">
        <f>SUM(M5:P8)-M9</f>
        <v>270630140</v>
      </c>
      <c r="N11" s="222"/>
      <c r="O11" s="222"/>
      <c r="P11" s="222"/>
      <c r="Q11" s="225"/>
      <c r="R11" s="221">
        <f>SUM(R5:U8)-R9</f>
        <v>699495248</v>
      </c>
      <c r="S11" s="250"/>
      <c r="T11" s="250"/>
      <c r="U11" s="250"/>
      <c r="V11" s="225"/>
      <c r="W11" s="29" t="s">
        <v>129</v>
      </c>
      <c r="X11" s="222">
        <f>SUM(X5,X7)-X9</f>
        <v>11687936</v>
      </c>
      <c r="Y11" s="222"/>
      <c r="Z11" s="222"/>
      <c r="AA11" s="30" t="s">
        <v>130</v>
      </c>
      <c r="AB11" s="243"/>
      <c r="AC11" s="245">
        <f>SUM(AC5:AF8)-AC9</f>
        <v>1279696654</v>
      </c>
      <c r="AD11" s="246"/>
      <c r="AE11" s="246"/>
      <c r="AF11" s="246"/>
      <c r="AG11" s="31"/>
      <c r="AH11" s="221">
        <f>SUM(AH5:AI8)-AH9</f>
        <v>2454</v>
      </c>
      <c r="AI11" s="222"/>
      <c r="AJ11" s="247"/>
      <c r="AK11" s="221">
        <f>SUM(AK5:AL8)-AK9</f>
        <v>192</v>
      </c>
      <c r="AL11" s="222"/>
      <c r="AM11" s="249"/>
    </row>
    <row r="12" spans="1:39" s="19" customFormat="1" ht="19.5" customHeight="1" thickBot="1">
      <c r="A12" s="203"/>
      <c r="B12" s="217"/>
      <c r="C12" s="183"/>
      <c r="D12" s="183"/>
      <c r="E12" s="183"/>
      <c r="F12" s="183"/>
      <c r="G12" s="184"/>
      <c r="H12" s="223"/>
      <c r="I12" s="224"/>
      <c r="J12" s="224"/>
      <c r="K12" s="224"/>
      <c r="L12" s="226"/>
      <c r="M12" s="223"/>
      <c r="N12" s="224"/>
      <c r="O12" s="224"/>
      <c r="P12" s="224"/>
      <c r="Q12" s="226"/>
      <c r="R12" s="251"/>
      <c r="S12" s="252"/>
      <c r="T12" s="252"/>
      <c r="U12" s="252"/>
      <c r="V12" s="226"/>
      <c r="W12" s="223">
        <f>SUM(W6,W8)-W10</f>
        <v>35714559</v>
      </c>
      <c r="X12" s="224"/>
      <c r="Y12" s="224"/>
      <c r="Z12" s="224"/>
      <c r="AA12" s="224"/>
      <c r="AB12" s="243"/>
      <c r="AC12" s="253"/>
      <c r="AD12" s="254"/>
      <c r="AE12" s="254"/>
      <c r="AF12" s="254"/>
      <c r="AG12" s="31"/>
      <c r="AH12" s="223"/>
      <c r="AI12" s="224"/>
      <c r="AJ12" s="255"/>
      <c r="AK12" s="223"/>
      <c r="AL12" s="224"/>
      <c r="AM12" s="256"/>
    </row>
    <row r="13" spans="1:39" s="19" customFormat="1" ht="19.5" customHeight="1">
      <c r="A13" s="201" t="s">
        <v>14</v>
      </c>
      <c r="B13" s="257"/>
      <c r="C13" s="206" t="s">
        <v>15</v>
      </c>
      <c r="D13" s="181"/>
      <c r="E13" s="181"/>
      <c r="F13" s="181"/>
      <c r="G13" s="258"/>
      <c r="H13" s="210">
        <v>31025300</v>
      </c>
      <c r="I13" s="211"/>
      <c r="J13" s="211"/>
      <c r="K13" s="211"/>
      <c r="L13" s="259"/>
      <c r="M13" s="228">
        <v>103864623</v>
      </c>
      <c r="N13" s="229"/>
      <c r="O13" s="229"/>
      <c r="P13" s="229"/>
      <c r="Q13" s="259"/>
      <c r="R13" s="228">
        <v>36021697</v>
      </c>
      <c r="S13" s="211"/>
      <c r="T13" s="211"/>
      <c r="U13" s="211"/>
      <c r="V13" s="259"/>
      <c r="W13" s="23" t="s">
        <v>127</v>
      </c>
      <c r="X13" s="229">
        <v>4227800</v>
      </c>
      <c r="Y13" s="211"/>
      <c r="Z13" s="211"/>
      <c r="AA13" s="24" t="s">
        <v>131</v>
      </c>
      <c r="AB13" s="263"/>
      <c r="AC13" s="230">
        <f>H13+M13+R13+W14</f>
        <v>176370675</v>
      </c>
      <c r="AD13" s="231"/>
      <c r="AE13" s="231"/>
      <c r="AF13" s="231"/>
      <c r="AG13" s="33"/>
      <c r="AH13" s="210">
        <v>585</v>
      </c>
      <c r="AI13" s="211"/>
      <c r="AJ13" s="266"/>
      <c r="AK13" s="210">
        <v>40</v>
      </c>
      <c r="AL13" s="211"/>
      <c r="AM13" s="267"/>
    </row>
    <row r="14" spans="1:39" s="19" customFormat="1" ht="19.5" customHeight="1">
      <c r="A14" s="202"/>
      <c r="B14" s="205"/>
      <c r="C14" s="207"/>
      <c r="D14" s="207"/>
      <c r="E14" s="207"/>
      <c r="F14" s="207"/>
      <c r="G14" s="209"/>
      <c r="H14" s="212"/>
      <c r="I14" s="213"/>
      <c r="J14" s="213"/>
      <c r="K14" s="213"/>
      <c r="L14" s="240"/>
      <c r="M14" s="236"/>
      <c r="N14" s="262"/>
      <c r="O14" s="262"/>
      <c r="P14" s="262"/>
      <c r="Q14" s="227"/>
      <c r="R14" s="212"/>
      <c r="S14" s="213"/>
      <c r="T14" s="213"/>
      <c r="U14" s="213"/>
      <c r="V14" s="227"/>
      <c r="W14" s="268">
        <v>5459055</v>
      </c>
      <c r="X14" s="269"/>
      <c r="Y14" s="269"/>
      <c r="Z14" s="269"/>
      <c r="AA14" s="269"/>
      <c r="AB14" s="244"/>
      <c r="AC14" s="264"/>
      <c r="AD14" s="265"/>
      <c r="AE14" s="265"/>
      <c r="AF14" s="265"/>
      <c r="AG14" s="32"/>
      <c r="AH14" s="212"/>
      <c r="AI14" s="213"/>
      <c r="AJ14" s="248"/>
      <c r="AK14" s="212"/>
      <c r="AL14" s="213"/>
      <c r="AM14" s="249"/>
    </row>
    <row r="15" spans="1:39" s="19" customFormat="1" ht="19.5" customHeight="1">
      <c r="A15" s="202"/>
      <c r="B15" s="260"/>
      <c r="C15" s="238" t="s">
        <v>16</v>
      </c>
      <c r="D15" s="219"/>
      <c r="E15" s="219"/>
      <c r="F15" s="219"/>
      <c r="G15" s="261"/>
      <c r="H15" s="221">
        <v>37595069</v>
      </c>
      <c r="I15" s="222"/>
      <c r="J15" s="222"/>
      <c r="K15" s="222"/>
      <c r="L15" s="225"/>
      <c r="M15" s="241">
        <v>10835160</v>
      </c>
      <c r="N15" s="242"/>
      <c r="O15" s="242"/>
      <c r="P15" s="242"/>
      <c r="Q15" s="225"/>
      <c r="R15" s="241">
        <v>131132796</v>
      </c>
      <c r="S15" s="222"/>
      <c r="T15" s="222"/>
      <c r="U15" s="222"/>
      <c r="V15" s="225"/>
      <c r="W15" s="34" t="s">
        <v>132</v>
      </c>
      <c r="X15" s="242">
        <v>696197</v>
      </c>
      <c r="Y15" s="222"/>
      <c r="Z15" s="222"/>
      <c r="AA15" s="35" t="s">
        <v>125</v>
      </c>
      <c r="AB15" s="243"/>
      <c r="AC15" s="245">
        <f>H15+M15+R15+W16</f>
        <v>181258463</v>
      </c>
      <c r="AD15" s="246"/>
      <c r="AE15" s="246"/>
      <c r="AF15" s="246"/>
      <c r="AG15" s="31"/>
      <c r="AH15" s="221">
        <v>250</v>
      </c>
      <c r="AI15" s="222"/>
      <c r="AJ15" s="247"/>
      <c r="AK15" s="221">
        <v>17</v>
      </c>
      <c r="AL15" s="222"/>
      <c r="AM15" s="249"/>
    </row>
    <row r="16" spans="1:39" s="19" customFormat="1" ht="19.5" customHeight="1">
      <c r="A16" s="202"/>
      <c r="B16" s="205"/>
      <c r="C16" s="207"/>
      <c r="D16" s="207"/>
      <c r="E16" s="207"/>
      <c r="F16" s="207"/>
      <c r="G16" s="209"/>
      <c r="H16" s="212"/>
      <c r="I16" s="213"/>
      <c r="J16" s="213"/>
      <c r="K16" s="213"/>
      <c r="L16" s="240"/>
      <c r="M16" s="236"/>
      <c r="N16" s="262"/>
      <c r="O16" s="262"/>
      <c r="P16" s="262"/>
      <c r="Q16" s="227"/>
      <c r="R16" s="212"/>
      <c r="S16" s="213"/>
      <c r="T16" s="213"/>
      <c r="U16" s="213"/>
      <c r="V16" s="227"/>
      <c r="W16" s="236">
        <v>1695438</v>
      </c>
      <c r="X16" s="213"/>
      <c r="Y16" s="213"/>
      <c r="Z16" s="213"/>
      <c r="AA16" s="213"/>
      <c r="AB16" s="244"/>
      <c r="AC16" s="232"/>
      <c r="AD16" s="233"/>
      <c r="AE16" s="233"/>
      <c r="AF16" s="233"/>
      <c r="AG16" s="32"/>
      <c r="AH16" s="212"/>
      <c r="AI16" s="213"/>
      <c r="AJ16" s="248"/>
      <c r="AK16" s="212"/>
      <c r="AL16" s="213"/>
      <c r="AM16" s="249"/>
    </row>
    <row r="17" spans="1:39" s="19" customFormat="1" ht="19.5" customHeight="1">
      <c r="A17" s="202"/>
      <c r="B17" s="260"/>
      <c r="C17" s="238" t="s">
        <v>17</v>
      </c>
      <c r="D17" s="219"/>
      <c r="E17" s="219"/>
      <c r="F17" s="219"/>
      <c r="G17" s="261"/>
      <c r="H17" s="221">
        <v>2095558</v>
      </c>
      <c r="I17" s="250"/>
      <c r="J17" s="250"/>
      <c r="K17" s="250"/>
      <c r="L17" s="225"/>
      <c r="M17" s="241">
        <v>2829600</v>
      </c>
      <c r="N17" s="222"/>
      <c r="O17" s="222"/>
      <c r="P17" s="222"/>
      <c r="Q17" s="225"/>
      <c r="R17" s="241">
        <v>0</v>
      </c>
      <c r="S17" s="222"/>
      <c r="T17" s="222"/>
      <c r="U17" s="222"/>
      <c r="V17" s="225"/>
      <c r="W17" s="29" t="s">
        <v>127</v>
      </c>
      <c r="X17" s="242">
        <v>589737</v>
      </c>
      <c r="Y17" s="222"/>
      <c r="Z17" s="222"/>
      <c r="AA17" s="30" t="s">
        <v>133</v>
      </c>
      <c r="AB17" s="243"/>
      <c r="AC17" s="245">
        <f>H17+M17+R17+W18</f>
        <v>5553320</v>
      </c>
      <c r="AD17" s="246"/>
      <c r="AE17" s="246"/>
      <c r="AF17" s="246"/>
      <c r="AG17" s="31"/>
      <c r="AH17" s="221">
        <v>61</v>
      </c>
      <c r="AI17" s="222"/>
      <c r="AJ17" s="247"/>
      <c r="AK17" s="221">
        <v>13</v>
      </c>
      <c r="AL17" s="222"/>
      <c r="AM17" s="249"/>
    </row>
    <row r="18" spans="1:39" s="19" customFormat="1" ht="19.5" customHeight="1">
      <c r="A18" s="202"/>
      <c r="B18" s="205"/>
      <c r="C18" s="207"/>
      <c r="D18" s="207"/>
      <c r="E18" s="207"/>
      <c r="F18" s="207"/>
      <c r="G18" s="209"/>
      <c r="H18" s="270"/>
      <c r="I18" s="271"/>
      <c r="J18" s="271"/>
      <c r="K18" s="271"/>
      <c r="L18" s="227"/>
      <c r="M18" s="212"/>
      <c r="N18" s="213"/>
      <c r="O18" s="213"/>
      <c r="P18" s="213"/>
      <c r="Q18" s="227"/>
      <c r="R18" s="212"/>
      <c r="S18" s="213"/>
      <c r="T18" s="213"/>
      <c r="U18" s="213"/>
      <c r="V18" s="227"/>
      <c r="W18" s="236">
        <v>628162</v>
      </c>
      <c r="X18" s="213"/>
      <c r="Y18" s="213"/>
      <c r="Z18" s="213"/>
      <c r="AA18" s="213"/>
      <c r="AB18" s="244"/>
      <c r="AC18" s="232"/>
      <c r="AD18" s="233"/>
      <c r="AE18" s="233"/>
      <c r="AF18" s="233"/>
      <c r="AG18" s="32"/>
      <c r="AH18" s="212"/>
      <c r="AI18" s="213"/>
      <c r="AJ18" s="248"/>
      <c r="AK18" s="212"/>
      <c r="AL18" s="213"/>
      <c r="AM18" s="249"/>
    </row>
    <row r="19" spans="1:39" s="19" customFormat="1" ht="19.5" customHeight="1">
      <c r="A19" s="202"/>
      <c r="B19" s="260"/>
      <c r="C19" s="238" t="s">
        <v>18</v>
      </c>
      <c r="D19" s="219"/>
      <c r="E19" s="219"/>
      <c r="F19" s="219"/>
      <c r="G19" s="261"/>
      <c r="H19" s="221">
        <v>82864862</v>
      </c>
      <c r="I19" s="250"/>
      <c r="J19" s="250"/>
      <c r="K19" s="250"/>
      <c r="L19" s="225"/>
      <c r="M19" s="241">
        <v>24763209</v>
      </c>
      <c r="N19" s="222"/>
      <c r="O19" s="222"/>
      <c r="P19" s="222"/>
      <c r="Q19" s="225"/>
      <c r="R19" s="241">
        <v>1071088</v>
      </c>
      <c r="S19" s="222"/>
      <c r="T19" s="222"/>
      <c r="U19" s="222"/>
      <c r="V19" s="225"/>
      <c r="W19" s="29" t="s">
        <v>129</v>
      </c>
      <c r="X19" s="242">
        <v>1937806</v>
      </c>
      <c r="Y19" s="222"/>
      <c r="Z19" s="222"/>
      <c r="AA19" s="30" t="s">
        <v>130</v>
      </c>
      <c r="AB19" s="243"/>
      <c r="AC19" s="245">
        <f>H19+M19+R19+W20</f>
        <v>111813077</v>
      </c>
      <c r="AD19" s="246"/>
      <c r="AE19" s="246"/>
      <c r="AF19" s="246"/>
      <c r="AG19" s="31"/>
      <c r="AH19" s="221">
        <v>101</v>
      </c>
      <c r="AI19" s="222"/>
      <c r="AJ19" s="247"/>
      <c r="AK19" s="221">
        <v>16</v>
      </c>
      <c r="AL19" s="222"/>
      <c r="AM19" s="249"/>
    </row>
    <row r="20" spans="1:39" s="19" customFormat="1" ht="19.5" customHeight="1">
      <c r="A20" s="202"/>
      <c r="B20" s="205"/>
      <c r="C20" s="207"/>
      <c r="D20" s="207"/>
      <c r="E20" s="207"/>
      <c r="F20" s="207"/>
      <c r="G20" s="209"/>
      <c r="H20" s="270"/>
      <c r="I20" s="271"/>
      <c r="J20" s="271"/>
      <c r="K20" s="271"/>
      <c r="L20" s="227"/>
      <c r="M20" s="212"/>
      <c r="N20" s="213"/>
      <c r="O20" s="213"/>
      <c r="P20" s="213"/>
      <c r="Q20" s="227"/>
      <c r="R20" s="212"/>
      <c r="S20" s="213"/>
      <c r="T20" s="213"/>
      <c r="U20" s="213"/>
      <c r="V20" s="227"/>
      <c r="W20" s="236">
        <v>3113918</v>
      </c>
      <c r="X20" s="213"/>
      <c r="Y20" s="213"/>
      <c r="Z20" s="213"/>
      <c r="AA20" s="213"/>
      <c r="AB20" s="244"/>
      <c r="AC20" s="232"/>
      <c r="AD20" s="233"/>
      <c r="AE20" s="233"/>
      <c r="AF20" s="233"/>
      <c r="AG20" s="32"/>
      <c r="AH20" s="212"/>
      <c r="AI20" s="213"/>
      <c r="AJ20" s="248"/>
      <c r="AK20" s="212"/>
      <c r="AL20" s="213"/>
      <c r="AM20" s="249"/>
    </row>
    <row r="21" spans="1:39" s="19" customFormat="1" ht="19.5" customHeight="1">
      <c r="A21" s="202"/>
      <c r="B21" s="260"/>
      <c r="C21" s="272" t="s">
        <v>5</v>
      </c>
      <c r="D21" s="219"/>
      <c r="E21" s="219"/>
      <c r="F21" s="219"/>
      <c r="G21" s="239"/>
      <c r="H21" s="221">
        <f>SUM(H13:K20)</f>
        <v>153580789</v>
      </c>
      <c r="I21" s="250"/>
      <c r="J21" s="250"/>
      <c r="K21" s="250"/>
      <c r="L21" s="225"/>
      <c r="M21" s="221">
        <f>SUM(M13:P20)</f>
        <v>142292592</v>
      </c>
      <c r="N21" s="250"/>
      <c r="O21" s="250"/>
      <c r="P21" s="250"/>
      <c r="Q21" s="225"/>
      <c r="R21" s="221">
        <f>SUM(R13:U20)</f>
        <v>168225581</v>
      </c>
      <c r="S21" s="250"/>
      <c r="T21" s="250"/>
      <c r="U21" s="250"/>
      <c r="V21" s="225"/>
      <c r="W21" s="29" t="s">
        <v>134</v>
      </c>
      <c r="X21" s="222">
        <f>SUM(X13,X15,X17,X19)</f>
        <v>7451540</v>
      </c>
      <c r="Y21" s="222"/>
      <c r="Z21" s="222"/>
      <c r="AA21" s="30" t="s">
        <v>133</v>
      </c>
      <c r="AB21" s="243"/>
      <c r="AC21" s="264">
        <f>H21+M21+R21+W22</f>
        <v>474995535</v>
      </c>
      <c r="AD21" s="265"/>
      <c r="AE21" s="265"/>
      <c r="AF21" s="265"/>
      <c r="AG21" s="31"/>
      <c r="AH21" s="221">
        <f>SUM(AH13:AI20)</f>
        <v>997</v>
      </c>
      <c r="AI21" s="222"/>
      <c r="AJ21" s="247"/>
      <c r="AK21" s="221">
        <f>SUM(AK13:AL20)</f>
        <v>86</v>
      </c>
      <c r="AL21" s="222"/>
      <c r="AM21" s="249"/>
    </row>
    <row r="22" spans="1:39" s="19" customFormat="1" ht="19.5" customHeight="1" thickBot="1">
      <c r="A22" s="203"/>
      <c r="B22" s="186"/>
      <c r="C22" s="183"/>
      <c r="D22" s="183"/>
      <c r="E22" s="183"/>
      <c r="F22" s="183"/>
      <c r="G22" s="184"/>
      <c r="H22" s="251"/>
      <c r="I22" s="252"/>
      <c r="J22" s="252"/>
      <c r="K22" s="252"/>
      <c r="L22" s="273"/>
      <c r="M22" s="251"/>
      <c r="N22" s="252"/>
      <c r="O22" s="252"/>
      <c r="P22" s="252"/>
      <c r="Q22" s="273"/>
      <c r="R22" s="251"/>
      <c r="S22" s="252"/>
      <c r="T22" s="252"/>
      <c r="U22" s="252"/>
      <c r="V22" s="273"/>
      <c r="W22" s="223">
        <f>SUM(W14,W16,W18,W20)</f>
        <v>10896573</v>
      </c>
      <c r="X22" s="224"/>
      <c r="Y22" s="224"/>
      <c r="Z22" s="224"/>
      <c r="AA22" s="224"/>
      <c r="AB22" s="274"/>
      <c r="AC22" s="253"/>
      <c r="AD22" s="254"/>
      <c r="AE22" s="254"/>
      <c r="AF22" s="254"/>
      <c r="AG22" s="36"/>
      <c r="AH22" s="223"/>
      <c r="AI22" s="224"/>
      <c r="AJ22" s="255"/>
      <c r="AK22" s="223"/>
      <c r="AL22" s="224"/>
      <c r="AM22" s="275"/>
    </row>
    <row r="23" spans="1:39" s="19" customFormat="1" ht="19.5" customHeight="1">
      <c r="A23" s="201" t="s">
        <v>19</v>
      </c>
      <c r="B23" s="257"/>
      <c r="C23" s="206" t="s">
        <v>20</v>
      </c>
      <c r="D23" s="181"/>
      <c r="E23" s="181"/>
      <c r="F23" s="181"/>
      <c r="G23" s="258"/>
      <c r="H23" s="210">
        <v>30418985</v>
      </c>
      <c r="I23" s="277"/>
      <c r="J23" s="277"/>
      <c r="K23" s="277"/>
      <c r="L23" s="259"/>
      <c r="M23" s="228">
        <v>56573162</v>
      </c>
      <c r="N23" s="211"/>
      <c r="O23" s="211"/>
      <c r="P23" s="211"/>
      <c r="Q23" s="259"/>
      <c r="R23" s="228">
        <v>252966322</v>
      </c>
      <c r="S23" s="211"/>
      <c r="T23" s="211"/>
      <c r="U23" s="211"/>
      <c r="V23" s="259"/>
      <c r="W23" s="29" t="s">
        <v>132</v>
      </c>
      <c r="X23" s="229">
        <v>902867</v>
      </c>
      <c r="Y23" s="211"/>
      <c r="Z23" s="211"/>
      <c r="AA23" s="30" t="s">
        <v>133</v>
      </c>
      <c r="AB23" s="243"/>
      <c r="AC23" s="264">
        <f>H23+M23+R23+W24</f>
        <v>341060242</v>
      </c>
      <c r="AD23" s="265"/>
      <c r="AE23" s="265"/>
      <c r="AF23" s="265"/>
      <c r="AG23" s="31"/>
      <c r="AH23" s="210">
        <v>645</v>
      </c>
      <c r="AI23" s="211"/>
      <c r="AJ23" s="266"/>
      <c r="AK23" s="210">
        <v>47</v>
      </c>
      <c r="AL23" s="211"/>
      <c r="AM23" s="278"/>
    </row>
    <row r="24" spans="1:39" s="19" customFormat="1" ht="19.5" customHeight="1">
      <c r="A24" s="202"/>
      <c r="B24" s="276"/>
      <c r="C24" s="207"/>
      <c r="D24" s="207"/>
      <c r="E24" s="207"/>
      <c r="F24" s="207"/>
      <c r="G24" s="209"/>
      <c r="H24" s="270"/>
      <c r="I24" s="271"/>
      <c r="J24" s="271"/>
      <c r="K24" s="271"/>
      <c r="L24" s="227"/>
      <c r="M24" s="212"/>
      <c r="N24" s="213"/>
      <c r="O24" s="213"/>
      <c r="P24" s="213"/>
      <c r="Q24" s="227"/>
      <c r="R24" s="212"/>
      <c r="S24" s="213"/>
      <c r="T24" s="213"/>
      <c r="U24" s="213"/>
      <c r="V24" s="227"/>
      <c r="W24" s="236">
        <v>1101773</v>
      </c>
      <c r="X24" s="213"/>
      <c r="Y24" s="213"/>
      <c r="Z24" s="213"/>
      <c r="AA24" s="213"/>
      <c r="AB24" s="244"/>
      <c r="AC24" s="264"/>
      <c r="AD24" s="265"/>
      <c r="AE24" s="265"/>
      <c r="AF24" s="265"/>
      <c r="AG24" s="32"/>
      <c r="AH24" s="212"/>
      <c r="AI24" s="213"/>
      <c r="AJ24" s="248"/>
      <c r="AK24" s="212"/>
      <c r="AL24" s="213"/>
      <c r="AM24" s="279"/>
    </row>
    <row r="25" spans="1:39" s="19" customFormat="1" ht="19.5" customHeight="1">
      <c r="A25" s="202"/>
      <c r="B25" s="260"/>
      <c r="C25" s="280" t="s">
        <v>21</v>
      </c>
      <c r="D25" s="219"/>
      <c r="E25" s="219"/>
      <c r="F25" s="219"/>
      <c r="G25" s="261"/>
      <c r="H25" s="221">
        <v>30533772</v>
      </c>
      <c r="I25" s="250"/>
      <c r="J25" s="250"/>
      <c r="K25" s="250"/>
      <c r="L25" s="225"/>
      <c r="M25" s="241">
        <v>15412816</v>
      </c>
      <c r="N25" s="222"/>
      <c r="O25" s="222"/>
      <c r="P25" s="222"/>
      <c r="Q25" s="225"/>
      <c r="R25" s="241">
        <v>0</v>
      </c>
      <c r="S25" s="222"/>
      <c r="T25" s="222"/>
      <c r="U25" s="222"/>
      <c r="V25" s="225"/>
      <c r="W25" s="29" t="s">
        <v>134</v>
      </c>
      <c r="X25" s="242">
        <v>168100</v>
      </c>
      <c r="Y25" s="222"/>
      <c r="Z25" s="222"/>
      <c r="AA25" s="30" t="s">
        <v>133</v>
      </c>
      <c r="AB25" s="243"/>
      <c r="AC25" s="245">
        <f>H25+M25+R25+W26</f>
        <v>46114688</v>
      </c>
      <c r="AD25" s="246"/>
      <c r="AE25" s="246"/>
      <c r="AF25" s="246"/>
      <c r="AG25" s="31"/>
      <c r="AH25" s="221">
        <v>126</v>
      </c>
      <c r="AI25" s="222"/>
      <c r="AJ25" s="247"/>
      <c r="AK25" s="221">
        <v>10</v>
      </c>
      <c r="AL25" s="222"/>
      <c r="AM25" s="256"/>
    </row>
    <row r="26" spans="1:39" s="19" customFormat="1" ht="19.5" customHeight="1">
      <c r="A26" s="202"/>
      <c r="B26" s="205"/>
      <c r="C26" s="207"/>
      <c r="D26" s="207"/>
      <c r="E26" s="207"/>
      <c r="F26" s="207"/>
      <c r="G26" s="209"/>
      <c r="H26" s="270"/>
      <c r="I26" s="271"/>
      <c r="J26" s="271"/>
      <c r="K26" s="271"/>
      <c r="L26" s="227"/>
      <c r="M26" s="212"/>
      <c r="N26" s="213"/>
      <c r="O26" s="213"/>
      <c r="P26" s="213"/>
      <c r="Q26" s="227"/>
      <c r="R26" s="212"/>
      <c r="S26" s="213"/>
      <c r="T26" s="213"/>
      <c r="U26" s="213"/>
      <c r="V26" s="227"/>
      <c r="W26" s="236">
        <v>168100</v>
      </c>
      <c r="X26" s="213"/>
      <c r="Y26" s="213"/>
      <c r="Z26" s="213"/>
      <c r="AA26" s="213"/>
      <c r="AB26" s="244"/>
      <c r="AC26" s="232"/>
      <c r="AD26" s="233"/>
      <c r="AE26" s="233"/>
      <c r="AF26" s="233"/>
      <c r="AG26" s="32"/>
      <c r="AH26" s="212"/>
      <c r="AI26" s="213"/>
      <c r="AJ26" s="248"/>
      <c r="AK26" s="212"/>
      <c r="AL26" s="213"/>
      <c r="AM26" s="279"/>
    </row>
    <row r="27" spans="1:39" s="19" customFormat="1" ht="19.5" customHeight="1">
      <c r="A27" s="202"/>
      <c r="B27" s="260"/>
      <c r="C27" s="238" t="s">
        <v>22</v>
      </c>
      <c r="D27" s="219"/>
      <c r="E27" s="219"/>
      <c r="F27" s="219"/>
      <c r="G27" s="261"/>
      <c r="H27" s="221">
        <v>0</v>
      </c>
      <c r="I27" s="250"/>
      <c r="J27" s="250"/>
      <c r="K27" s="250"/>
      <c r="L27" s="225"/>
      <c r="M27" s="241">
        <v>106600</v>
      </c>
      <c r="N27" s="222"/>
      <c r="O27" s="222"/>
      <c r="P27" s="222"/>
      <c r="Q27" s="225"/>
      <c r="R27" s="221">
        <v>0</v>
      </c>
      <c r="S27" s="222"/>
      <c r="T27" s="222"/>
      <c r="U27" s="222"/>
      <c r="V27" s="225"/>
      <c r="W27" s="29" t="s">
        <v>134</v>
      </c>
      <c r="X27" s="222">
        <v>0</v>
      </c>
      <c r="Y27" s="222"/>
      <c r="Z27" s="222"/>
      <c r="AA27" s="30" t="s">
        <v>128</v>
      </c>
      <c r="AB27" s="243"/>
      <c r="AC27" s="245">
        <f>H27+M27+R27+W28</f>
        <v>106600</v>
      </c>
      <c r="AD27" s="246"/>
      <c r="AE27" s="246"/>
      <c r="AF27" s="246"/>
      <c r="AG27" s="31"/>
      <c r="AH27" s="221">
        <v>4</v>
      </c>
      <c r="AI27" s="222"/>
      <c r="AJ27" s="247"/>
      <c r="AK27" s="221">
        <v>0</v>
      </c>
      <c r="AL27" s="222"/>
      <c r="AM27" s="256"/>
    </row>
    <row r="28" spans="1:39" s="19" customFormat="1" ht="19.5" customHeight="1">
      <c r="A28" s="202"/>
      <c r="B28" s="205"/>
      <c r="C28" s="207"/>
      <c r="D28" s="207"/>
      <c r="E28" s="207"/>
      <c r="F28" s="207"/>
      <c r="G28" s="209"/>
      <c r="H28" s="270"/>
      <c r="I28" s="271"/>
      <c r="J28" s="271"/>
      <c r="K28" s="271"/>
      <c r="L28" s="227"/>
      <c r="M28" s="212"/>
      <c r="N28" s="213"/>
      <c r="O28" s="213"/>
      <c r="P28" s="213"/>
      <c r="Q28" s="227"/>
      <c r="R28" s="212"/>
      <c r="S28" s="213"/>
      <c r="T28" s="213"/>
      <c r="U28" s="213"/>
      <c r="V28" s="227"/>
      <c r="W28" s="212">
        <v>0</v>
      </c>
      <c r="X28" s="213"/>
      <c r="Y28" s="213"/>
      <c r="Z28" s="213"/>
      <c r="AA28" s="213"/>
      <c r="AB28" s="244"/>
      <c r="AC28" s="232"/>
      <c r="AD28" s="233"/>
      <c r="AE28" s="233"/>
      <c r="AF28" s="233"/>
      <c r="AG28" s="32"/>
      <c r="AH28" s="212"/>
      <c r="AI28" s="213"/>
      <c r="AJ28" s="248"/>
      <c r="AK28" s="212"/>
      <c r="AL28" s="213"/>
      <c r="AM28" s="279"/>
    </row>
    <row r="29" spans="1:39" s="19" customFormat="1" ht="19.5" customHeight="1">
      <c r="A29" s="202"/>
      <c r="B29" s="260"/>
      <c r="C29" s="238" t="s">
        <v>23</v>
      </c>
      <c r="D29" s="219"/>
      <c r="E29" s="219"/>
      <c r="F29" s="219"/>
      <c r="G29" s="261"/>
      <c r="H29" s="221">
        <v>485300</v>
      </c>
      <c r="I29" s="250"/>
      <c r="J29" s="250"/>
      <c r="K29" s="250"/>
      <c r="L29" s="225"/>
      <c r="M29" s="241">
        <v>3051000</v>
      </c>
      <c r="N29" s="222"/>
      <c r="O29" s="222"/>
      <c r="P29" s="222"/>
      <c r="Q29" s="225"/>
      <c r="R29" s="241">
        <v>0</v>
      </c>
      <c r="S29" s="222"/>
      <c r="T29" s="222"/>
      <c r="U29" s="222"/>
      <c r="V29" s="225"/>
      <c r="W29" s="29" t="s">
        <v>127</v>
      </c>
      <c r="X29" s="222">
        <v>0</v>
      </c>
      <c r="Y29" s="222"/>
      <c r="Z29" s="222"/>
      <c r="AA29" s="30" t="s">
        <v>130</v>
      </c>
      <c r="AB29" s="243"/>
      <c r="AC29" s="245">
        <f>H29+M29+R29+W30</f>
        <v>3536300</v>
      </c>
      <c r="AD29" s="246"/>
      <c r="AE29" s="246"/>
      <c r="AF29" s="246"/>
      <c r="AG29" s="31"/>
      <c r="AH29" s="221">
        <v>3</v>
      </c>
      <c r="AI29" s="222"/>
      <c r="AJ29" s="247"/>
      <c r="AK29" s="221">
        <v>2</v>
      </c>
      <c r="AL29" s="222"/>
      <c r="AM29" s="256"/>
    </row>
    <row r="30" spans="1:39" s="19" customFormat="1" ht="19.5" customHeight="1">
      <c r="A30" s="202"/>
      <c r="B30" s="205"/>
      <c r="C30" s="207"/>
      <c r="D30" s="207"/>
      <c r="E30" s="207"/>
      <c r="F30" s="207"/>
      <c r="G30" s="209"/>
      <c r="H30" s="270"/>
      <c r="I30" s="271"/>
      <c r="J30" s="271"/>
      <c r="K30" s="271"/>
      <c r="L30" s="227"/>
      <c r="M30" s="212"/>
      <c r="N30" s="213"/>
      <c r="O30" s="213"/>
      <c r="P30" s="213"/>
      <c r="Q30" s="227"/>
      <c r="R30" s="212"/>
      <c r="S30" s="213"/>
      <c r="T30" s="213"/>
      <c r="U30" s="213"/>
      <c r="V30" s="227"/>
      <c r="W30" s="212">
        <v>0</v>
      </c>
      <c r="X30" s="213"/>
      <c r="Y30" s="213"/>
      <c r="Z30" s="213"/>
      <c r="AA30" s="213"/>
      <c r="AB30" s="244"/>
      <c r="AC30" s="232"/>
      <c r="AD30" s="233"/>
      <c r="AE30" s="233"/>
      <c r="AF30" s="233"/>
      <c r="AG30" s="32"/>
      <c r="AH30" s="212"/>
      <c r="AI30" s="213"/>
      <c r="AJ30" s="248"/>
      <c r="AK30" s="212"/>
      <c r="AL30" s="213"/>
      <c r="AM30" s="279"/>
    </row>
    <row r="31" spans="1:39" s="19" customFormat="1" ht="19.5" customHeight="1">
      <c r="A31" s="202"/>
      <c r="B31" s="260"/>
      <c r="C31" s="238" t="s">
        <v>24</v>
      </c>
      <c r="D31" s="219"/>
      <c r="E31" s="219"/>
      <c r="F31" s="219"/>
      <c r="G31" s="239"/>
      <c r="H31" s="221">
        <v>0</v>
      </c>
      <c r="I31" s="250"/>
      <c r="J31" s="250"/>
      <c r="K31" s="250"/>
      <c r="L31" s="225"/>
      <c r="M31" s="241">
        <v>0</v>
      </c>
      <c r="N31" s="222"/>
      <c r="O31" s="222"/>
      <c r="P31" s="222"/>
      <c r="Q31" s="225"/>
      <c r="R31" s="241">
        <v>227688334</v>
      </c>
      <c r="S31" s="222"/>
      <c r="T31" s="222"/>
      <c r="U31" s="222"/>
      <c r="V31" s="225"/>
      <c r="W31" s="29" t="s">
        <v>134</v>
      </c>
      <c r="X31" s="222">
        <v>0</v>
      </c>
      <c r="Y31" s="222"/>
      <c r="Z31" s="222"/>
      <c r="AA31" s="30" t="s">
        <v>133</v>
      </c>
      <c r="AB31" s="243"/>
      <c r="AC31" s="245">
        <f>H31+M31+R31+W32</f>
        <v>227688334</v>
      </c>
      <c r="AD31" s="246"/>
      <c r="AE31" s="246"/>
      <c r="AF31" s="246"/>
      <c r="AG31" s="31"/>
      <c r="AH31" s="221">
        <v>36</v>
      </c>
      <c r="AI31" s="222"/>
      <c r="AJ31" s="247"/>
      <c r="AK31" s="221">
        <v>0</v>
      </c>
      <c r="AL31" s="222"/>
      <c r="AM31" s="256"/>
    </row>
    <row r="32" spans="1:39" s="19" customFormat="1" ht="19.5" customHeight="1">
      <c r="A32" s="202"/>
      <c r="B32" s="205"/>
      <c r="C32" s="207"/>
      <c r="D32" s="207"/>
      <c r="E32" s="207"/>
      <c r="F32" s="207"/>
      <c r="G32" s="209"/>
      <c r="H32" s="270"/>
      <c r="I32" s="271"/>
      <c r="J32" s="271"/>
      <c r="K32" s="271"/>
      <c r="L32" s="227"/>
      <c r="M32" s="212"/>
      <c r="N32" s="213"/>
      <c r="O32" s="213"/>
      <c r="P32" s="213"/>
      <c r="Q32" s="227"/>
      <c r="R32" s="212"/>
      <c r="S32" s="213"/>
      <c r="T32" s="213"/>
      <c r="U32" s="213"/>
      <c r="V32" s="227"/>
      <c r="W32" s="212">
        <v>0</v>
      </c>
      <c r="X32" s="213"/>
      <c r="Y32" s="213"/>
      <c r="Z32" s="213"/>
      <c r="AA32" s="213"/>
      <c r="AB32" s="244"/>
      <c r="AC32" s="232"/>
      <c r="AD32" s="233"/>
      <c r="AE32" s="233"/>
      <c r="AF32" s="233"/>
      <c r="AG32" s="32"/>
      <c r="AH32" s="212"/>
      <c r="AI32" s="213"/>
      <c r="AJ32" s="248"/>
      <c r="AK32" s="212"/>
      <c r="AL32" s="213"/>
      <c r="AM32" s="279"/>
    </row>
    <row r="33" spans="1:39" s="19" customFormat="1" ht="19.5" customHeight="1">
      <c r="A33" s="202"/>
      <c r="B33" s="260"/>
      <c r="C33" s="238" t="s">
        <v>25</v>
      </c>
      <c r="D33" s="219"/>
      <c r="E33" s="219"/>
      <c r="F33" s="219"/>
      <c r="G33" s="239"/>
      <c r="H33" s="221">
        <v>58837861</v>
      </c>
      <c r="I33" s="250"/>
      <c r="J33" s="250"/>
      <c r="K33" s="250"/>
      <c r="L33" s="225"/>
      <c r="M33" s="241">
        <v>53193970</v>
      </c>
      <c r="N33" s="222"/>
      <c r="O33" s="222"/>
      <c r="P33" s="222"/>
      <c r="Q33" s="225"/>
      <c r="R33" s="241">
        <v>50615011</v>
      </c>
      <c r="S33" s="222"/>
      <c r="T33" s="222"/>
      <c r="U33" s="222"/>
      <c r="V33" s="225"/>
      <c r="W33" s="29" t="s">
        <v>127</v>
      </c>
      <c r="X33" s="242">
        <v>3165429</v>
      </c>
      <c r="Y33" s="222"/>
      <c r="Z33" s="222"/>
      <c r="AA33" s="30" t="s">
        <v>130</v>
      </c>
      <c r="AB33" s="243"/>
      <c r="AC33" s="245">
        <f>H33+M33+R33+W34</f>
        <v>186194955</v>
      </c>
      <c r="AD33" s="246"/>
      <c r="AE33" s="246"/>
      <c r="AF33" s="246"/>
      <c r="AG33" s="31"/>
      <c r="AH33" s="221">
        <v>642</v>
      </c>
      <c r="AI33" s="222"/>
      <c r="AJ33" s="247"/>
      <c r="AK33" s="221">
        <v>47</v>
      </c>
      <c r="AL33" s="222"/>
      <c r="AM33" s="256"/>
    </row>
    <row r="34" spans="1:39" s="19" customFormat="1" ht="19.5" customHeight="1">
      <c r="A34" s="202"/>
      <c r="B34" s="205"/>
      <c r="C34" s="207"/>
      <c r="D34" s="207"/>
      <c r="E34" s="207"/>
      <c r="F34" s="207"/>
      <c r="G34" s="209"/>
      <c r="H34" s="270"/>
      <c r="I34" s="271"/>
      <c r="J34" s="271"/>
      <c r="K34" s="271"/>
      <c r="L34" s="227"/>
      <c r="M34" s="212"/>
      <c r="N34" s="213"/>
      <c r="O34" s="213"/>
      <c r="P34" s="213"/>
      <c r="Q34" s="227"/>
      <c r="R34" s="212"/>
      <c r="S34" s="213"/>
      <c r="T34" s="213"/>
      <c r="U34" s="213"/>
      <c r="V34" s="227"/>
      <c r="W34" s="236">
        <v>23548113</v>
      </c>
      <c r="X34" s="213"/>
      <c r="Y34" s="213"/>
      <c r="Z34" s="213"/>
      <c r="AA34" s="213"/>
      <c r="AB34" s="244"/>
      <c r="AC34" s="232"/>
      <c r="AD34" s="233"/>
      <c r="AE34" s="233"/>
      <c r="AF34" s="233"/>
      <c r="AG34" s="32"/>
      <c r="AH34" s="212"/>
      <c r="AI34" s="213"/>
      <c r="AJ34" s="248"/>
      <c r="AK34" s="212"/>
      <c r="AL34" s="213"/>
      <c r="AM34" s="279"/>
    </row>
    <row r="35" spans="1:39" s="19" customFormat="1" ht="19.5" customHeight="1">
      <c r="A35" s="202"/>
      <c r="B35" s="260"/>
      <c r="C35" s="272" t="s">
        <v>5</v>
      </c>
      <c r="D35" s="219"/>
      <c r="E35" s="219"/>
      <c r="F35" s="219"/>
      <c r="G35" s="239"/>
      <c r="H35" s="221">
        <f>SUM(H23:K34)</f>
        <v>120275918</v>
      </c>
      <c r="I35" s="250"/>
      <c r="J35" s="250"/>
      <c r="K35" s="250"/>
      <c r="L35" s="225"/>
      <c r="M35" s="221">
        <f>SUM(M23:P34)</f>
        <v>128337548</v>
      </c>
      <c r="N35" s="250"/>
      <c r="O35" s="250"/>
      <c r="P35" s="250"/>
      <c r="Q35" s="225"/>
      <c r="R35" s="221">
        <f>SUM(R23:U34)</f>
        <v>531269667</v>
      </c>
      <c r="S35" s="250"/>
      <c r="T35" s="250"/>
      <c r="U35" s="250"/>
      <c r="V35" s="225"/>
      <c r="W35" s="29" t="s">
        <v>127</v>
      </c>
      <c r="X35" s="222">
        <f>SUM(X23,X25,X27,X29,X31,X33)</f>
        <v>4236396</v>
      </c>
      <c r="Y35" s="222"/>
      <c r="Z35" s="222"/>
      <c r="AA35" s="30" t="s">
        <v>130</v>
      </c>
      <c r="AB35" s="243"/>
      <c r="AC35" s="264">
        <f>H35+M35+R35+W36</f>
        <v>804701119</v>
      </c>
      <c r="AD35" s="265"/>
      <c r="AE35" s="265"/>
      <c r="AF35" s="265"/>
      <c r="AG35" s="31"/>
      <c r="AH35" s="221">
        <f>SUM(AH23:AI34)</f>
        <v>1456</v>
      </c>
      <c r="AI35" s="222"/>
      <c r="AJ35" s="247"/>
      <c r="AK35" s="221">
        <f>SUM(AK23:AL34)</f>
        <v>106</v>
      </c>
      <c r="AL35" s="222"/>
      <c r="AM35" s="256"/>
    </row>
    <row r="36" spans="1:39" s="19" customFormat="1" ht="19.5" customHeight="1" thickBot="1">
      <c r="A36" s="203"/>
      <c r="B36" s="186"/>
      <c r="C36" s="183"/>
      <c r="D36" s="183"/>
      <c r="E36" s="183"/>
      <c r="F36" s="183"/>
      <c r="G36" s="184"/>
      <c r="H36" s="251"/>
      <c r="I36" s="252"/>
      <c r="J36" s="252"/>
      <c r="K36" s="252"/>
      <c r="L36" s="273"/>
      <c r="M36" s="251"/>
      <c r="N36" s="252"/>
      <c r="O36" s="252"/>
      <c r="P36" s="252"/>
      <c r="Q36" s="273"/>
      <c r="R36" s="251"/>
      <c r="S36" s="252"/>
      <c r="T36" s="252"/>
      <c r="U36" s="252"/>
      <c r="V36" s="273"/>
      <c r="W36" s="223">
        <f>SUM(W24,W26,W28,W30,W32,W34)</f>
        <v>24817986</v>
      </c>
      <c r="X36" s="224"/>
      <c r="Y36" s="224"/>
      <c r="Z36" s="224"/>
      <c r="AA36" s="224"/>
      <c r="AB36" s="274"/>
      <c r="AC36" s="253"/>
      <c r="AD36" s="254"/>
      <c r="AE36" s="254"/>
      <c r="AF36" s="254"/>
      <c r="AG36" s="36"/>
      <c r="AH36" s="223"/>
      <c r="AI36" s="224"/>
      <c r="AJ36" s="255"/>
      <c r="AK36" s="223"/>
      <c r="AL36" s="224"/>
      <c r="AM36" s="282"/>
    </row>
    <row r="37" spans="1:39" s="19" customFormat="1" ht="19.5" customHeight="1">
      <c r="A37" s="18"/>
      <c r="B37" s="37"/>
      <c r="C37" s="18"/>
      <c r="D37" s="38"/>
      <c r="E37" s="38"/>
      <c r="F37" s="38"/>
      <c r="G37" s="39"/>
      <c r="H37" s="39"/>
      <c r="I37" s="39"/>
      <c r="J37" s="39"/>
      <c r="K37" s="39"/>
      <c r="L37" s="40"/>
      <c r="M37" s="39"/>
      <c r="N37" s="39"/>
      <c r="O37" s="39"/>
      <c r="P37" s="39"/>
      <c r="Q37" s="40"/>
      <c r="R37" s="39"/>
      <c r="S37" s="39"/>
      <c r="T37" s="39"/>
      <c r="U37" s="39"/>
      <c r="V37" s="40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40"/>
      <c r="AH37" s="41"/>
      <c r="AI37" s="41"/>
      <c r="AJ37" s="39"/>
      <c r="AK37" s="41"/>
      <c r="AL37" s="41"/>
      <c r="AM37" s="39"/>
    </row>
    <row r="38" spans="1:39" s="19" customFormat="1" ht="18" customHeight="1">
      <c r="A38" s="42"/>
      <c r="B38" s="37"/>
      <c r="C38" s="18"/>
      <c r="D38" s="38"/>
      <c r="E38" s="43" t="s">
        <v>135</v>
      </c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0"/>
      <c r="W38" s="40"/>
      <c r="X38" s="40"/>
      <c r="Y38" s="40"/>
      <c r="Z38" s="39"/>
      <c r="AA38" s="39"/>
      <c r="AB38" s="39"/>
      <c r="AC38" s="39"/>
      <c r="AD38" s="39"/>
      <c r="AE38" s="39"/>
      <c r="AF38" s="39"/>
      <c r="AG38" s="40"/>
      <c r="AH38" s="41"/>
      <c r="AI38" s="41"/>
      <c r="AJ38" s="39"/>
      <c r="AK38" s="41"/>
      <c r="AL38" s="41"/>
      <c r="AM38" s="39"/>
    </row>
    <row r="39" spans="3:21" s="19" customFormat="1" ht="18" customHeight="1">
      <c r="C39" s="18"/>
      <c r="D39" s="37"/>
      <c r="E39" s="281" t="s">
        <v>108</v>
      </c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30" s="19" customFormat="1" ht="18" customHeight="1">
      <c r="A40" s="38"/>
      <c r="B40" s="38"/>
      <c r="C40" s="38"/>
      <c r="D40" s="38"/>
      <c r="E40" s="43" t="s">
        <v>136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44"/>
      <c r="X40" s="44"/>
      <c r="Y40" s="44"/>
      <c r="Z40" s="44"/>
      <c r="AA40" s="44"/>
      <c r="AB40" s="44"/>
      <c r="AC40" s="44"/>
      <c r="AD40" s="44"/>
    </row>
    <row r="41" spans="1:12" ht="18" customHeight="1">
      <c r="A41" s="45"/>
      <c r="B41" s="45"/>
      <c r="C41" s="45"/>
      <c r="D41" s="45"/>
      <c r="E41" s="45"/>
      <c r="F41" s="46"/>
      <c r="G41" s="46"/>
      <c r="H41" s="47"/>
      <c r="I41" s="47"/>
      <c r="J41" s="47"/>
      <c r="K41" s="47"/>
      <c r="L41" s="47"/>
    </row>
    <row r="42" spans="1:12" ht="18" customHeight="1">
      <c r="A42" s="45"/>
      <c r="B42" s="45"/>
      <c r="C42" s="45"/>
      <c r="D42" s="45"/>
      <c r="E42" s="45"/>
      <c r="F42" s="46"/>
      <c r="G42" s="46"/>
      <c r="H42" s="47"/>
      <c r="I42" s="47"/>
      <c r="J42" s="47"/>
      <c r="K42" s="47"/>
      <c r="L42" s="47"/>
    </row>
    <row r="43" spans="1:12" ht="18" customHeight="1">
      <c r="A43" s="49"/>
      <c r="B43" s="45"/>
      <c r="C43" s="45"/>
      <c r="D43" s="45"/>
      <c r="E43" s="45"/>
      <c r="F43" s="45"/>
      <c r="G43" s="46"/>
      <c r="H43" s="47"/>
      <c r="I43" s="47"/>
      <c r="J43" s="47"/>
      <c r="K43" s="47"/>
      <c r="L43" s="47"/>
    </row>
    <row r="44" spans="1:12" ht="18" customHeight="1">
      <c r="A44" s="49"/>
      <c r="B44" s="45"/>
      <c r="C44" s="45"/>
      <c r="D44" s="45"/>
      <c r="E44" s="45"/>
      <c r="F44" s="45"/>
      <c r="G44" s="46"/>
      <c r="H44" s="47"/>
      <c r="I44" s="47"/>
      <c r="J44" s="47"/>
      <c r="K44" s="47"/>
      <c r="L44" s="47"/>
    </row>
    <row r="45" spans="1:12" ht="18" customHeight="1">
      <c r="A45" s="49"/>
      <c r="B45" s="45"/>
      <c r="C45" s="45"/>
      <c r="D45" s="45"/>
      <c r="E45" s="45"/>
      <c r="F45" s="45"/>
      <c r="G45" s="46"/>
      <c r="H45" s="47"/>
      <c r="I45" s="47"/>
      <c r="J45" s="47"/>
      <c r="K45" s="47"/>
      <c r="L45" s="47"/>
    </row>
    <row r="46" spans="1:12" ht="18" customHeight="1">
      <c r="A46" s="49"/>
      <c r="B46" s="45"/>
      <c r="C46" s="45"/>
      <c r="D46" s="45"/>
      <c r="E46" s="45"/>
      <c r="F46" s="45"/>
      <c r="G46" s="46"/>
      <c r="H46" s="47"/>
      <c r="I46" s="47"/>
      <c r="J46" s="47"/>
      <c r="K46" s="47"/>
      <c r="L46" s="47"/>
    </row>
    <row r="47" spans="1:12" ht="18" customHeight="1">
      <c r="A47" s="49"/>
      <c r="B47" s="45"/>
      <c r="C47" s="45"/>
      <c r="D47" s="45"/>
      <c r="E47" s="45"/>
      <c r="F47" s="45"/>
      <c r="G47" s="46"/>
      <c r="H47" s="47"/>
      <c r="I47" s="47"/>
      <c r="J47" s="47"/>
      <c r="K47" s="47"/>
      <c r="L47" s="47"/>
    </row>
    <row r="48" spans="1:12" ht="18" customHeight="1">
      <c r="A48" s="49"/>
      <c r="B48" s="45"/>
      <c r="C48" s="45"/>
      <c r="D48" s="45"/>
      <c r="E48" s="45"/>
      <c r="F48" s="45"/>
      <c r="G48" s="46"/>
      <c r="H48" s="47"/>
      <c r="I48" s="47"/>
      <c r="J48" s="47"/>
      <c r="K48" s="47"/>
      <c r="L48" s="47"/>
    </row>
    <row r="49" spans="1:12" ht="18" customHeight="1">
      <c r="A49" s="49"/>
      <c r="C49" s="45"/>
      <c r="D49" s="45"/>
      <c r="E49" s="45"/>
      <c r="F49" s="45"/>
      <c r="G49" s="46"/>
      <c r="H49" s="47"/>
      <c r="I49" s="47"/>
      <c r="J49" s="47"/>
      <c r="K49" s="47"/>
      <c r="L49" s="47"/>
    </row>
    <row r="50" spans="1:12" ht="18" customHeight="1">
      <c r="A50" s="49"/>
      <c r="C50" s="45"/>
      <c r="D50" s="45"/>
      <c r="E50" s="45"/>
      <c r="F50" s="45"/>
      <c r="G50" s="46"/>
      <c r="H50" s="47"/>
      <c r="I50" s="47"/>
      <c r="J50" s="47"/>
      <c r="K50" s="47"/>
      <c r="L50" s="47"/>
    </row>
    <row r="51" spans="1:12" ht="18" customHeight="1">
      <c r="A51" s="49"/>
      <c r="C51" s="45"/>
      <c r="D51" s="45"/>
      <c r="E51" s="45"/>
      <c r="F51" s="45"/>
      <c r="G51" s="46"/>
      <c r="H51" s="47"/>
      <c r="I51" s="47"/>
      <c r="J51" s="47"/>
      <c r="K51" s="47"/>
      <c r="L51" s="47"/>
    </row>
    <row r="52" spans="1:12" ht="18" customHeight="1">
      <c r="A52" s="49"/>
      <c r="C52" s="45"/>
      <c r="D52" s="45"/>
      <c r="E52" s="45"/>
      <c r="F52" s="45"/>
      <c r="G52" s="46"/>
      <c r="H52" s="47"/>
      <c r="I52" s="47"/>
      <c r="J52" s="47"/>
      <c r="K52" s="47"/>
      <c r="L52" s="47"/>
    </row>
    <row r="53" spans="1:12" ht="18" customHeight="1">
      <c r="A53" s="45"/>
      <c r="B53" s="45"/>
      <c r="C53" s="45"/>
      <c r="D53" s="45"/>
      <c r="E53" s="45"/>
      <c r="F53" s="46"/>
      <c r="G53" s="46"/>
      <c r="H53" s="47"/>
      <c r="I53" s="47"/>
      <c r="J53" s="47"/>
      <c r="K53" s="47"/>
      <c r="L53" s="47"/>
    </row>
    <row r="54" spans="1:12" ht="18" customHeight="1">
      <c r="A54" s="45"/>
      <c r="B54" s="45"/>
      <c r="C54" s="45"/>
      <c r="D54" s="45"/>
      <c r="E54" s="45"/>
      <c r="F54" s="46"/>
      <c r="G54" s="46"/>
      <c r="H54" s="47"/>
      <c r="I54" s="47"/>
      <c r="J54" s="47"/>
      <c r="K54" s="47"/>
      <c r="L54" s="47"/>
    </row>
    <row r="55" spans="2:3" ht="18" customHeight="1">
      <c r="B55" s="50"/>
      <c r="C55" s="50"/>
    </row>
    <row r="56" spans="2:3" ht="13.5">
      <c r="B56" s="51"/>
      <c r="C56" s="50"/>
    </row>
  </sheetData>
  <sheetProtection/>
  <mergeCells count="283">
    <mergeCell ref="E39:U39"/>
    <mergeCell ref="AC35:AF36"/>
    <mergeCell ref="AH35:AI36"/>
    <mergeCell ref="AJ35:AJ36"/>
    <mergeCell ref="AK35:AL36"/>
    <mergeCell ref="AM35:AM36"/>
    <mergeCell ref="W36:AA36"/>
    <mergeCell ref="M35:P36"/>
    <mergeCell ref="Q35:Q36"/>
    <mergeCell ref="R35:U36"/>
    <mergeCell ref="V35:V36"/>
    <mergeCell ref="X35:Z35"/>
    <mergeCell ref="AB35:AB36"/>
    <mergeCell ref="AH33:AI34"/>
    <mergeCell ref="AJ33:AJ34"/>
    <mergeCell ref="AK33:AL34"/>
    <mergeCell ref="X33:Z33"/>
    <mergeCell ref="AB33:AB34"/>
    <mergeCell ref="AC33:AF34"/>
    <mergeCell ref="AM33:AM34"/>
    <mergeCell ref="W34:AA34"/>
    <mergeCell ref="B35:B36"/>
    <mergeCell ref="C35:F36"/>
    <mergeCell ref="G35:G36"/>
    <mergeCell ref="H35:K36"/>
    <mergeCell ref="L35:L36"/>
    <mergeCell ref="Q33:Q34"/>
    <mergeCell ref="R33:U34"/>
    <mergeCell ref="V33:V34"/>
    <mergeCell ref="B33:B34"/>
    <mergeCell ref="C33:F34"/>
    <mergeCell ref="G33:G34"/>
    <mergeCell ref="H33:K34"/>
    <mergeCell ref="L33:L34"/>
    <mergeCell ref="M33:P34"/>
    <mergeCell ref="AC31:AF32"/>
    <mergeCell ref="AH31:AI32"/>
    <mergeCell ref="AJ31:AJ32"/>
    <mergeCell ref="AK31:AL32"/>
    <mergeCell ref="AM31:AM32"/>
    <mergeCell ref="W32:AA32"/>
    <mergeCell ref="M31:P32"/>
    <mergeCell ref="Q31:Q32"/>
    <mergeCell ref="R31:U32"/>
    <mergeCell ref="V31:V32"/>
    <mergeCell ref="X31:Z31"/>
    <mergeCell ref="AB31:AB32"/>
    <mergeCell ref="AH29:AI30"/>
    <mergeCell ref="AJ29:AJ30"/>
    <mergeCell ref="AK29:AL30"/>
    <mergeCell ref="AM29:AM30"/>
    <mergeCell ref="W30:AA30"/>
    <mergeCell ref="B31:B32"/>
    <mergeCell ref="C31:F32"/>
    <mergeCell ref="G31:G32"/>
    <mergeCell ref="H31:K32"/>
    <mergeCell ref="L31:L32"/>
    <mergeCell ref="Q29:Q30"/>
    <mergeCell ref="R29:U30"/>
    <mergeCell ref="V29:V30"/>
    <mergeCell ref="X29:Z29"/>
    <mergeCell ref="AB29:AB30"/>
    <mergeCell ref="AC29:AF30"/>
    <mergeCell ref="B29:B30"/>
    <mergeCell ref="C29:F30"/>
    <mergeCell ref="G29:G30"/>
    <mergeCell ref="H29:K30"/>
    <mergeCell ref="L29:L30"/>
    <mergeCell ref="M29:P30"/>
    <mergeCell ref="AC27:AF28"/>
    <mergeCell ref="AH27:AI28"/>
    <mergeCell ref="AJ27:AJ28"/>
    <mergeCell ref="AK27:AL28"/>
    <mergeCell ref="AM27:AM28"/>
    <mergeCell ref="W28:AA28"/>
    <mergeCell ref="M27:P28"/>
    <mergeCell ref="Q27:Q28"/>
    <mergeCell ref="R27:U28"/>
    <mergeCell ref="V27:V28"/>
    <mergeCell ref="X27:Z27"/>
    <mergeCell ref="AB27:AB28"/>
    <mergeCell ref="AH25:AI26"/>
    <mergeCell ref="AJ25:AJ26"/>
    <mergeCell ref="AK25:AL26"/>
    <mergeCell ref="AM25:AM26"/>
    <mergeCell ref="W26:AA26"/>
    <mergeCell ref="B27:B28"/>
    <mergeCell ref="C27:F28"/>
    <mergeCell ref="G27:G28"/>
    <mergeCell ref="H27:K28"/>
    <mergeCell ref="L27:L28"/>
    <mergeCell ref="Q25:Q26"/>
    <mergeCell ref="R25:U26"/>
    <mergeCell ref="V25:V26"/>
    <mergeCell ref="X25:Z25"/>
    <mergeCell ref="AB25:AB26"/>
    <mergeCell ref="AC25:AF26"/>
    <mergeCell ref="B25:B26"/>
    <mergeCell ref="C25:F26"/>
    <mergeCell ref="G25:G26"/>
    <mergeCell ref="H25:K26"/>
    <mergeCell ref="L25:L26"/>
    <mergeCell ref="M25:P26"/>
    <mergeCell ref="AB23:AB24"/>
    <mergeCell ref="AC23:AF24"/>
    <mergeCell ref="AH23:AI24"/>
    <mergeCell ref="AJ23:AJ24"/>
    <mergeCell ref="AK23:AL24"/>
    <mergeCell ref="AM23:AM24"/>
    <mergeCell ref="L23:L24"/>
    <mergeCell ref="M23:P24"/>
    <mergeCell ref="Q23:Q24"/>
    <mergeCell ref="R23:U24"/>
    <mergeCell ref="V23:V24"/>
    <mergeCell ref="X23:Z23"/>
    <mergeCell ref="W24:AA24"/>
    <mergeCell ref="AH21:AI22"/>
    <mergeCell ref="AJ21:AJ22"/>
    <mergeCell ref="AK21:AL22"/>
    <mergeCell ref="AM21:AM22"/>
    <mergeCell ref="W22:AA22"/>
    <mergeCell ref="A23:A36"/>
    <mergeCell ref="B23:B24"/>
    <mergeCell ref="C23:F24"/>
    <mergeCell ref="G23:G24"/>
    <mergeCell ref="H23:K24"/>
    <mergeCell ref="Q21:Q22"/>
    <mergeCell ref="R21:U22"/>
    <mergeCell ref="V21:V22"/>
    <mergeCell ref="X21:Z21"/>
    <mergeCell ref="AB21:AB22"/>
    <mergeCell ref="AC21:AF22"/>
    <mergeCell ref="B21:B22"/>
    <mergeCell ref="C21:F22"/>
    <mergeCell ref="G21:G22"/>
    <mergeCell ref="H21:K22"/>
    <mergeCell ref="L21:L22"/>
    <mergeCell ref="M21:P22"/>
    <mergeCell ref="AC19:AF20"/>
    <mergeCell ref="AH19:AI20"/>
    <mergeCell ref="AJ19:AJ20"/>
    <mergeCell ref="AK19:AL20"/>
    <mergeCell ref="AM19:AM20"/>
    <mergeCell ref="W20:AA20"/>
    <mergeCell ref="M19:P20"/>
    <mergeCell ref="Q19:Q20"/>
    <mergeCell ref="R19:U20"/>
    <mergeCell ref="V19:V20"/>
    <mergeCell ref="X19:Z19"/>
    <mergeCell ref="AB19:AB20"/>
    <mergeCell ref="AH17:AI18"/>
    <mergeCell ref="AJ17:AJ18"/>
    <mergeCell ref="AK17:AL18"/>
    <mergeCell ref="AM17:AM18"/>
    <mergeCell ref="W18:AA18"/>
    <mergeCell ref="B19:B20"/>
    <mergeCell ref="C19:F20"/>
    <mergeCell ref="G19:G20"/>
    <mergeCell ref="H19:K20"/>
    <mergeCell ref="L19:L20"/>
    <mergeCell ref="Q17:Q18"/>
    <mergeCell ref="R17:U18"/>
    <mergeCell ref="V17:V18"/>
    <mergeCell ref="X17:Z17"/>
    <mergeCell ref="AB17:AB18"/>
    <mergeCell ref="AC17:AF18"/>
    <mergeCell ref="B17:B18"/>
    <mergeCell ref="C17:F18"/>
    <mergeCell ref="G17:G18"/>
    <mergeCell ref="H17:K18"/>
    <mergeCell ref="L17:L18"/>
    <mergeCell ref="M17:P18"/>
    <mergeCell ref="AB15:AB16"/>
    <mergeCell ref="AC15:AF16"/>
    <mergeCell ref="AH15:AI16"/>
    <mergeCell ref="AJ15:AJ16"/>
    <mergeCell ref="AK15:AL16"/>
    <mergeCell ref="AM15:AM16"/>
    <mergeCell ref="L15:L16"/>
    <mergeCell ref="M15:P16"/>
    <mergeCell ref="Q15:Q16"/>
    <mergeCell ref="R15:U16"/>
    <mergeCell ref="V15:V16"/>
    <mergeCell ref="X15:Z15"/>
    <mergeCell ref="W16:AA16"/>
    <mergeCell ref="AC13:AF14"/>
    <mergeCell ref="AH13:AI14"/>
    <mergeCell ref="AJ13:AJ14"/>
    <mergeCell ref="AK13:AL14"/>
    <mergeCell ref="AM13:AM14"/>
    <mergeCell ref="W14:AA14"/>
    <mergeCell ref="M13:P14"/>
    <mergeCell ref="Q13:Q14"/>
    <mergeCell ref="R13:U14"/>
    <mergeCell ref="V13:V14"/>
    <mergeCell ref="X13:Z13"/>
    <mergeCell ref="AB13:AB14"/>
    <mergeCell ref="A13:A22"/>
    <mergeCell ref="B13:B14"/>
    <mergeCell ref="C13:F14"/>
    <mergeCell ref="G13:G14"/>
    <mergeCell ref="H13:K14"/>
    <mergeCell ref="L13:L14"/>
    <mergeCell ref="B15:B16"/>
    <mergeCell ref="C15:F16"/>
    <mergeCell ref="G15:G16"/>
    <mergeCell ref="H15:K16"/>
    <mergeCell ref="AC11:AF12"/>
    <mergeCell ref="AH11:AI12"/>
    <mergeCell ref="AJ11:AJ12"/>
    <mergeCell ref="AK11:AL12"/>
    <mergeCell ref="AM11:AM12"/>
    <mergeCell ref="W12:AA12"/>
    <mergeCell ref="M11:P12"/>
    <mergeCell ref="Q11:Q12"/>
    <mergeCell ref="R11:U12"/>
    <mergeCell ref="V11:V12"/>
    <mergeCell ref="X11:Z11"/>
    <mergeCell ref="AB11:AB12"/>
    <mergeCell ref="AC9:AF10"/>
    <mergeCell ref="AH9:AI10"/>
    <mergeCell ref="AJ9:AJ10"/>
    <mergeCell ref="AK9:AL10"/>
    <mergeCell ref="AM9:AM10"/>
    <mergeCell ref="W10:AA10"/>
    <mergeCell ref="M9:P10"/>
    <mergeCell ref="Q9:Q10"/>
    <mergeCell ref="R9:U10"/>
    <mergeCell ref="V9:V10"/>
    <mergeCell ref="X9:Z9"/>
    <mergeCell ref="AB9:AB10"/>
    <mergeCell ref="AH7:AI8"/>
    <mergeCell ref="AJ7:AJ8"/>
    <mergeCell ref="AK7:AL8"/>
    <mergeCell ref="AM7:AM8"/>
    <mergeCell ref="W8:AA8"/>
    <mergeCell ref="B9:B10"/>
    <mergeCell ref="C9:F10"/>
    <mergeCell ref="G9:G10"/>
    <mergeCell ref="H9:K10"/>
    <mergeCell ref="L9:L10"/>
    <mergeCell ref="Q7:Q8"/>
    <mergeCell ref="R7:U8"/>
    <mergeCell ref="V7:V8"/>
    <mergeCell ref="X7:Z7"/>
    <mergeCell ref="AB7:AB8"/>
    <mergeCell ref="AC7:AF8"/>
    <mergeCell ref="AH5:AI6"/>
    <mergeCell ref="AK5:AL6"/>
    <mergeCell ref="AM5:AM6"/>
    <mergeCell ref="W6:AA6"/>
    <mergeCell ref="B7:B8"/>
    <mergeCell ref="C7:F8"/>
    <mergeCell ref="G7:G8"/>
    <mergeCell ref="H7:K8"/>
    <mergeCell ref="L7:L8"/>
    <mergeCell ref="M7:P8"/>
    <mergeCell ref="M5:P6"/>
    <mergeCell ref="Q5:Q6"/>
    <mergeCell ref="R5:U6"/>
    <mergeCell ref="V5:V6"/>
    <mergeCell ref="X5:Z5"/>
    <mergeCell ref="AC5:AF6"/>
    <mergeCell ref="A5:A12"/>
    <mergeCell ref="B5:B6"/>
    <mergeCell ref="C5:F6"/>
    <mergeCell ref="G5:G6"/>
    <mergeCell ref="H5:K6"/>
    <mergeCell ref="L5:L6"/>
    <mergeCell ref="B11:B12"/>
    <mergeCell ref="C11:G12"/>
    <mergeCell ref="H11:K12"/>
    <mergeCell ref="L11:L12"/>
    <mergeCell ref="A1:Q1"/>
    <mergeCell ref="R1:AM1"/>
    <mergeCell ref="A3:G4"/>
    <mergeCell ref="H3:L4"/>
    <mergeCell ref="M3:Q4"/>
    <mergeCell ref="R3:V4"/>
    <mergeCell ref="W3:AB4"/>
    <mergeCell ref="AC3:AG4"/>
    <mergeCell ref="AH3:AJ4"/>
    <mergeCell ref="AK3:AM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7"/>
  <sheetViews>
    <sheetView view="pageBreakPreview" zoomScaleSheetLayoutView="100" zoomScalePageLayoutView="0" workbookViewId="0" topLeftCell="A1">
      <selection activeCell="I6" sqref="I6"/>
    </sheetView>
  </sheetViews>
  <sheetFormatPr defaultColWidth="9.00390625" defaultRowHeight="13.5"/>
  <cols>
    <col min="1" max="1" width="3.625" style="4" customWidth="1"/>
    <col min="2" max="20" width="4.625" style="4" customWidth="1"/>
    <col min="21" max="22" width="2.625" style="4" customWidth="1"/>
    <col min="23" max="24" width="3.125" style="4" customWidth="1"/>
    <col min="25" max="28" width="2.625" style="4" customWidth="1"/>
    <col min="29" max="30" width="3.125" style="4" customWidth="1"/>
    <col min="31" max="32" width="2.625" style="4" customWidth="1"/>
    <col min="33" max="57" width="4.625" style="4" customWidth="1"/>
    <col min="58" max="16384" width="9.00390625" style="4" customWidth="1"/>
  </cols>
  <sheetData>
    <row r="1" spans="1:32" ht="24.75" customHeight="1">
      <c r="A1" s="283" t="s">
        <v>140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</row>
    <row r="2" spans="1:20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163" t="s">
        <v>0</v>
      </c>
      <c r="B3" s="164"/>
      <c r="C3" s="164"/>
      <c r="D3" s="164"/>
      <c r="E3" s="164"/>
      <c r="F3" s="164"/>
      <c r="G3" s="164"/>
      <c r="H3" s="303"/>
      <c r="I3" s="53"/>
      <c r="J3" s="165" t="s">
        <v>7</v>
      </c>
      <c r="K3" s="165"/>
      <c r="L3" s="165"/>
      <c r="M3" s="165"/>
      <c r="N3" s="54"/>
      <c r="O3" s="55"/>
      <c r="P3" s="165" t="s">
        <v>27</v>
      </c>
      <c r="Q3" s="165"/>
      <c r="R3" s="165"/>
      <c r="S3" s="165"/>
      <c r="T3" s="6"/>
    </row>
    <row r="4" spans="1:20" ht="24.75" customHeight="1">
      <c r="A4" s="290"/>
      <c r="B4" s="206" t="s">
        <v>69</v>
      </c>
      <c r="C4" s="181"/>
      <c r="D4" s="181"/>
      <c r="E4" s="181"/>
      <c r="F4" s="181"/>
      <c r="G4" s="181"/>
      <c r="H4" s="258" t="s">
        <v>92</v>
      </c>
      <c r="I4" s="23" t="s">
        <v>93</v>
      </c>
      <c r="J4" s="211">
        <v>0</v>
      </c>
      <c r="K4" s="211"/>
      <c r="L4" s="211"/>
      <c r="M4" s="24" t="s">
        <v>94</v>
      </c>
      <c r="N4" s="25" t="s">
        <v>11</v>
      </c>
      <c r="O4" s="23" t="s">
        <v>95</v>
      </c>
      <c r="P4" s="211">
        <v>0</v>
      </c>
      <c r="Q4" s="211"/>
      <c r="R4" s="211"/>
      <c r="S4" s="24" t="s">
        <v>96</v>
      </c>
      <c r="T4" s="56" t="s">
        <v>10</v>
      </c>
    </row>
    <row r="5" spans="1:20" ht="24.75" customHeight="1">
      <c r="A5" s="289"/>
      <c r="B5" s="207"/>
      <c r="C5" s="207"/>
      <c r="D5" s="207"/>
      <c r="E5" s="207"/>
      <c r="F5" s="207"/>
      <c r="G5" s="207"/>
      <c r="H5" s="209"/>
      <c r="I5" s="212">
        <v>0</v>
      </c>
      <c r="J5" s="271"/>
      <c r="K5" s="271"/>
      <c r="L5" s="271"/>
      <c r="M5" s="271"/>
      <c r="N5" s="57"/>
      <c r="O5" s="212">
        <v>0</v>
      </c>
      <c r="P5" s="271"/>
      <c r="Q5" s="271"/>
      <c r="R5" s="271"/>
      <c r="S5" s="271"/>
      <c r="T5" s="58"/>
    </row>
    <row r="6" spans="1:20" ht="24.75" customHeight="1">
      <c r="A6" s="284"/>
      <c r="B6" s="238" t="s">
        <v>70</v>
      </c>
      <c r="C6" s="219"/>
      <c r="D6" s="219"/>
      <c r="E6" s="219"/>
      <c r="F6" s="219"/>
      <c r="G6" s="219"/>
      <c r="H6" s="261" t="s">
        <v>97</v>
      </c>
      <c r="I6" s="29" t="s">
        <v>98</v>
      </c>
      <c r="J6" s="222">
        <v>0</v>
      </c>
      <c r="K6" s="222"/>
      <c r="L6" s="222"/>
      <c r="M6" s="30" t="s">
        <v>99</v>
      </c>
      <c r="N6" s="298"/>
      <c r="O6" s="29" t="s">
        <v>98</v>
      </c>
      <c r="P6" s="222">
        <v>0</v>
      </c>
      <c r="Q6" s="222"/>
      <c r="R6" s="222"/>
      <c r="S6" s="30" t="s">
        <v>99</v>
      </c>
      <c r="T6" s="294"/>
    </row>
    <row r="7" spans="1:20" ht="24.75" customHeight="1">
      <c r="A7" s="287"/>
      <c r="B7" s="300"/>
      <c r="C7" s="300"/>
      <c r="D7" s="300"/>
      <c r="E7" s="300"/>
      <c r="F7" s="300"/>
      <c r="G7" s="300"/>
      <c r="H7" s="209"/>
      <c r="I7" s="212">
        <v>0</v>
      </c>
      <c r="J7" s="271"/>
      <c r="K7" s="271"/>
      <c r="L7" s="271"/>
      <c r="M7" s="271"/>
      <c r="N7" s="227"/>
      <c r="O7" s="212">
        <v>0</v>
      </c>
      <c r="P7" s="271"/>
      <c r="Q7" s="271"/>
      <c r="R7" s="271"/>
      <c r="S7" s="271"/>
      <c r="T7" s="296"/>
    </row>
    <row r="8" spans="1:20" ht="24.75" customHeight="1">
      <c r="A8" s="291"/>
      <c r="B8" s="301"/>
      <c r="C8" s="302" t="s">
        <v>30</v>
      </c>
      <c r="D8" s="219"/>
      <c r="E8" s="219"/>
      <c r="F8" s="219"/>
      <c r="G8" s="219"/>
      <c r="H8" s="220"/>
      <c r="I8" s="34" t="s">
        <v>98</v>
      </c>
      <c r="J8" s="222">
        <v>0</v>
      </c>
      <c r="K8" s="222"/>
      <c r="L8" s="222"/>
      <c r="M8" s="35" t="s">
        <v>99</v>
      </c>
      <c r="N8" s="298"/>
      <c r="O8" s="34" t="s">
        <v>98</v>
      </c>
      <c r="P8" s="222">
        <v>0</v>
      </c>
      <c r="Q8" s="222"/>
      <c r="R8" s="222"/>
      <c r="S8" s="35" t="s">
        <v>99</v>
      </c>
      <c r="T8" s="294"/>
    </row>
    <row r="9" spans="1:20" ht="24.75" customHeight="1">
      <c r="A9" s="289"/>
      <c r="B9" s="209"/>
      <c r="C9" s="205"/>
      <c r="D9" s="207"/>
      <c r="E9" s="207"/>
      <c r="F9" s="207"/>
      <c r="G9" s="207"/>
      <c r="H9" s="209"/>
      <c r="I9" s="212">
        <v>0</v>
      </c>
      <c r="J9" s="271"/>
      <c r="K9" s="271"/>
      <c r="L9" s="271"/>
      <c r="M9" s="271"/>
      <c r="N9" s="299"/>
      <c r="O9" s="212">
        <v>0</v>
      </c>
      <c r="P9" s="271"/>
      <c r="Q9" s="271"/>
      <c r="R9" s="271"/>
      <c r="S9" s="271"/>
      <c r="T9" s="296"/>
    </row>
    <row r="10" spans="1:20" ht="24.75" customHeight="1">
      <c r="A10" s="284"/>
      <c r="B10" s="238" t="s">
        <v>31</v>
      </c>
      <c r="C10" s="219"/>
      <c r="D10" s="219"/>
      <c r="E10" s="219"/>
      <c r="F10" s="219"/>
      <c r="G10" s="297" t="s">
        <v>100</v>
      </c>
      <c r="H10" s="220"/>
      <c r="I10" s="34" t="s">
        <v>98</v>
      </c>
      <c r="J10" s="222">
        <v>0</v>
      </c>
      <c r="K10" s="222"/>
      <c r="L10" s="222"/>
      <c r="M10" s="35" t="s">
        <v>99</v>
      </c>
      <c r="N10" s="298"/>
      <c r="O10" s="34" t="s">
        <v>98</v>
      </c>
      <c r="P10" s="222">
        <v>0</v>
      </c>
      <c r="Q10" s="222"/>
      <c r="R10" s="222"/>
      <c r="S10" s="35" t="s">
        <v>99</v>
      </c>
      <c r="T10" s="294"/>
    </row>
    <row r="11" spans="1:20" ht="24.75" customHeight="1">
      <c r="A11" s="292"/>
      <c r="B11" s="207"/>
      <c r="C11" s="207"/>
      <c r="D11" s="207"/>
      <c r="E11" s="207"/>
      <c r="F11" s="207"/>
      <c r="G11" s="207"/>
      <c r="H11" s="209"/>
      <c r="I11" s="212">
        <v>0</v>
      </c>
      <c r="J11" s="271"/>
      <c r="K11" s="271"/>
      <c r="L11" s="271"/>
      <c r="M11" s="271"/>
      <c r="N11" s="299"/>
      <c r="O11" s="212">
        <v>0</v>
      </c>
      <c r="P11" s="271"/>
      <c r="Q11" s="271"/>
      <c r="R11" s="271"/>
      <c r="S11" s="271"/>
      <c r="T11" s="296"/>
    </row>
    <row r="12" spans="1:20" ht="24.75" customHeight="1">
      <c r="A12" s="286" t="s">
        <v>14</v>
      </c>
      <c r="B12" s="220"/>
      <c r="C12" s="293"/>
      <c r="D12" s="238" t="s">
        <v>15</v>
      </c>
      <c r="E12" s="219"/>
      <c r="F12" s="219"/>
      <c r="G12" s="219"/>
      <c r="H12" s="261"/>
      <c r="I12" s="34" t="s">
        <v>98</v>
      </c>
      <c r="J12" s="222">
        <v>0</v>
      </c>
      <c r="K12" s="222"/>
      <c r="L12" s="222"/>
      <c r="M12" s="35" t="s">
        <v>99</v>
      </c>
      <c r="N12" s="298"/>
      <c r="O12" s="34" t="s">
        <v>98</v>
      </c>
      <c r="P12" s="222">
        <v>0</v>
      </c>
      <c r="Q12" s="222"/>
      <c r="R12" s="222"/>
      <c r="S12" s="35" t="s">
        <v>99</v>
      </c>
      <c r="T12" s="294"/>
    </row>
    <row r="13" spans="1:20" ht="24.75" customHeight="1">
      <c r="A13" s="287"/>
      <c r="B13" s="288"/>
      <c r="C13" s="205"/>
      <c r="D13" s="207"/>
      <c r="E13" s="207"/>
      <c r="F13" s="207"/>
      <c r="G13" s="207"/>
      <c r="H13" s="209"/>
      <c r="I13" s="212">
        <v>0</v>
      </c>
      <c r="J13" s="271"/>
      <c r="K13" s="271"/>
      <c r="L13" s="271"/>
      <c r="M13" s="271"/>
      <c r="N13" s="299"/>
      <c r="O13" s="212">
        <v>0</v>
      </c>
      <c r="P13" s="271"/>
      <c r="Q13" s="271"/>
      <c r="R13" s="271"/>
      <c r="S13" s="271"/>
      <c r="T13" s="296"/>
    </row>
    <row r="14" spans="1:20" ht="24.75" customHeight="1">
      <c r="A14" s="287"/>
      <c r="B14" s="288"/>
      <c r="C14" s="293"/>
      <c r="D14" s="238" t="s">
        <v>32</v>
      </c>
      <c r="E14" s="219"/>
      <c r="F14" s="219"/>
      <c r="G14" s="219"/>
      <c r="H14" s="261"/>
      <c r="I14" s="34" t="s">
        <v>98</v>
      </c>
      <c r="J14" s="222">
        <v>0</v>
      </c>
      <c r="K14" s="222"/>
      <c r="L14" s="222"/>
      <c r="M14" s="35" t="s">
        <v>99</v>
      </c>
      <c r="N14" s="298"/>
      <c r="O14" s="34" t="s">
        <v>98</v>
      </c>
      <c r="P14" s="222">
        <v>0</v>
      </c>
      <c r="Q14" s="222"/>
      <c r="R14" s="222"/>
      <c r="S14" s="35" t="s">
        <v>99</v>
      </c>
      <c r="T14" s="294"/>
    </row>
    <row r="15" spans="1:20" ht="24.75" customHeight="1">
      <c r="A15" s="287"/>
      <c r="B15" s="288"/>
      <c r="C15" s="205"/>
      <c r="D15" s="207"/>
      <c r="E15" s="207"/>
      <c r="F15" s="207"/>
      <c r="G15" s="207"/>
      <c r="H15" s="209"/>
      <c r="I15" s="212">
        <v>0</v>
      </c>
      <c r="J15" s="271"/>
      <c r="K15" s="271"/>
      <c r="L15" s="271"/>
      <c r="M15" s="271"/>
      <c r="N15" s="299"/>
      <c r="O15" s="212">
        <v>0</v>
      </c>
      <c r="P15" s="271"/>
      <c r="Q15" s="271"/>
      <c r="R15" s="271"/>
      <c r="S15" s="271"/>
      <c r="T15" s="296"/>
    </row>
    <row r="16" spans="1:20" ht="24.75" customHeight="1">
      <c r="A16" s="287"/>
      <c r="B16" s="288"/>
      <c r="C16" s="293"/>
      <c r="D16" s="238" t="s">
        <v>33</v>
      </c>
      <c r="E16" s="219"/>
      <c r="F16" s="219"/>
      <c r="G16" s="219"/>
      <c r="H16" s="261"/>
      <c r="I16" s="34" t="s">
        <v>98</v>
      </c>
      <c r="J16" s="222">
        <v>0</v>
      </c>
      <c r="K16" s="222"/>
      <c r="L16" s="222"/>
      <c r="M16" s="35" t="s">
        <v>99</v>
      </c>
      <c r="N16" s="298"/>
      <c r="O16" s="34" t="s">
        <v>98</v>
      </c>
      <c r="P16" s="222">
        <v>0</v>
      </c>
      <c r="Q16" s="222"/>
      <c r="R16" s="222"/>
      <c r="S16" s="35" t="s">
        <v>99</v>
      </c>
      <c r="T16" s="294"/>
    </row>
    <row r="17" spans="1:20" ht="24.75" customHeight="1">
      <c r="A17" s="287"/>
      <c r="B17" s="288"/>
      <c r="C17" s="205"/>
      <c r="D17" s="207"/>
      <c r="E17" s="207"/>
      <c r="F17" s="207"/>
      <c r="G17" s="207"/>
      <c r="H17" s="209"/>
      <c r="I17" s="212">
        <v>0</v>
      </c>
      <c r="J17" s="271"/>
      <c r="K17" s="271"/>
      <c r="L17" s="271"/>
      <c r="M17" s="271"/>
      <c r="N17" s="299"/>
      <c r="O17" s="212">
        <v>0</v>
      </c>
      <c r="P17" s="271"/>
      <c r="Q17" s="271"/>
      <c r="R17" s="271"/>
      <c r="S17" s="271"/>
      <c r="T17" s="296"/>
    </row>
    <row r="18" spans="1:20" ht="24.75" customHeight="1">
      <c r="A18" s="287"/>
      <c r="B18" s="288"/>
      <c r="C18" s="293"/>
      <c r="D18" s="238" t="s">
        <v>34</v>
      </c>
      <c r="E18" s="219"/>
      <c r="F18" s="219"/>
      <c r="G18" s="219"/>
      <c r="H18" s="261"/>
      <c r="I18" s="34" t="s">
        <v>98</v>
      </c>
      <c r="J18" s="222">
        <v>0</v>
      </c>
      <c r="K18" s="222"/>
      <c r="L18" s="222"/>
      <c r="M18" s="35" t="s">
        <v>99</v>
      </c>
      <c r="N18" s="298"/>
      <c r="O18" s="34" t="s">
        <v>98</v>
      </c>
      <c r="P18" s="222">
        <v>0</v>
      </c>
      <c r="Q18" s="222"/>
      <c r="R18" s="222"/>
      <c r="S18" s="35" t="s">
        <v>99</v>
      </c>
      <c r="T18" s="294"/>
    </row>
    <row r="19" spans="1:20" ht="24.75" customHeight="1">
      <c r="A19" s="287"/>
      <c r="B19" s="288"/>
      <c r="C19" s="205"/>
      <c r="D19" s="207"/>
      <c r="E19" s="207"/>
      <c r="F19" s="207"/>
      <c r="G19" s="207"/>
      <c r="H19" s="209"/>
      <c r="I19" s="212">
        <v>0</v>
      </c>
      <c r="J19" s="271"/>
      <c r="K19" s="271"/>
      <c r="L19" s="271"/>
      <c r="M19" s="271"/>
      <c r="N19" s="299"/>
      <c r="O19" s="212">
        <v>0</v>
      </c>
      <c r="P19" s="271"/>
      <c r="Q19" s="271"/>
      <c r="R19" s="271"/>
      <c r="S19" s="271"/>
      <c r="T19" s="296"/>
    </row>
    <row r="20" spans="1:20" ht="24.75" customHeight="1">
      <c r="A20" s="287"/>
      <c r="B20" s="288"/>
      <c r="C20" s="293"/>
      <c r="D20" s="272" t="s">
        <v>5</v>
      </c>
      <c r="E20" s="219"/>
      <c r="F20" s="219"/>
      <c r="G20" s="219"/>
      <c r="H20" s="261" t="s">
        <v>101</v>
      </c>
      <c r="I20" s="34" t="s">
        <v>95</v>
      </c>
      <c r="J20" s="222">
        <v>0</v>
      </c>
      <c r="K20" s="222"/>
      <c r="L20" s="222"/>
      <c r="M20" s="35" t="s">
        <v>96</v>
      </c>
      <c r="N20" s="298"/>
      <c r="O20" s="34" t="s">
        <v>95</v>
      </c>
      <c r="P20" s="222">
        <v>0</v>
      </c>
      <c r="Q20" s="222"/>
      <c r="R20" s="222"/>
      <c r="S20" s="35" t="s">
        <v>96</v>
      </c>
      <c r="T20" s="294"/>
    </row>
    <row r="21" spans="1:20" ht="24.75" customHeight="1">
      <c r="A21" s="289"/>
      <c r="B21" s="209"/>
      <c r="C21" s="205"/>
      <c r="D21" s="207"/>
      <c r="E21" s="207"/>
      <c r="F21" s="207"/>
      <c r="G21" s="207"/>
      <c r="H21" s="209"/>
      <c r="I21" s="212">
        <v>0</v>
      </c>
      <c r="J21" s="271"/>
      <c r="K21" s="271"/>
      <c r="L21" s="271"/>
      <c r="M21" s="271"/>
      <c r="N21" s="299"/>
      <c r="O21" s="212">
        <v>0</v>
      </c>
      <c r="P21" s="271"/>
      <c r="Q21" s="271"/>
      <c r="R21" s="271"/>
      <c r="S21" s="271"/>
      <c r="T21" s="296"/>
    </row>
    <row r="22" spans="1:20" ht="24.75" customHeight="1">
      <c r="A22" s="284"/>
      <c r="B22" s="238" t="s">
        <v>71</v>
      </c>
      <c r="C22" s="219"/>
      <c r="D22" s="219"/>
      <c r="E22" s="219"/>
      <c r="F22" s="219"/>
      <c r="G22" s="297" t="s">
        <v>102</v>
      </c>
      <c r="H22" s="220"/>
      <c r="I22" s="34" t="s">
        <v>95</v>
      </c>
      <c r="J22" s="222">
        <v>0</v>
      </c>
      <c r="K22" s="222"/>
      <c r="L22" s="222"/>
      <c r="M22" s="35" t="s">
        <v>96</v>
      </c>
      <c r="N22" s="298"/>
      <c r="O22" s="34" t="s">
        <v>95</v>
      </c>
      <c r="P22" s="222">
        <v>0</v>
      </c>
      <c r="Q22" s="222"/>
      <c r="R22" s="222"/>
      <c r="S22" s="35" t="s">
        <v>96</v>
      </c>
      <c r="T22" s="294"/>
    </row>
    <row r="23" spans="1:20" ht="24.75" customHeight="1" thickBot="1">
      <c r="A23" s="285"/>
      <c r="B23" s="183"/>
      <c r="C23" s="183"/>
      <c r="D23" s="183"/>
      <c r="E23" s="183"/>
      <c r="F23" s="183"/>
      <c r="G23" s="183"/>
      <c r="H23" s="184"/>
      <c r="I23" s="223">
        <v>0</v>
      </c>
      <c r="J23" s="252"/>
      <c r="K23" s="252"/>
      <c r="L23" s="252"/>
      <c r="M23" s="252"/>
      <c r="N23" s="273"/>
      <c r="O23" s="223">
        <v>0</v>
      </c>
      <c r="P23" s="252"/>
      <c r="Q23" s="252"/>
      <c r="R23" s="252"/>
      <c r="S23" s="252"/>
      <c r="T23" s="295"/>
    </row>
    <row r="24" spans="1:20" ht="18" customHeight="1">
      <c r="A24" s="3"/>
      <c r="B24" s="3"/>
      <c r="C24" s="18"/>
      <c r="D24" s="18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8" customHeight="1">
      <c r="A25" s="132" t="s">
        <v>78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ht="18" customHeight="1">
      <c r="A26" s="132" t="s">
        <v>79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</row>
    <row r="27" spans="1:2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/>
  <mergeCells count="95">
    <mergeCell ref="A25:T25"/>
    <mergeCell ref="A26:T26"/>
    <mergeCell ref="P4:R4"/>
    <mergeCell ref="A3:H3"/>
    <mergeCell ref="J10:L10"/>
    <mergeCell ref="J6:L6"/>
    <mergeCell ref="B4:G5"/>
    <mergeCell ref="H4:H5"/>
    <mergeCell ref="J4:L4"/>
    <mergeCell ref="J3:M3"/>
    <mergeCell ref="B6:G7"/>
    <mergeCell ref="B8:B9"/>
    <mergeCell ref="C16:C17"/>
    <mergeCell ref="D16:G17"/>
    <mergeCell ref="C8:H9"/>
    <mergeCell ref="H6:H7"/>
    <mergeCell ref="H16:H17"/>
    <mergeCell ref="B10:F11"/>
    <mergeCell ref="G10:H11"/>
    <mergeCell ref="H12:H13"/>
    <mergeCell ref="C14:C15"/>
    <mergeCell ref="D14:G15"/>
    <mergeCell ref="H14:H15"/>
    <mergeCell ref="D12:G13"/>
    <mergeCell ref="T8:T9"/>
    <mergeCell ref="N10:N11"/>
    <mergeCell ref="I11:M11"/>
    <mergeCell ref="J8:L8"/>
    <mergeCell ref="P8:R8"/>
    <mergeCell ref="N8:N9"/>
    <mergeCell ref="J12:L12"/>
    <mergeCell ref="J14:L14"/>
    <mergeCell ref="N16:N17"/>
    <mergeCell ref="I17:M17"/>
    <mergeCell ref="I9:M9"/>
    <mergeCell ref="O11:S11"/>
    <mergeCell ref="P10:R10"/>
    <mergeCell ref="N12:N13"/>
    <mergeCell ref="I13:M13"/>
    <mergeCell ref="T16:T17"/>
    <mergeCell ref="P16:R16"/>
    <mergeCell ref="J16:L16"/>
    <mergeCell ref="N18:N19"/>
    <mergeCell ref="I19:M19"/>
    <mergeCell ref="T18:T19"/>
    <mergeCell ref="C18:C19"/>
    <mergeCell ref="D18:G19"/>
    <mergeCell ref="H18:H19"/>
    <mergeCell ref="J18:L18"/>
    <mergeCell ref="P18:R18"/>
    <mergeCell ref="N20:N21"/>
    <mergeCell ref="I21:M21"/>
    <mergeCell ref="D20:G21"/>
    <mergeCell ref="H20:H21"/>
    <mergeCell ref="J20:L20"/>
    <mergeCell ref="J22:L22"/>
    <mergeCell ref="P22:R22"/>
    <mergeCell ref="G22:H23"/>
    <mergeCell ref="N22:N23"/>
    <mergeCell ref="I23:M23"/>
    <mergeCell ref="I5:M5"/>
    <mergeCell ref="I7:M7"/>
    <mergeCell ref="N6:N7"/>
    <mergeCell ref="I15:M15"/>
    <mergeCell ref="N14:N15"/>
    <mergeCell ref="T6:T7"/>
    <mergeCell ref="O7:S7"/>
    <mergeCell ref="P6:R6"/>
    <mergeCell ref="O5:S5"/>
    <mergeCell ref="T14:T15"/>
    <mergeCell ref="P14:R14"/>
    <mergeCell ref="O13:S13"/>
    <mergeCell ref="T12:T13"/>
    <mergeCell ref="P12:R12"/>
    <mergeCell ref="T10:T11"/>
    <mergeCell ref="P3:S3"/>
    <mergeCell ref="O23:S23"/>
    <mergeCell ref="T22:T23"/>
    <mergeCell ref="O21:S21"/>
    <mergeCell ref="T20:T21"/>
    <mergeCell ref="P20:R20"/>
    <mergeCell ref="O19:S19"/>
    <mergeCell ref="O17:S17"/>
    <mergeCell ref="O15:S15"/>
    <mergeCell ref="O9:S9"/>
    <mergeCell ref="A1:T1"/>
    <mergeCell ref="A22:A23"/>
    <mergeCell ref="A12:B21"/>
    <mergeCell ref="A4:A5"/>
    <mergeCell ref="A6:A7"/>
    <mergeCell ref="A8:A9"/>
    <mergeCell ref="A10:A11"/>
    <mergeCell ref="B22:F23"/>
    <mergeCell ref="C20:C21"/>
    <mergeCell ref="C12:C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6">
      <selection activeCell="I13" sqref="I13:M13"/>
    </sheetView>
  </sheetViews>
  <sheetFormatPr defaultColWidth="9.00390625" defaultRowHeight="13.5"/>
  <cols>
    <col min="1" max="1" width="3.625" style="4" customWidth="1"/>
    <col min="2" max="25" width="4.625" style="4" customWidth="1"/>
    <col min="26" max="16384" width="9.00390625" style="4" customWidth="1"/>
  </cols>
  <sheetData>
    <row r="1" spans="1:20" ht="24.75" customHeight="1">
      <c r="A1" s="304" t="s">
        <v>141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</row>
    <row r="2" spans="1:20" ht="24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30" customHeight="1" thickBot="1">
      <c r="A3" s="163" t="s">
        <v>0</v>
      </c>
      <c r="B3" s="164"/>
      <c r="C3" s="164"/>
      <c r="D3" s="164"/>
      <c r="E3" s="164"/>
      <c r="F3" s="164"/>
      <c r="G3" s="164"/>
      <c r="H3" s="303"/>
      <c r="I3" s="53"/>
      <c r="J3" s="165" t="s">
        <v>7</v>
      </c>
      <c r="K3" s="165"/>
      <c r="L3" s="165"/>
      <c r="M3" s="165"/>
      <c r="N3" s="54"/>
      <c r="O3" s="55"/>
      <c r="P3" s="165" t="s">
        <v>27</v>
      </c>
      <c r="Q3" s="165"/>
      <c r="R3" s="165"/>
      <c r="S3" s="165"/>
      <c r="T3" s="6"/>
    </row>
    <row r="4" spans="1:20" ht="30" customHeight="1">
      <c r="A4" s="290"/>
      <c r="B4" s="206" t="s">
        <v>72</v>
      </c>
      <c r="C4" s="181"/>
      <c r="D4" s="181"/>
      <c r="E4" s="181"/>
      <c r="F4" s="181"/>
      <c r="G4" s="181"/>
      <c r="H4" s="258" t="s">
        <v>92</v>
      </c>
      <c r="I4" s="23" t="s">
        <v>74</v>
      </c>
      <c r="J4" s="211">
        <v>0</v>
      </c>
      <c r="K4" s="211"/>
      <c r="L4" s="211"/>
      <c r="M4" s="24" t="s">
        <v>75</v>
      </c>
      <c r="N4" s="25" t="s">
        <v>77</v>
      </c>
      <c r="O4" s="23" t="s">
        <v>74</v>
      </c>
      <c r="P4" s="211">
        <v>0</v>
      </c>
      <c r="Q4" s="211"/>
      <c r="R4" s="211"/>
      <c r="S4" s="24" t="s">
        <v>75</v>
      </c>
      <c r="T4" s="56" t="s">
        <v>10</v>
      </c>
    </row>
    <row r="5" spans="1:20" ht="24.75" customHeight="1">
      <c r="A5" s="289"/>
      <c r="B5" s="207"/>
      <c r="C5" s="207"/>
      <c r="D5" s="207"/>
      <c r="E5" s="207"/>
      <c r="F5" s="207"/>
      <c r="G5" s="207"/>
      <c r="H5" s="209"/>
      <c r="I5" s="212">
        <v>40</v>
      </c>
      <c r="J5" s="213"/>
      <c r="K5" s="213"/>
      <c r="L5" s="213"/>
      <c r="M5" s="213"/>
      <c r="N5" s="57"/>
      <c r="O5" s="212">
        <v>52739400</v>
      </c>
      <c r="P5" s="213"/>
      <c r="Q5" s="213"/>
      <c r="R5" s="213"/>
      <c r="S5" s="213"/>
      <c r="T5" s="58"/>
    </row>
    <row r="6" spans="1:20" ht="24.75" customHeight="1">
      <c r="A6" s="284"/>
      <c r="B6" s="238" t="s">
        <v>73</v>
      </c>
      <c r="C6" s="219"/>
      <c r="D6" s="219"/>
      <c r="E6" s="219"/>
      <c r="F6" s="219"/>
      <c r="G6" s="219"/>
      <c r="H6" s="261" t="s">
        <v>97</v>
      </c>
      <c r="I6" s="29" t="s">
        <v>74</v>
      </c>
      <c r="J6" s="222">
        <v>2</v>
      </c>
      <c r="K6" s="222"/>
      <c r="L6" s="222"/>
      <c r="M6" s="30" t="s">
        <v>75</v>
      </c>
      <c r="N6" s="59"/>
      <c r="O6" s="29" t="s">
        <v>74</v>
      </c>
      <c r="P6" s="222">
        <v>90800</v>
      </c>
      <c r="Q6" s="222"/>
      <c r="R6" s="222"/>
      <c r="S6" s="30" t="s">
        <v>75</v>
      </c>
      <c r="T6" s="294"/>
    </row>
    <row r="7" spans="1:20" ht="24.75" customHeight="1">
      <c r="A7" s="287"/>
      <c r="B7" s="300"/>
      <c r="C7" s="300"/>
      <c r="D7" s="300"/>
      <c r="E7" s="300"/>
      <c r="F7" s="300"/>
      <c r="G7" s="300"/>
      <c r="H7" s="209"/>
      <c r="I7" s="212">
        <v>25</v>
      </c>
      <c r="J7" s="213"/>
      <c r="K7" s="213"/>
      <c r="L7" s="213"/>
      <c r="M7" s="213"/>
      <c r="N7" s="60"/>
      <c r="O7" s="212">
        <v>65014700</v>
      </c>
      <c r="P7" s="213"/>
      <c r="Q7" s="213"/>
      <c r="R7" s="213"/>
      <c r="S7" s="213"/>
      <c r="T7" s="296"/>
    </row>
    <row r="8" spans="1:20" ht="24.75" customHeight="1">
      <c r="A8" s="291"/>
      <c r="B8" s="301"/>
      <c r="C8" s="302" t="s">
        <v>30</v>
      </c>
      <c r="D8" s="219"/>
      <c r="E8" s="219"/>
      <c r="F8" s="219"/>
      <c r="G8" s="219"/>
      <c r="H8" s="220"/>
      <c r="I8" s="34" t="s">
        <v>74</v>
      </c>
      <c r="J8" s="222">
        <v>0</v>
      </c>
      <c r="K8" s="222"/>
      <c r="L8" s="222"/>
      <c r="M8" s="35" t="s">
        <v>75</v>
      </c>
      <c r="N8" s="59"/>
      <c r="O8" s="34" t="s">
        <v>74</v>
      </c>
      <c r="P8" s="222">
        <v>0</v>
      </c>
      <c r="Q8" s="222"/>
      <c r="R8" s="222"/>
      <c r="S8" s="35" t="s">
        <v>75</v>
      </c>
      <c r="T8" s="294"/>
    </row>
    <row r="9" spans="1:20" ht="24.75" customHeight="1">
      <c r="A9" s="289"/>
      <c r="B9" s="209"/>
      <c r="C9" s="205"/>
      <c r="D9" s="207"/>
      <c r="E9" s="207"/>
      <c r="F9" s="207"/>
      <c r="G9" s="207"/>
      <c r="H9" s="209"/>
      <c r="I9" s="212">
        <v>8</v>
      </c>
      <c r="J9" s="213"/>
      <c r="K9" s="213"/>
      <c r="L9" s="213"/>
      <c r="M9" s="213"/>
      <c r="N9" s="61"/>
      <c r="O9" s="212">
        <v>43341100</v>
      </c>
      <c r="P9" s="213"/>
      <c r="Q9" s="213"/>
      <c r="R9" s="213"/>
      <c r="S9" s="213"/>
      <c r="T9" s="296"/>
    </row>
    <row r="10" spans="1:20" ht="24.75" customHeight="1">
      <c r="A10" s="284"/>
      <c r="B10" s="238" t="s">
        <v>31</v>
      </c>
      <c r="C10" s="219"/>
      <c r="D10" s="219"/>
      <c r="E10" s="219"/>
      <c r="F10" s="219"/>
      <c r="G10" s="297" t="s">
        <v>100</v>
      </c>
      <c r="H10" s="220"/>
      <c r="I10" s="34" t="s">
        <v>74</v>
      </c>
      <c r="J10" s="222">
        <f>SUM(J4,J6)</f>
        <v>2</v>
      </c>
      <c r="K10" s="222"/>
      <c r="L10" s="222"/>
      <c r="M10" s="35" t="s">
        <v>75</v>
      </c>
      <c r="N10" s="59"/>
      <c r="O10" s="34" t="s">
        <v>74</v>
      </c>
      <c r="P10" s="222">
        <f>SUM(P4,P6)</f>
        <v>90800</v>
      </c>
      <c r="Q10" s="222"/>
      <c r="R10" s="222"/>
      <c r="S10" s="35" t="s">
        <v>75</v>
      </c>
      <c r="T10" s="294"/>
    </row>
    <row r="11" spans="1:20" ht="24.75" customHeight="1">
      <c r="A11" s="292"/>
      <c r="B11" s="207"/>
      <c r="C11" s="207"/>
      <c r="D11" s="207"/>
      <c r="E11" s="207"/>
      <c r="F11" s="207"/>
      <c r="G11" s="207"/>
      <c r="H11" s="209"/>
      <c r="I11" s="212">
        <f>SUM(I5,I7)</f>
        <v>65</v>
      </c>
      <c r="J11" s="213"/>
      <c r="K11" s="213"/>
      <c r="L11" s="213"/>
      <c r="M11" s="213"/>
      <c r="N11" s="61"/>
      <c r="O11" s="212">
        <f>SUM(O5,O7)</f>
        <v>117754100</v>
      </c>
      <c r="P11" s="213"/>
      <c r="Q11" s="213"/>
      <c r="R11" s="213"/>
      <c r="S11" s="213"/>
      <c r="T11" s="296"/>
    </row>
    <row r="12" spans="1:20" ht="24.75" customHeight="1">
      <c r="A12" s="286" t="s">
        <v>14</v>
      </c>
      <c r="B12" s="220"/>
      <c r="C12" s="293"/>
      <c r="D12" s="238" t="s">
        <v>15</v>
      </c>
      <c r="E12" s="219"/>
      <c r="F12" s="219"/>
      <c r="G12" s="219"/>
      <c r="H12" s="261"/>
      <c r="I12" s="34" t="s">
        <v>74</v>
      </c>
      <c r="J12" s="222">
        <v>0</v>
      </c>
      <c r="K12" s="222"/>
      <c r="L12" s="222"/>
      <c r="M12" s="35" t="s">
        <v>75</v>
      </c>
      <c r="N12" s="59"/>
      <c r="O12" s="34" t="s">
        <v>74</v>
      </c>
      <c r="P12" s="222">
        <v>0</v>
      </c>
      <c r="Q12" s="222"/>
      <c r="R12" s="222"/>
      <c r="S12" s="35" t="s">
        <v>75</v>
      </c>
      <c r="T12" s="294"/>
    </row>
    <row r="13" spans="1:20" ht="24.75" customHeight="1">
      <c r="A13" s="287"/>
      <c r="B13" s="288"/>
      <c r="C13" s="205"/>
      <c r="D13" s="207"/>
      <c r="E13" s="207"/>
      <c r="F13" s="207"/>
      <c r="G13" s="207"/>
      <c r="H13" s="209"/>
      <c r="I13" s="212">
        <v>9</v>
      </c>
      <c r="J13" s="213"/>
      <c r="K13" s="213"/>
      <c r="L13" s="213"/>
      <c r="M13" s="213"/>
      <c r="N13" s="61"/>
      <c r="O13" s="212">
        <v>32066500</v>
      </c>
      <c r="P13" s="213"/>
      <c r="Q13" s="213"/>
      <c r="R13" s="213"/>
      <c r="S13" s="213"/>
      <c r="T13" s="296"/>
    </row>
    <row r="14" spans="1:20" ht="24.75" customHeight="1">
      <c r="A14" s="287"/>
      <c r="B14" s="288"/>
      <c r="C14" s="293"/>
      <c r="D14" s="238" t="s">
        <v>32</v>
      </c>
      <c r="E14" s="219"/>
      <c r="F14" s="219"/>
      <c r="G14" s="219"/>
      <c r="H14" s="261"/>
      <c r="I14" s="34" t="s">
        <v>74</v>
      </c>
      <c r="J14" s="222">
        <v>0</v>
      </c>
      <c r="K14" s="222"/>
      <c r="L14" s="222"/>
      <c r="M14" s="35" t="s">
        <v>75</v>
      </c>
      <c r="N14" s="59"/>
      <c r="O14" s="34" t="s">
        <v>74</v>
      </c>
      <c r="P14" s="222">
        <v>0</v>
      </c>
      <c r="Q14" s="222"/>
      <c r="R14" s="222"/>
      <c r="S14" s="35" t="s">
        <v>75</v>
      </c>
      <c r="T14" s="294"/>
    </row>
    <row r="15" spans="1:20" ht="24.75" customHeight="1">
      <c r="A15" s="287"/>
      <c r="B15" s="288"/>
      <c r="C15" s="205"/>
      <c r="D15" s="207"/>
      <c r="E15" s="207"/>
      <c r="F15" s="207"/>
      <c r="G15" s="207"/>
      <c r="H15" s="209"/>
      <c r="I15" s="212">
        <v>0</v>
      </c>
      <c r="J15" s="213"/>
      <c r="K15" s="213"/>
      <c r="L15" s="213"/>
      <c r="M15" s="213"/>
      <c r="N15" s="61"/>
      <c r="O15" s="212">
        <v>0</v>
      </c>
      <c r="P15" s="213"/>
      <c r="Q15" s="213"/>
      <c r="R15" s="213"/>
      <c r="S15" s="213"/>
      <c r="T15" s="296"/>
    </row>
    <row r="16" spans="1:20" ht="24.75" customHeight="1">
      <c r="A16" s="287"/>
      <c r="B16" s="288"/>
      <c r="C16" s="293"/>
      <c r="D16" s="238" t="s">
        <v>33</v>
      </c>
      <c r="E16" s="219"/>
      <c r="F16" s="219"/>
      <c r="G16" s="219"/>
      <c r="H16" s="261"/>
      <c r="I16" s="34" t="s">
        <v>74</v>
      </c>
      <c r="J16" s="222">
        <v>0</v>
      </c>
      <c r="K16" s="222"/>
      <c r="L16" s="222"/>
      <c r="M16" s="35" t="s">
        <v>75</v>
      </c>
      <c r="N16" s="59"/>
      <c r="O16" s="34" t="s">
        <v>74</v>
      </c>
      <c r="P16" s="222">
        <v>0</v>
      </c>
      <c r="Q16" s="222"/>
      <c r="R16" s="222"/>
      <c r="S16" s="35" t="s">
        <v>75</v>
      </c>
      <c r="T16" s="294"/>
    </row>
    <row r="17" spans="1:20" ht="24.75" customHeight="1">
      <c r="A17" s="287"/>
      <c r="B17" s="288"/>
      <c r="C17" s="205"/>
      <c r="D17" s="207"/>
      <c r="E17" s="207"/>
      <c r="F17" s="207"/>
      <c r="G17" s="207"/>
      <c r="H17" s="209"/>
      <c r="I17" s="212">
        <v>4</v>
      </c>
      <c r="J17" s="213"/>
      <c r="K17" s="213"/>
      <c r="L17" s="213"/>
      <c r="M17" s="213"/>
      <c r="N17" s="61"/>
      <c r="O17" s="212">
        <v>13589700</v>
      </c>
      <c r="P17" s="213"/>
      <c r="Q17" s="213"/>
      <c r="R17" s="213"/>
      <c r="S17" s="213"/>
      <c r="T17" s="296"/>
    </row>
    <row r="18" spans="1:20" ht="24.75" customHeight="1">
      <c r="A18" s="287"/>
      <c r="B18" s="288"/>
      <c r="C18" s="293"/>
      <c r="D18" s="238" t="s">
        <v>34</v>
      </c>
      <c r="E18" s="219"/>
      <c r="F18" s="219"/>
      <c r="G18" s="219"/>
      <c r="H18" s="261"/>
      <c r="I18" s="34" t="s">
        <v>74</v>
      </c>
      <c r="J18" s="222">
        <v>0</v>
      </c>
      <c r="K18" s="222"/>
      <c r="L18" s="222"/>
      <c r="M18" s="35" t="s">
        <v>75</v>
      </c>
      <c r="N18" s="59"/>
      <c r="O18" s="34" t="s">
        <v>74</v>
      </c>
      <c r="P18" s="222">
        <v>0</v>
      </c>
      <c r="Q18" s="222"/>
      <c r="R18" s="222"/>
      <c r="S18" s="35" t="s">
        <v>75</v>
      </c>
      <c r="T18" s="294"/>
    </row>
    <row r="19" spans="1:20" ht="24.75" customHeight="1">
      <c r="A19" s="287"/>
      <c r="B19" s="288"/>
      <c r="C19" s="205"/>
      <c r="D19" s="207"/>
      <c r="E19" s="207"/>
      <c r="F19" s="207"/>
      <c r="G19" s="207"/>
      <c r="H19" s="209"/>
      <c r="I19" s="212">
        <v>47</v>
      </c>
      <c r="J19" s="213"/>
      <c r="K19" s="213"/>
      <c r="L19" s="213"/>
      <c r="M19" s="213"/>
      <c r="N19" s="61"/>
      <c r="O19" s="212">
        <v>68470800</v>
      </c>
      <c r="P19" s="213"/>
      <c r="Q19" s="213"/>
      <c r="R19" s="213"/>
      <c r="S19" s="213"/>
      <c r="T19" s="296"/>
    </row>
    <row r="20" spans="1:20" ht="24.75" customHeight="1">
      <c r="A20" s="287"/>
      <c r="B20" s="288"/>
      <c r="C20" s="293"/>
      <c r="D20" s="272" t="s">
        <v>5</v>
      </c>
      <c r="E20" s="219"/>
      <c r="F20" s="219"/>
      <c r="G20" s="219"/>
      <c r="H20" s="261" t="s">
        <v>101</v>
      </c>
      <c r="I20" s="34" t="s">
        <v>74</v>
      </c>
      <c r="J20" s="222">
        <v>0</v>
      </c>
      <c r="K20" s="222"/>
      <c r="L20" s="222"/>
      <c r="M20" s="35" t="s">
        <v>75</v>
      </c>
      <c r="N20" s="59"/>
      <c r="O20" s="34" t="s">
        <v>74</v>
      </c>
      <c r="P20" s="222">
        <v>0</v>
      </c>
      <c r="Q20" s="222"/>
      <c r="R20" s="222"/>
      <c r="S20" s="35" t="s">
        <v>75</v>
      </c>
      <c r="T20" s="294"/>
    </row>
    <row r="21" spans="1:20" ht="24.75" customHeight="1">
      <c r="A21" s="289"/>
      <c r="B21" s="209"/>
      <c r="C21" s="205"/>
      <c r="D21" s="207"/>
      <c r="E21" s="207"/>
      <c r="F21" s="207"/>
      <c r="G21" s="207"/>
      <c r="H21" s="209"/>
      <c r="I21" s="212">
        <f>I13+I15+I17+I19</f>
        <v>60</v>
      </c>
      <c r="J21" s="213"/>
      <c r="K21" s="213"/>
      <c r="L21" s="213"/>
      <c r="M21" s="213"/>
      <c r="N21" s="61"/>
      <c r="O21" s="212">
        <f>O13+O15+O17+O19</f>
        <v>114127000</v>
      </c>
      <c r="P21" s="213"/>
      <c r="Q21" s="213"/>
      <c r="R21" s="213"/>
      <c r="S21" s="213"/>
      <c r="T21" s="296"/>
    </row>
    <row r="22" spans="1:20" ht="24.75" customHeight="1">
      <c r="A22" s="284"/>
      <c r="B22" s="238" t="s">
        <v>35</v>
      </c>
      <c r="C22" s="219"/>
      <c r="D22" s="219"/>
      <c r="E22" s="219"/>
      <c r="F22" s="219"/>
      <c r="G22" s="297" t="s">
        <v>102</v>
      </c>
      <c r="H22" s="220"/>
      <c r="I22" s="34" t="s">
        <v>74</v>
      </c>
      <c r="J22" s="222">
        <f>J10-J20</f>
        <v>2</v>
      </c>
      <c r="K22" s="222"/>
      <c r="L22" s="222"/>
      <c r="M22" s="35" t="s">
        <v>75</v>
      </c>
      <c r="N22" s="59"/>
      <c r="O22" s="34" t="s">
        <v>74</v>
      </c>
      <c r="P22" s="222">
        <f>P10-P20</f>
        <v>90800</v>
      </c>
      <c r="Q22" s="222"/>
      <c r="R22" s="222"/>
      <c r="S22" s="35" t="s">
        <v>75</v>
      </c>
      <c r="T22" s="294"/>
    </row>
    <row r="23" spans="1:20" ht="24.75" customHeight="1" thickBot="1">
      <c r="A23" s="285"/>
      <c r="B23" s="183"/>
      <c r="C23" s="183"/>
      <c r="D23" s="183"/>
      <c r="E23" s="183"/>
      <c r="F23" s="183"/>
      <c r="G23" s="183"/>
      <c r="H23" s="184"/>
      <c r="I23" s="223">
        <f>I11-I21</f>
        <v>5</v>
      </c>
      <c r="J23" s="224"/>
      <c r="K23" s="224"/>
      <c r="L23" s="224"/>
      <c r="M23" s="224"/>
      <c r="N23" s="62"/>
      <c r="O23" s="223">
        <f>O11-O21</f>
        <v>3627100</v>
      </c>
      <c r="P23" s="224"/>
      <c r="Q23" s="224"/>
      <c r="R23" s="224"/>
      <c r="S23" s="224"/>
      <c r="T23" s="295"/>
    </row>
    <row r="24" spans="1:20" ht="24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8" customHeight="1">
      <c r="A25" s="132" t="s">
        <v>78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ht="18" customHeight="1">
      <c r="A26" s="132" t="s">
        <v>79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</row>
    <row r="27" spans="1:20" ht="18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8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8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8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8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8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8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8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8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</sheetData>
  <sheetProtection/>
  <mergeCells count="86">
    <mergeCell ref="P20:R20"/>
    <mergeCell ref="O21:S21"/>
    <mergeCell ref="P22:R22"/>
    <mergeCell ref="O23:S23"/>
    <mergeCell ref="P16:R16"/>
    <mergeCell ref="O17:S17"/>
    <mergeCell ref="P18:R18"/>
    <mergeCell ref="O19:S19"/>
    <mergeCell ref="P12:R12"/>
    <mergeCell ref="O13:S13"/>
    <mergeCell ref="P14:R14"/>
    <mergeCell ref="O15:S15"/>
    <mergeCell ref="J22:L22"/>
    <mergeCell ref="I23:M23"/>
    <mergeCell ref="J14:L14"/>
    <mergeCell ref="I15:M15"/>
    <mergeCell ref="J16:L16"/>
    <mergeCell ref="I17:M17"/>
    <mergeCell ref="P4:R4"/>
    <mergeCell ref="O5:S5"/>
    <mergeCell ref="P6:R6"/>
    <mergeCell ref="O7:S7"/>
    <mergeCell ref="P8:R8"/>
    <mergeCell ref="O9:S9"/>
    <mergeCell ref="P10:R10"/>
    <mergeCell ref="O11:S11"/>
    <mergeCell ref="A25:T25"/>
    <mergeCell ref="A26:T26"/>
    <mergeCell ref="J4:L4"/>
    <mergeCell ref="I5:M5"/>
    <mergeCell ref="J6:L6"/>
    <mergeCell ref="I7:M7"/>
    <mergeCell ref="J8:L8"/>
    <mergeCell ref="I9:M9"/>
    <mergeCell ref="J10:L10"/>
    <mergeCell ref="I11:M11"/>
    <mergeCell ref="A1:T1"/>
    <mergeCell ref="A3:H3"/>
    <mergeCell ref="J3:M3"/>
    <mergeCell ref="P3:S3"/>
    <mergeCell ref="A4:A5"/>
    <mergeCell ref="T6:T7"/>
    <mergeCell ref="A6:A7"/>
    <mergeCell ref="B6:G7"/>
    <mergeCell ref="H6:H7"/>
    <mergeCell ref="B4:G5"/>
    <mergeCell ref="H4:H5"/>
    <mergeCell ref="A10:A11"/>
    <mergeCell ref="B10:F11"/>
    <mergeCell ref="G10:H11"/>
    <mergeCell ref="T8:T9"/>
    <mergeCell ref="A8:A9"/>
    <mergeCell ref="B8:B9"/>
    <mergeCell ref="C8:H9"/>
    <mergeCell ref="C16:C17"/>
    <mergeCell ref="D16:G17"/>
    <mergeCell ref="H16:H17"/>
    <mergeCell ref="T10:T11"/>
    <mergeCell ref="J12:L12"/>
    <mergeCell ref="I13:M13"/>
    <mergeCell ref="T16:T17"/>
    <mergeCell ref="T14:T15"/>
    <mergeCell ref="T12:T13"/>
    <mergeCell ref="A12:B21"/>
    <mergeCell ref="C12:C13"/>
    <mergeCell ref="D12:G13"/>
    <mergeCell ref="H12:H13"/>
    <mergeCell ref="C14:C15"/>
    <mergeCell ref="D14:G15"/>
    <mergeCell ref="H14:H15"/>
    <mergeCell ref="T18:T19"/>
    <mergeCell ref="C18:C19"/>
    <mergeCell ref="D18:G19"/>
    <mergeCell ref="H18:H19"/>
    <mergeCell ref="J18:L18"/>
    <mergeCell ref="I19:M19"/>
    <mergeCell ref="T20:T21"/>
    <mergeCell ref="T22:T23"/>
    <mergeCell ref="A22:A23"/>
    <mergeCell ref="B22:F23"/>
    <mergeCell ref="G22:H23"/>
    <mergeCell ref="C20:C21"/>
    <mergeCell ref="D20:G21"/>
    <mergeCell ref="H20:H21"/>
    <mergeCell ref="J20:L20"/>
    <mergeCell ref="I21:M2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40"/>
  <sheetViews>
    <sheetView view="pageBreakPreview" zoomScaleSheetLayoutView="100" zoomScalePageLayoutView="0" workbookViewId="0" topLeftCell="A1">
      <selection activeCell="J8" sqref="J8:M8"/>
    </sheetView>
  </sheetViews>
  <sheetFormatPr defaultColWidth="9.00390625" defaultRowHeight="13.5"/>
  <cols>
    <col min="1" max="1" width="1.625" style="63" customWidth="1"/>
    <col min="2" max="2" width="6.00390625" style="63" customWidth="1"/>
    <col min="3" max="3" width="4.125" style="63" customWidth="1"/>
    <col min="4" max="5" width="5.625" style="63" customWidth="1"/>
    <col min="6" max="6" width="1.625" style="63" customWidth="1"/>
    <col min="7" max="7" width="7.625" style="63" customWidth="1"/>
    <col min="8" max="8" width="2.625" style="63" customWidth="1"/>
    <col min="9" max="9" width="1.625" style="63" customWidth="1"/>
    <col min="10" max="10" width="3.125" style="63" customWidth="1"/>
    <col min="11" max="12" width="4.875" style="63" customWidth="1"/>
    <col min="13" max="15" width="3.125" style="63" customWidth="1"/>
    <col min="16" max="17" width="4.625" style="63" customWidth="1"/>
    <col min="18" max="20" width="3.125" style="63" customWidth="1"/>
    <col min="21" max="22" width="4.125" style="63" customWidth="1"/>
    <col min="23" max="23" width="3.625" style="63" customWidth="1"/>
    <col min="24" max="24" width="3.125" style="63" customWidth="1"/>
    <col min="25" max="25" width="3.125" style="48" customWidth="1"/>
    <col min="26" max="27" width="4.625" style="48" customWidth="1"/>
    <col min="28" max="28" width="3.125" style="48" customWidth="1"/>
    <col min="29" max="29" width="3.625" style="48" customWidth="1"/>
    <col min="30" max="30" width="3.125" style="48" customWidth="1"/>
    <col min="31" max="32" width="4.625" style="48" customWidth="1"/>
    <col min="33" max="33" width="3.125" style="48" customWidth="1"/>
    <col min="34" max="34" width="3.625" style="48" customWidth="1"/>
    <col min="35" max="35" width="3.125" style="48" customWidth="1"/>
    <col min="36" max="37" width="4.625" style="48" customWidth="1"/>
    <col min="38" max="38" width="3.125" style="48" customWidth="1"/>
    <col min="39" max="39" width="3.625" style="48" customWidth="1"/>
    <col min="40" max="72" width="4.625" style="63" customWidth="1"/>
    <col min="73" max="16384" width="9.00390625" style="63" customWidth="1"/>
  </cols>
  <sheetData>
    <row r="1" spans="1:39" ht="24.75" customHeight="1">
      <c r="A1" s="331" t="s">
        <v>142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</row>
    <row r="2" spans="1:24" ht="24.75" customHeight="1" thickBot="1">
      <c r="A2" s="64"/>
      <c r="B2" s="65"/>
      <c r="C2" s="66"/>
      <c r="D2" s="6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4"/>
      <c r="U2" s="64"/>
      <c r="V2" s="68"/>
      <c r="W2" s="68"/>
      <c r="X2" s="68"/>
    </row>
    <row r="3" spans="1:39" ht="18.75" customHeight="1">
      <c r="A3" s="323" t="s">
        <v>26</v>
      </c>
      <c r="B3" s="324"/>
      <c r="C3" s="324"/>
      <c r="D3" s="324"/>
      <c r="E3" s="324"/>
      <c r="F3" s="324"/>
      <c r="G3" s="324"/>
      <c r="H3" s="324"/>
      <c r="I3" s="208"/>
      <c r="J3" s="313"/>
      <c r="K3" s="206" t="s">
        <v>27</v>
      </c>
      <c r="L3" s="181"/>
      <c r="M3" s="181"/>
      <c r="N3" s="315"/>
      <c r="O3" s="257"/>
      <c r="P3" s="206" t="s">
        <v>28</v>
      </c>
      <c r="Q3" s="206"/>
      <c r="R3" s="206"/>
      <c r="S3" s="315"/>
      <c r="T3" s="313"/>
      <c r="U3" s="206" t="s">
        <v>7</v>
      </c>
      <c r="V3" s="206"/>
      <c r="W3" s="206"/>
      <c r="X3" s="317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</row>
    <row r="4" spans="1:39" ht="18.75" customHeight="1" thickBot="1">
      <c r="A4" s="325"/>
      <c r="B4" s="326"/>
      <c r="C4" s="326"/>
      <c r="D4" s="326"/>
      <c r="E4" s="326"/>
      <c r="F4" s="326"/>
      <c r="G4" s="326"/>
      <c r="H4" s="326"/>
      <c r="I4" s="327"/>
      <c r="J4" s="183"/>
      <c r="K4" s="183"/>
      <c r="L4" s="183"/>
      <c r="M4" s="183"/>
      <c r="N4" s="184"/>
      <c r="O4" s="320"/>
      <c r="P4" s="316"/>
      <c r="Q4" s="316"/>
      <c r="R4" s="316"/>
      <c r="S4" s="321"/>
      <c r="T4" s="314"/>
      <c r="U4" s="316"/>
      <c r="V4" s="316"/>
      <c r="W4" s="316"/>
      <c r="X4" s="318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</row>
    <row r="5" spans="1:39" ht="18.75" customHeight="1">
      <c r="A5" s="328"/>
      <c r="B5" s="206" t="s">
        <v>9</v>
      </c>
      <c r="C5" s="181"/>
      <c r="D5" s="181"/>
      <c r="E5" s="181"/>
      <c r="F5" s="181"/>
      <c r="G5" s="181"/>
      <c r="H5" s="307" t="s">
        <v>92</v>
      </c>
      <c r="I5" s="305"/>
      <c r="J5" s="69" t="s">
        <v>74</v>
      </c>
      <c r="K5" s="319">
        <v>593428</v>
      </c>
      <c r="L5" s="319"/>
      <c r="M5" s="24" t="s">
        <v>75</v>
      </c>
      <c r="N5" s="70" t="s">
        <v>76</v>
      </c>
      <c r="O5" s="24" t="s">
        <v>74</v>
      </c>
      <c r="P5" s="211">
        <v>44</v>
      </c>
      <c r="Q5" s="211"/>
      <c r="R5" s="24" t="s">
        <v>75</v>
      </c>
      <c r="S5" s="70" t="s">
        <v>77</v>
      </c>
      <c r="T5" s="210">
        <v>52</v>
      </c>
      <c r="U5" s="211"/>
      <c r="V5" s="211"/>
      <c r="W5" s="211"/>
      <c r="X5" s="71" t="s">
        <v>11</v>
      </c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</row>
    <row r="6" spans="1:39" ht="18.75" customHeight="1">
      <c r="A6" s="289"/>
      <c r="B6" s="207"/>
      <c r="C6" s="207"/>
      <c r="D6" s="207"/>
      <c r="E6" s="207"/>
      <c r="F6" s="207"/>
      <c r="G6" s="207"/>
      <c r="H6" s="308"/>
      <c r="I6" s="306"/>
      <c r="J6" s="212">
        <v>371696756</v>
      </c>
      <c r="K6" s="213"/>
      <c r="L6" s="213"/>
      <c r="M6" s="213"/>
      <c r="N6" s="57"/>
      <c r="O6" s="212">
        <v>805</v>
      </c>
      <c r="P6" s="213"/>
      <c r="Q6" s="213"/>
      <c r="R6" s="213"/>
      <c r="S6" s="57"/>
      <c r="T6" s="212"/>
      <c r="U6" s="213"/>
      <c r="V6" s="213"/>
      <c r="W6" s="213"/>
      <c r="X6" s="72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</row>
    <row r="7" spans="1:39" ht="18.75" customHeight="1">
      <c r="A7" s="329"/>
      <c r="B7" s="238" t="s">
        <v>12</v>
      </c>
      <c r="C7" s="219"/>
      <c r="D7" s="219"/>
      <c r="E7" s="219"/>
      <c r="F7" s="219"/>
      <c r="G7" s="219"/>
      <c r="H7" s="310" t="s">
        <v>91</v>
      </c>
      <c r="I7" s="309"/>
      <c r="J7" s="34" t="s">
        <v>74</v>
      </c>
      <c r="K7" s="311">
        <v>3835713</v>
      </c>
      <c r="L7" s="311"/>
      <c r="M7" s="35" t="s">
        <v>75</v>
      </c>
      <c r="N7" s="59"/>
      <c r="O7" s="35" t="s">
        <v>74</v>
      </c>
      <c r="P7" s="311">
        <v>124</v>
      </c>
      <c r="Q7" s="311"/>
      <c r="R7" s="35" t="s">
        <v>75</v>
      </c>
      <c r="S7" s="59"/>
      <c r="T7" s="221">
        <v>68</v>
      </c>
      <c r="U7" s="222"/>
      <c r="V7" s="222"/>
      <c r="W7" s="222"/>
      <c r="X7" s="294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pans="1:39" ht="18.75" customHeight="1">
      <c r="A8" s="289"/>
      <c r="B8" s="207"/>
      <c r="C8" s="207"/>
      <c r="D8" s="207"/>
      <c r="E8" s="207"/>
      <c r="F8" s="207"/>
      <c r="G8" s="207"/>
      <c r="H8" s="207"/>
      <c r="I8" s="209"/>
      <c r="J8" s="212">
        <v>190736911</v>
      </c>
      <c r="K8" s="213"/>
      <c r="L8" s="213"/>
      <c r="M8" s="213"/>
      <c r="N8" s="60"/>
      <c r="O8" s="212">
        <v>451</v>
      </c>
      <c r="P8" s="213"/>
      <c r="Q8" s="213"/>
      <c r="R8" s="213"/>
      <c r="S8" s="61"/>
      <c r="T8" s="212"/>
      <c r="U8" s="213"/>
      <c r="V8" s="213"/>
      <c r="W8" s="213"/>
      <c r="X8" s="296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</row>
    <row r="9" spans="1:39" ht="18.75" customHeight="1">
      <c r="A9" s="284"/>
      <c r="B9" s="330" t="s">
        <v>5</v>
      </c>
      <c r="C9" s="219"/>
      <c r="D9" s="219"/>
      <c r="E9" s="219"/>
      <c r="F9" s="219"/>
      <c r="G9" s="312" t="s">
        <v>103</v>
      </c>
      <c r="H9" s="219"/>
      <c r="I9" s="73"/>
      <c r="J9" s="74" t="s">
        <v>74</v>
      </c>
      <c r="K9" s="311">
        <f>K5+K7</f>
        <v>4429141</v>
      </c>
      <c r="L9" s="311"/>
      <c r="M9" s="30" t="s">
        <v>75</v>
      </c>
      <c r="N9" s="59"/>
      <c r="O9" s="30" t="s">
        <v>74</v>
      </c>
      <c r="P9" s="311">
        <f>P5+P7</f>
        <v>168</v>
      </c>
      <c r="Q9" s="311"/>
      <c r="R9" s="30" t="s">
        <v>75</v>
      </c>
      <c r="S9" s="59"/>
      <c r="T9" s="221">
        <v>120</v>
      </c>
      <c r="U9" s="222"/>
      <c r="V9" s="222"/>
      <c r="W9" s="222"/>
      <c r="X9" s="294"/>
      <c r="Y9" s="63"/>
      <c r="Z9" s="63"/>
      <c r="AA9" s="63"/>
      <c r="AB9" s="63"/>
      <c r="AD9" s="63"/>
      <c r="AE9" s="63"/>
      <c r="AF9" s="63"/>
      <c r="AG9" s="63"/>
      <c r="AH9" s="63"/>
      <c r="AI9" s="63"/>
      <c r="AJ9" s="63"/>
      <c r="AK9" s="63"/>
      <c r="AL9" s="63"/>
      <c r="AM9" s="63"/>
    </row>
    <row r="10" spans="1:39" ht="18.75" customHeight="1">
      <c r="A10" s="289"/>
      <c r="B10" s="207"/>
      <c r="C10" s="207"/>
      <c r="D10" s="207"/>
      <c r="E10" s="207"/>
      <c r="F10" s="207"/>
      <c r="G10" s="207"/>
      <c r="H10" s="207"/>
      <c r="I10" s="75"/>
      <c r="J10" s="212">
        <f>J6+J8</f>
        <v>562433667</v>
      </c>
      <c r="K10" s="213"/>
      <c r="L10" s="213"/>
      <c r="M10" s="213"/>
      <c r="N10" s="60"/>
      <c r="O10" s="212">
        <f>O6+O8</f>
        <v>1256</v>
      </c>
      <c r="P10" s="213"/>
      <c r="Q10" s="213"/>
      <c r="R10" s="213"/>
      <c r="S10" s="60"/>
      <c r="T10" s="212"/>
      <c r="U10" s="213"/>
      <c r="V10" s="213"/>
      <c r="W10" s="213"/>
      <c r="X10" s="296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</row>
    <row r="11" spans="1:39" ht="18.75" customHeight="1">
      <c r="A11" s="286" t="s">
        <v>14</v>
      </c>
      <c r="B11" s="220"/>
      <c r="C11" s="260"/>
      <c r="D11" s="238" t="s">
        <v>15</v>
      </c>
      <c r="E11" s="219"/>
      <c r="F11" s="219"/>
      <c r="G11" s="219"/>
      <c r="H11" s="218"/>
      <c r="I11" s="261"/>
      <c r="J11" s="74" t="s">
        <v>74</v>
      </c>
      <c r="K11" s="311">
        <v>813000</v>
      </c>
      <c r="L11" s="311"/>
      <c r="M11" s="30" t="s">
        <v>75</v>
      </c>
      <c r="N11" s="59"/>
      <c r="O11" s="30" t="s">
        <v>74</v>
      </c>
      <c r="P11" s="222">
        <v>32</v>
      </c>
      <c r="Q11" s="222"/>
      <c r="R11" s="30" t="s">
        <v>75</v>
      </c>
      <c r="S11" s="59"/>
      <c r="T11" s="221">
        <v>14</v>
      </c>
      <c r="U11" s="222"/>
      <c r="V11" s="222"/>
      <c r="W11" s="222"/>
      <c r="X11" s="294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</row>
    <row r="12" spans="1:39" ht="18.75" customHeight="1">
      <c r="A12" s="287"/>
      <c r="B12" s="288"/>
      <c r="C12" s="205"/>
      <c r="D12" s="207"/>
      <c r="E12" s="207"/>
      <c r="F12" s="207"/>
      <c r="G12" s="207"/>
      <c r="H12" s="207"/>
      <c r="I12" s="209"/>
      <c r="J12" s="212">
        <v>50480758</v>
      </c>
      <c r="K12" s="213"/>
      <c r="L12" s="213"/>
      <c r="M12" s="213"/>
      <c r="N12" s="60"/>
      <c r="O12" s="212">
        <v>294</v>
      </c>
      <c r="P12" s="213"/>
      <c r="Q12" s="213"/>
      <c r="R12" s="213"/>
      <c r="S12" s="60"/>
      <c r="T12" s="212"/>
      <c r="U12" s="213"/>
      <c r="V12" s="213"/>
      <c r="W12" s="213"/>
      <c r="X12" s="296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</row>
    <row r="13" spans="1:39" ht="18.75" customHeight="1">
      <c r="A13" s="287"/>
      <c r="B13" s="288"/>
      <c r="C13" s="260"/>
      <c r="D13" s="238" t="s">
        <v>16</v>
      </c>
      <c r="E13" s="219"/>
      <c r="F13" s="219"/>
      <c r="G13" s="219"/>
      <c r="H13" s="218"/>
      <c r="I13" s="261"/>
      <c r="J13" s="74" t="s">
        <v>74</v>
      </c>
      <c r="K13" s="222">
        <v>0</v>
      </c>
      <c r="L13" s="222"/>
      <c r="M13" s="30" t="s">
        <v>75</v>
      </c>
      <c r="N13" s="59"/>
      <c r="O13" s="30" t="s">
        <v>74</v>
      </c>
      <c r="P13" s="222">
        <v>0</v>
      </c>
      <c r="Q13" s="222"/>
      <c r="R13" s="30" t="s">
        <v>75</v>
      </c>
      <c r="S13" s="59"/>
      <c r="T13" s="221">
        <v>0</v>
      </c>
      <c r="U13" s="222"/>
      <c r="V13" s="222"/>
      <c r="W13" s="222"/>
      <c r="X13" s="294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</row>
    <row r="14" spans="1:39" ht="18.75" customHeight="1">
      <c r="A14" s="287"/>
      <c r="B14" s="288"/>
      <c r="C14" s="205"/>
      <c r="D14" s="207"/>
      <c r="E14" s="207"/>
      <c r="F14" s="207"/>
      <c r="G14" s="207"/>
      <c r="H14" s="207"/>
      <c r="I14" s="209"/>
      <c r="J14" s="212">
        <v>0</v>
      </c>
      <c r="K14" s="213"/>
      <c r="L14" s="213"/>
      <c r="M14" s="213"/>
      <c r="N14" s="60"/>
      <c r="O14" s="212">
        <v>0</v>
      </c>
      <c r="P14" s="213"/>
      <c r="Q14" s="213"/>
      <c r="R14" s="213"/>
      <c r="S14" s="60"/>
      <c r="T14" s="212"/>
      <c r="U14" s="213"/>
      <c r="V14" s="213"/>
      <c r="W14" s="213"/>
      <c r="X14" s="296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</row>
    <row r="15" spans="1:39" ht="18.75" customHeight="1">
      <c r="A15" s="287"/>
      <c r="B15" s="288"/>
      <c r="C15" s="260"/>
      <c r="D15" s="238" t="s">
        <v>17</v>
      </c>
      <c r="E15" s="219"/>
      <c r="F15" s="219"/>
      <c r="G15" s="219"/>
      <c r="H15" s="218"/>
      <c r="I15" s="261"/>
      <c r="J15" s="74" t="s">
        <v>74</v>
      </c>
      <c r="K15" s="222">
        <v>13000</v>
      </c>
      <c r="L15" s="222"/>
      <c r="M15" s="30" t="s">
        <v>75</v>
      </c>
      <c r="N15" s="59"/>
      <c r="O15" s="30" t="s">
        <v>74</v>
      </c>
      <c r="P15" s="222">
        <v>7</v>
      </c>
      <c r="Q15" s="222"/>
      <c r="R15" s="30" t="s">
        <v>75</v>
      </c>
      <c r="S15" s="59"/>
      <c r="T15" s="221">
        <v>6</v>
      </c>
      <c r="U15" s="222"/>
      <c r="V15" s="222"/>
      <c r="W15" s="222"/>
      <c r="X15" s="294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</row>
    <row r="16" spans="1:39" ht="18.75" customHeight="1">
      <c r="A16" s="287"/>
      <c r="B16" s="288"/>
      <c r="C16" s="205"/>
      <c r="D16" s="207"/>
      <c r="E16" s="207"/>
      <c r="F16" s="207"/>
      <c r="G16" s="207"/>
      <c r="H16" s="207"/>
      <c r="I16" s="209"/>
      <c r="J16" s="212">
        <v>17487854</v>
      </c>
      <c r="K16" s="213"/>
      <c r="L16" s="213"/>
      <c r="M16" s="213"/>
      <c r="N16" s="60"/>
      <c r="O16" s="212">
        <v>20</v>
      </c>
      <c r="P16" s="213"/>
      <c r="Q16" s="213"/>
      <c r="R16" s="213"/>
      <c r="S16" s="60"/>
      <c r="T16" s="212"/>
      <c r="U16" s="213"/>
      <c r="V16" s="213"/>
      <c r="W16" s="213"/>
      <c r="X16" s="296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</row>
    <row r="17" spans="1:39" ht="18.75" customHeight="1">
      <c r="A17" s="287"/>
      <c r="B17" s="288"/>
      <c r="C17" s="260"/>
      <c r="D17" s="238" t="s">
        <v>36</v>
      </c>
      <c r="E17" s="219"/>
      <c r="F17" s="219"/>
      <c r="G17" s="219"/>
      <c r="H17" s="218"/>
      <c r="I17" s="261"/>
      <c r="J17" s="74" t="s">
        <v>93</v>
      </c>
      <c r="K17" s="311">
        <v>1507328</v>
      </c>
      <c r="L17" s="311"/>
      <c r="M17" s="30" t="s">
        <v>75</v>
      </c>
      <c r="N17" s="59"/>
      <c r="O17" s="30" t="s">
        <v>74</v>
      </c>
      <c r="P17" s="222">
        <v>38</v>
      </c>
      <c r="Q17" s="222"/>
      <c r="R17" s="30" t="s">
        <v>75</v>
      </c>
      <c r="S17" s="59"/>
      <c r="T17" s="221">
        <v>11</v>
      </c>
      <c r="U17" s="222"/>
      <c r="V17" s="222"/>
      <c r="W17" s="222"/>
      <c r="X17" s="294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</row>
    <row r="18" spans="1:39" ht="18.75" customHeight="1">
      <c r="A18" s="287"/>
      <c r="B18" s="288"/>
      <c r="C18" s="205"/>
      <c r="D18" s="207"/>
      <c r="E18" s="207"/>
      <c r="F18" s="207"/>
      <c r="G18" s="207"/>
      <c r="H18" s="207"/>
      <c r="I18" s="209"/>
      <c r="J18" s="212">
        <v>106119201</v>
      </c>
      <c r="K18" s="213"/>
      <c r="L18" s="213"/>
      <c r="M18" s="213"/>
      <c r="N18" s="60"/>
      <c r="O18" s="212">
        <v>70</v>
      </c>
      <c r="P18" s="213"/>
      <c r="Q18" s="213"/>
      <c r="R18" s="213"/>
      <c r="S18" s="60"/>
      <c r="T18" s="212"/>
      <c r="U18" s="213"/>
      <c r="V18" s="213"/>
      <c r="W18" s="213"/>
      <c r="X18" s="296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</row>
    <row r="19" spans="1:39" ht="18.75" customHeight="1">
      <c r="A19" s="287"/>
      <c r="B19" s="288"/>
      <c r="C19" s="260"/>
      <c r="D19" s="238" t="s">
        <v>37</v>
      </c>
      <c r="E19" s="219"/>
      <c r="F19" s="219"/>
      <c r="G19" s="219"/>
      <c r="H19" s="218"/>
      <c r="I19" s="261"/>
      <c r="J19" s="74" t="s">
        <v>74</v>
      </c>
      <c r="K19" s="311">
        <v>1192946</v>
      </c>
      <c r="L19" s="311"/>
      <c r="M19" s="30" t="s">
        <v>75</v>
      </c>
      <c r="N19" s="59"/>
      <c r="O19" s="30" t="s">
        <v>74</v>
      </c>
      <c r="P19" s="222">
        <v>39</v>
      </c>
      <c r="Q19" s="222"/>
      <c r="R19" s="30" t="s">
        <v>75</v>
      </c>
      <c r="S19" s="59"/>
      <c r="T19" s="221">
        <v>42</v>
      </c>
      <c r="U19" s="222"/>
      <c r="V19" s="222"/>
      <c r="W19" s="222"/>
      <c r="X19" s="294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</row>
    <row r="20" spans="1:39" ht="18.75" customHeight="1">
      <c r="A20" s="287"/>
      <c r="B20" s="288"/>
      <c r="C20" s="205"/>
      <c r="D20" s="207"/>
      <c r="E20" s="207"/>
      <c r="F20" s="207"/>
      <c r="G20" s="207"/>
      <c r="H20" s="207"/>
      <c r="I20" s="209"/>
      <c r="J20" s="212">
        <v>47285612</v>
      </c>
      <c r="K20" s="213"/>
      <c r="L20" s="213"/>
      <c r="M20" s="213"/>
      <c r="N20" s="60"/>
      <c r="O20" s="212">
        <v>227</v>
      </c>
      <c r="P20" s="213"/>
      <c r="Q20" s="213"/>
      <c r="R20" s="213"/>
      <c r="S20" s="60"/>
      <c r="T20" s="212"/>
      <c r="U20" s="213"/>
      <c r="V20" s="213"/>
      <c r="W20" s="213"/>
      <c r="X20" s="296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</row>
    <row r="21" spans="1:39" ht="18.75" customHeight="1">
      <c r="A21" s="287"/>
      <c r="B21" s="288"/>
      <c r="C21" s="260"/>
      <c r="D21" s="272" t="s">
        <v>5</v>
      </c>
      <c r="E21" s="219"/>
      <c r="F21" s="219"/>
      <c r="G21" s="219"/>
      <c r="H21" s="312" t="s">
        <v>101</v>
      </c>
      <c r="I21" s="309"/>
      <c r="J21" s="74" t="s">
        <v>74</v>
      </c>
      <c r="K21" s="311">
        <f>K11+K13+K15+K17+K19</f>
        <v>3526274</v>
      </c>
      <c r="L21" s="311"/>
      <c r="M21" s="30" t="s">
        <v>75</v>
      </c>
      <c r="N21" s="59"/>
      <c r="O21" s="30" t="s">
        <v>74</v>
      </c>
      <c r="P21" s="222">
        <f>P11+P13+P15+P17+P19</f>
        <v>116</v>
      </c>
      <c r="Q21" s="222"/>
      <c r="R21" s="30" t="s">
        <v>75</v>
      </c>
      <c r="S21" s="59"/>
      <c r="T21" s="221">
        <f>T11+T13+T15+T17+T19</f>
        <v>73</v>
      </c>
      <c r="U21" s="222"/>
      <c r="V21" s="222"/>
      <c r="W21" s="222"/>
      <c r="X21" s="294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</row>
    <row r="22" spans="1:39" ht="18.75" customHeight="1">
      <c r="A22" s="289"/>
      <c r="B22" s="209"/>
      <c r="C22" s="205"/>
      <c r="D22" s="207"/>
      <c r="E22" s="207"/>
      <c r="F22" s="207"/>
      <c r="G22" s="207"/>
      <c r="H22" s="207"/>
      <c r="I22" s="209"/>
      <c r="J22" s="212">
        <f>J12+J14+J16+J18+J20</f>
        <v>221373425</v>
      </c>
      <c r="K22" s="213"/>
      <c r="L22" s="213"/>
      <c r="M22" s="213"/>
      <c r="N22" s="60"/>
      <c r="O22" s="212">
        <f>O12+O14+O16+O18+O20</f>
        <v>611</v>
      </c>
      <c r="P22" s="213"/>
      <c r="Q22" s="213"/>
      <c r="R22" s="213"/>
      <c r="S22" s="60"/>
      <c r="T22" s="212">
        <f>T12+T14+T16+T18+T20</f>
        <v>0</v>
      </c>
      <c r="U22" s="213"/>
      <c r="V22" s="213"/>
      <c r="W22" s="213"/>
      <c r="X22" s="296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</row>
    <row r="23" spans="1:39" ht="18.75" customHeight="1">
      <c r="A23" s="329"/>
      <c r="B23" s="238" t="s">
        <v>29</v>
      </c>
      <c r="C23" s="219"/>
      <c r="D23" s="219"/>
      <c r="E23" s="219"/>
      <c r="F23" s="219"/>
      <c r="G23" s="312" t="s">
        <v>102</v>
      </c>
      <c r="H23" s="219"/>
      <c r="I23" s="73"/>
      <c r="J23" s="34" t="s">
        <v>74</v>
      </c>
      <c r="K23" s="311">
        <f>K9-K21</f>
        <v>902867</v>
      </c>
      <c r="L23" s="311"/>
      <c r="M23" s="35" t="s">
        <v>75</v>
      </c>
      <c r="N23" s="59"/>
      <c r="O23" s="76" t="s">
        <v>74</v>
      </c>
      <c r="P23" s="222">
        <f>P9-P21</f>
        <v>52</v>
      </c>
      <c r="Q23" s="222"/>
      <c r="R23" s="35" t="s">
        <v>75</v>
      </c>
      <c r="S23" s="59"/>
      <c r="T23" s="221">
        <f>T9-T21</f>
        <v>47</v>
      </c>
      <c r="U23" s="222"/>
      <c r="V23" s="222"/>
      <c r="W23" s="222"/>
      <c r="X23" s="294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</row>
    <row r="24" spans="1:39" ht="18.75" customHeight="1" thickBot="1">
      <c r="A24" s="285"/>
      <c r="B24" s="183"/>
      <c r="C24" s="183"/>
      <c r="D24" s="183"/>
      <c r="E24" s="183"/>
      <c r="F24" s="183"/>
      <c r="G24" s="183"/>
      <c r="H24" s="183"/>
      <c r="I24" s="77"/>
      <c r="J24" s="223">
        <f>J10-J22</f>
        <v>341060242</v>
      </c>
      <c r="K24" s="224"/>
      <c r="L24" s="224"/>
      <c r="M24" s="224"/>
      <c r="N24" s="62"/>
      <c r="O24" s="223">
        <f>O10-O22</f>
        <v>645</v>
      </c>
      <c r="P24" s="224"/>
      <c r="Q24" s="224"/>
      <c r="R24" s="224"/>
      <c r="S24" s="62"/>
      <c r="T24" s="223"/>
      <c r="U24" s="224"/>
      <c r="V24" s="224"/>
      <c r="W24" s="224"/>
      <c r="X24" s="322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</row>
    <row r="25" spans="1:24" ht="18" customHeight="1">
      <c r="A25" s="64"/>
      <c r="B25" s="78"/>
      <c r="C25" s="79"/>
      <c r="D25" s="80"/>
      <c r="E25" s="80"/>
      <c r="F25" s="64"/>
      <c r="G25" s="64"/>
      <c r="H25" s="64"/>
      <c r="I25" s="64"/>
      <c r="J25" s="80"/>
      <c r="K25" s="80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1:24" ht="18" customHeight="1">
      <c r="A26" s="281" t="s">
        <v>80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</row>
    <row r="27" spans="1:24" ht="18" customHeight="1">
      <c r="A27" s="281" t="s">
        <v>81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</row>
    <row r="28" spans="1:24" ht="18" customHeight="1">
      <c r="A28" s="281" t="s">
        <v>107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</row>
    <row r="29" spans="1:24" ht="18" customHeight="1">
      <c r="A29" s="281" t="s">
        <v>82</v>
      </c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  <c r="V29" s="281"/>
      <c r="W29" s="281"/>
      <c r="X29" s="281"/>
    </row>
    <row r="30" spans="1:24" ht="18" customHeight="1">
      <c r="A30" s="64"/>
      <c r="B30" s="81"/>
      <c r="C30" s="68"/>
      <c r="D30" s="68"/>
      <c r="E30" s="68"/>
      <c r="F30" s="68"/>
      <c r="G30" s="68"/>
      <c r="H30" s="68"/>
      <c r="I30" s="82"/>
      <c r="J30" s="64"/>
      <c r="K30" s="80"/>
      <c r="L30" s="80"/>
      <c r="M30" s="64"/>
      <c r="N30" s="64"/>
      <c r="O30" s="64"/>
      <c r="P30" s="80"/>
      <c r="Q30" s="80"/>
      <c r="R30" s="64"/>
      <c r="S30" s="64"/>
      <c r="T30" s="64"/>
      <c r="U30" s="64"/>
      <c r="V30" s="64"/>
      <c r="W30" s="64"/>
      <c r="X30" s="64"/>
    </row>
    <row r="31" spans="1:24" ht="18" customHeight="1">
      <c r="A31" s="64"/>
      <c r="B31" s="81"/>
      <c r="C31" s="68"/>
      <c r="D31" s="68"/>
      <c r="E31" s="68"/>
      <c r="F31" s="68"/>
      <c r="G31" s="68"/>
      <c r="H31" s="68"/>
      <c r="I31" s="82"/>
      <c r="J31" s="80"/>
      <c r="K31" s="80"/>
      <c r="L31" s="80"/>
      <c r="M31" s="83"/>
      <c r="N31" s="64"/>
      <c r="O31" s="80"/>
      <c r="P31" s="80"/>
      <c r="Q31" s="80"/>
      <c r="R31" s="83"/>
      <c r="S31" s="64"/>
      <c r="T31" s="64"/>
      <c r="U31" s="64"/>
      <c r="V31" s="64"/>
      <c r="W31" s="64"/>
      <c r="X31" s="64"/>
    </row>
    <row r="32" spans="1:24" ht="18" customHeight="1">
      <c r="A32" s="64"/>
      <c r="B32" s="81"/>
      <c r="C32" s="68"/>
      <c r="D32" s="68"/>
      <c r="E32" s="68"/>
      <c r="F32" s="68"/>
      <c r="G32" s="68"/>
      <c r="H32" s="68"/>
      <c r="I32" s="82"/>
      <c r="J32" s="64"/>
      <c r="K32" s="80"/>
      <c r="L32" s="80"/>
      <c r="M32" s="64"/>
      <c r="N32" s="64"/>
      <c r="O32" s="64"/>
      <c r="P32" s="80"/>
      <c r="Q32" s="80"/>
      <c r="R32" s="64"/>
      <c r="S32" s="64"/>
      <c r="T32" s="64"/>
      <c r="U32" s="64"/>
      <c r="V32" s="64"/>
      <c r="W32" s="64"/>
      <c r="X32" s="64"/>
    </row>
    <row r="33" spans="1:24" ht="18" customHeight="1">
      <c r="A33" s="64"/>
      <c r="B33" s="81"/>
      <c r="C33" s="64"/>
      <c r="D33" s="68"/>
      <c r="E33" s="68"/>
      <c r="F33" s="68"/>
      <c r="G33" s="68"/>
      <c r="H33" s="68"/>
      <c r="I33" s="82"/>
      <c r="J33" s="80"/>
      <c r="K33" s="80"/>
      <c r="L33" s="80"/>
      <c r="M33" s="83"/>
      <c r="N33" s="64"/>
      <c r="O33" s="80"/>
      <c r="P33" s="80"/>
      <c r="Q33" s="80"/>
      <c r="R33" s="83"/>
      <c r="S33" s="64"/>
      <c r="T33" s="64"/>
      <c r="U33" s="64"/>
      <c r="V33" s="64"/>
      <c r="W33" s="64"/>
      <c r="X33" s="64"/>
    </row>
    <row r="34" spans="1:24" ht="18" customHeight="1">
      <c r="A34" s="64"/>
      <c r="B34" s="81"/>
      <c r="C34" s="64"/>
      <c r="D34" s="68"/>
      <c r="E34" s="68"/>
      <c r="F34" s="68"/>
      <c r="G34" s="68"/>
      <c r="H34" s="68"/>
      <c r="I34" s="82"/>
      <c r="J34" s="64"/>
      <c r="K34" s="80"/>
      <c r="L34" s="80"/>
      <c r="M34" s="64"/>
      <c r="N34" s="64"/>
      <c r="O34" s="64"/>
      <c r="P34" s="80"/>
      <c r="Q34" s="80"/>
      <c r="R34" s="64"/>
      <c r="S34" s="64"/>
      <c r="T34" s="64"/>
      <c r="U34" s="64"/>
      <c r="V34" s="64"/>
      <c r="W34" s="64"/>
      <c r="X34" s="64"/>
    </row>
    <row r="35" spans="1:24" ht="18" customHeight="1">
      <c r="A35" s="64"/>
      <c r="B35" s="81"/>
      <c r="C35" s="64"/>
      <c r="D35" s="68"/>
      <c r="E35" s="68"/>
      <c r="F35" s="68"/>
      <c r="G35" s="68"/>
      <c r="H35" s="68"/>
      <c r="I35" s="82"/>
      <c r="J35" s="80"/>
      <c r="K35" s="80"/>
      <c r="L35" s="80"/>
      <c r="M35" s="83"/>
      <c r="N35" s="64"/>
      <c r="O35" s="80"/>
      <c r="P35" s="80"/>
      <c r="Q35" s="80"/>
      <c r="R35" s="83"/>
      <c r="S35" s="64"/>
      <c r="T35" s="64"/>
      <c r="U35" s="64"/>
      <c r="V35" s="64"/>
      <c r="W35" s="64"/>
      <c r="X35" s="64"/>
    </row>
    <row r="36" spans="2:17" ht="18" customHeight="1">
      <c r="B36" s="84"/>
      <c r="D36" s="85"/>
      <c r="E36" s="85"/>
      <c r="F36" s="85"/>
      <c r="G36" s="85"/>
      <c r="H36" s="85"/>
      <c r="I36" s="86"/>
      <c r="K36" s="87"/>
      <c r="L36" s="87"/>
      <c r="P36" s="87"/>
      <c r="Q36" s="87"/>
    </row>
    <row r="37" spans="2:18" ht="18" customHeight="1">
      <c r="B37" s="85"/>
      <c r="C37" s="85"/>
      <c r="D37" s="85"/>
      <c r="E37" s="85"/>
      <c r="F37" s="85"/>
      <c r="G37" s="86"/>
      <c r="H37" s="86"/>
      <c r="I37" s="86"/>
      <c r="J37" s="87"/>
      <c r="K37" s="87"/>
      <c r="L37" s="87"/>
      <c r="M37" s="88"/>
      <c r="O37" s="87"/>
      <c r="P37" s="87"/>
      <c r="Q37" s="87"/>
      <c r="R37" s="88"/>
    </row>
    <row r="38" spans="2:17" ht="18" customHeight="1">
      <c r="B38" s="85"/>
      <c r="C38" s="85"/>
      <c r="D38" s="85"/>
      <c r="E38" s="85"/>
      <c r="F38" s="85"/>
      <c r="G38" s="86"/>
      <c r="H38" s="86"/>
      <c r="I38" s="86"/>
      <c r="K38" s="87"/>
      <c r="L38" s="87"/>
      <c r="P38" s="87"/>
      <c r="Q38" s="87"/>
    </row>
    <row r="39" spans="3:4" ht="18" customHeight="1">
      <c r="C39" s="89"/>
      <c r="D39" s="89"/>
    </row>
    <row r="40" spans="3:4" ht="14.25">
      <c r="C40" s="90"/>
      <c r="D40" s="89"/>
    </row>
  </sheetData>
  <sheetProtection/>
  <mergeCells count="113">
    <mergeCell ref="A26:X26"/>
    <mergeCell ref="A27:X27"/>
    <mergeCell ref="A28:X28"/>
    <mergeCell ref="A29:X29"/>
    <mergeCell ref="A23:A24"/>
    <mergeCell ref="A1:X1"/>
    <mergeCell ref="H11:H12"/>
    <mergeCell ref="H13:H14"/>
    <mergeCell ref="H15:H16"/>
    <mergeCell ref="H17:H18"/>
    <mergeCell ref="A9:A10"/>
    <mergeCell ref="B9:F10"/>
    <mergeCell ref="G9:H10"/>
    <mergeCell ref="X17:X18"/>
    <mergeCell ref="T15:W16"/>
    <mergeCell ref="X15:X16"/>
    <mergeCell ref="J16:M16"/>
    <mergeCell ref="O16:R16"/>
    <mergeCell ref="T11:W12"/>
    <mergeCell ref="X11:X12"/>
    <mergeCell ref="P23:Q23"/>
    <mergeCell ref="T19:W20"/>
    <mergeCell ref="P19:Q19"/>
    <mergeCell ref="A3:I4"/>
    <mergeCell ref="A5:A6"/>
    <mergeCell ref="A7:A8"/>
    <mergeCell ref="A11:B22"/>
    <mergeCell ref="O20:R20"/>
    <mergeCell ref="K15:L15"/>
    <mergeCell ref="P15:Q15"/>
    <mergeCell ref="X21:X22"/>
    <mergeCell ref="J22:M22"/>
    <mergeCell ref="O22:R22"/>
    <mergeCell ref="K21:L21"/>
    <mergeCell ref="P21:Q21"/>
    <mergeCell ref="T23:W24"/>
    <mergeCell ref="X23:X24"/>
    <mergeCell ref="J24:M24"/>
    <mergeCell ref="O24:R24"/>
    <mergeCell ref="K23:L23"/>
    <mergeCell ref="P13:Q13"/>
    <mergeCell ref="T17:W18"/>
    <mergeCell ref="K19:L19"/>
    <mergeCell ref="T21:W22"/>
    <mergeCell ref="J18:M18"/>
    <mergeCell ref="P17:Q17"/>
    <mergeCell ref="K17:L17"/>
    <mergeCell ref="O18:R18"/>
    <mergeCell ref="P11:Q11"/>
    <mergeCell ref="O10:R10"/>
    <mergeCell ref="K9:L9"/>
    <mergeCell ref="P9:Q9"/>
    <mergeCell ref="X19:X20"/>
    <mergeCell ref="J20:M20"/>
    <mergeCell ref="T13:W14"/>
    <mergeCell ref="X13:X14"/>
    <mergeCell ref="J14:M14"/>
    <mergeCell ref="O14:R14"/>
    <mergeCell ref="X9:X10"/>
    <mergeCell ref="T9:W10"/>
    <mergeCell ref="J10:M10"/>
    <mergeCell ref="T7:W8"/>
    <mergeCell ref="X7:X8"/>
    <mergeCell ref="J8:M8"/>
    <mergeCell ref="O8:R8"/>
    <mergeCell ref="K7:L7"/>
    <mergeCell ref="P7:Q7"/>
    <mergeCell ref="U3:W4"/>
    <mergeCell ref="X3:X4"/>
    <mergeCell ref="K5:L5"/>
    <mergeCell ref="P5:Q5"/>
    <mergeCell ref="T5:W6"/>
    <mergeCell ref="J6:M6"/>
    <mergeCell ref="O6:R6"/>
    <mergeCell ref="O3:O4"/>
    <mergeCell ref="P3:R4"/>
    <mergeCell ref="S3:S4"/>
    <mergeCell ref="T3:T4"/>
    <mergeCell ref="J3:J4"/>
    <mergeCell ref="K3:M4"/>
    <mergeCell ref="N3:N4"/>
    <mergeCell ref="H19:H20"/>
    <mergeCell ref="B23:F24"/>
    <mergeCell ref="G23:H24"/>
    <mergeCell ref="I21:I22"/>
    <mergeCell ref="C21:C22"/>
    <mergeCell ref="D21:G22"/>
    <mergeCell ref="H21:H22"/>
    <mergeCell ref="C19:C20"/>
    <mergeCell ref="D19:G20"/>
    <mergeCell ref="I19:I20"/>
    <mergeCell ref="C17:C18"/>
    <mergeCell ref="D17:G18"/>
    <mergeCell ref="I17:I18"/>
    <mergeCell ref="D11:G12"/>
    <mergeCell ref="I11:I12"/>
    <mergeCell ref="C13:C14"/>
    <mergeCell ref="D13:G14"/>
    <mergeCell ref="I13:I14"/>
    <mergeCell ref="J12:M12"/>
    <mergeCell ref="C11:C12"/>
    <mergeCell ref="K11:L11"/>
    <mergeCell ref="K13:L13"/>
    <mergeCell ref="O12:R12"/>
    <mergeCell ref="I5:I6"/>
    <mergeCell ref="B5:G6"/>
    <mergeCell ref="H5:H6"/>
    <mergeCell ref="C15:C16"/>
    <mergeCell ref="D15:G16"/>
    <mergeCell ref="I15:I16"/>
    <mergeCell ref="I7:I8"/>
    <mergeCell ref="B7:G8"/>
    <mergeCell ref="H7:H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6"/>
  <sheetViews>
    <sheetView view="pageBreakPreview" zoomScaleSheetLayoutView="100" zoomScalePageLayoutView="0" workbookViewId="0" topLeftCell="A1">
      <selection activeCell="E8" sqref="E8"/>
    </sheetView>
  </sheetViews>
  <sheetFormatPr defaultColWidth="9.00390625" defaultRowHeight="30" customHeight="1"/>
  <cols>
    <col min="1" max="1" width="4.625" style="117" customWidth="1"/>
    <col min="2" max="2" width="38.125" style="117" customWidth="1"/>
    <col min="3" max="3" width="4.625" style="117" customWidth="1"/>
    <col min="4" max="4" width="3.625" style="117" customWidth="1"/>
    <col min="5" max="5" width="36.00390625" style="117" customWidth="1"/>
    <col min="6" max="6" width="4.625" style="117" customWidth="1"/>
    <col min="7" max="16384" width="9.00390625" style="91" customWidth="1"/>
  </cols>
  <sheetData>
    <row r="1" spans="1:6" ht="24.75" customHeight="1">
      <c r="A1" s="341" t="s">
        <v>143</v>
      </c>
      <c r="B1" s="341"/>
      <c r="C1" s="341"/>
      <c r="D1" s="341"/>
      <c r="E1" s="341"/>
      <c r="F1" s="341"/>
    </row>
    <row r="2" spans="1:6" ht="24.75" customHeight="1" thickBot="1">
      <c r="A2" s="67"/>
      <c r="B2" s="67"/>
      <c r="C2" s="64"/>
      <c r="D2" s="64"/>
      <c r="E2" s="92"/>
      <c r="F2" s="92"/>
    </row>
    <row r="3" spans="1:6" ht="30" customHeight="1">
      <c r="A3" s="332" t="s">
        <v>26</v>
      </c>
      <c r="B3" s="333"/>
      <c r="C3" s="334"/>
      <c r="D3" s="324"/>
      <c r="E3" s="338" t="s">
        <v>38</v>
      </c>
      <c r="F3" s="339"/>
    </row>
    <row r="4" spans="1:6" ht="30" customHeight="1" thickBot="1">
      <c r="A4" s="335"/>
      <c r="B4" s="336"/>
      <c r="C4" s="337"/>
      <c r="D4" s="183"/>
      <c r="E4" s="183"/>
      <c r="F4" s="340"/>
    </row>
    <row r="5" spans="1:6" ht="34.5" customHeight="1">
      <c r="A5" s="93"/>
      <c r="B5" s="94" t="s">
        <v>39</v>
      </c>
      <c r="C5" s="95"/>
      <c r="D5" s="94"/>
      <c r="E5" s="96">
        <v>0</v>
      </c>
      <c r="F5" s="97" t="s">
        <v>11</v>
      </c>
    </row>
    <row r="6" spans="1:6" ht="34.5" customHeight="1">
      <c r="A6" s="98"/>
      <c r="B6" s="99" t="s">
        <v>40</v>
      </c>
      <c r="C6" s="100"/>
      <c r="D6" s="101"/>
      <c r="E6" s="102">
        <v>0</v>
      </c>
      <c r="F6" s="103"/>
    </row>
    <row r="7" spans="1:6" ht="34.5" customHeight="1">
      <c r="A7" s="104"/>
      <c r="B7" s="99" t="s">
        <v>41</v>
      </c>
      <c r="C7" s="105"/>
      <c r="D7" s="99"/>
      <c r="E7" s="106">
        <v>40</v>
      </c>
      <c r="F7" s="107"/>
    </row>
    <row r="8" spans="1:6" ht="34.5" customHeight="1">
      <c r="A8" s="108"/>
      <c r="B8" s="101" t="s">
        <v>42</v>
      </c>
      <c r="C8" s="105"/>
      <c r="D8" s="99"/>
      <c r="E8" s="106">
        <v>31</v>
      </c>
      <c r="F8" s="107"/>
    </row>
    <row r="9" spans="1:29" ht="34.5" customHeight="1">
      <c r="A9" s="109"/>
      <c r="B9" s="99" t="s">
        <v>43</v>
      </c>
      <c r="C9" s="105"/>
      <c r="D9" s="99"/>
      <c r="E9" s="106">
        <v>2</v>
      </c>
      <c r="F9" s="107"/>
      <c r="AC9" s="4"/>
    </row>
    <row r="10" spans="1:6" ht="34.5" customHeight="1">
      <c r="A10" s="109"/>
      <c r="B10" s="99" t="s">
        <v>44</v>
      </c>
      <c r="C10" s="105"/>
      <c r="D10" s="99"/>
      <c r="E10" s="106">
        <v>0</v>
      </c>
      <c r="F10" s="107"/>
    </row>
    <row r="11" spans="1:6" ht="34.5" customHeight="1">
      <c r="A11" s="109"/>
      <c r="B11" s="99" t="s">
        <v>25</v>
      </c>
      <c r="C11" s="105"/>
      <c r="D11" s="99"/>
      <c r="E11" s="106">
        <v>7</v>
      </c>
      <c r="F11" s="107"/>
    </row>
    <row r="12" spans="1:6" ht="34.5" customHeight="1" thickBot="1">
      <c r="A12" s="110"/>
      <c r="B12" s="111" t="s">
        <v>5</v>
      </c>
      <c r="C12" s="112"/>
      <c r="D12" s="113"/>
      <c r="E12" s="114">
        <f>SUM(E5:E11)</f>
        <v>80</v>
      </c>
      <c r="F12" s="115"/>
    </row>
    <row r="13" spans="1:6" ht="30" customHeight="1">
      <c r="A13" s="67"/>
      <c r="B13" s="67"/>
      <c r="C13" s="67"/>
      <c r="D13" s="67"/>
      <c r="E13" s="67"/>
      <c r="F13" s="67"/>
    </row>
    <row r="14" spans="1:6" ht="30" customHeight="1">
      <c r="A14" s="116" t="s">
        <v>45</v>
      </c>
      <c r="B14" s="67"/>
      <c r="C14" s="67"/>
      <c r="D14" s="67"/>
      <c r="E14" s="67"/>
      <c r="F14" s="67"/>
    </row>
    <row r="25" spans="2:8" ht="30" customHeight="1">
      <c r="B25" s="343" t="s">
        <v>104</v>
      </c>
      <c r="C25" s="342" t="s">
        <v>105</v>
      </c>
      <c r="D25" s="342"/>
      <c r="E25" s="342"/>
      <c r="F25" s="342"/>
      <c r="G25" s="342"/>
      <c r="H25" s="342"/>
    </row>
    <row r="26" spans="2:8" ht="30" customHeight="1">
      <c r="B26" s="343"/>
      <c r="C26" s="342"/>
      <c r="D26" s="342"/>
      <c r="E26" s="342"/>
      <c r="F26" s="342"/>
      <c r="G26" s="342"/>
      <c r="H26" s="342"/>
    </row>
  </sheetData>
  <sheetProtection/>
  <mergeCells count="6">
    <mergeCell ref="A3:C4"/>
    <mergeCell ref="E3:F4"/>
    <mergeCell ref="A1:F1"/>
    <mergeCell ref="C25:H26"/>
    <mergeCell ref="B25:B26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A1">
      <selection activeCell="I9" sqref="I9:L10"/>
    </sheetView>
  </sheetViews>
  <sheetFormatPr defaultColWidth="9.00390625" defaultRowHeight="13.5"/>
  <cols>
    <col min="1" max="12" width="6.625" style="48" customWidth="1"/>
    <col min="13" max="14" width="5.625" style="48" customWidth="1"/>
    <col min="15" max="15" width="4.625" style="48" customWidth="1"/>
    <col min="16" max="16384" width="9.00390625" style="48" customWidth="1"/>
  </cols>
  <sheetData>
    <row r="1" spans="1:14" ht="24.75" customHeight="1">
      <c r="A1" s="381" t="s">
        <v>144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</row>
    <row r="2" spans="1:15" ht="24.75" customHeight="1" thickBot="1">
      <c r="A2" s="19"/>
      <c r="B2" s="118"/>
      <c r="C2" s="19"/>
      <c r="D2" s="19"/>
      <c r="E2" s="19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63" customFormat="1" ht="19.5" customHeight="1">
      <c r="A3" s="328"/>
      <c r="B3" s="324" t="s">
        <v>26</v>
      </c>
      <c r="C3" s="324"/>
      <c r="D3" s="324"/>
      <c r="E3" s="324"/>
      <c r="F3" s="324"/>
      <c r="G3" s="324"/>
      <c r="H3" s="315"/>
      <c r="I3" s="185" t="s">
        <v>47</v>
      </c>
      <c r="J3" s="180"/>
      <c r="K3" s="180"/>
      <c r="L3" s="180"/>
      <c r="M3" s="180"/>
      <c r="N3" s="199"/>
      <c r="O3" s="85"/>
    </row>
    <row r="4" spans="1:15" s="63" customFormat="1" ht="19.5" customHeight="1" thickBot="1">
      <c r="A4" s="346"/>
      <c r="B4" s="326"/>
      <c r="C4" s="326"/>
      <c r="D4" s="326"/>
      <c r="E4" s="326"/>
      <c r="F4" s="326"/>
      <c r="G4" s="326"/>
      <c r="H4" s="321"/>
      <c r="I4" s="188"/>
      <c r="J4" s="189"/>
      <c r="K4" s="189"/>
      <c r="L4" s="189"/>
      <c r="M4" s="189"/>
      <c r="N4" s="200"/>
      <c r="O4" s="85"/>
    </row>
    <row r="5" spans="1:15" s="63" customFormat="1" ht="19.5" customHeight="1">
      <c r="A5" s="349" t="s">
        <v>48</v>
      </c>
      <c r="B5" s="204"/>
      <c r="C5" s="206" t="s">
        <v>49</v>
      </c>
      <c r="D5" s="206"/>
      <c r="E5" s="206"/>
      <c r="F5" s="206"/>
      <c r="G5" s="206"/>
      <c r="H5" s="208"/>
      <c r="I5" s="210">
        <v>6</v>
      </c>
      <c r="J5" s="211"/>
      <c r="K5" s="211"/>
      <c r="L5" s="211"/>
      <c r="M5" s="324" t="s">
        <v>50</v>
      </c>
      <c r="N5" s="362"/>
      <c r="O5" s="88"/>
    </row>
    <row r="6" spans="1:14" s="63" customFormat="1" ht="19.5" customHeight="1">
      <c r="A6" s="350"/>
      <c r="B6" s="237"/>
      <c r="C6" s="345"/>
      <c r="D6" s="345"/>
      <c r="E6" s="345"/>
      <c r="F6" s="345"/>
      <c r="G6" s="345"/>
      <c r="H6" s="344"/>
      <c r="I6" s="212"/>
      <c r="J6" s="213"/>
      <c r="K6" s="213"/>
      <c r="L6" s="213"/>
      <c r="M6" s="363"/>
      <c r="N6" s="364"/>
    </row>
    <row r="7" spans="1:15" s="63" customFormat="1" ht="19.5" customHeight="1">
      <c r="A7" s="350"/>
      <c r="B7" s="216"/>
      <c r="C7" s="238" t="s">
        <v>51</v>
      </c>
      <c r="D7" s="238"/>
      <c r="E7" s="238"/>
      <c r="F7" s="238"/>
      <c r="G7" s="238"/>
      <c r="H7" s="239"/>
      <c r="I7" s="221">
        <v>11</v>
      </c>
      <c r="J7" s="222"/>
      <c r="K7" s="222"/>
      <c r="L7" s="222"/>
      <c r="M7" s="218" t="s">
        <v>11</v>
      </c>
      <c r="N7" s="365"/>
      <c r="O7" s="88"/>
    </row>
    <row r="8" spans="1:14" s="63" customFormat="1" ht="19.5" customHeight="1">
      <c r="A8" s="350"/>
      <c r="B8" s="237"/>
      <c r="C8" s="345"/>
      <c r="D8" s="345"/>
      <c r="E8" s="345"/>
      <c r="F8" s="345"/>
      <c r="G8" s="345"/>
      <c r="H8" s="344"/>
      <c r="I8" s="212"/>
      <c r="J8" s="213"/>
      <c r="K8" s="213"/>
      <c r="L8" s="213"/>
      <c r="M8" s="363"/>
      <c r="N8" s="364"/>
    </row>
    <row r="9" spans="1:29" s="63" customFormat="1" ht="19.5" customHeight="1">
      <c r="A9" s="350"/>
      <c r="B9" s="353" t="s">
        <v>52</v>
      </c>
      <c r="C9" s="216"/>
      <c r="D9" s="238" t="s">
        <v>53</v>
      </c>
      <c r="E9" s="238"/>
      <c r="F9" s="238"/>
      <c r="G9" s="238"/>
      <c r="H9" s="239"/>
      <c r="I9" s="221">
        <v>4</v>
      </c>
      <c r="J9" s="222"/>
      <c r="K9" s="222"/>
      <c r="L9" s="222"/>
      <c r="M9" s="218" t="s">
        <v>11</v>
      </c>
      <c r="N9" s="365"/>
      <c r="O9" s="88"/>
      <c r="AC9" s="48"/>
    </row>
    <row r="10" spans="1:14" s="63" customFormat="1" ht="19.5" customHeight="1">
      <c r="A10" s="350"/>
      <c r="B10" s="354"/>
      <c r="C10" s="237"/>
      <c r="D10" s="345"/>
      <c r="E10" s="345"/>
      <c r="F10" s="345"/>
      <c r="G10" s="345"/>
      <c r="H10" s="344"/>
      <c r="I10" s="212"/>
      <c r="J10" s="213"/>
      <c r="K10" s="213"/>
      <c r="L10" s="213"/>
      <c r="M10" s="363"/>
      <c r="N10" s="364"/>
    </row>
    <row r="11" spans="1:15" s="63" customFormat="1" ht="19.5" customHeight="1">
      <c r="A11" s="350"/>
      <c r="B11" s="354"/>
      <c r="C11" s="216"/>
      <c r="D11" s="238" t="s">
        <v>54</v>
      </c>
      <c r="E11" s="238"/>
      <c r="F11" s="238"/>
      <c r="G11" s="238"/>
      <c r="H11" s="239"/>
      <c r="I11" s="221">
        <v>0</v>
      </c>
      <c r="J11" s="222"/>
      <c r="K11" s="222"/>
      <c r="L11" s="222"/>
      <c r="M11" s="218" t="s">
        <v>11</v>
      </c>
      <c r="N11" s="365"/>
      <c r="O11" s="88"/>
    </row>
    <row r="12" spans="1:14" s="63" customFormat="1" ht="19.5" customHeight="1">
      <c r="A12" s="350"/>
      <c r="B12" s="354"/>
      <c r="C12" s="237"/>
      <c r="D12" s="345"/>
      <c r="E12" s="345"/>
      <c r="F12" s="345"/>
      <c r="G12" s="345"/>
      <c r="H12" s="344"/>
      <c r="I12" s="212"/>
      <c r="J12" s="213"/>
      <c r="K12" s="213"/>
      <c r="L12" s="213"/>
      <c r="M12" s="363"/>
      <c r="N12" s="364"/>
    </row>
    <row r="13" spans="1:15" s="63" customFormat="1" ht="19.5" customHeight="1">
      <c r="A13" s="350"/>
      <c r="B13" s="354"/>
      <c r="C13" s="293"/>
      <c r="D13" s="347" t="s">
        <v>55</v>
      </c>
      <c r="E13" s="347"/>
      <c r="F13" s="347"/>
      <c r="G13" s="347"/>
      <c r="H13" s="239"/>
      <c r="I13" s="221">
        <v>4</v>
      </c>
      <c r="J13" s="222"/>
      <c r="K13" s="222"/>
      <c r="L13" s="222"/>
      <c r="M13" s="218" t="s">
        <v>11</v>
      </c>
      <c r="N13" s="365"/>
      <c r="O13" s="88"/>
    </row>
    <row r="14" spans="1:14" s="63" customFormat="1" ht="19.5" customHeight="1">
      <c r="A14" s="350"/>
      <c r="B14" s="355"/>
      <c r="C14" s="352"/>
      <c r="D14" s="348"/>
      <c r="E14" s="348"/>
      <c r="F14" s="348"/>
      <c r="G14" s="348"/>
      <c r="H14" s="344"/>
      <c r="I14" s="212"/>
      <c r="J14" s="213"/>
      <c r="K14" s="213"/>
      <c r="L14" s="213"/>
      <c r="M14" s="363"/>
      <c r="N14" s="364"/>
    </row>
    <row r="15" spans="1:15" s="63" customFormat="1" ht="19.5" customHeight="1">
      <c r="A15" s="350"/>
      <c r="B15" s="353" t="s">
        <v>56</v>
      </c>
      <c r="C15" s="356" t="s">
        <v>57</v>
      </c>
      <c r="D15" s="238"/>
      <c r="E15" s="238"/>
      <c r="F15" s="238"/>
      <c r="G15" s="238"/>
      <c r="H15" s="239"/>
      <c r="I15" s="221">
        <v>6</v>
      </c>
      <c r="J15" s="222"/>
      <c r="K15" s="222"/>
      <c r="L15" s="222"/>
      <c r="M15" s="218" t="s">
        <v>11</v>
      </c>
      <c r="N15" s="365"/>
      <c r="O15" s="88"/>
    </row>
    <row r="16" spans="1:14" s="63" customFormat="1" ht="19.5" customHeight="1">
      <c r="A16" s="350"/>
      <c r="B16" s="354"/>
      <c r="C16" s="357"/>
      <c r="D16" s="345"/>
      <c r="E16" s="345"/>
      <c r="F16" s="345"/>
      <c r="G16" s="345"/>
      <c r="H16" s="344"/>
      <c r="I16" s="212"/>
      <c r="J16" s="213"/>
      <c r="K16" s="213"/>
      <c r="L16" s="213"/>
      <c r="M16" s="363"/>
      <c r="N16" s="364"/>
    </row>
    <row r="17" spans="1:15" s="63" customFormat="1" ht="19.5" customHeight="1">
      <c r="A17" s="350"/>
      <c r="B17" s="354"/>
      <c r="C17" s="353" t="s">
        <v>58</v>
      </c>
      <c r="D17" s="356" t="s">
        <v>59</v>
      </c>
      <c r="E17" s="238"/>
      <c r="F17" s="238"/>
      <c r="G17" s="238"/>
      <c r="H17" s="239"/>
      <c r="I17" s="221">
        <v>0</v>
      </c>
      <c r="J17" s="222"/>
      <c r="K17" s="222"/>
      <c r="L17" s="222"/>
      <c r="M17" s="218" t="s">
        <v>11</v>
      </c>
      <c r="N17" s="365"/>
      <c r="O17" s="88"/>
    </row>
    <row r="18" spans="1:14" s="63" customFormat="1" ht="19.5" customHeight="1">
      <c r="A18" s="350"/>
      <c r="B18" s="354"/>
      <c r="C18" s="354"/>
      <c r="D18" s="357"/>
      <c r="E18" s="345"/>
      <c r="F18" s="345"/>
      <c r="G18" s="345"/>
      <c r="H18" s="344"/>
      <c r="I18" s="212"/>
      <c r="J18" s="213"/>
      <c r="K18" s="213"/>
      <c r="L18" s="213"/>
      <c r="M18" s="363"/>
      <c r="N18" s="364"/>
    </row>
    <row r="19" spans="1:15" s="63" customFormat="1" ht="19.5" customHeight="1">
      <c r="A19" s="350"/>
      <c r="B19" s="354"/>
      <c r="C19" s="354"/>
      <c r="D19" s="356" t="s">
        <v>60</v>
      </c>
      <c r="E19" s="238"/>
      <c r="F19" s="238"/>
      <c r="G19" s="238"/>
      <c r="H19" s="239"/>
      <c r="I19" s="221">
        <v>1</v>
      </c>
      <c r="J19" s="222"/>
      <c r="K19" s="222"/>
      <c r="L19" s="222"/>
      <c r="M19" s="218" t="s">
        <v>11</v>
      </c>
      <c r="N19" s="365"/>
      <c r="O19" s="88"/>
    </row>
    <row r="20" spans="1:14" s="63" customFormat="1" ht="19.5" customHeight="1">
      <c r="A20" s="350"/>
      <c r="B20" s="354"/>
      <c r="C20" s="355"/>
      <c r="D20" s="357"/>
      <c r="E20" s="345"/>
      <c r="F20" s="345"/>
      <c r="G20" s="345"/>
      <c r="H20" s="344"/>
      <c r="I20" s="212"/>
      <c r="J20" s="213"/>
      <c r="K20" s="213"/>
      <c r="L20" s="213"/>
      <c r="M20" s="363"/>
      <c r="N20" s="364"/>
    </row>
    <row r="21" spans="1:15" s="63" customFormat="1" ht="19.5" customHeight="1">
      <c r="A21" s="350"/>
      <c r="B21" s="354"/>
      <c r="C21" s="366" t="s">
        <v>46</v>
      </c>
      <c r="D21" s="367"/>
      <c r="E21" s="367"/>
      <c r="F21" s="367"/>
      <c r="G21" s="367"/>
      <c r="H21" s="239"/>
      <c r="I21" s="221">
        <v>0</v>
      </c>
      <c r="J21" s="222"/>
      <c r="K21" s="222"/>
      <c r="L21" s="222"/>
      <c r="M21" s="218" t="s">
        <v>11</v>
      </c>
      <c r="N21" s="365"/>
      <c r="O21" s="88"/>
    </row>
    <row r="22" spans="1:14" s="63" customFormat="1" ht="19.5" customHeight="1">
      <c r="A22" s="350"/>
      <c r="B22" s="354"/>
      <c r="C22" s="368"/>
      <c r="D22" s="369"/>
      <c r="E22" s="369"/>
      <c r="F22" s="369"/>
      <c r="G22" s="369"/>
      <c r="H22" s="344"/>
      <c r="I22" s="212"/>
      <c r="J22" s="213"/>
      <c r="K22" s="213"/>
      <c r="L22" s="213"/>
      <c r="M22" s="363"/>
      <c r="N22" s="364"/>
    </row>
    <row r="23" spans="1:15" s="63" customFormat="1" ht="19.5" customHeight="1">
      <c r="A23" s="350"/>
      <c r="B23" s="354"/>
      <c r="C23" s="358" t="s">
        <v>5</v>
      </c>
      <c r="D23" s="359"/>
      <c r="E23" s="359"/>
      <c r="F23" s="359"/>
      <c r="G23" s="359"/>
      <c r="H23" s="239"/>
      <c r="I23" s="221">
        <v>7</v>
      </c>
      <c r="J23" s="222"/>
      <c r="K23" s="222"/>
      <c r="L23" s="222"/>
      <c r="M23" s="218" t="s">
        <v>11</v>
      </c>
      <c r="N23" s="365"/>
      <c r="O23" s="88"/>
    </row>
    <row r="24" spans="1:14" s="63" customFormat="1" ht="19.5" customHeight="1">
      <c r="A24" s="350"/>
      <c r="B24" s="355"/>
      <c r="C24" s="360"/>
      <c r="D24" s="361"/>
      <c r="E24" s="361"/>
      <c r="F24" s="361"/>
      <c r="G24" s="361"/>
      <c r="H24" s="344"/>
      <c r="I24" s="212"/>
      <c r="J24" s="213"/>
      <c r="K24" s="213"/>
      <c r="L24" s="213"/>
      <c r="M24" s="363"/>
      <c r="N24" s="364"/>
    </row>
    <row r="25" spans="1:14" s="63" customFormat="1" ht="19.5" customHeight="1">
      <c r="A25" s="350"/>
      <c r="B25" s="216" t="s">
        <v>104</v>
      </c>
      <c r="C25" s="238" t="s">
        <v>105</v>
      </c>
      <c r="D25" s="238"/>
      <c r="E25" s="238"/>
      <c r="F25" s="238"/>
      <c r="G25" s="238"/>
      <c r="H25" s="239"/>
      <c r="I25" s="221">
        <v>0</v>
      </c>
      <c r="J25" s="222"/>
      <c r="K25" s="222"/>
      <c r="L25" s="222"/>
      <c r="M25" s="218" t="s">
        <v>11</v>
      </c>
      <c r="N25" s="365"/>
    </row>
    <row r="26" spans="1:14" s="63" customFormat="1" ht="19.5" customHeight="1">
      <c r="A26" s="351"/>
      <c r="B26" s="237"/>
      <c r="C26" s="345"/>
      <c r="D26" s="345"/>
      <c r="E26" s="345"/>
      <c r="F26" s="345"/>
      <c r="G26" s="345"/>
      <c r="H26" s="344"/>
      <c r="I26" s="212"/>
      <c r="J26" s="213"/>
      <c r="K26" s="213"/>
      <c r="L26" s="213"/>
      <c r="M26" s="363"/>
      <c r="N26" s="364"/>
    </row>
    <row r="27" spans="1:14" s="63" customFormat="1" ht="19.5" customHeight="1">
      <c r="A27" s="370" t="s">
        <v>61</v>
      </c>
      <c r="B27" s="260"/>
      <c r="C27" s="238" t="s">
        <v>62</v>
      </c>
      <c r="D27" s="238"/>
      <c r="E27" s="238"/>
      <c r="F27" s="238"/>
      <c r="G27" s="238"/>
      <c r="H27" s="239"/>
      <c r="I27" s="221">
        <v>0</v>
      </c>
      <c r="J27" s="222"/>
      <c r="K27" s="222"/>
      <c r="L27" s="222"/>
      <c r="M27" s="371" t="s">
        <v>11</v>
      </c>
      <c r="N27" s="372"/>
    </row>
    <row r="28" spans="1:14" s="63" customFormat="1" ht="19.5" customHeight="1">
      <c r="A28" s="350"/>
      <c r="B28" s="276"/>
      <c r="C28" s="345"/>
      <c r="D28" s="345"/>
      <c r="E28" s="345"/>
      <c r="F28" s="345"/>
      <c r="G28" s="345"/>
      <c r="H28" s="344"/>
      <c r="I28" s="212"/>
      <c r="J28" s="213"/>
      <c r="K28" s="213"/>
      <c r="L28" s="213"/>
      <c r="M28" s="371"/>
      <c r="N28" s="372"/>
    </row>
    <row r="29" spans="1:14" s="63" customFormat="1" ht="19.5" customHeight="1">
      <c r="A29" s="350"/>
      <c r="B29" s="373"/>
      <c r="C29" s="375" t="s">
        <v>63</v>
      </c>
      <c r="D29" s="375"/>
      <c r="E29" s="375"/>
      <c r="F29" s="375"/>
      <c r="G29" s="375"/>
      <c r="H29" s="376"/>
      <c r="I29" s="221">
        <v>0</v>
      </c>
      <c r="J29" s="222"/>
      <c r="K29" s="222"/>
      <c r="L29" s="222"/>
      <c r="M29" s="371" t="s">
        <v>11</v>
      </c>
      <c r="N29" s="372"/>
    </row>
    <row r="30" spans="1:14" s="63" customFormat="1" ht="19.5" customHeight="1">
      <c r="A30" s="351"/>
      <c r="B30" s="374"/>
      <c r="C30" s="345"/>
      <c r="D30" s="345"/>
      <c r="E30" s="345"/>
      <c r="F30" s="345"/>
      <c r="G30" s="345"/>
      <c r="H30" s="344"/>
      <c r="I30" s="212"/>
      <c r="J30" s="213"/>
      <c r="K30" s="213"/>
      <c r="L30" s="213"/>
      <c r="M30" s="371"/>
      <c r="N30" s="372"/>
    </row>
    <row r="31" spans="1:14" s="63" customFormat="1" ht="19.5" customHeight="1">
      <c r="A31" s="380"/>
      <c r="B31" s="375" t="s">
        <v>64</v>
      </c>
      <c r="C31" s="375"/>
      <c r="D31" s="375"/>
      <c r="E31" s="375"/>
      <c r="F31" s="375"/>
      <c r="G31" s="375"/>
      <c r="H31" s="376"/>
      <c r="I31" s="221">
        <v>76519001</v>
      </c>
      <c r="J31" s="222"/>
      <c r="K31" s="222"/>
      <c r="L31" s="222"/>
      <c r="M31" s="363" t="s">
        <v>10</v>
      </c>
      <c r="N31" s="364"/>
    </row>
    <row r="32" spans="1:14" s="63" customFormat="1" ht="19.5" customHeight="1">
      <c r="A32" s="380"/>
      <c r="B32" s="375"/>
      <c r="C32" s="375"/>
      <c r="D32" s="375"/>
      <c r="E32" s="375"/>
      <c r="F32" s="375"/>
      <c r="G32" s="375"/>
      <c r="H32" s="376"/>
      <c r="I32" s="212"/>
      <c r="J32" s="213"/>
      <c r="K32" s="213"/>
      <c r="L32" s="213"/>
      <c r="M32" s="218"/>
      <c r="N32" s="365"/>
    </row>
    <row r="33" spans="1:14" s="63" customFormat="1" ht="19.5" customHeight="1">
      <c r="A33" s="377"/>
      <c r="B33" s="378" t="s">
        <v>65</v>
      </c>
      <c r="C33" s="378"/>
      <c r="D33" s="378"/>
      <c r="E33" s="378"/>
      <c r="F33" s="378"/>
      <c r="G33" s="378"/>
      <c r="H33" s="379"/>
      <c r="I33" s="221">
        <v>76109401</v>
      </c>
      <c r="J33" s="222"/>
      <c r="K33" s="222"/>
      <c r="L33" s="222"/>
      <c r="M33" s="371" t="s">
        <v>10</v>
      </c>
      <c r="N33" s="372"/>
    </row>
    <row r="34" spans="1:14" s="63" customFormat="1" ht="19.5" customHeight="1">
      <c r="A34" s="377"/>
      <c r="B34" s="378"/>
      <c r="C34" s="378"/>
      <c r="D34" s="378"/>
      <c r="E34" s="378"/>
      <c r="F34" s="378"/>
      <c r="G34" s="378"/>
      <c r="H34" s="379"/>
      <c r="I34" s="212"/>
      <c r="J34" s="213"/>
      <c r="K34" s="213"/>
      <c r="L34" s="213"/>
      <c r="M34" s="371"/>
      <c r="N34" s="372"/>
    </row>
    <row r="35" spans="1:14" s="63" customFormat="1" ht="19.5" customHeight="1">
      <c r="A35" s="377"/>
      <c r="B35" s="378" t="s">
        <v>66</v>
      </c>
      <c r="C35" s="378"/>
      <c r="D35" s="378"/>
      <c r="E35" s="378"/>
      <c r="F35" s="378"/>
      <c r="G35" s="378"/>
      <c r="H35" s="379"/>
      <c r="I35" s="221">
        <v>7650000</v>
      </c>
      <c r="J35" s="222"/>
      <c r="K35" s="222"/>
      <c r="L35" s="222"/>
      <c r="M35" s="371" t="s">
        <v>10</v>
      </c>
      <c r="N35" s="372"/>
    </row>
    <row r="36" spans="1:14" s="63" customFormat="1" ht="19.5" customHeight="1">
      <c r="A36" s="377"/>
      <c r="B36" s="378"/>
      <c r="C36" s="378"/>
      <c r="D36" s="378"/>
      <c r="E36" s="378"/>
      <c r="F36" s="378"/>
      <c r="G36" s="378"/>
      <c r="H36" s="379"/>
      <c r="I36" s="212"/>
      <c r="J36" s="213"/>
      <c r="K36" s="213"/>
      <c r="L36" s="213"/>
      <c r="M36" s="371"/>
      <c r="N36" s="372"/>
    </row>
    <row r="37" spans="1:14" s="63" customFormat="1" ht="19.5" customHeight="1">
      <c r="A37" s="377"/>
      <c r="B37" s="378" t="s">
        <v>67</v>
      </c>
      <c r="C37" s="378"/>
      <c r="D37" s="378"/>
      <c r="E37" s="378"/>
      <c r="F37" s="378"/>
      <c r="G37" s="378"/>
      <c r="H37" s="379"/>
      <c r="I37" s="221">
        <v>33454422</v>
      </c>
      <c r="J37" s="222"/>
      <c r="K37" s="222"/>
      <c r="L37" s="222"/>
      <c r="M37" s="371" t="s">
        <v>10</v>
      </c>
      <c r="N37" s="372"/>
    </row>
    <row r="38" spans="1:14" s="63" customFormat="1" ht="19.5" customHeight="1" thickBot="1">
      <c r="A38" s="382"/>
      <c r="B38" s="383"/>
      <c r="C38" s="383"/>
      <c r="D38" s="383"/>
      <c r="E38" s="383"/>
      <c r="F38" s="383"/>
      <c r="G38" s="383"/>
      <c r="H38" s="384"/>
      <c r="I38" s="223"/>
      <c r="J38" s="224"/>
      <c r="K38" s="224"/>
      <c r="L38" s="224"/>
      <c r="M38" s="385"/>
      <c r="N38" s="386"/>
    </row>
    <row r="39" spans="1:14" ht="13.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13.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3.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3.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3.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13.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3.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13.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13.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3.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13.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3.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3.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3.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3.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3.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3.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3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3.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3.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3.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3.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13.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3.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3.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3.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3.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3.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13.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3.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3.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13.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13.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13.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3.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3.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3.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13.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13.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13.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  <row r="88" spans="1:14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</row>
    <row r="90" spans="1:14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</row>
    <row r="91" spans="1:14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</row>
    <row r="93" spans="1:14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</row>
    <row r="94" spans="1:14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</row>
    <row r="96" spans="1:14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</row>
    <row r="98" spans="1:14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</row>
    <row r="99" spans="1:14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</row>
    <row r="100" spans="1:14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</row>
    <row r="102" spans="1:14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</row>
    <row r="103" spans="1:14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</row>
    <row r="104" spans="1:14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</row>
    <row r="105" spans="1:14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</row>
    <row r="106" spans="1:14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</row>
    <row r="108" spans="1:14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</row>
    <row r="109" spans="1:14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</row>
    <row r="110" spans="1:14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</row>
    <row r="111" spans="1:14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</row>
    <row r="112" spans="1:14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1:14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</row>
    <row r="114" spans="1:14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</row>
    <row r="116" spans="1:14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</row>
    <row r="117" spans="1:14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</row>
    <row r="118" spans="1:14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</row>
    <row r="119" spans="1:14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  <row r="131" spans="1:14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</row>
    <row r="132" spans="1:14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</row>
    <row r="133" spans="1:14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</row>
    <row r="134" spans="1:14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</row>
    <row r="135" spans="1:14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</row>
    <row r="137" spans="1:14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</row>
    <row r="138" spans="1:14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</row>
    <row r="139" spans="1:14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</row>
    <row r="140" spans="1:14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</row>
    <row r="141" spans="1:14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</row>
    <row r="142" spans="1:14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</row>
    <row r="143" spans="1:14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</row>
    <row r="144" spans="1:14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</row>
    <row r="146" spans="1:14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</row>
    <row r="147" spans="1:14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</row>
    <row r="149" spans="1:14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</row>
    <row r="151" spans="1:14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</row>
    <row r="152" spans="1:14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</row>
    <row r="154" spans="1:14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</row>
    <row r="155" spans="1:14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</row>
    <row r="157" spans="1:14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</row>
    <row r="158" spans="1:14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</row>
    <row r="160" spans="1:14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</row>
    <row r="161" spans="1:14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</row>
    <row r="163" spans="1:14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</row>
    <row r="164" spans="1:14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</row>
    <row r="166" spans="1:14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</row>
    <row r="167" spans="1:14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</row>
    <row r="169" spans="1:14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</row>
    <row r="171" spans="1:14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</row>
    <row r="172" spans="1:14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</row>
    <row r="174" spans="1:14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</row>
    <row r="175" spans="1:14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</row>
    <row r="177" spans="1:14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</row>
    <row r="178" spans="1:14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</row>
    <row r="180" spans="1:14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</row>
    <row r="181" spans="1:14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</row>
    <row r="183" spans="1:14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</row>
    <row r="184" spans="1:14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</row>
    <row r="186" spans="1:14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</row>
    <row r="187" spans="1:14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</row>
    <row r="189" spans="1:14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</row>
    <row r="191" spans="1:14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</row>
    <row r="192" spans="1:14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</row>
    <row r="193" spans="1:14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</row>
    <row r="194" spans="1:14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</row>
    <row r="196" spans="1:14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</row>
    <row r="197" spans="1:14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</row>
    <row r="198" spans="1:14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</row>
    <row r="199" spans="1:14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</row>
    <row r="200" spans="1:14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</row>
    <row r="202" spans="1:14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</row>
    <row r="203" spans="1:14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</row>
    <row r="204" spans="1:14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</row>
    <row r="205" spans="1:14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</row>
    <row r="206" spans="1:14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</row>
    <row r="208" spans="1:14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</row>
  </sheetData>
  <sheetProtection/>
  <mergeCells count="90">
    <mergeCell ref="A1:N1"/>
    <mergeCell ref="M35:N36"/>
    <mergeCell ref="A37:A38"/>
    <mergeCell ref="B37:G38"/>
    <mergeCell ref="H37:H38"/>
    <mergeCell ref="I37:L38"/>
    <mergeCell ref="M37:N38"/>
    <mergeCell ref="A35:A36"/>
    <mergeCell ref="B35:G36"/>
    <mergeCell ref="H35:H36"/>
    <mergeCell ref="I35:L36"/>
    <mergeCell ref="M31:N32"/>
    <mergeCell ref="A33:A34"/>
    <mergeCell ref="B33:G34"/>
    <mergeCell ref="H33:H34"/>
    <mergeCell ref="I33:L34"/>
    <mergeCell ref="M33:N34"/>
    <mergeCell ref="A31:A32"/>
    <mergeCell ref="B31:G32"/>
    <mergeCell ref="H31:H32"/>
    <mergeCell ref="M25:N26"/>
    <mergeCell ref="B25:B26"/>
    <mergeCell ref="I31:L32"/>
    <mergeCell ref="I27:L28"/>
    <mergeCell ref="M27:N28"/>
    <mergeCell ref="B29:B30"/>
    <mergeCell ref="C29:G30"/>
    <mergeCell ref="H29:H30"/>
    <mergeCell ref="I29:L30"/>
    <mergeCell ref="M29:N30"/>
    <mergeCell ref="H23:H24"/>
    <mergeCell ref="I23:L24"/>
    <mergeCell ref="M23:N24"/>
    <mergeCell ref="H25:H26"/>
    <mergeCell ref="C25:G26"/>
    <mergeCell ref="A27:A30"/>
    <mergeCell ref="B27:B28"/>
    <mergeCell ref="C27:G28"/>
    <mergeCell ref="H27:H28"/>
    <mergeCell ref="I25:L26"/>
    <mergeCell ref="M17:N18"/>
    <mergeCell ref="D19:G20"/>
    <mergeCell ref="H19:H20"/>
    <mergeCell ref="I19:L20"/>
    <mergeCell ref="M19:N20"/>
    <mergeCell ref="M21:N22"/>
    <mergeCell ref="H15:H16"/>
    <mergeCell ref="I15:L16"/>
    <mergeCell ref="C21:G22"/>
    <mergeCell ref="H21:H22"/>
    <mergeCell ref="I21:L22"/>
    <mergeCell ref="M15:N16"/>
    <mergeCell ref="C17:C20"/>
    <mergeCell ref="D17:G18"/>
    <mergeCell ref="H17:H18"/>
    <mergeCell ref="I17:L18"/>
    <mergeCell ref="M9:N10"/>
    <mergeCell ref="H11:H12"/>
    <mergeCell ref="I11:L12"/>
    <mergeCell ref="M11:N12"/>
    <mergeCell ref="H13:H14"/>
    <mergeCell ref="I13:L14"/>
    <mergeCell ref="M13:N14"/>
    <mergeCell ref="I3:N4"/>
    <mergeCell ref="C11:C12"/>
    <mergeCell ref="C9:C10"/>
    <mergeCell ref="I5:L6"/>
    <mergeCell ref="M5:N6"/>
    <mergeCell ref="I7:L8"/>
    <mergeCell ref="M7:N8"/>
    <mergeCell ref="C7:G8"/>
    <mergeCell ref="H9:H10"/>
    <mergeCell ref="I9:L10"/>
    <mergeCell ref="D13:G14"/>
    <mergeCell ref="D11:G12"/>
    <mergeCell ref="D9:G10"/>
    <mergeCell ref="B7:B8"/>
    <mergeCell ref="A5:A26"/>
    <mergeCell ref="C13:C14"/>
    <mergeCell ref="B9:B14"/>
    <mergeCell ref="B15:B24"/>
    <mergeCell ref="C15:G16"/>
    <mergeCell ref="C23:G24"/>
    <mergeCell ref="B5:B6"/>
    <mergeCell ref="H5:H6"/>
    <mergeCell ref="H7:H8"/>
    <mergeCell ref="C5:G6"/>
    <mergeCell ref="A3:A4"/>
    <mergeCell ref="B3:G4"/>
    <mergeCell ref="H3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.625" style="48" customWidth="1"/>
    <col min="2" max="2" width="6.00390625" style="48" customWidth="1"/>
    <col min="3" max="3" width="4.125" style="48" customWidth="1"/>
    <col min="4" max="5" width="5.625" style="48" customWidth="1"/>
    <col min="6" max="6" width="1.625" style="48" customWidth="1"/>
    <col min="7" max="7" width="7.625" style="48" customWidth="1"/>
    <col min="8" max="8" width="2.625" style="48" customWidth="1"/>
    <col min="9" max="9" width="1.625" style="48" customWidth="1"/>
    <col min="10" max="10" width="3.125" style="48" customWidth="1"/>
    <col min="11" max="11" width="6.625" style="48" customWidth="1"/>
    <col min="12" max="12" width="5.50390625" style="48" customWidth="1"/>
    <col min="13" max="15" width="3.125" style="48" customWidth="1"/>
    <col min="16" max="17" width="4.625" style="48" customWidth="1"/>
    <col min="18" max="20" width="3.125" style="48" customWidth="1"/>
    <col min="21" max="21" width="3.25390625" style="48" customWidth="1"/>
    <col min="22" max="22" width="3.00390625" style="48" customWidth="1"/>
    <col min="23" max="23" width="2.75390625" style="48" customWidth="1"/>
    <col min="24" max="24" width="3.125" style="48" customWidth="1"/>
    <col min="25" max="47" width="4.625" style="48" customWidth="1"/>
    <col min="48" max="16384" width="9.00390625" style="48" customWidth="1"/>
  </cols>
  <sheetData>
    <row r="1" spans="1:24" ht="24.75" customHeight="1">
      <c r="A1" s="331" t="s">
        <v>145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</row>
    <row r="2" spans="1:24" ht="24.75" customHeight="1" thickBot="1">
      <c r="A2" s="64"/>
      <c r="B2" s="65"/>
      <c r="C2" s="66"/>
      <c r="D2" s="65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4"/>
      <c r="U2" s="64"/>
      <c r="V2" s="68"/>
      <c r="W2" s="68"/>
      <c r="X2" s="68"/>
    </row>
    <row r="3" spans="1:24" ht="18.75" customHeight="1">
      <c r="A3" s="323" t="s">
        <v>26</v>
      </c>
      <c r="B3" s="324"/>
      <c r="C3" s="324"/>
      <c r="D3" s="324"/>
      <c r="E3" s="324"/>
      <c r="F3" s="324"/>
      <c r="G3" s="324"/>
      <c r="H3" s="324"/>
      <c r="I3" s="208"/>
      <c r="J3" s="313"/>
      <c r="K3" s="206" t="s">
        <v>27</v>
      </c>
      <c r="L3" s="181"/>
      <c r="M3" s="181"/>
      <c r="N3" s="315"/>
      <c r="O3" s="257"/>
      <c r="P3" s="206" t="s">
        <v>28</v>
      </c>
      <c r="Q3" s="206"/>
      <c r="R3" s="206"/>
      <c r="S3" s="315"/>
      <c r="T3" s="313"/>
      <c r="U3" s="206" t="s">
        <v>7</v>
      </c>
      <c r="V3" s="206"/>
      <c r="W3" s="206"/>
      <c r="X3" s="317"/>
    </row>
    <row r="4" spans="1:24" ht="18.75" customHeight="1" thickBot="1">
      <c r="A4" s="325"/>
      <c r="B4" s="326"/>
      <c r="C4" s="326"/>
      <c r="D4" s="326"/>
      <c r="E4" s="326"/>
      <c r="F4" s="326"/>
      <c r="G4" s="326"/>
      <c r="H4" s="326"/>
      <c r="I4" s="327"/>
      <c r="J4" s="183"/>
      <c r="K4" s="183"/>
      <c r="L4" s="183"/>
      <c r="M4" s="183"/>
      <c r="N4" s="321"/>
      <c r="O4" s="320"/>
      <c r="P4" s="316"/>
      <c r="Q4" s="316"/>
      <c r="R4" s="316"/>
      <c r="S4" s="321"/>
      <c r="T4" s="314"/>
      <c r="U4" s="316"/>
      <c r="V4" s="316"/>
      <c r="W4" s="316"/>
      <c r="X4" s="318"/>
    </row>
    <row r="5" spans="1:24" ht="18.75" customHeight="1">
      <c r="A5" s="328"/>
      <c r="B5" s="206" t="s">
        <v>9</v>
      </c>
      <c r="C5" s="181"/>
      <c r="D5" s="181"/>
      <c r="E5" s="181"/>
      <c r="F5" s="181"/>
      <c r="G5" s="181"/>
      <c r="H5" s="307" t="s">
        <v>92</v>
      </c>
      <c r="I5" s="305"/>
      <c r="J5" s="69" t="s">
        <v>83</v>
      </c>
      <c r="K5" s="319">
        <v>185300</v>
      </c>
      <c r="L5" s="319"/>
      <c r="M5" s="24" t="s">
        <v>75</v>
      </c>
      <c r="N5" s="70" t="s">
        <v>76</v>
      </c>
      <c r="O5" s="69" t="s">
        <v>74</v>
      </c>
      <c r="P5" s="211">
        <v>14</v>
      </c>
      <c r="Q5" s="211"/>
      <c r="R5" s="24" t="s">
        <v>75</v>
      </c>
      <c r="S5" s="70" t="s">
        <v>77</v>
      </c>
      <c r="T5" s="210">
        <v>12</v>
      </c>
      <c r="U5" s="211"/>
      <c r="V5" s="211"/>
      <c r="W5" s="211"/>
      <c r="X5" s="71" t="s">
        <v>11</v>
      </c>
    </row>
    <row r="6" spans="1:24" ht="18.75" customHeight="1">
      <c r="A6" s="289"/>
      <c r="B6" s="207"/>
      <c r="C6" s="207"/>
      <c r="D6" s="207"/>
      <c r="E6" s="207"/>
      <c r="F6" s="207"/>
      <c r="G6" s="207"/>
      <c r="H6" s="308"/>
      <c r="I6" s="306"/>
      <c r="J6" s="212">
        <v>21557047</v>
      </c>
      <c r="K6" s="213"/>
      <c r="L6" s="213"/>
      <c r="M6" s="213"/>
      <c r="N6" s="57"/>
      <c r="O6" s="212">
        <v>226</v>
      </c>
      <c r="P6" s="213"/>
      <c r="Q6" s="213"/>
      <c r="R6" s="213"/>
      <c r="S6" s="57"/>
      <c r="T6" s="212"/>
      <c r="U6" s="213"/>
      <c r="V6" s="213"/>
      <c r="W6" s="213"/>
      <c r="X6" s="72"/>
    </row>
    <row r="7" spans="1:24" ht="18.75" customHeight="1">
      <c r="A7" s="329"/>
      <c r="B7" s="238" t="s">
        <v>12</v>
      </c>
      <c r="C7" s="219"/>
      <c r="D7" s="219"/>
      <c r="E7" s="219"/>
      <c r="F7" s="219"/>
      <c r="G7" s="219"/>
      <c r="H7" s="310" t="s">
        <v>91</v>
      </c>
      <c r="I7" s="309"/>
      <c r="J7" s="34" t="s">
        <v>74</v>
      </c>
      <c r="K7" s="311">
        <v>1137500</v>
      </c>
      <c r="L7" s="311"/>
      <c r="M7" s="35" t="s">
        <v>75</v>
      </c>
      <c r="N7" s="59"/>
      <c r="O7" s="119" t="s">
        <v>74</v>
      </c>
      <c r="P7" s="222">
        <v>36</v>
      </c>
      <c r="Q7" s="222"/>
      <c r="R7" s="35" t="s">
        <v>75</v>
      </c>
      <c r="S7" s="59"/>
      <c r="T7" s="221">
        <v>11</v>
      </c>
      <c r="U7" s="222"/>
      <c r="V7" s="222"/>
      <c r="W7" s="222"/>
      <c r="X7" s="294"/>
    </row>
    <row r="8" spans="1:24" ht="18.75" customHeight="1">
      <c r="A8" s="289"/>
      <c r="B8" s="207"/>
      <c r="C8" s="207"/>
      <c r="D8" s="207"/>
      <c r="E8" s="207"/>
      <c r="F8" s="207"/>
      <c r="G8" s="207"/>
      <c r="H8" s="207"/>
      <c r="I8" s="209"/>
      <c r="J8" s="212">
        <v>63736474</v>
      </c>
      <c r="K8" s="213"/>
      <c r="L8" s="213"/>
      <c r="M8" s="213"/>
      <c r="N8" s="61"/>
      <c r="O8" s="212">
        <v>125</v>
      </c>
      <c r="P8" s="213"/>
      <c r="Q8" s="213"/>
      <c r="R8" s="213"/>
      <c r="S8" s="61"/>
      <c r="T8" s="212"/>
      <c r="U8" s="213"/>
      <c r="V8" s="213"/>
      <c r="W8" s="213"/>
      <c r="X8" s="296"/>
    </row>
    <row r="9" spans="1:24" ht="18.75" customHeight="1">
      <c r="A9" s="284"/>
      <c r="B9" s="330" t="s">
        <v>5</v>
      </c>
      <c r="C9" s="330"/>
      <c r="D9" s="330"/>
      <c r="E9" s="330"/>
      <c r="F9" s="330"/>
      <c r="G9" s="312" t="s">
        <v>103</v>
      </c>
      <c r="H9" s="312"/>
      <c r="I9" s="73"/>
      <c r="J9" s="74" t="s">
        <v>74</v>
      </c>
      <c r="K9" s="311">
        <f>K5+K7</f>
        <v>1322800</v>
      </c>
      <c r="L9" s="311"/>
      <c r="M9" s="30" t="s">
        <v>75</v>
      </c>
      <c r="N9" s="59"/>
      <c r="O9" s="74" t="s">
        <v>74</v>
      </c>
      <c r="P9" s="222">
        <f>P5+P7</f>
        <v>50</v>
      </c>
      <c r="Q9" s="222"/>
      <c r="R9" s="30" t="s">
        <v>75</v>
      </c>
      <c r="S9" s="59"/>
      <c r="T9" s="221">
        <v>23</v>
      </c>
      <c r="U9" s="222"/>
      <c r="V9" s="222"/>
      <c r="W9" s="222"/>
      <c r="X9" s="294"/>
    </row>
    <row r="10" spans="1:24" ht="18.75" customHeight="1">
      <c r="A10" s="292"/>
      <c r="B10" s="387"/>
      <c r="C10" s="387"/>
      <c r="D10" s="387"/>
      <c r="E10" s="387"/>
      <c r="F10" s="387"/>
      <c r="G10" s="388"/>
      <c r="H10" s="388"/>
      <c r="I10" s="75"/>
      <c r="J10" s="212">
        <f>J6+J8</f>
        <v>85293521</v>
      </c>
      <c r="K10" s="213"/>
      <c r="L10" s="213"/>
      <c r="M10" s="213"/>
      <c r="N10" s="60"/>
      <c r="O10" s="212">
        <f>O6+O8</f>
        <v>351</v>
      </c>
      <c r="P10" s="213"/>
      <c r="Q10" s="213"/>
      <c r="R10" s="213"/>
      <c r="S10" s="60"/>
      <c r="T10" s="212"/>
      <c r="U10" s="213"/>
      <c r="V10" s="213"/>
      <c r="W10" s="213"/>
      <c r="X10" s="296"/>
    </row>
    <row r="11" spans="1:24" ht="18.75" customHeight="1">
      <c r="A11" s="286" t="s">
        <v>14</v>
      </c>
      <c r="B11" s="389"/>
      <c r="C11" s="260"/>
      <c r="D11" s="238" t="s">
        <v>15</v>
      </c>
      <c r="E11" s="238"/>
      <c r="F11" s="238"/>
      <c r="G11" s="238"/>
      <c r="H11" s="120"/>
      <c r="I11" s="261"/>
      <c r="J11" s="74" t="s">
        <v>74</v>
      </c>
      <c r="K11" s="222">
        <v>518600</v>
      </c>
      <c r="L11" s="222"/>
      <c r="M11" s="30" t="s">
        <v>75</v>
      </c>
      <c r="N11" s="59"/>
      <c r="O11" s="74" t="s">
        <v>74</v>
      </c>
      <c r="P11" s="222">
        <v>17</v>
      </c>
      <c r="Q11" s="222"/>
      <c r="R11" s="30" t="s">
        <v>75</v>
      </c>
      <c r="S11" s="59"/>
      <c r="T11" s="221">
        <v>1</v>
      </c>
      <c r="U11" s="222"/>
      <c r="V11" s="222"/>
      <c r="W11" s="222"/>
      <c r="X11" s="294"/>
    </row>
    <row r="12" spans="1:24" ht="18.75" customHeight="1">
      <c r="A12" s="390"/>
      <c r="B12" s="391"/>
      <c r="C12" s="394"/>
      <c r="D12" s="345"/>
      <c r="E12" s="345"/>
      <c r="F12" s="345"/>
      <c r="G12" s="345"/>
      <c r="H12" s="121"/>
      <c r="I12" s="395"/>
      <c r="J12" s="212">
        <v>10721814</v>
      </c>
      <c r="K12" s="213"/>
      <c r="L12" s="213"/>
      <c r="M12" s="213"/>
      <c r="N12" s="60"/>
      <c r="O12" s="212">
        <v>59</v>
      </c>
      <c r="P12" s="213"/>
      <c r="Q12" s="213"/>
      <c r="R12" s="213"/>
      <c r="S12" s="60"/>
      <c r="T12" s="212"/>
      <c r="U12" s="213"/>
      <c r="V12" s="213"/>
      <c r="W12" s="213"/>
      <c r="X12" s="296"/>
    </row>
    <row r="13" spans="1:24" ht="18.75" customHeight="1">
      <c r="A13" s="390"/>
      <c r="B13" s="391"/>
      <c r="C13" s="260"/>
      <c r="D13" s="238" t="s">
        <v>16</v>
      </c>
      <c r="E13" s="238"/>
      <c r="F13" s="238"/>
      <c r="G13" s="238"/>
      <c r="H13" s="120"/>
      <c r="I13" s="261"/>
      <c r="J13" s="74" t="s">
        <v>74</v>
      </c>
      <c r="K13" s="222">
        <v>0</v>
      </c>
      <c r="L13" s="222"/>
      <c r="M13" s="30" t="s">
        <v>75</v>
      </c>
      <c r="N13" s="59"/>
      <c r="O13" s="74" t="s">
        <v>74</v>
      </c>
      <c r="P13" s="222">
        <v>0</v>
      </c>
      <c r="Q13" s="222"/>
      <c r="R13" s="30" t="s">
        <v>75</v>
      </c>
      <c r="S13" s="59"/>
      <c r="T13" s="221">
        <v>0</v>
      </c>
      <c r="U13" s="222"/>
      <c r="V13" s="222"/>
      <c r="W13" s="222"/>
      <c r="X13" s="294"/>
    </row>
    <row r="14" spans="1:24" ht="18.75" customHeight="1">
      <c r="A14" s="390"/>
      <c r="B14" s="391"/>
      <c r="C14" s="394"/>
      <c r="D14" s="345"/>
      <c r="E14" s="345"/>
      <c r="F14" s="345"/>
      <c r="G14" s="345"/>
      <c r="H14" s="121"/>
      <c r="I14" s="395"/>
      <c r="J14" s="212">
        <v>0</v>
      </c>
      <c r="K14" s="213"/>
      <c r="L14" s="213"/>
      <c r="M14" s="213"/>
      <c r="N14" s="60"/>
      <c r="O14" s="212">
        <v>0</v>
      </c>
      <c r="P14" s="213"/>
      <c r="Q14" s="213"/>
      <c r="R14" s="213"/>
      <c r="S14" s="60"/>
      <c r="T14" s="212"/>
      <c r="U14" s="213"/>
      <c r="V14" s="213"/>
      <c r="W14" s="213"/>
      <c r="X14" s="296"/>
    </row>
    <row r="15" spans="1:24" ht="18.75" customHeight="1">
      <c r="A15" s="390"/>
      <c r="B15" s="391"/>
      <c r="C15" s="260"/>
      <c r="D15" s="238" t="s">
        <v>17</v>
      </c>
      <c r="E15" s="238"/>
      <c r="F15" s="238"/>
      <c r="G15" s="238"/>
      <c r="H15" s="120"/>
      <c r="I15" s="261"/>
      <c r="J15" s="74" t="s">
        <v>74</v>
      </c>
      <c r="K15" s="222">
        <v>618900</v>
      </c>
      <c r="L15" s="222"/>
      <c r="M15" s="30" t="s">
        <v>75</v>
      </c>
      <c r="N15" s="59"/>
      <c r="O15" s="74" t="s">
        <v>74</v>
      </c>
      <c r="P15" s="222">
        <v>20</v>
      </c>
      <c r="Q15" s="222"/>
      <c r="R15" s="30" t="s">
        <v>75</v>
      </c>
      <c r="S15" s="59"/>
      <c r="T15" s="221">
        <v>7</v>
      </c>
      <c r="U15" s="222"/>
      <c r="V15" s="222"/>
      <c r="W15" s="222"/>
      <c r="X15" s="294"/>
    </row>
    <row r="16" spans="1:24" ht="18.75" customHeight="1">
      <c r="A16" s="390"/>
      <c r="B16" s="391"/>
      <c r="C16" s="394"/>
      <c r="D16" s="345"/>
      <c r="E16" s="345"/>
      <c r="F16" s="345"/>
      <c r="G16" s="345"/>
      <c r="H16" s="121"/>
      <c r="I16" s="395"/>
      <c r="J16" s="212">
        <v>25021712</v>
      </c>
      <c r="K16" s="213"/>
      <c r="L16" s="213"/>
      <c r="M16" s="213"/>
      <c r="N16" s="60"/>
      <c r="O16" s="212">
        <v>82</v>
      </c>
      <c r="P16" s="213"/>
      <c r="Q16" s="213"/>
      <c r="R16" s="213"/>
      <c r="S16" s="60"/>
      <c r="T16" s="212"/>
      <c r="U16" s="213"/>
      <c r="V16" s="213"/>
      <c r="W16" s="213"/>
      <c r="X16" s="296"/>
    </row>
    <row r="17" spans="1:24" ht="18.75" customHeight="1">
      <c r="A17" s="390"/>
      <c r="B17" s="391"/>
      <c r="C17" s="260"/>
      <c r="D17" s="238" t="s">
        <v>68</v>
      </c>
      <c r="E17" s="238"/>
      <c r="F17" s="238"/>
      <c r="G17" s="238"/>
      <c r="H17" s="120"/>
      <c r="I17" s="261"/>
      <c r="J17" s="74" t="s">
        <v>74</v>
      </c>
      <c r="K17" s="222">
        <v>17200</v>
      </c>
      <c r="L17" s="222"/>
      <c r="M17" s="30" t="s">
        <v>75</v>
      </c>
      <c r="N17" s="59"/>
      <c r="O17" s="74" t="s">
        <v>74</v>
      </c>
      <c r="P17" s="222">
        <v>0</v>
      </c>
      <c r="Q17" s="222"/>
      <c r="R17" s="30" t="s">
        <v>75</v>
      </c>
      <c r="S17" s="59"/>
      <c r="T17" s="221">
        <v>0</v>
      </c>
      <c r="U17" s="222"/>
      <c r="V17" s="222"/>
      <c r="W17" s="222"/>
      <c r="X17" s="294"/>
    </row>
    <row r="18" spans="1:24" ht="18.75" customHeight="1">
      <c r="A18" s="390"/>
      <c r="B18" s="391"/>
      <c r="C18" s="394"/>
      <c r="D18" s="345"/>
      <c r="E18" s="345"/>
      <c r="F18" s="345"/>
      <c r="G18" s="345"/>
      <c r="H18" s="121"/>
      <c r="I18" s="395"/>
      <c r="J18" s="212">
        <v>47561</v>
      </c>
      <c r="K18" s="213"/>
      <c r="L18" s="213"/>
      <c r="M18" s="213"/>
      <c r="N18" s="60"/>
      <c r="O18" s="212">
        <v>5</v>
      </c>
      <c r="P18" s="213"/>
      <c r="Q18" s="213"/>
      <c r="R18" s="213"/>
      <c r="S18" s="60"/>
      <c r="T18" s="212"/>
      <c r="U18" s="213"/>
      <c r="V18" s="213"/>
      <c r="W18" s="213"/>
      <c r="X18" s="296"/>
    </row>
    <row r="19" spans="1:24" ht="18.75" customHeight="1">
      <c r="A19" s="390"/>
      <c r="B19" s="391"/>
      <c r="C19" s="260"/>
      <c r="D19" s="238" t="s">
        <v>37</v>
      </c>
      <c r="E19" s="238"/>
      <c r="F19" s="238"/>
      <c r="G19" s="238"/>
      <c r="H19" s="120"/>
      <c r="I19" s="261"/>
      <c r="J19" s="74" t="s">
        <v>74</v>
      </c>
      <c r="K19" s="222">
        <v>0</v>
      </c>
      <c r="L19" s="222"/>
      <c r="M19" s="30" t="s">
        <v>75</v>
      </c>
      <c r="N19" s="59"/>
      <c r="O19" s="74" t="s">
        <v>74</v>
      </c>
      <c r="P19" s="222">
        <v>7</v>
      </c>
      <c r="Q19" s="222"/>
      <c r="R19" s="30" t="s">
        <v>75</v>
      </c>
      <c r="S19" s="59"/>
      <c r="T19" s="221">
        <v>5</v>
      </c>
      <c r="U19" s="222"/>
      <c r="V19" s="222"/>
      <c r="W19" s="222"/>
      <c r="X19" s="294"/>
    </row>
    <row r="20" spans="1:24" ht="18.75" customHeight="1">
      <c r="A20" s="390"/>
      <c r="B20" s="391"/>
      <c r="C20" s="394"/>
      <c r="D20" s="345"/>
      <c r="E20" s="345"/>
      <c r="F20" s="345"/>
      <c r="G20" s="345"/>
      <c r="H20" s="121"/>
      <c r="I20" s="395"/>
      <c r="J20" s="212">
        <v>3387746</v>
      </c>
      <c r="K20" s="213"/>
      <c r="L20" s="213"/>
      <c r="M20" s="213"/>
      <c r="N20" s="60"/>
      <c r="O20" s="212">
        <v>79</v>
      </c>
      <c r="P20" s="213"/>
      <c r="Q20" s="213"/>
      <c r="R20" s="213"/>
      <c r="S20" s="60"/>
      <c r="T20" s="212"/>
      <c r="U20" s="213"/>
      <c r="V20" s="213"/>
      <c r="W20" s="213"/>
      <c r="X20" s="296"/>
    </row>
    <row r="21" spans="1:24" ht="18.75" customHeight="1">
      <c r="A21" s="390"/>
      <c r="B21" s="391"/>
      <c r="C21" s="260"/>
      <c r="D21" s="272" t="s">
        <v>5</v>
      </c>
      <c r="E21" s="272"/>
      <c r="F21" s="272"/>
      <c r="G21" s="272"/>
      <c r="H21" s="312" t="s">
        <v>101</v>
      </c>
      <c r="I21" s="309"/>
      <c r="J21" s="74" t="s">
        <v>74</v>
      </c>
      <c r="K21" s="222">
        <f>K11+K13+K15+K17+K19</f>
        <v>1154700</v>
      </c>
      <c r="L21" s="222"/>
      <c r="M21" s="30" t="s">
        <v>75</v>
      </c>
      <c r="N21" s="59"/>
      <c r="O21" s="74" t="s">
        <v>74</v>
      </c>
      <c r="P21" s="222">
        <f>P11+P13+P15+P17+P19</f>
        <v>44</v>
      </c>
      <c r="Q21" s="222"/>
      <c r="R21" s="30" t="s">
        <v>75</v>
      </c>
      <c r="S21" s="59"/>
      <c r="T21" s="221">
        <f>T11+T13+T15+T17+T19</f>
        <v>13</v>
      </c>
      <c r="U21" s="222"/>
      <c r="V21" s="222"/>
      <c r="W21" s="222"/>
      <c r="X21" s="294"/>
    </row>
    <row r="22" spans="1:24" ht="18.75" customHeight="1">
      <c r="A22" s="392"/>
      <c r="B22" s="393"/>
      <c r="C22" s="394"/>
      <c r="D22" s="396"/>
      <c r="E22" s="396"/>
      <c r="F22" s="396"/>
      <c r="G22" s="396"/>
      <c r="H22" s="388"/>
      <c r="I22" s="306"/>
      <c r="J22" s="212">
        <f>J12+J14+J16+J18+J20</f>
        <v>39178833</v>
      </c>
      <c r="K22" s="213"/>
      <c r="L22" s="213"/>
      <c r="M22" s="213"/>
      <c r="N22" s="60"/>
      <c r="O22" s="212">
        <f>O12+O14+O16+O18+O20</f>
        <v>225</v>
      </c>
      <c r="P22" s="213"/>
      <c r="Q22" s="213"/>
      <c r="R22" s="213"/>
      <c r="S22" s="60"/>
      <c r="T22" s="212"/>
      <c r="U22" s="213"/>
      <c r="V22" s="213"/>
      <c r="W22" s="213"/>
      <c r="X22" s="296"/>
    </row>
    <row r="23" spans="1:24" ht="18.75" customHeight="1">
      <c r="A23" s="380"/>
      <c r="B23" s="375" t="s">
        <v>29</v>
      </c>
      <c r="C23" s="238"/>
      <c r="D23" s="238"/>
      <c r="E23" s="238"/>
      <c r="F23" s="238"/>
      <c r="G23" s="312" t="s">
        <v>102</v>
      </c>
      <c r="H23" s="312"/>
      <c r="I23" s="73"/>
      <c r="J23" s="34" t="s">
        <v>74</v>
      </c>
      <c r="K23" s="311">
        <f>K9-K21</f>
        <v>168100</v>
      </c>
      <c r="L23" s="311"/>
      <c r="M23" s="35" t="s">
        <v>75</v>
      </c>
      <c r="N23" s="59"/>
      <c r="O23" s="34" t="s">
        <v>74</v>
      </c>
      <c r="P23" s="222">
        <f>P9-P21</f>
        <v>6</v>
      </c>
      <c r="Q23" s="222"/>
      <c r="R23" s="35" t="s">
        <v>75</v>
      </c>
      <c r="S23" s="59"/>
      <c r="T23" s="221">
        <f>T9-T21</f>
        <v>10</v>
      </c>
      <c r="U23" s="222"/>
      <c r="V23" s="222"/>
      <c r="W23" s="222"/>
      <c r="X23" s="294"/>
    </row>
    <row r="24" spans="1:24" ht="18.75" customHeight="1" thickBot="1">
      <c r="A24" s="346"/>
      <c r="B24" s="316"/>
      <c r="C24" s="316"/>
      <c r="D24" s="316"/>
      <c r="E24" s="316"/>
      <c r="F24" s="316"/>
      <c r="G24" s="398"/>
      <c r="H24" s="398"/>
      <c r="I24" s="77"/>
      <c r="J24" s="223">
        <f>J10-J22</f>
        <v>46114688</v>
      </c>
      <c r="K24" s="224"/>
      <c r="L24" s="224"/>
      <c r="M24" s="224"/>
      <c r="N24" s="62"/>
      <c r="O24" s="223">
        <f>O10-O22</f>
        <v>126</v>
      </c>
      <c r="P24" s="224"/>
      <c r="Q24" s="224"/>
      <c r="R24" s="224"/>
      <c r="S24" s="62"/>
      <c r="T24" s="223"/>
      <c r="U24" s="224"/>
      <c r="V24" s="224"/>
      <c r="W24" s="224"/>
      <c r="X24" s="322"/>
    </row>
    <row r="25" spans="1:24" ht="34.5" customHeight="1">
      <c r="A25" s="38"/>
      <c r="B25" s="39"/>
      <c r="C25" s="19"/>
      <c r="D25" s="37"/>
      <c r="E25" s="37"/>
      <c r="F25" s="19"/>
      <c r="G25" s="19"/>
      <c r="H25" s="19"/>
      <c r="I25" s="37"/>
      <c r="J25" s="37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8" customHeight="1">
      <c r="A26" s="397" t="s">
        <v>84</v>
      </c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</row>
    <row r="27" spans="1:24" ht="18" customHeight="1">
      <c r="A27" s="397" t="s">
        <v>85</v>
      </c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</row>
    <row r="28" spans="1:24" ht="18" customHeight="1">
      <c r="A28" s="397" t="s">
        <v>106</v>
      </c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</row>
    <row r="29" spans="1:24" ht="13.5">
      <c r="A29" s="397" t="s">
        <v>82</v>
      </c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</row>
    <row r="30" spans="1:24" ht="13.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</row>
    <row r="31" spans="1:24" ht="13.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</sheetData>
  <sheetProtection/>
  <mergeCells count="108">
    <mergeCell ref="T23:W24"/>
    <mergeCell ref="O22:R22"/>
    <mergeCell ref="P23:Q23"/>
    <mergeCell ref="O24:R24"/>
    <mergeCell ref="P19:Q19"/>
    <mergeCell ref="O20:R20"/>
    <mergeCell ref="P21:Q21"/>
    <mergeCell ref="T11:W12"/>
    <mergeCell ref="T19:W20"/>
    <mergeCell ref="T13:W14"/>
    <mergeCell ref="T15:W16"/>
    <mergeCell ref="T17:W18"/>
    <mergeCell ref="T21:W22"/>
    <mergeCell ref="O18:R18"/>
    <mergeCell ref="P13:Q13"/>
    <mergeCell ref="O14:R14"/>
    <mergeCell ref="P15:Q15"/>
    <mergeCell ref="O16:R16"/>
    <mergeCell ref="O8:R8"/>
    <mergeCell ref="P9:Q9"/>
    <mergeCell ref="O10:R10"/>
    <mergeCell ref="P11:Q11"/>
    <mergeCell ref="A26:X26"/>
    <mergeCell ref="A27:X27"/>
    <mergeCell ref="A28:X28"/>
    <mergeCell ref="A29:X29"/>
    <mergeCell ref="A23:A24"/>
    <mergeCell ref="B23:F24"/>
    <mergeCell ref="X23:X24"/>
    <mergeCell ref="G23:H24"/>
    <mergeCell ref="K23:L23"/>
    <mergeCell ref="J24:M24"/>
    <mergeCell ref="X19:X20"/>
    <mergeCell ref="C21:C22"/>
    <mergeCell ref="D21:G22"/>
    <mergeCell ref="H21:H22"/>
    <mergeCell ref="I21:I22"/>
    <mergeCell ref="X21:X22"/>
    <mergeCell ref="K19:L19"/>
    <mergeCell ref="J20:M20"/>
    <mergeCell ref="K21:L21"/>
    <mergeCell ref="J22:M22"/>
    <mergeCell ref="X15:X16"/>
    <mergeCell ref="C17:C18"/>
    <mergeCell ref="D17:G18"/>
    <mergeCell ref="I17:I18"/>
    <mergeCell ref="X17:X18"/>
    <mergeCell ref="K15:L15"/>
    <mergeCell ref="J16:M16"/>
    <mergeCell ref="K17:L17"/>
    <mergeCell ref="J18:M18"/>
    <mergeCell ref="P17:Q17"/>
    <mergeCell ref="X11:X12"/>
    <mergeCell ref="C13:C14"/>
    <mergeCell ref="D13:G14"/>
    <mergeCell ref="I13:I14"/>
    <mergeCell ref="X13:X14"/>
    <mergeCell ref="K11:L11"/>
    <mergeCell ref="J12:M12"/>
    <mergeCell ref="K13:L13"/>
    <mergeCell ref="J14:M14"/>
    <mergeCell ref="O12:R12"/>
    <mergeCell ref="A11:B22"/>
    <mergeCell ref="C11:C12"/>
    <mergeCell ref="D11:G12"/>
    <mergeCell ref="I11:I12"/>
    <mergeCell ref="C15:C16"/>
    <mergeCell ref="D15:G16"/>
    <mergeCell ref="I15:I16"/>
    <mergeCell ref="C19:C20"/>
    <mergeCell ref="D19:G20"/>
    <mergeCell ref="I19:I20"/>
    <mergeCell ref="A9:A10"/>
    <mergeCell ref="B9:F10"/>
    <mergeCell ref="G9:H10"/>
    <mergeCell ref="X9:X10"/>
    <mergeCell ref="K7:L7"/>
    <mergeCell ref="J8:M8"/>
    <mergeCell ref="K9:L9"/>
    <mergeCell ref="J10:M10"/>
    <mergeCell ref="P7:Q7"/>
    <mergeCell ref="T9:W10"/>
    <mergeCell ref="K5:L5"/>
    <mergeCell ref="P3:R4"/>
    <mergeCell ref="S3:S4"/>
    <mergeCell ref="T3:T4"/>
    <mergeCell ref="U3:W4"/>
    <mergeCell ref="X7:X8"/>
    <mergeCell ref="P5:Q5"/>
    <mergeCell ref="O6:R6"/>
    <mergeCell ref="T5:W6"/>
    <mergeCell ref="A7:A8"/>
    <mergeCell ref="B7:G8"/>
    <mergeCell ref="H7:H8"/>
    <mergeCell ref="I7:I8"/>
    <mergeCell ref="T7:W8"/>
    <mergeCell ref="J6:M6"/>
    <mergeCell ref="A5:A6"/>
    <mergeCell ref="B5:G6"/>
    <mergeCell ref="H5:H6"/>
    <mergeCell ref="I5:I6"/>
    <mergeCell ref="A1:X1"/>
    <mergeCell ref="A3:I4"/>
    <mergeCell ref="J3:J4"/>
    <mergeCell ref="K3:M4"/>
    <mergeCell ref="N3:N4"/>
    <mergeCell ref="O3:O4"/>
    <mergeCell ref="X3:X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 税務室 税政課</dc:creator>
  <cp:keywords/>
  <dc:description/>
  <cp:lastModifiedBy>職員端末機30年度3月調達</cp:lastModifiedBy>
  <cp:lastPrinted>2020-09-24T01:27:55Z</cp:lastPrinted>
  <dcterms:created xsi:type="dcterms:W3CDTF">2002-05-31T05:00:47Z</dcterms:created>
  <dcterms:modified xsi:type="dcterms:W3CDTF">2020-09-24T01:32:19Z</dcterms:modified>
  <cp:category/>
  <cp:version/>
  <cp:contentType/>
  <cp:contentStatus/>
</cp:coreProperties>
</file>