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7470" windowHeight="9120" activeTab="0"/>
  </bookViews>
  <sheets>
    <sheet name="n2007_06_02" sheetId="1" r:id="rId1"/>
  </sheets>
  <definedNames>
    <definedName name="_xlnm.Print_Area" localSheetId="0">'n2007_06_02'!$A$1:$O$56</definedName>
  </definedNames>
  <calcPr fullCalcOnLoad="1"/>
</workbook>
</file>

<file path=xl/sharedStrings.xml><?xml version="1.0" encoding="utf-8"?>
<sst xmlns="http://schemas.openxmlformats.org/spreadsheetml/2006/main" count="158" uniqueCount="36">
  <si>
    <t>総額</t>
  </si>
  <si>
    <t>全国</t>
  </si>
  <si>
    <t>(単位：百万円）</t>
  </si>
  <si>
    <t>近畿圏</t>
  </si>
  <si>
    <t>合計CHECK</t>
  </si>
  <si>
    <t>６－２．地域別輸出入通関額</t>
  </si>
  <si>
    <t>東京税関</t>
  </si>
  <si>
    <t>横浜税関</t>
  </si>
  <si>
    <t>名古屋税関</t>
  </si>
  <si>
    <t>大洋州</t>
  </si>
  <si>
    <t>北米</t>
  </si>
  <si>
    <t>中南米</t>
  </si>
  <si>
    <t>西欧</t>
  </si>
  <si>
    <t>中東欧･ﾛｼｱ等</t>
  </si>
  <si>
    <t>中東</t>
  </si>
  <si>
    <t>（財務省、各税関「貿易統計」）</t>
  </si>
  <si>
    <t>グラフ用</t>
  </si>
  <si>
    <t>国別の構成比(％)</t>
  </si>
  <si>
    <t>(単位：％）</t>
  </si>
  <si>
    <t>確認用</t>
  </si>
  <si>
    <t>各税関の全国シェア(％)</t>
  </si>
  <si>
    <t xml:space="preserve"> </t>
  </si>
  <si>
    <t xml:space="preserve"> </t>
  </si>
  <si>
    <t>アジア</t>
  </si>
  <si>
    <t>アフリカ</t>
  </si>
  <si>
    <t>　　　</t>
  </si>
  <si>
    <t xml:space="preserve"> </t>
  </si>
  <si>
    <t xml:space="preserve"> </t>
  </si>
  <si>
    <t>中国</t>
  </si>
  <si>
    <t>台湾</t>
  </si>
  <si>
    <t>韓国</t>
  </si>
  <si>
    <t>（注）アジアについては、近畿圏で輸入の多い上位５位を掲載。</t>
  </si>
  <si>
    <t>輸出通関額(平成17年)</t>
  </si>
  <si>
    <t>輸入通関額(平成17年)</t>
  </si>
  <si>
    <t>インドネシア</t>
  </si>
  <si>
    <t>タイ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</si>
</sst>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[&lt;=99999]000\-00;000\-0000"/>
    <numFmt numFmtId="178" formatCode="0_ "/>
    <numFmt numFmtId="179" formatCode="0.0_ "/>
    <numFmt numFmtId="180" formatCode="#,##0_ "/>
    <numFmt numFmtId="181" formatCode="0.0"/>
    <numFmt numFmtId="182" formatCode="#,##0_);[Red]\(#,##0\)"/>
    <numFmt numFmtId="183" formatCode="#,##0.00_ "/>
    <numFmt numFmtId="184" formatCode="#,##0.0_ "/>
    <numFmt numFmtId="185" formatCode="#,###,"/>
    <numFmt numFmtId="186" formatCode="#,##0.0;[Red]\-#,##0.0"/>
    <numFmt numFmtId="187" formatCode="#,##0.0"/>
    <numFmt numFmtId="188" formatCode="0.0000%"/>
    <numFmt numFmtId="189" formatCode="0.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 quotePrefix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80" fontId="7" fillId="0" borderId="3" xfId="17" applyNumberFormat="1" applyFont="1" applyBorder="1" applyAlignment="1">
      <alignment horizontal="right" vertical="center"/>
    </xf>
    <xf numFmtId="180" fontId="6" fillId="0" borderId="0" xfId="17" applyNumberFormat="1" applyFont="1" applyBorder="1" applyAlignment="1">
      <alignment vertical="center"/>
    </xf>
    <xf numFmtId="180" fontId="6" fillId="0" borderId="4" xfId="0" applyNumberFormat="1" applyFont="1" applyBorder="1" applyAlignment="1">
      <alignment vertical="center"/>
    </xf>
    <xf numFmtId="180" fontId="7" fillId="0" borderId="5" xfId="17" applyNumberFormat="1" applyFont="1" applyBorder="1" applyAlignment="1">
      <alignment horizontal="right" vertical="center"/>
    </xf>
    <xf numFmtId="180" fontId="7" fillId="0" borderId="6" xfId="17" applyNumberFormat="1" applyFont="1" applyBorder="1" applyAlignment="1">
      <alignment horizontal="right" vertical="center"/>
    </xf>
    <xf numFmtId="180" fontId="6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7" fillId="0" borderId="11" xfId="17" applyNumberFormat="1" applyFont="1" applyBorder="1" applyAlignment="1">
      <alignment horizontal="right" vertical="center"/>
    </xf>
    <xf numFmtId="180" fontId="7" fillId="0" borderId="12" xfId="17" applyNumberFormat="1" applyFont="1" applyBorder="1" applyAlignment="1">
      <alignment horizontal="right" vertical="center"/>
    </xf>
    <xf numFmtId="180" fontId="7" fillId="0" borderId="13" xfId="17" applyNumberFormat="1" applyFont="1" applyBorder="1" applyAlignment="1">
      <alignment horizontal="right" vertical="center"/>
    </xf>
    <xf numFmtId="180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left" vertical="center"/>
    </xf>
    <xf numFmtId="0" fontId="6" fillId="0" borderId="18" xfId="0" applyFont="1" applyBorder="1" applyAlignment="1" quotePrefix="1">
      <alignment horizontal="left" vertical="center"/>
    </xf>
    <xf numFmtId="180" fontId="6" fillId="0" borderId="19" xfId="0" applyNumberFormat="1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183" fontId="7" fillId="0" borderId="11" xfId="17" applyNumberFormat="1" applyFont="1" applyBorder="1" applyAlignment="1">
      <alignment horizontal="right" vertical="center"/>
    </xf>
    <xf numFmtId="183" fontId="7" fillId="0" borderId="5" xfId="17" applyNumberFormat="1" applyFont="1" applyBorder="1" applyAlignment="1">
      <alignment horizontal="right" vertical="center"/>
    </xf>
    <xf numFmtId="183" fontId="7" fillId="0" borderId="12" xfId="17" applyNumberFormat="1" applyFont="1" applyBorder="1" applyAlignment="1">
      <alignment horizontal="right" vertical="center"/>
    </xf>
    <xf numFmtId="183" fontId="7" fillId="0" borderId="20" xfId="17" applyNumberFormat="1" applyFont="1" applyBorder="1" applyAlignment="1">
      <alignment horizontal="right" vertical="center"/>
    </xf>
    <xf numFmtId="183" fontId="7" fillId="0" borderId="3" xfId="17" applyNumberFormat="1" applyFont="1" applyBorder="1" applyAlignment="1">
      <alignment horizontal="right" vertical="center"/>
    </xf>
    <xf numFmtId="183" fontId="7" fillId="0" borderId="6" xfId="17" applyNumberFormat="1" applyFont="1" applyBorder="1" applyAlignment="1">
      <alignment horizontal="right" vertical="center"/>
    </xf>
    <xf numFmtId="183" fontId="7" fillId="0" borderId="13" xfId="17" applyNumberFormat="1" applyFont="1" applyBorder="1" applyAlignment="1">
      <alignment horizontal="right" vertical="center"/>
    </xf>
    <xf numFmtId="183" fontId="7" fillId="0" borderId="21" xfId="17" applyNumberFormat="1" applyFont="1" applyBorder="1" applyAlignment="1">
      <alignment horizontal="right" vertical="center"/>
    </xf>
    <xf numFmtId="183" fontId="7" fillId="0" borderId="0" xfId="17" applyNumberFormat="1" applyFont="1" applyBorder="1" applyAlignment="1">
      <alignment horizontal="right" vertical="center"/>
    </xf>
    <xf numFmtId="183" fontId="7" fillId="0" borderId="4" xfId="17" applyNumberFormat="1" applyFont="1" applyBorder="1" applyAlignment="1">
      <alignment horizontal="right" vertical="center"/>
    </xf>
    <xf numFmtId="183" fontId="7" fillId="0" borderId="7" xfId="17" applyNumberFormat="1" applyFont="1" applyBorder="1" applyAlignment="1">
      <alignment horizontal="right" vertical="center"/>
    </xf>
    <xf numFmtId="183" fontId="7" fillId="0" borderId="14" xfId="17" applyNumberFormat="1" applyFont="1" applyBorder="1" applyAlignment="1">
      <alignment horizontal="right" vertical="center"/>
    </xf>
    <xf numFmtId="183" fontId="7" fillId="0" borderId="19" xfId="17" applyNumberFormat="1" applyFont="1" applyBorder="1" applyAlignment="1">
      <alignment horizontal="right" vertical="center"/>
    </xf>
    <xf numFmtId="184" fontId="7" fillId="0" borderId="11" xfId="17" applyNumberFormat="1" applyFont="1" applyBorder="1" applyAlignment="1">
      <alignment horizontal="right" vertical="center"/>
    </xf>
    <xf numFmtId="184" fontId="7" fillId="0" borderId="20" xfId="17" applyNumberFormat="1" applyFont="1" applyBorder="1" applyAlignment="1">
      <alignment horizontal="right" vertical="center"/>
    </xf>
    <xf numFmtId="184" fontId="7" fillId="0" borderId="3" xfId="17" applyNumberFormat="1" applyFont="1" applyBorder="1" applyAlignment="1">
      <alignment horizontal="right" vertical="center"/>
    </xf>
    <xf numFmtId="184" fontId="7" fillId="0" borderId="21" xfId="17" applyNumberFormat="1" applyFont="1" applyBorder="1" applyAlignment="1">
      <alignment horizontal="right" vertical="center"/>
    </xf>
    <xf numFmtId="184" fontId="7" fillId="0" borderId="0" xfId="17" applyNumberFormat="1" applyFont="1" applyBorder="1" applyAlignment="1">
      <alignment horizontal="right" vertical="center"/>
    </xf>
    <xf numFmtId="184" fontId="7" fillId="0" borderId="4" xfId="17" applyNumberFormat="1" applyFont="1" applyBorder="1" applyAlignment="1">
      <alignment horizontal="right" vertical="center"/>
    </xf>
    <xf numFmtId="184" fontId="7" fillId="0" borderId="19" xfId="17" applyNumberFormat="1" applyFont="1" applyBorder="1" applyAlignment="1">
      <alignment horizontal="right" vertical="center"/>
    </xf>
    <xf numFmtId="184" fontId="7" fillId="0" borderId="12" xfId="17" applyNumberFormat="1" applyFont="1" applyBorder="1" applyAlignment="1">
      <alignment horizontal="right" vertical="center"/>
    </xf>
    <xf numFmtId="184" fontId="7" fillId="0" borderId="13" xfId="17" applyNumberFormat="1" applyFont="1" applyBorder="1" applyAlignment="1">
      <alignment horizontal="right" vertical="center"/>
    </xf>
    <xf numFmtId="184" fontId="7" fillId="0" borderId="22" xfId="17" applyNumberFormat="1" applyFont="1" applyBorder="1" applyAlignment="1">
      <alignment horizontal="right" vertical="center"/>
    </xf>
    <xf numFmtId="184" fontId="7" fillId="0" borderId="14" xfId="17" applyNumberFormat="1" applyFont="1" applyBorder="1" applyAlignment="1">
      <alignment horizontal="right" vertical="center"/>
    </xf>
    <xf numFmtId="184" fontId="7" fillId="0" borderId="5" xfId="17" applyNumberFormat="1" applyFont="1" applyBorder="1" applyAlignment="1">
      <alignment horizontal="right" vertical="center"/>
    </xf>
    <xf numFmtId="184" fontId="7" fillId="0" borderId="6" xfId="17" applyNumberFormat="1" applyFont="1" applyBorder="1" applyAlignment="1">
      <alignment horizontal="right" vertical="center"/>
    </xf>
    <xf numFmtId="184" fontId="7" fillId="0" borderId="23" xfId="17" applyNumberFormat="1" applyFont="1" applyBorder="1" applyAlignment="1">
      <alignment horizontal="right" vertical="center"/>
    </xf>
    <xf numFmtId="184" fontId="7" fillId="0" borderId="7" xfId="17" applyNumberFormat="1" applyFont="1" applyBorder="1" applyAlignment="1">
      <alignment horizontal="right" vertical="center"/>
    </xf>
    <xf numFmtId="180" fontId="6" fillId="0" borderId="20" xfId="17" applyNumberFormat="1" applyFont="1" applyBorder="1" applyAlignment="1">
      <alignment horizontal="right" vertical="center"/>
    </xf>
    <xf numFmtId="180" fontId="6" fillId="0" borderId="21" xfId="17" applyNumberFormat="1" applyFont="1" applyBorder="1" applyAlignment="1">
      <alignment horizontal="right" vertical="center"/>
    </xf>
    <xf numFmtId="0" fontId="6" fillId="2" borderId="24" xfId="0" applyFont="1" applyFill="1" applyBorder="1" applyAlignment="1">
      <alignment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5" xfId="0" applyFont="1" applyFill="1" applyBorder="1" applyAlignment="1" quotePrefix="1">
      <alignment horizontal="center" vertical="center"/>
    </xf>
    <xf numFmtId="0" fontId="6" fillId="2" borderId="16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 quotePrefix="1">
      <alignment horizontal="center" vertical="center"/>
    </xf>
    <xf numFmtId="0" fontId="6" fillId="2" borderId="32" xfId="0" applyFont="1" applyFill="1" applyBorder="1" applyAlignment="1" quotePrefix="1">
      <alignment horizontal="center" vertical="center"/>
    </xf>
    <xf numFmtId="0" fontId="5" fillId="0" borderId="33" xfId="0" applyFont="1" applyBorder="1" applyAlignment="1" quotePrefix="1">
      <alignment vertical="center"/>
    </xf>
    <xf numFmtId="0" fontId="0" fillId="0" borderId="33" xfId="0" applyBorder="1" applyAlignment="1">
      <alignment vertical="center"/>
    </xf>
    <xf numFmtId="0" fontId="6" fillId="2" borderId="34" xfId="0" applyFont="1" applyFill="1" applyBorder="1" applyAlignment="1" quotePrefix="1">
      <alignment horizontal="center" vertical="center"/>
    </xf>
    <xf numFmtId="0" fontId="6" fillId="2" borderId="35" xfId="0" applyFont="1" applyFill="1" applyBorder="1" applyAlignment="1" quotePrefix="1">
      <alignment horizontal="center" vertical="center"/>
    </xf>
    <xf numFmtId="0" fontId="6" fillId="2" borderId="36" xfId="0" applyFont="1" applyFill="1" applyBorder="1" applyAlignment="1" quotePrefix="1">
      <alignment horizontal="center" vertical="center"/>
    </xf>
    <xf numFmtId="0" fontId="6" fillId="2" borderId="37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tabSelected="1" zoomScale="75" zoomScaleNormal="75" workbookViewId="0" topLeftCell="A1">
      <selection activeCell="H2" sqref="H2"/>
    </sheetView>
  </sheetViews>
  <sheetFormatPr defaultColWidth="9.00390625" defaultRowHeight="18" customHeight="1"/>
  <cols>
    <col min="1" max="1" width="2.375" style="1" customWidth="1"/>
    <col min="2" max="2" width="11.875" style="1" customWidth="1"/>
    <col min="3" max="7" width="10.625" style="1" customWidth="1"/>
    <col min="8" max="8" width="1.625" style="1" customWidth="1"/>
    <col min="9" max="9" width="2.25390625" style="1" customWidth="1"/>
    <col min="10" max="10" width="11.625" style="1" customWidth="1"/>
    <col min="11" max="15" width="10.625" style="1" customWidth="1"/>
    <col min="16" max="16384" width="8.75390625" style="1" customWidth="1"/>
  </cols>
  <sheetData>
    <row r="1" ht="19.5" customHeight="1">
      <c r="A1" s="13" t="s">
        <v>5</v>
      </c>
    </row>
    <row r="2" ht="19.5" customHeight="1"/>
    <row r="3" spans="2:15" ht="19.5" customHeight="1" thickBot="1">
      <c r="B3" s="72" t="s">
        <v>32</v>
      </c>
      <c r="C3" s="73"/>
      <c r="D3" s="73"/>
      <c r="G3" s="5" t="s">
        <v>2</v>
      </c>
      <c r="J3" s="72" t="s">
        <v>33</v>
      </c>
      <c r="K3" s="73"/>
      <c r="L3" s="73"/>
      <c r="O3" s="5" t="s">
        <v>2</v>
      </c>
    </row>
    <row r="4" spans="1:15" ht="19.5" customHeight="1" thickBot="1">
      <c r="A4" s="62"/>
      <c r="B4" s="57" t="s">
        <v>21</v>
      </c>
      <c r="C4" s="58" t="s">
        <v>3</v>
      </c>
      <c r="D4" s="59" t="s">
        <v>6</v>
      </c>
      <c r="E4" s="60" t="s">
        <v>7</v>
      </c>
      <c r="F4" s="59" t="s">
        <v>8</v>
      </c>
      <c r="G4" s="61" t="s">
        <v>1</v>
      </c>
      <c r="I4" s="67"/>
      <c r="J4" s="66" t="s">
        <v>22</v>
      </c>
      <c r="K4" s="58" t="s">
        <v>3</v>
      </c>
      <c r="L4" s="59" t="s">
        <v>6</v>
      </c>
      <c r="M4" s="60" t="s">
        <v>7</v>
      </c>
      <c r="N4" s="59" t="s">
        <v>8</v>
      </c>
      <c r="O4" s="61" t="s">
        <v>1</v>
      </c>
    </row>
    <row r="5" spans="1:15" ht="19.5" customHeight="1">
      <c r="A5" s="76" t="s">
        <v>23</v>
      </c>
      <c r="B5" s="77"/>
      <c r="C5" s="17">
        <v>8125547</v>
      </c>
      <c r="D5" s="9">
        <v>8361632</v>
      </c>
      <c r="E5" s="18">
        <v>5332792</v>
      </c>
      <c r="F5" s="9">
        <v>4569578</v>
      </c>
      <c r="G5" s="55">
        <v>31795582</v>
      </c>
      <c r="I5" s="74" t="s">
        <v>23</v>
      </c>
      <c r="J5" s="75"/>
      <c r="K5" s="17">
        <v>6058634</v>
      </c>
      <c r="L5" s="9">
        <v>8679673</v>
      </c>
      <c r="M5" s="18">
        <v>3428494</v>
      </c>
      <c r="N5" s="9">
        <v>3295859</v>
      </c>
      <c r="O5" s="55">
        <v>25278704</v>
      </c>
    </row>
    <row r="6" spans="1:15" ht="19.5" customHeight="1">
      <c r="A6" s="63"/>
      <c r="B6" s="64" t="s">
        <v>28</v>
      </c>
      <c r="C6" s="17">
        <v>2501775</v>
      </c>
      <c r="D6" s="9">
        <v>1937226</v>
      </c>
      <c r="E6" s="18">
        <v>1591949</v>
      </c>
      <c r="F6" s="9">
        <v>1362484</v>
      </c>
      <c r="G6" s="55">
        <v>8836853</v>
      </c>
      <c r="I6" s="63"/>
      <c r="J6" s="64" t="s">
        <v>28</v>
      </c>
      <c r="K6" s="17">
        <v>3472650</v>
      </c>
      <c r="L6" s="9">
        <v>4261272</v>
      </c>
      <c r="M6" s="18">
        <v>1355543</v>
      </c>
      <c r="N6" s="9">
        <v>1456539</v>
      </c>
      <c r="O6" s="55">
        <v>11975449</v>
      </c>
    </row>
    <row r="7" spans="1:15" ht="19.5" customHeight="1">
      <c r="A7" s="63"/>
      <c r="B7" s="64" t="s">
        <v>34</v>
      </c>
      <c r="C7" s="17">
        <v>286604</v>
      </c>
      <c r="D7" s="9">
        <v>109620</v>
      </c>
      <c r="E7" s="18">
        <v>246072</v>
      </c>
      <c r="F7" s="9">
        <v>251280</v>
      </c>
      <c r="G7" s="55">
        <v>1016850</v>
      </c>
      <c r="I7" s="63"/>
      <c r="J7" s="64" t="s">
        <v>34</v>
      </c>
      <c r="K7" s="17">
        <v>468979</v>
      </c>
      <c r="L7" s="9">
        <v>257232</v>
      </c>
      <c r="M7" s="18">
        <v>376794</v>
      </c>
      <c r="N7" s="9">
        <v>461130</v>
      </c>
      <c r="O7" s="55">
        <v>2298076</v>
      </c>
    </row>
    <row r="8" spans="1:15" ht="19.5" customHeight="1">
      <c r="A8" s="63"/>
      <c r="B8" s="64" t="s">
        <v>30</v>
      </c>
      <c r="C8" s="17">
        <v>1121577</v>
      </c>
      <c r="D8" s="9">
        <v>1346210</v>
      </c>
      <c r="E8" s="18">
        <v>741840</v>
      </c>
      <c r="F8" s="9">
        <v>457249</v>
      </c>
      <c r="G8" s="55">
        <v>5145987</v>
      </c>
      <c r="I8" s="63"/>
      <c r="J8" s="64" t="s">
        <v>30</v>
      </c>
      <c r="K8" s="17">
        <v>434561</v>
      </c>
      <c r="L8" s="9">
        <v>868222</v>
      </c>
      <c r="M8" s="18">
        <v>377927</v>
      </c>
      <c r="N8" s="9">
        <v>334609</v>
      </c>
      <c r="O8" s="55">
        <v>2695288</v>
      </c>
    </row>
    <row r="9" spans="1:15" ht="19.5" customHeight="1">
      <c r="A9" s="63"/>
      <c r="B9" s="64" t="s">
        <v>29</v>
      </c>
      <c r="C9" s="17">
        <v>1258060</v>
      </c>
      <c r="D9" s="9">
        <v>1328072</v>
      </c>
      <c r="E9" s="18">
        <v>897947</v>
      </c>
      <c r="F9" s="9">
        <v>566125</v>
      </c>
      <c r="G9" s="55">
        <v>4809203</v>
      </c>
      <c r="I9" s="63"/>
      <c r="J9" s="64" t="s">
        <v>29</v>
      </c>
      <c r="K9" s="17">
        <v>409981</v>
      </c>
      <c r="L9" s="9">
        <v>838064</v>
      </c>
      <c r="M9" s="18">
        <v>182667</v>
      </c>
      <c r="N9" s="9">
        <v>330877</v>
      </c>
      <c r="O9" s="55">
        <v>1994203</v>
      </c>
    </row>
    <row r="10" spans="1:15" ht="19.5" customHeight="1">
      <c r="A10" s="65"/>
      <c r="B10" s="64" t="s">
        <v>35</v>
      </c>
      <c r="C10" s="17">
        <v>500658</v>
      </c>
      <c r="D10" s="9">
        <v>529266</v>
      </c>
      <c r="E10" s="18">
        <v>517158</v>
      </c>
      <c r="F10" s="9">
        <v>555911</v>
      </c>
      <c r="G10" s="55">
        <v>2477668</v>
      </c>
      <c r="I10" s="65"/>
      <c r="J10" s="64" t="s">
        <v>35</v>
      </c>
      <c r="K10" s="17">
        <v>354681</v>
      </c>
      <c r="L10" s="9">
        <v>676613</v>
      </c>
      <c r="M10" s="18">
        <v>184795</v>
      </c>
      <c r="N10" s="9">
        <v>305338</v>
      </c>
      <c r="O10" s="55">
        <v>1717534</v>
      </c>
    </row>
    <row r="11" spans="1:15" ht="19.5" customHeight="1">
      <c r="A11" s="70" t="s">
        <v>9</v>
      </c>
      <c r="B11" s="71"/>
      <c r="C11" s="6">
        <v>233003</v>
      </c>
      <c r="D11" s="10">
        <v>96603</v>
      </c>
      <c r="E11" s="19">
        <v>486184</v>
      </c>
      <c r="F11" s="10">
        <v>592508</v>
      </c>
      <c r="G11" s="56">
        <v>1713657</v>
      </c>
      <c r="I11" s="70" t="s">
        <v>9</v>
      </c>
      <c r="J11" s="71"/>
      <c r="K11" s="6">
        <v>525832</v>
      </c>
      <c r="L11" s="10">
        <v>274602</v>
      </c>
      <c r="M11" s="19">
        <v>830079</v>
      </c>
      <c r="N11" s="10">
        <v>286753</v>
      </c>
      <c r="O11" s="56">
        <v>3097519</v>
      </c>
    </row>
    <row r="12" spans="1:15" ht="19.5" customHeight="1">
      <c r="A12" s="70" t="s">
        <v>10</v>
      </c>
      <c r="B12" s="71"/>
      <c r="C12" s="6">
        <v>2325018</v>
      </c>
      <c r="D12" s="10">
        <v>3729169</v>
      </c>
      <c r="E12" s="19">
        <v>2728113</v>
      </c>
      <c r="F12" s="10">
        <v>5591086</v>
      </c>
      <c r="G12" s="56">
        <v>15777266</v>
      </c>
      <c r="I12" s="70" t="s">
        <v>10</v>
      </c>
      <c r="J12" s="71"/>
      <c r="K12" s="6">
        <v>1223804</v>
      </c>
      <c r="L12" s="10">
        <v>4235028</v>
      </c>
      <c r="M12" s="19">
        <v>1063871</v>
      </c>
      <c r="N12" s="10">
        <v>744100</v>
      </c>
      <c r="O12" s="56">
        <v>8067072</v>
      </c>
    </row>
    <row r="13" spans="1:15" ht="19.5" customHeight="1">
      <c r="A13" s="70" t="s">
        <v>11</v>
      </c>
      <c r="B13" s="71"/>
      <c r="C13" s="6">
        <v>376149</v>
      </c>
      <c r="D13" s="10">
        <v>287128</v>
      </c>
      <c r="E13" s="19">
        <v>517353</v>
      </c>
      <c r="F13" s="10">
        <v>677437</v>
      </c>
      <c r="G13" s="56">
        <v>2759675</v>
      </c>
      <c r="I13" s="70" t="s">
        <v>11</v>
      </c>
      <c r="J13" s="71"/>
      <c r="K13" s="6">
        <v>258916</v>
      </c>
      <c r="L13" s="10">
        <v>380706</v>
      </c>
      <c r="M13" s="19">
        <v>419117</v>
      </c>
      <c r="N13" s="10">
        <v>234847</v>
      </c>
      <c r="O13" s="56">
        <v>1767079</v>
      </c>
    </row>
    <row r="14" spans="1:15" ht="19.5" customHeight="1">
      <c r="A14" s="70" t="s">
        <v>12</v>
      </c>
      <c r="B14" s="71"/>
      <c r="C14" s="6">
        <v>1791994</v>
      </c>
      <c r="D14" s="10">
        <v>2703820</v>
      </c>
      <c r="E14" s="19">
        <v>1199154</v>
      </c>
      <c r="F14" s="10">
        <v>2898311</v>
      </c>
      <c r="G14" s="56">
        <v>9740415</v>
      </c>
      <c r="I14" s="70" t="s">
        <v>12</v>
      </c>
      <c r="J14" s="71"/>
      <c r="K14" s="6">
        <v>1429820</v>
      </c>
      <c r="L14" s="10">
        <v>3507337</v>
      </c>
      <c r="M14" s="19">
        <v>887113</v>
      </c>
      <c r="N14" s="10">
        <v>920893</v>
      </c>
      <c r="O14" s="56">
        <v>7056458</v>
      </c>
    </row>
    <row r="15" spans="1:15" ht="19.5" customHeight="1">
      <c r="A15" s="70" t="s">
        <v>13</v>
      </c>
      <c r="B15" s="71"/>
      <c r="C15" s="7">
        <v>259729</v>
      </c>
      <c r="D15" s="10">
        <v>179671</v>
      </c>
      <c r="E15" s="19">
        <v>128884</v>
      </c>
      <c r="F15" s="10">
        <v>345553</v>
      </c>
      <c r="G15" s="56">
        <v>1132830</v>
      </c>
      <c r="I15" s="70" t="s">
        <v>13</v>
      </c>
      <c r="J15" s="71"/>
      <c r="K15" s="7">
        <v>94060</v>
      </c>
      <c r="L15" s="10">
        <v>169752</v>
      </c>
      <c r="M15" s="19">
        <v>198357</v>
      </c>
      <c r="N15" s="10">
        <v>141211</v>
      </c>
      <c r="O15" s="56">
        <v>924484</v>
      </c>
    </row>
    <row r="16" spans="1:15" ht="19.5" customHeight="1">
      <c r="A16" s="70" t="s">
        <v>14</v>
      </c>
      <c r="B16" s="71"/>
      <c r="C16" s="6">
        <v>296172</v>
      </c>
      <c r="D16" s="10">
        <v>124425</v>
      </c>
      <c r="E16" s="19">
        <v>491272</v>
      </c>
      <c r="F16" s="10">
        <v>668302</v>
      </c>
      <c r="G16" s="56">
        <v>1823006</v>
      </c>
      <c r="I16" s="70" t="s">
        <v>14</v>
      </c>
      <c r="J16" s="71"/>
      <c r="K16" s="6">
        <v>912403</v>
      </c>
      <c r="L16" s="10">
        <v>122772</v>
      </c>
      <c r="M16" s="19">
        <v>3808551</v>
      </c>
      <c r="N16" s="10">
        <v>1293026</v>
      </c>
      <c r="O16" s="56">
        <v>9663723</v>
      </c>
    </row>
    <row r="17" spans="1:15" ht="19.5" customHeight="1">
      <c r="A17" s="70" t="s">
        <v>24</v>
      </c>
      <c r="B17" s="71"/>
      <c r="C17" s="6">
        <v>121193</v>
      </c>
      <c r="D17" s="10">
        <v>36054</v>
      </c>
      <c r="E17" s="19">
        <v>276034</v>
      </c>
      <c r="F17" s="10">
        <v>297003</v>
      </c>
      <c r="G17" s="56">
        <v>904342</v>
      </c>
      <c r="I17" s="70" t="s">
        <v>24</v>
      </c>
      <c r="J17" s="71"/>
      <c r="K17" s="6">
        <v>131600</v>
      </c>
      <c r="L17" s="10">
        <v>278721</v>
      </c>
      <c r="M17" s="19">
        <v>258244</v>
      </c>
      <c r="N17" s="10">
        <v>161455</v>
      </c>
      <c r="O17" s="56">
        <v>1091778</v>
      </c>
    </row>
    <row r="18" spans="1:15" ht="19.5" customHeight="1" thickBot="1">
      <c r="A18" s="68" t="s">
        <v>0</v>
      </c>
      <c r="B18" s="69"/>
      <c r="C18" s="8">
        <v>13528011</v>
      </c>
      <c r="D18" s="11">
        <v>15518503</v>
      </c>
      <c r="E18" s="20">
        <v>11169550</v>
      </c>
      <c r="F18" s="11">
        <v>15639779</v>
      </c>
      <c r="G18" s="25">
        <v>65656544</v>
      </c>
      <c r="I18" s="68" t="s">
        <v>0</v>
      </c>
      <c r="J18" s="69"/>
      <c r="K18" s="8">
        <v>10638349</v>
      </c>
      <c r="L18" s="11">
        <v>17648592</v>
      </c>
      <c r="M18" s="20">
        <v>10894708</v>
      </c>
      <c r="N18" s="11">
        <v>7078155</v>
      </c>
      <c r="O18" s="25">
        <v>56949392</v>
      </c>
    </row>
    <row r="19" spans="2:15" ht="19.5" customHeight="1">
      <c r="B19" s="12" t="s">
        <v>31</v>
      </c>
      <c r="G19" s="2"/>
      <c r="O19" s="2" t="s">
        <v>15</v>
      </c>
    </row>
    <row r="20" spans="2:3" ht="19.5" customHeight="1">
      <c r="B20" s="12"/>
      <c r="C20" s="1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>
      <c r="B48" s="1" t="s">
        <v>25</v>
      </c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spans="2:15" ht="19.5" customHeight="1">
      <c r="B58" s="12" t="s">
        <v>4</v>
      </c>
      <c r="C58" s="12"/>
      <c r="D58" s="12"/>
      <c r="E58" s="12"/>
      <c r="F58" s="12"/>
      <c r="G58" s="12"/>
      <c r="J58" s="12" t="s">
        <v>4</v>
      </c>
      <c r="K58" s="12"/>
      <c r="L58" s="12"/>
      <c r="M58" s="12"/>
      <c r="N58" s="12"/>
      <c r="O58" s="12"/>
    </row>
    <row r="59" spans="2:15" ht="19.5" customHeight="1" thickBot="1">
      <c r="B59" s="3" t="s">
        <v>0</v>
      </c>
      <c r="C59" s="11">
        <f>+C18-C5-C11-C12-C13-C14-C15-C16-C17</f>
        <v>-794</v>
      </c>
      <c r="D59" s="11">
        <f>+D18-D5-D11-D12-D13-D14-D15-D16-D17</f>
        <v>1</v>
      </c>
      <c r="E59" s="11">
        <f>+E18-E5-E11-E12-E13-E14-E15-E16-E17</f>
        <v>9764</v>
      </c>
      <c r="F59" s="11">
        <f>+F18-F5-F11-F12-F13-F14-F15-F16-F17</f>
        <v>1</v>
      </c>
      <c r="G59" s="11">
        <f>+G18-G5-G11-G12-G13-G14-G15-G16-G17</f>
        <v>9771</v>
      </c>
      <c r="J59" s="3" t="s">
        <v>0</v>
      </c>
      <c r="K59" s="11">
        <f>+K18-K5-K11-K12-K13-K14-K15-K16-K17</f>
        <v>3280</v>
      </c>
      <c r="L59" s="11">
        <f>+L18-L5-L11-L12-L13-L14-L15-L16-L17</f>
        <v>1</v>
      </c>
      <c r="M59" s="11">
        <f>+M18-M5-M11-M12-M13-M14-M15-M16-M17</f>
        <v>882</v>
      </c>
      <c r="N59" s="11">
        <f>+N18-N5-N11-N12-N13-N14-N15-N16-N17</f>
        <v>11</v>
      </c>
      <c r="O59" s="11">
        <f>+O18-O5-O11-O12-O13-O14-O15-O16-O17</f>
        <v>2575</v>
      </c>
    </row>
    <row r="60" ht="19.5" customHeight="1"/>
    <row r="61" ht="19.5" customHeight="1">
      <c r="B61" s="1" t="s">
        <v>16</v>
      </c>
    </row>
    <row r="62" spans="2:15" ht="19.5" customHeight="1" thickBot="1">
      <c r="B62" s="13" t="s">
        <v>17</v>
      </c>
      <c r="G62" s="2" t="s">
        <v>18</v>
      </c>
      <c r="J62" s="13" t="s">
        <v>17</v>
      </c>
      <c r="O62" s="2" t="s">
        <v>18</v>
      </c>
    </row>
    <row r="63" spans="2:15" ht="19.5" customHeight="1" thickBot="1">
      <c r="B63" s="14" t="s">
        <v>26</v>
      </c>
      <c r="C63" s="15" t="s">
        <v>3</v>
      </c>
      <c r="D63" s="22" t="s">
        <v>6</v>
      </c>
      <c r="E63" s="22" t="s">
        <v>7</v>
      </c>
      <c r="F63" s="21" t="s">
        <v>8</v>
      </c>
      <c r="G63" s="16" t="s">
        <v>1</v>
      </c>
      <c r="J63" s="14" t="s">
        <v>22</v>
      </c>
      <c r="K63" s="15" t="s">
        <v>3</v>
      </c>
      <c r="L63" s="22" t="s">
        <v>6</v>
      </c>
      <c r="M63" s="22" t="s">
        <v>7</v>
      </c>
      <c r="N63" s="21" t="s">
        <v>8</v>
      </c>
      <c r="O63" s="16" t="s">
        <v>1</v>
      </c>
    </row>
    <row r="64" spans="2:15" ht="19.5" customHeight="1">
      <c r="B64" s="23" t="s">
        <v>23</v>
      </c>
      <c r="C64" s="40">
        <f aca="true" t="shared" si="0" ref="C64:G72">+C77</f>
        <v>60.06460964586738</v>
      </c>
      <c r="D64" s="47">
        <f t="shared" si="0"/>
        <v>53.881692067849585</v>
      </c>
      <c r="E64" s="47">
        <f t="shared" si="0"/>
        <v>47.7440183355641</v>
      </c>
      <c r="F64" s="51">
        <f t="shared" si="0"/>
        <v>29.217663497674742</v>
      </c>
      <c r="G64" s="41">
        <f t="shared" si="0"/>
        <v>48.42713317350362</v>
      </c>
      <c r="J64" s="23" t="s">
        <v>23</v>
      </c>
      <c r="K64" s="40">
        <f aca="true" t="shared" si="1" ref="K64:O72">+K77</f>
        <v>56.95088589404239</v>
      </c>
      <c r="L64" s="47">
        <f t="shared" si="1"/>
        <v>49.18054086127664</v>
      </c>
      <c r="M64" s="47">
        <f t="shared" si="1"/>
        <v>31.469351909202157</v>
      </c>
      <c r="N64" s="51">
        <f t="shared" si="1"/>
        <v>46.563815005463994</v>
      </c>
      <c r="O64" s="41">
        <f t="shared" si="1"/>
        <v>44.388013835160876</v>
      </c>
    </row>
    <row r="65" spans="2:15" ht="19.5" customHeight="1">
      <c r="B65" s="24" t="s">
        <v>9</v>
      </c>
      <c r="C65" s="42">
        <f t="shared" si="0"/>
        <v>1.7223744126169027</v>
      </c>
      <c r="D65" s="48">
        <f t="shared" si="0"/>
        <v>0.6225020544829614</v>
      </c>
      <c r="E65" s="48">
        <f t="shared" si="0"/>
        <v>4.35276264486931</v>
      </c>
      <c r="F65" s="52">
        <f t="shared" si="0"/>
        <v>3.78846785494859</v>
      </c>
      <c r="G65" s="43">
        <f t="shared" si="0"/>
        <v>2.6100322916783436</v>
      </c>
      <c r="J65" s="24" t="s">
        <v>9</v>
      </c>
      <c r="K65" s="42">
        <f t="shared" si="1"/>
        <v>4.942797044917402</v>
      </c>
      <c r="L65" s="48">
        <f t="shared" si="1"/>
        <v>1.5559428196878256</v>
      </c>
      <c r="M65" s="48">
        <f t="shared" si="1"/>
        <v>7.619102779074024</v>
      </c>
      <c r="N65" s="52">
        <f t="shared" si="1"/>
        <v>4.051239341325529</v>
      </c>
      <c r="O65" s="43">
        <f t="shared" si="1"/>
        <v>5.4390729930883195</v>
      </c>
    </row>
    <row r="66" spans="2:15" ht="19.5" customHeight="1">
      <c r="B66" s="24" t="s">
        <v>10</v>
      </c>
      <c r="C66" s="42">
        <f t="shared" si="0"/>
        <v>17.18669507291205</v>
      </c>
      <c r="D66" s="48">
        <f t="shared" si="0"/>
        <v>24.030468660540258</v>
      </c>
      <c r="E66" s="48">
        <f t="shared" si="0"/>
        <v>24.42455604746834</v>
      </c>
      <c r="F66" s="52">
        <f t="shared" si="0"/>
        <v>35.74913686440198</v>
      </c>
      <c r="G66" s="43">
        <f t="shared" si="0"/>
        <v>24.029997680048467</v>
      </c>
      <c r="J66" s="24" t="s">
        <v>10</v>
      </c>
      <c r="K66" s="42">
        <f t="shared" si="1"/>
        <v>11.503702313206682</v>
      </c>
      <c r="L66" s="48">
        <f t="shared" si="1"/>
        <v>23.996407192143145</v>
      </c>
      <c r="M66" s="48">
        <f t="shared" si="1"/>
        <v>9.76502536827972</v>
      </c>
      <c r="N66" s="52">
        <f t="shared" si="1"/>
        <v>10.512626524850049</v>
      </c>
      <c r="O66" s="43">
        <f t="shared" si="1"/>
        <v>14.165334723854471</v>
      </c>
    </row>
    <row r="67" spans="2:15" ht="19.5" customHeight="1">
      <c r="B67" s="24" t="s">
        <v>11</v>
      </c>
      <c r="C67" s="42">
        <f t="shared" si="0"/>
        <v>2.780519619624792</v>
      </c>
      <c r="D67" s="48">
        <f t="shared" si="0"/>
        <v>1.850230012521182</v>
      </c>
      <c r="E67" s="48">
        <f t="shared" si="0"/>
        <v>4.63181596393767</v>
      </c>
      <c r="F67" s="52">
        <f t="shared" si="0"/>
        <v>4.331499824901618</v>
      </c>
      <c r="G67" s="43">
        <f t="shared" si="0"/>
        <v>4.203198694101231</v>
      </c>
      <c r="J67" s="24" t="s">
        <v>11</v>
      </c>
      <c r="K67" s="42">
        <f t="shared" si="1"/>
        <v>2.4337987031634327</v>
      </c>
      <c r="L67" s="48">
        <f t="shared" si="1"/>
        <v>2.1571465871045126</v>
      </c>
      <c r="M67" s="48">
        <f t="shared" si="1"/>
        <v>3.846977817120018</v>
      </c>
      <c r="N67" s="52">
        <f t="shared" si="1"/>
        <v>3.3179126481406525</v>
      </c>
      <c r="O67" s="43">
        <f t="shared" si="1"/>
        <v>3.102893530452441</v>
      </c>
    </row>
    <row r="68" spans="2:15" ht="19.5" customHeight="1">
      <c r="B68" s="24" t="s">
        <v>12</v>
      </c>
      <c r="C68" s="42">
        <f t="shared" si="0"/>
        <v>13.24654452158562</v>
      </c>
      <c r="D68" s="48">
        <f t="shared" si="0"/>
        <v>17.42320119408425</v>
      </c>
      <c r="E68" s="48">
        <f t="shared" si="0"/>
        <v>10.735920426516735</v>
      </c>
      <c r="F68" s="52">
        <f t="shared" si="0"/>
        <v>18.53166211619742</v>
      </c>
      <c r="G68" s="43">
        <f t="shared" si="0"/>
        <v>14.835406201093983</v>
      </c>
      <c r="J68" s="24" t="s">
        <v>12</v>
      </c>
      <c r="K68" s="42">
        <f t="shared" si="1"/>
        <v>13.44024340619019</v>
      </c>
      <c r="L68" s="48">
        <f t="shared" si="1"/>
        <v>19.873183084520285</v>
      </c>
      <c r="M68" s="48">
        <f t="shared" si="1"/>
        <v>8.142604648054817</v>
      </c>
      <c r="N68" s="52">
        <f t="shared" si="1"/>
        <v>13.010353686801151</v>
      </c>
      <c r="O68" s="43">
        <f t="shared" si="1"/>
        <v>12.390752126027966</v>
      </c>
    </row>
    <row r="69" spans="2:15" ht="19.5" customHeight="1">
      <c r="B69" s="24" t="s">
        <v>13</v>
      </c>
      <c r="C69" s="44">
        <f t="shared" si="0"/>
        <v>1.919934866995599</v>
      </c>
      <c r="D69" s="49">
        <f t="shared" si="0"/>
        <v>1.157785644659153</v>
      </c>
      <c r="E69" s="49">
        <f t="shared" si="0"/>
        <v>1.1538871306364178</v>
      </c>
      <c r="F69" s="53">
        <f t="shared" si="0"/>
        <v>2.209449379048131</v>
      </c>
      <c r="G69" s="43">
        <f t="shared" si="0"/>
        <v>1.7253877998817604</v>
      </c>
      <c r="J69" s="24" t="s">
        <v>13</v>
      </c>
      <c r="K69" s="44">
        <f t="shared" si="1"/>
        <v>0.884159750728238</v>
      </c>
      <c r="L69" s="49">
        <f t="shared" si="1"/>
        <v>0.9618444349554911</v>
      </c>
      <c r="M69" s="49">
        <f t="shared" si="1"/>
        <v>1.8206729358877722</v>
      </c>
      <c r="N69" s="53">
        <f t="shared" si="1"/>
        <v>1.9950255398476016</v>
      </c>
      <c r="O69" s="43">
        <f t="shared" si="1"/>
        <v>1.6233430551813441</v>
      </c>
    </row>
    <row r="70" spans="2:15" ht="19.5" customHeight="1">
      <c r="B70" s="24" t="s">
        <v>14</v>
      </c>
      <c r="C70" s="42">
        <f t="shared" si="0"/>
        <v>2.1893240624952184</v>
      </c>
      <c r="D70" s="48">
        <f t="shared" si="0"/>
        <v>0.8017848113313507</v>
      </c>
      <c r="E70" s="48">
        <f t="shared" si="0"/>
        <v>4.39831506193177</v>
      </c>
      <c r="F70" s="52">
        <f t="shared" si="0"/>
        <v>4.273091071171786</v>
      </c>
      <c r="G70" s="43">
        <f t="shared" si="0"/>
        <v>2.7765792850747673</v>
      </c>
      <c r="J70" s="24" t="s">
        <v>14</v>
      </c>
      <c r="K70" s="42">
        <f t="shared" si="1"/>
        <v>8.576546981115209</v>
      </c>
      <c r="L70" s="48">
        <f t="shared" si="1"/>
        <v>0.6956475621398013</v>
      </c>
      <c r="M70" s="48">
        <f t="shared" si="1"/>
        <v>34.957807038059215</v>
      </c>
      <c r="N70" s="52">
        <f t="shared" si="1"/>
        <v>18.26783957118769</v>
      </c>
      <c r="O70" s="43">
        <f t="shared" si="1"/>
        <v>16.96896606025223</v>
      </c>
    </row>
    <row r="71" spans="2:15" ht="19.5" customHeight="1">
      <c r="B71" s="24" t="s">
        <v>24</v>
      </c>
      <c r="C71" s="42">
        <f t="shared" si="0"/>
        <v>0.8958671012316592</v>
      </c>
      <c r="D71" s="48">
        <f t="shared" si="0"/>
        <v>0.23232911061073352</v>
      </c>
      <c r="E71" s="48">
        <f t="shared" si="0"/>
        <v>2.4713081547600395</v>
      </c>
      <c r="F71" s="52">
        <f t="shared" si="0"/>
        <v>1.8990229977034843</v>
      </c>
      <c r="G71" s="43">
        <f t="shared" si="0"/>
        <v>1.3773828850936778</v>
      </c>
      <c r="J71" s="24" t="s">
        <v>24</v>
      </c>
      <c r="K71" s="42">
        <f t="shared" si="1"/>
        <v>1.2370340548143326</v>
      </c>
      <c r="L71" s="48">
        <f t="shared" si="1"/>
        <v>1.5792817919979112</v>
      </c>
      <c r="M71" s="48">
        <f t="shared" si="1"/>
        <v>2.370361830716344</v>
      </c>
      <c r="N71" s="52">
        <f t="shared" si="1"/>
        <v>2.281032274653494</v>
      </c>
      <c r="O71" s="43">
        <f t="shared" si="1"/>
        <v>1.9171021176134768</v>
      </c>
    </row>
    <row r="72" spans="2:15" ht="19.5" customHeight="1" thickBot="1">
      <c r="B72" s="4" t="s">
        <v>0</v>
      </c>
      <c r="C72" s="45">
        <f t="shared" si="0"/>
        <v>100</v>
      </c>
      <c r="D72" s="50">
        <f t="shared" si="0"/>
        <v>100</v>
      </c>
      <c r="E72" s="50">
        <f t="shared" si="0"/>
        <v>100</v>
      </c>
      <c r="F72" s="54">
        <f t="shared" si="0"/>
        <v>100</v>
      </c>
      <c r="G72" s="46">
        <f t="shared" si="0"/>
        <v>100</v>
      </c>
      <c r="J72" s="4" t="s">
        <v>0</v>
      </c>
      <c r="K72" s="45">
        <f t="shared" si="1"/>
        <v>100</v>
      </c>
      <c r="L72" s="50">
        <f t="shared" si="1"/>
        <v>100</v>
      </c>
      <c r="M72" s="50">
        <f t="shared" si="1"/>
        <v>100</v>
      </c>
      <c r="N72" s="54">
        <f t="shared" si="1"/>
        <v>100</v>
      </c>
      <c r="O72" s="46">
        <f t="shared" si="1"/>
        <v>100</v>
      </c>
    </row>
    <row r="73" spans="7:12" ht="19.5" customHeight="1">
      <c r="G73" s="2"/>
      <c r="L73" s="2"/>
    </row>
    <row r="75" spans="2:15" ht="19.5" customHeight="1" thickBot="1">
      <c r="B75" s="13" t="s">
        <v>17</v>
      </c>
      <c r="G75" s="2" t="s">
        <v>18</v>
      </c>
      <c r="J75" s="13" t="s">
        <v>17</v>
      </c>
      <c r="O75" s="2" t="s">
        <v>18</v>
      </c>
    </row>
    <row r="76" spans="2:15" ht="19.5" customHeight="1" thickBot="1">
      <c r="B76" s="14" t="s">
        <v>26</v>
      </c>
      <c r="C76" s="15" t="s">
        <v>3</v>
      </c>
      <c r="D76" s="21" t="s">
        <v>6</v>
      </c>
      <c r="E76" s="22" t="s">
        <v>7</v>
      </c>
      <c r="F76" s="21" t="s">
        <v>8</v>
      </c>
      <c r="G76" s="16" t="s">
        <v>1</v>
      </c>
      <c r="J76" s="14" t="s">
        <v>22</v>
      </c>
      <c r="K76" s="15" t="s">
        <v>3</v>
      </c>
      <c r="L76" s="21" t="s">
        <v>6</v>
      </c>
      <c r="M76" s="22" t="s">
        <v>7</v>
      </c>
      <c r="N76" s="21" t="s">
        <v>8</v>
      </c>
      <c r="O76" s="16" t="s">
        <v>1</v>
      </c>
    </row>
    <row r="77" spans="2:15" ht="19.5" customHeight="1">
      <c r="B77" s="23" t="s">
        <v>23</v>
      </c>
      <c r="C77" s="27">
        <f>100*C5/C$18</f>
        <v>60.06460964586738</v>
      </c>
      <c r="D77" s="28">
        <f>100*D5/D$18</f>
        <v>53.881692067849585</v>
      </c>
      <c r="E77" s="29">
        <f>100*E5/E$18</f>
        <v>47.7440183355641</v>
      </c>
      <c r="F77" s="28">
        <f>100*F5/F$18</f>
        <v>29.217663497674742</v>
      </c>
      <c r="G77" s="30">
        <f>100*G5/G$18</f>
        <v>48.42713317350362</v>
      </c>
      <c r="J77" s="23" t="s">
        <v>23</v>
      </c>
      <c r="K77" s="27">
        <f>100*K5/K$18</f>
        <v>56.95088589404239</v>
      </c>
      <c r="L77" s="28">
        <f>100*L5/L$18</f>
        <v>49.18054086127664</v>
      </c>
      <c r="M77" s="29">
        <f>100*M5/M$18</f>
        <v>31.469351909202157</v>
      </c>
      <c r="N77" s="28">
        <f>100*N5/N$18</f>
        <v>46.563815005463994</v>
      </c>
      <c r="O77" s="30">
        <f>100*O5/O$18</f>
        <v>44.388013835160876</v>
      </c>
    </row>
    <row r="78" spans="2:15" ht="19.5" customHeight="1">
      <c r="B78" s="24" t="s">
        <v>9</v>
      </c>
      <c r="C78" s="31">
        <f aca="true" t="shared" si="2" ref="C78:G85">100*C11/C$18</f>
        <v>1.7223744126169027</v>
      </c>
      <c r="D78" s="32">
        <f t="shared" si="2"/>
        <v>0.6225020544829614</v>
      </c>
      <c r="E78" s="33">
        <f t="shared" si="2"/>
        <v>4.35276264486931</v>
      </c>
      <c r="F78" s="32">
        <f t="shared" si="2"/>
        <v>3.78846785494859</v>
      </c>
      <c r="G78" s="34">
        <f t="shared" si="2"/>
        <v>2.6100322916783436</v>
      </c>
      <c r="J78" s="24" t="s">
        <v>9</v>
      </c>
      <c r="K78" s="31">
        <f aca="true" t="shared" si="3" ref="K78:O85">100*K11/K$18</f>
        <v>4.942797044917402</v>
      </c>
      <c r="L78" s="32">
        <f t="shared" si="3"/>
        <v>1.5559428196878256</v>
      </c>
      <c r="M78" s="33">
        <f t="shared" si="3"/>
        <v>7.619102779074024</v>
      </c>
      <c r="N78" s="32">
        <f t="shared" si="3"/>
        <v>4.051239341325529</v>
      </c>
      <c r="O78" s="34">
        <f t="shared" si="3"/>
        <v>5.4390729930883195</v>
      </c>
    </row>
    <row r="79" spans="2:15" ht="19.5" customHeight="1">
      <c r="B79" s="24" t="s">
        <v>10</v>
      </c>
      <c r="C79" s="31">
        <f t="shared" si="2"/>
        <v>17.18669507291205</v>
      </c>
      <c r="D79" s="32">
        <f t="shared" si="2"/>
        <v>24.030468660540258</v>
      </c>
      <c r="E79" s="33">
        <f t="shared" si="2"/>
        <v>24.42455604746834</v>
      </c>
      <c r="F79" s="32">
        <f t="shared" si="2"/>
        <v>35.74913686440198</v>
      </c>
      <c r="G79" s="34">
        <f t="shared" si="2"/>
        <v>24.029997680048467</v>
      </c>
      <c r="J79" s="24" t="s">
        <v>10</v>
      </c>
      <c r="K79" s="31">
        <f t="shared" si="3"/>
        <v>11.503702313206682</v>
      </c>
      <c r="L79" s="32">
        <f t="shared" si="3"/>
        <v>23.996407192143145</v>
      </c>
      <c r="M79" s="33">
        <f t="shared" si="3"/>
        <v>9.76502536827972</v>
      </c>
      <c r="N79" s="32">
        <f t="shared" si="3"/>
        <v>10.512626524850049</v>
      </c>
      <c r="O79" s="34">
        <f t="shared" si="3"/>
        <v>14.165334723854471</v>
      </c>
    </row>
    <row r="80" spans="2:15" ht="19.5" customHeight="1">
      <c r="B80" s="24" t="s">
        <v>11</v>
      </c>
      <c r="C80" s="31">
        <f t="shared" si="2"/>
        <v>2.780519619624792</v>
      </c>
      <c r="D80" s="32">
        <f t="shared" si="2"/>
        <v>1.850230012521182</v>
      </c>
      <c r="E80" s="33">
        <f t="shared" si="2"/>
        <v>4.63181596393767</v>
      </c>
      <c r="F80" s="32">
        <f t="shared" si="2"/>
        <v>4.331499824901618</v>
      </c>
      <c r="G80" s="34">
        <f t="shared" si="2"/>
        <v>4.203198694101231</v>
      </c>
      <c r="J80" s="24" t="s">
        <v>11</v>
      </c>
      <c r="K80" s="31">
        <f t="shared" si="3"/>
        <v>2.4337987031634327</v>
      </c>
      <c r="L80" s="32">
        <f t="shared" si="3"/>
        <v>2.1571465871045126</v>
      </c>
      <c r="M80" s="33">
        <f t="shared" si="3"/>
        <v>3.846977817120018</v>
      </c>
      <c r="N80" s="32">
        <f t="shared" si="3"/>
        <v>3.3179126481406525</v>
      </c>
      <c r="O80" s="34">
        <f t="shared" si="3"/>
        <v>3.102893530452441</v>
      </c>
    </row>
    <row r="81" spans="2:15" ht="19.5" customHeight="1">
      <c r="B81" s="24" t="s">
        <v>12</v>
      </c>
      <c r="C81" s="31">
        <f t="shared" si="2"/>
        <v>13.24654452158562</v>
      </c>
      <c r="D81" s="32">
        <f t="shared" si="2"/>
        <v>17.42320119408425</v>
      </c>
      <c r="E81" s="33">
        <f t="shared" si="2"/>
        <v>10.735920426516735</v>
      </c>
      <c r="F81" s="32">
        <f t="shared" si="2"/>
        <v>18.53166211619742</v>
      </c>
      <c r="G81" s="34">
        <f t="shared" si="2"/>
        <v>14.835406201093983</v>
      </c>
      <c r="J81" s="24" t="s">
        <v>12</v>
      </c>
      <c r="K81" s="31">
        <f t="shared" si="3"/>
        <v>13.44024340619019</v>
      </c>
      <c r="L81" s="32">
        <f t="shared" si="3"/>
        <v>19.873183084520285</v>
      </c>
      <c r="M81" s="33">
        <f t="shared" si="3"/>
        <v>8.142604648054817</v>
      </c>
      <c r="N81" s="32">
        <f t="shared" si="3"/>
        <v>13.010353686801151</v>
      </c>
      <c r="O81" s="34">
        <f t="shared" si="3"/>
        <v>12.390752126027966</v>
      </c>
    </row>
    <row r="82" spans="2:15" ht="19.5" customHeight="1">
      <c r="B82" s="24" t="s">
        <v>13</v>
      </c>
      <c r="C82" s="35">
        <f t="shared" si="2"/>
        <v>1.919934866995599</v>
      </c>
      <c r="D82" s="32">
        <f t="shared" si="2"/>
        <v>1.157785644659153</v>
      </c>
      <c r="E82" s="33">
        <f t="shared" si="2"/>
        <v>1.1538871306364178</v>
      </c>
      <c r="F82" s="32">
        <f t="shared" si="2"/>
        <v>2.209449379048131</v>
      </c>
      <c r="G82" s="34">
        <f t="shared" si="2"/>
        <v>1.7253877998817604</v>
      </c>
      <c r="J82" s="24" t="s">
        <v>13</v>
      </c>
      <c r="K82" s="35">
        <f t="shared" si="3"/>
        <v>0.884159750728238</v>
      </c>
      <c r="L82" s="32">
        <f t="shared" si="3"/>
        <v>0.9618444349554911</v>
      </c>
      <c r="M82" s="33">
        <f t="shared" si="3"/>
        <v>1.8206729358877722</v>
      </c>
      <c r="N82" s="32">
        <f t="shared" si="3"/>
        <v>1.9950255398476016</v>
      </c>
      <c r="O82" s="34">
        <f t="shared" si="3"/>
        <v>1.6233430551813441</v>
      </c>
    </row>
    <row r="83" spans="2:15" ht="19.5" customHeight="1">
      <c r="B83" s="24" t="s">
        <v>14</v>
      </c>
      <c r="C83" s="31">
        <f t="shared" si="2"/>
        <v>2.1893240624952184</v>
      </c>
      <c r="D83" s="32">
        <f t="shared" si="2"/>
        <v>0.8017848113313507</v>
      </c>
      <c r="E83" s="33">
        <f t="shared" si="2"/>
        <v>4.39831506193177</v>
      </c>
      <c r="F83" s="32">
        <f t="shared" si="2"/>
        <v>4.273091071171786</v>
      </c>
      <c r="G83" s="34">
        <f t="shared" si="2"/>
        <v>2.7765792850747673</v>
      </c>
      <c r="J83" s="24" t="s">
        <v>14</v>
      </c>
      <c r="K83" s="31">
        <f t="shared" si="3"/>
        <v>8.576546981115209</v>
      </c>
      <c r="L83" s="32">
        <f t="shared" si="3"/>
        <v>0.6956475621398013</v>
      </c>
      <c r="M83" s="33">
        <f t="shared" si="3"/>
        <v>34.957807038059215</v>
      </c>
      <c r="N83" s="32">
        <f t="shared" si="3"/>
        <v>18.26783957118769</v>
      </c>
      <c r="O83" s="34">
        <f t="shared" si="3"/>
        <v>16.96896606025223</v>
      </c>
    </row>
    <row r="84" spans="2:15" ht="19.5" customHeight="1">
      <c r="B84" s="24" t="s">
        <v>24</v>
      </c>
      <c r="C84" s="31">
        <f t="shared" si="2"/>
        <v>0.8958671012316592</v>
      </c>
      <c r="D84" s="32">
        <f t="shared" si="2"/>
        <v>0.23232911061073352</v>
      </c>
      <c r="E84" s="33">
        <f t="shared" si="2"/>
        <v>2.4713081547600395</v>
      </c>
      <c r="F84" s="32">
        <f t="shared" si="2"/>
        <v>1.8990229977034843</v>
      </c>
      <c r="G84" s="34">
        <f t="shared" si="2"/>
        <v>1.3773828850936778</v>
      </c>
      <c r="J84" s="24" t="s">
        <v>24</v>
      </c>
      <c r="K84" s="31">
        <f t="shared" si="3"/>
        <v>1.2370340548143326</v>
      </c>
      <c r="L84" s="32">
        <f t="shared" si="3"/>
        <v>1.5792817919979112</v>
      </c>
      <c r="M84" s="33">
        <f t="shared" si="3"/>
        <v>2.370361830716344</v>
      </c>
      <c r="N84" s="32">
        <f t="shared" si="3"/>
        <v>2.281032274653494</v>
      </c>
      <c r="O84" s="34">
        <f t="shared" si="3"/>
        <v>1.9171021176134768</v>
      </c>
    </row>
    <row r="85" spans="2:15" ht="19.5" customHeight="1" thickBot="1">
      <c r="B85" s="4" t="s">
        <v>0</v>
      </c>
      <c r="C85" s="36">
        <f t="shared" si="2"/>
        <v>100</v>
      </c>
      <c r="D85" s="37">
        <f t="shared" si="2"/>
        <v>100</v>
      </c>
      <c r="E85" s="38">
        <f t="shared" si="2"/>
        <v>100</v>
      </c>
      <c r="F85" s="37">
        <f t="shared" si="2"/>
        <v>100</v>
      </c>
      <c r="G85" s="39">
        <f t="shared" si="2"/>
        <v>100</v>
      </c>
      <c r="J85" s="4" t="s">
        <v>0</v>
      </c>
      <c r="K85" s="36">
        <f t="shared" si="3"/>
        <v>100</v>
      </c>
      <c r="L85" s="37">
        <f t="shared" si="3"/>
        <v>100</v>
      </c>
      <c r="M85" s="38">
        <f t="shared" si="3"/>
        <v>100</v>
      </c>
      <c r="N85" s="37">
        <f t="shared" si="3"/>
        <v>100</v>
      </c>
      <c r="O85" s="39">
        <f t="shared" si="3"/>
        <v>100</v>
      </c>
    </row>
    <row r="86" spans="7:15" ht="19.5" customHeight="1">
      <c r="G86" s="2"/>
      <c r="O86" s="2" t="s">
        <v>15</v>
      </c>
    </row>
    <row r="87" ht="19.5" customHeight="1">
      <c r="B87" s="26" t="s">
        <v>19</v>
      </c>
    </row>
    <row r="88" spans="2:15" ht="19.5" customHeight="1" thickBot="1">
      <c r="B88" s="13" t="s">
        <v>20</v>
      </c>
      <c r="G88" s="2" t="s">
        <v>18</v>
      </c>
      <c r="J88" s="13" t="s">
        <v>20</v>
      </c>
      <c r="O88" s="2" t="s">
        <v>18</v>
      </c>
    </row>
    <row r="89" spans="2:15" ht="19.5" customHeight="1" thickBot="1">
      <c r="B89" s="14" t="s">
        <v>27</v>
      </c>
      <c r="C89" s="15" t="s">
        <v>3</v>
      </c>
      <c r="D89" s="21" t="s">
        <v>6</v>
      </c>
      <c r="E89" s="22" t="s">
        <v>7</v>
      </c>
      <c r="F89" s="21" t="s">
        <v>8</v>
      </c>
      <c r="G89" s="16" t="s">
        <v>1</v>
      </c>
      <c r="J89" s="14" t="s">
        <v>22</v>
      </c>
      <c r="K89" s="15" t="s">
        <v>3</v>
      </c>
      <c r="L89" s="21" t="s">
        <v>6</v>
      </c>
      <c r="M89" s="22" t="s">
        <v>7</v>
      </c>
      <c r="N89" s="21" t="s">
        <v>8</v>
      </c>
      <c r="O89" s="16" t="s">
        <v>1</v>
      </c>
    </row>
    <row r="90" spans="2:15" ht="19.5" customHeight="1">
      <c r="B90" s="23" t="s">
        <v>23</v>
      </c>
      <c r="C90" s="27">
        <f>100*C5/$G5</f>
        <v>25.555585049520403</v>
      </c>
      <c r="D90" s="28">
        <f>100*D5/$G5</f>
        <v>26.29809386725489</v>
      </c>
      <c r="E90" s="29">
        <f>100*E5/$G5</f>
        <v>16.77211632735642</v>
      </c>
      <c r="F90" s="28">
        <f>100*F5/$G5</f>
        <v>14.371738815788936</v>
      </c>
      <c r="G90" s="30">
        <f>100*G5/$G5</f>
        <v>100</v>
      </c>
      <c r="J90" s="23" t="s">
        <v>23</v>
      </c>
      <c r="K90" s="27">
        <f>100*K5/$O5</f>
        <v>23.967344211950106</v>
      </c>
      <c r="L90" s="28">
        <f>100*L5/$O5</f>
        <v>34.33590978398259</v>
      </c>
      <c r="M90" s="29">
        <f>100*M5/$O5</f>
        <v>13.562776003073575</v>
      </c>
      <c r="N90" s="28">
        <f>100*N5/$O5</f>
        <v>13.038085338552166</v>
      </c>
      <c r="O90" s="30">
        <f>100*O5/$O5</f>
        <v>100</v>
      </c>
    </row>
    <row r="91" spans="2:15" ht="19.5" customHeight="1">
      <c r="B91" s="24" t="s">
        <v>9</v>
      </c>
      <c r="C91" s="31">
        <f aca="true" t="shared" si="4" ref="C91:G98">100*C11/$G11</f>
        <v>13.596828303446955</v>
      </c>
      <c r="D91" s="32">
        <f t="shared" si="4"/>
        <v>5.637242458671718</v>
      </c>
      <c r="E91" s="33">
        <f t="shared" si="4"/>
        <v>28.371138448359268</v>
      </c>
      <c r="F91" s="32">
        <f t="shared" si="4"/>
        <v>34.575647285308555</v>
      </c>
      <c r="G91" s="34">
        <f t="shared" si="4"/>
        <v>100</v>
      </c>
      <c r="J91" s="24" t="s">
        <v>9</v>
      </c>
      <c r="K91" s="31">
        <f aca="true" t="shared" si="5" ref="K91:O98">100*K11/$O11</f>
        <v>16.975908783771786</v>
      </c>
      <c r="L91" s="32">
        <f t="shared" si="5"/>
        <v>8.865224071264777</v>
      </c>
      <c r="M91" s="33">
        <f t="shared" si="5"/>
        <v>26.798189131366104</v>
      </c>
      <c r="N91" s="32">
        <f t="shared" si="5"/>
        <v>9.25750576509781</v>
      </c>
      <c r="O91" s="34">
        <f t="shared" si="5"/>
        <v>100</v>
      </c>
    </row>
    <row r="92" spans="2:15" ht="19.5" customHeight="1">
      <c r="B92" s="24" t="s">
        <v>10</v>
      </c>
      <c r="C92" s="31">
        <f t="shared" si="4"/>
        <v>14.736507579957136</v>
      </c>
      <c r="D92" s="32">
        <f t="shared" si="4"/>
        <v>23.636344852143583</v>
      </c>
      <c r="E92" s="33">
        <f t="shared" si="4"/>
        <v>17.2914179174009</v>
      </c>
      <c r="F92" s="32">
        <f t="shared" si="4"/>
        <v>35.43761003966086</v>
      </c>
      <c r="G92" s="34">
        <f t="shared" si="4"/>
        <v>100</v>
      </c>
      <c r="J92" s="24" t="s">
        <v>10</v>
      </c>
      <c r="K92" s="31">
        <f t="shared" si="5"/>
        <v>15.170361687611068</v>
      </c>
      <c r="L92" s="32">
        <f t="shared" si="5"/>
        <v>52.49770920601676</v>
      </c>
      <c r="M92" s="33">
        <f t="shared" si="5"/>
        <v>13.187820810326224</v>
      </c>
      <c r="N92" s="32">
        <f t="shared" si="5"/>
        <v>9.223916682533638</v>
      </c>
      <c r="O92" s="34">
        <f t="shared" si="5"/>
        <v>100</v>
      </c>
    </row>
    <row r="93" spans="2:15" ht="18" customHeight="1">
      <c r="B93" s="24" t="s">
        <v>11</v>
      </c>
      <c r="C93" s="31">
        <f t="shared" si="4"/>
        <v>13.630191961009901</v>
      </c>
      <c r="D93" s="32">
        <f t="shared" si="4"/>
        <v>10.404413563191317</v>
      </c>
      <c r="E93" s="33">
        <f t="shared" si="4"/>
        <v>18.7468814262549</v>
      </c>
      <c r="F93" s="32">
        <f t="shared" si="4"/>
        <v>24.547709422305164</v>
      </c>
      <c r="G93" s="34">
        <f t="shared" si="4"/>
        <v>100</v>
      </c>
      <c r="J93" s="24" t="s">
        <v>11</v>
      </c>
      <c r="K93" s="31">
        <f t="shared" si="5"/>
        <v>14.652202872650289</v>
      </c>
      <c r="L93" s="32">
        <f t="shared" si="5"/>
        <v>21.544367852257878</v>
      </c>
      <c r="M93" s="33">
        <f t="shared" si="5"/>
        <v>23.718068066000445</v>
      </c>
      <c r="N93" s="32">
        <f t="shared" si="5"/>
        <v>13.290124550175742</v>
      </c>
      <c r="O93" s="34">
        <f t="shared" si="5"/>
        <v>100</v>
      </c>
    </row>
    <row r="94" spans="2:15" ht="18" customHeight="1">
      <c r="B94" s="24" t="s">
        <v>12</v>
      </c>
      <c r="C94" s="31">
        <f t="shared" si="4"/>
        <v>18.39751181032841</v>
      </c>
      <c r="D94" s="32">
        <f t="shared" si="4"/>
        <v>27.75877619177417</v>
      </c>
      <c r="E94" s="33">
        <f t="shared" si="4"/>
        <v>12.311118160776518</v>
      </c>
      <c r="F94" s="32">
        <f t="shared" si="4"/>
        <v>29.755518630366364</v>
      </c>
      <c r="G94" s="34">
        <f t="shared" si="4"/>
        <v>100</v>
      </c>
      <c r="J94" s="24" t="s">
        <v>12</v>
      </c>
      <c r="K94" s="31">
        <f t="shared" si="5"/>
        <v>20.262573659476185</v>
      </c>
      <c r="L94" s="32">
        <f t="shared" si="5"/>
        <v>49.70393078227065</v>
      </c>
      <c r="M94" s="33">
        <f t="shared" si="5"/>
        <v>12.571647135149107</v>
      </c>
      <c r="N94" s="32">
        <f t="shared" si="5"/>
        <v>13.050357558990644</v>
      </c>
      <c r="O94" s="34">
        <f t="shared" si="5"/>
        <v>100</v>
      </c>
    </row>
    <row r="95" spans="2:15" ht="18" customHeight="1">
      <c r="B95" s="24" t="s">
        <v>13</v>
      </c>
      <c r="C95" s="35">
        <f t="shared" si="4"/>
        <v>22.927447189781343</v>
      </c>
      <c r="D95" s="32">
        <f t="shared" si="4"/>
        <v>15.860367398462259</v>
      </c>
      <c r="E95" s="33">
        <f t="shared" si="4"/>
        <v>11.377170449228922</v>
      </c>
      <c r="F95" s="32">
        <f t="shared" si="4"/>
        <v>30.50351773876045</v>
      </c>
      <c r="G95" s="34">
        <f t="shared" si="4"/>
        <v>100</v>
      </c>
      <c r="J95" s="24" t="s">
        <v>13</v>
      </c>
      <c r="K95" s="35">
        <f t="shared" si="5"/>
        <v>10.174324271701837</v>
      </c>
      <c r="L95" s="32">
        <f t="shared" si="5"/>
        <v>18.361810480224644</v>
      </c>
      <c r="M95" s="33">
        <f t="shared" si="5"/>
        <v>21.455968951328526</v>
      </c>
      <c r="N95" s="32">
        <f t="shared" si="5"/>
        <v>15.274574789828705</v>
      </c>
      <c r="O95" s="34">
        <f t="shared" si="5"/>
        <v>100</v>
      </c>
    </row>
    <row r="96" spans="2:15" ht="18" customHeight="1">
      <c r="B96" s="24" t="s">
        <v>14</v>
      </c>
      <c r="C96" s="31">
        <f t="shared" si="4"/>
        <v>16.246353550125452</v>
      </c>
      <c r="D96" s="32">
        <f t="shared" si="4"/>
        <v>6.8252655229878565</v>
      </c>
      <c r="E96" s="33">
        <f t="shared" si="4"/>
        <v>26.94845765729789</v>
      </c>
      <c r="F96" s="32">
        <f t="shared" si="4"/>
        <v>36.659341768485675</v>
      </c>
      <c r="G96" s="34">
        <f t="shared" si="4"/>
        <v>100</v>
      </c>
      <c r="J96" s="24" t="s">
        <v>14</v>
      </c>
      <c r="K96" s="31">
        <f t="shared" si="5"/>
        <v>9.441526831843174</v>
      </c>
      <c r="L96" s="32">
        <f t="shared" si="5"/>
        <v>1.27044204392034</v>
      </c>
      <c r="M96" s="33">
        <f t="shared" si="5"/>
        <v>39.41080471780907</v>
      </c>
      <c r="N96" s="32">
        <f t="shared" si="5"/>
        <v>13.380205537762206</v>
      </c>
      <c r="O96" s="34">
        <f t="shared" si="5"/>
        <v>100</v>
      </c>
    </row>
    <row r="97" spans="2:15" ht="18" customHeight="1">
      <c r="B97" s="24" t="s">
        <v>24</v>
      </c>
      <c r="C97" s="31">
        <f t="shared" si="4"/>
        <v>13.40123537334327</v>
      </c>
      <c r="D97" s="32">
        <f t="shared" si="4"/>
        <v>3.9867660685890955</v>
      </c>
      <c r="E97" s="33">
        <f t="shared" si="4"/>
        <v>30.523187024377947</v>
      </c>
      <c r="F97" s="32">
        <f t="shared" si="4"/>
        <v>32.841889462172496</v>
      </c>
      <c r="G97" s="34">
        <f t="shared" si="4"/>
        <v>100</v>
      </c>
      <c r="J97" s="24" t="s">
        <v>24</v>
      </c>
      <c r="K97" s="31">
        <f t="shared" si="5"/>
        <v>12.053732535368912</v>
      </c>
      <c r="L97" s="32">
        <f t="shared" si="5"/>
        <v>25.529091078955613</v>
      </c>
      <c r="M97" s="33">
        <f t="shared" si="5"/>
        <v>23.65352663270372</v>
      </c>
      <c r="N97" s="32">
        <f t="shared" si="5"/>
        <v>14.788262815334253</v>
      </c>
      <c r="O97" s="34">
        <f t="shared" si="5"/>
        <v>100</v>
      </c>
    </row>
    <row r="98" spans="2:15" ht="18" customHeight="1" thickBot="1">
      <c r="B98" s="4" t="s">
        <v>0</v>
      </c>
      <c r="C98" s="36">
        <f t="shared" si="4"/>
        <v>20.604208165449585</v>
      </c>
      <c r="D98" s="37">
        <f t="shared" si="4"/>
        <v>23.635881596204637</v>
      </c>
      <c r="E98" s="38">
        <f t="shared" si="4"/>
        <v>17.012089457526123</v>
      </c>
      <c r="F98" s="37">
        <f t="shared" si="4"/>
        <v>23.8205943340545</v>
      </c>
      <c r="G98" s="39">
        <f t="shared" si="4"/>
        <v>100</v>
      </c>
      <c r="J98" s="4" t="s">
        <v>0</v>
      </c>
      <c r="K98" s="36">
        <f t="shared" si="5"/>
        <v>18.680355709504326</v>
      </c>
      <c r="L98" s="37">
        <f t="shared" si="5"/>
        <v>30.9899568374672</v>
      </c>
      <c r="M98" s="38">
        <f t="shared" si="5"/>
        <v>19.13050801314964</v>
      </c>
      <c r="N98" s="37">
        <f t="shared" si="5"/>
        <v>12.428850864641364</v>
      </c>
      <c r="O98" s="39">
        <f t="shared" si="5"/>
        <v>100</v>
      </c>
    </row>
    <row r="99" spans="7:15" ht="18" customHeight="1">
      <c r="G99" s="2"/>
      <c r="O99" s="2" t="s">
        <v>15</v>
      </c>
    </row>
  </sheetData>
  <mergeCells count="20">
    <mergeCell ref="B3:D3"/>
    <mergeCell ref="J3:L3"/>
    <mergeCell ref="I5:J5"/>
    <mergeCell ref="I11:J11"/>
    <mergeCell ref="A5:B5"/>
    <mergeCell ref="A11:B11"/>
    <mergeCell ref="A15:B15"/>
    <mergeCell ref="A16:B16"/>
    <mergeCell ref="I12:J12"/>
    <mergeCell ref="I13:J13"/>
    <mergeCell ref="I14:J14"/>
    <mergeCell ref="I15:J15"/>
    <mergeCell ref="A12:B12"/>
    <mergeCell ref="A13:B13"/>
    <mergeCell ref="A14:B14"/>
    <mergeCell ref="A18:B18"/>
    <mergeCell ref="I16:J16"/>
    <mergeCell ref="I17:J17"/>
    <mergeCell ref="I18:J18"/>
    <mergeCell ref="A17:B17"/>
  </mergeCells>
  <printOptions horizontalCentered="1" verticalCentered="1"/>
  <pageMargins left="0.41" right="0.25" top="0.5905511811023623" bottom="0.5905511811023623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6_2</dc:title>
  <dc:subject>地域別輸出入通関額</dc:subject>
  <dc:creator>AID</dc:creator>
  <cp:keywords/>
  <dc:description/>
  <cp:lastModifiedBy>職員端末機１５年度１０月調達</cp:lastModifiedBy>
  <cp:lastPrinted>2007-01-25T06:03:24Z</cp:lastPrinted>
  <dcterms:created xsi:type="dcterms:W3CDTF">2001-05-14T06:37:00Z</dcterms:created>
  <dcterms:modified xsi:type="dcterms:W3CDTF">2007-01-25T06:03:36Z</dcterms:modified>
  <cp:category/>
  <cp:version/>
  <cp:contentType/>
  <cp:contentStatus/>
</cp:coreProperties>
</file>