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620" windowHeight="8550" activeTab="0"/>
  </bookViews>
  <sheets>
    <sheet name="投票結果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<sst xmlns="http://schemas.openxmlformats.org/spreadsheetml/2006/main" count="50" uniqueCount="25">
  <si>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男</t>
  </si>
  <si>
    <t>女</t>
  </si>
  <si>
    <t>計</t>
  </si>
  <si>
    <t>投票者数</t>
  </si>
  <si>
    <t>時刻</t>
  </si>
  <si>
    <t>当日有権者数</t>
  </si>
  <si>
    <t>投票率</t>
  </si>
  <si>
    <t>８時現在</t>
  </si>
  <si>
    <t>項　目</t>
  </si>
  <si>
    <t>投　票　結　果</t>
  </si>
  <si>
    <t>９時現在</t>
  </si>
  <si>
    <t>１０時現在</t>
  </si>
  <si>
    <t>１１時現在</t>
  </si>
  <si>
    <t>１２時現在</t>
  </si>
  <si>
    <t>１３時現在</t>
  </si>
  <si>
    <t>１４時現在</t>
  </si>
  <si>
    <t>１５時現在</t>
  </si>
  <si>
    <t>１６時現在</t>
  </si>
  <si>
    <t>１７時現在</t>
  </si>
  <si>
    <t>１８時現在</t>
  </si>
  <si>
    <t>１９時現在</t>
  </si>
  <si>
    <t>最　終</t>
  </si>
  <si>
    <t>　</t>
  </si>
  <si>
    <t>平成２５年２月１０日執行</t>
  </si>
  <si>
    <t>大阪府議会議員柏原市選挙区補欠選挙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</si>
</sst>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 "/>
    <numFmt numFmtId="179" formatCode="0.00_%\ "/>
    <numFmt numFmtId="180" formatCode="0.00_ &quot;％&quot;"/>
    <numFmt numFmtId="181" formatCode="#,##0.000;[Red]\-#,##0.000"/>
    <numFmt numFmtId="182" formatCode="#,##0.000_ ;[Red]\-#,##0.000\ "/>
    <numFmt numFmtId="183" formatCode="#,##0&quot;人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83" fontId="3" fillId="0" borderId="23" xfId="0" applyNumberFormat="1" applyFont="1" applyBorder="1" applyAlignment="1">
      <alignment vertical="center"/>
    </xf>
    <xf numFmtId="183" fontId="3" fillId="0" borderId="24" xfId="0" applyNumberFormat="1" applyFont="1" applyBorder="1" applyAlignment="1">
      <alignment vertical="center"/>
    </xf>
    <xf numFmtId="183" fontId="3" fillId="0" borderId="25" xfId="0" applyNumberFormat="1" applyFont="1" applyBorder="1" applyAlignment="1">
      <alignment vertical="center"/>
    </xf>
    <xf numFmtId="183" fontId="3" fillId="0" borderId="26" xfId="0" applyNumberFormat="1" applyFont="1" applyBorder="1" applyAlignment="1">
      <alignment vertical="center"/>
    </xf>
    <xf numFmtId="180" fontId="3" fillId="0" borderId="24" xfId="0" applyNumberFormat="1" applyFont="1" applyBorder="1" applyAlignment="1">
      <alignment vertical="center"/>
    </xf>
    <xf numFmtId="180" fontId="3" fillId="0" borderId="26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83" fontId="3" fillId="0" borderId="23" xfId="0" applyNumberFormat="1" applyFont="1" applyBorder="1" applyAlignment="1">
      <alignment horizontal="right" vertical="center"/>
    </xf>
    <xf numFmtId="183" fontId="3" fillId="0" borderId="25" xfId="0" applyNumberFormat="1" applyFont="1" applyBorder="1" applyAlignment="1">
      <alignment horizontal="right" vertical="center"/>
    </xf>
    <xf numFmtId="183" fontId="43" fillId="0" borderId="23" xfId="0" applyNumberFormat="1" applyFont="1" applyBorder="1" applyAlignment="1">
      <alignment horizontal="right" vertical="center"/>
    </xf>
    <xf numFmtId="183" fontId="43" fillId="0" borderId="25" xfId="0" applyNumberFormat="1" applyFont="1" applyBorder="1" applyAlignment="1">
      <alignment horizontal="right" vertical="center"/>
    </xf>
    <xf numFmtId="180" fontId="43" fillId="0" borderId="24" xfId="0" applyNumberFormat="1" applyFont="1" applyBorder="1" applyAlignment="1">
      <alignment vertical="center"/>
    </xf>
    <xf numFmtId="180" fontId="43" fillId="0" borderId="26" xfId="0" applyNumberFormat="1" applyFont="1" applyBorder="1" applyAlignment="1">
      <alignment vertical="center"/>
    </xf>
    <xf numFmtId="180" fontId="3" fillId="0" borderId="27" xfId="0" applyNumberFormat="1" applyFont="1" applyBorder="1" applyAlignment="1">
      <alignment vertical="center"/>
    </xf>
    <xf numFmtId="180" fontId="3" fillId="0" borderId="28" xfId="0" applyNumberFormat="1" applyFont="1" applyBorder="1" applyAlignment="1">
      <alignment vertical="center"/>
    </xf>
    <xf numFmtId="183" fontId="3" fillId="0" borderId="29" xfId="0" applyNumberFormat="1" applyFont="1" applyBorder="1" applyAlignment="1">
      <alignment vertical="center"/>
    </xf>
    <xf numFmtId="183" fontId="3" fillId="0" borderId="30" xfId="0" applyNumberFormat="1" applyFont="1" applyBorder="1" applyAlignment="1">
      <alignment vertical="center"/>
    </xf>
    <xf numFmtId="180" fontId="3" fillId="0" borderId="31" xfId="0" applyNumberFormat="1" applyFont="1" applyBorder="1" applyAlignment="1">
      <alignment vertical="center"/>
    </xf>
    <xf numFmtId="180" fontId="3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145" zoomScaleSheetLayoutView="145" zoomScalePageLayoutView="0" workbookViewId="0" topLeftCell="A25">
      <selection activeCell="E35" sqref="E35"/>
    </sheetView>
  </sheetViews>
  <sheetFormatPr defaultColWidth="9.00390625" defaultRowHeight="13.5"/>
  <cols>
    <col min="1" max="1" width="15.625" style="0" customWidth="1"/>
    <col min="2" max="5" width="17.625" style="0" customWidth="1"/>
  </cols>
  <sheetData>
    <row r="1" spans="1:5" ht="13.5">
      <c r="A1" s="25"/>
      <c r="D1" t="s">
        <v>22</v>
      </c>
      <c r="E1" s="24"/>
    </row>
    <row r="2" spans="1:8" ht="17.25">
      <c r="A2" s="40" t="s">
        <v>23</v>
      </c>
      <c r="B2" s="40"/>
      <c r="C2" s="40"/>
      <c r="D2" s="40"/>
      <c r="E2" s="40"/>
      <c r="F2" s="1"/>
      <c r="G2" s="1"/>
      <c r="H2" s="1"/>
    </row>
    <row r="3" spans="1:8" ht="17.25">
      <c r="A3" s="40" t="s">
        <v>24</v>
      </c>
      <c r="B3" s="40"/>
      <c r="C3" s="40"/>
      <c r="D3" s="40"/>
      <c r="E3" s="40"/>
      <c r="F3" s="1"/>
      <c r="G3" s="1"/>
      <c r="H3" s="1"/>
    </row>
    <row r="4" spans="1:6" ht="36.75" customHeight="1" thickBot="1">
      <c r="A4" s="41" t="s">
        <v>9</v>
      </c>
      <c r="B4" s="41"/>
      <c r="C4" s="41"/>
      <c r="D4" s="41"/>
      <c r="E4" s="41"/>
      <c r="F4" s="5"/>
    </row>
    <row r="5" spans="1:5" ht="24.75" customHeight="1" thickBot="1">
      <c r="A5" s="6" t="s">
        <v>4</v>
      </c>
      <c r="B5" s="7" t="s">
        <v>8</v>
      </c>
      <c r="C5" s="7" t="s">
        <v>0</v>
      </c>
      <c r="D5" s="7" t="s">
        <v>1</v>
      </c>
      <c r="E5" s="8" t="s">
        <v>2</v>
      </c>
    </row>
    <row r="6" spans="1:5" ht="24.75" customHeight="1">
      <c r="A6" s="9"/>
      <c r="B6" s="2" t="s">
        <v>5</v>
      </c>
      <c r="C6" s="18">
        <v>27633</v>
      </c>
      <c r="D6" s="18">
        <v>30458</v>
      </c>
      <c r="E6" s="20">
        <f>+C6+D6</f>
        <v>58091</v>
      </c>
    </row>
    <row r="7" spans="1:5" ht="24.75" customHeight="1">
      <c r="A7" s="10" t="s">
        <v>7</v>
      </c>
      <c r="B7" s="3" t="s">
        <v>3</v>
      </c>
      <c r="C7" s="19">
        <v>360</v>
      </c>
      <c r="D7" s="19">
        <v>184</v>
      </c>
      <c r="E7" s="21">
        <f>+C7+D7</f>
        <v>544</v>
      </c>
    </row>
    <row r="8" spans="1:5" ht="24.75" customHeight="1">
      <c r="A8" s="11"/>
      <c r="B8" s="3" t="s">
        <v>6</v>
      </c>
      <c r="C8" s="22">
        <f>ROUND(C7/C6*100,2)</f>
        <v>1.3</v>
      </c>
      <c r="D8" s="22">
        <f>ROUND(D7/D6*100,2)</f>
        <v>0.6</v>
      </c>
      <c r="E8" s="23">
        <f>ROUND(E7/E6*100,2)</f>
        <v>0.94</v>
      </c>
    </row>
    <row r="9" spans="1:5" ht="24.75" customHeight="1">
      <c r="A9" s="38" t="s">
        <v>10</v>
      </c>
      <c r="B9" s="4" t="s">
        <v>3</v>
      </c>
      <c r="C9" s="26">
        <v>993</v>
      </c>
      <c r="D9" s="26">
        <v>607</v>
      </c>
      <c r="E9" s="27">
        <f>SUM(C9:D9)</f>
        <v>1600</v>
      </c>
    </row>
    <row r="10" spans="1:5" ht="24.75" customHeight="1">
      <c r="A10" s="39"/>
      <c r="B10" s="4" t="s">
        <v>6</v>
      </c>
      <c r="C10" s="22">
        <f>ROUND(C9/C6*100,2)</f>
        <v>3.59</v>
      </c>
      <c r="D10" s="22">
        <f>ROUND(D9/D6*100,2)</f>
        <v>1.99</v>
      </c>
      <c r="E10" s="23">
        <f>ROUND(E9/E6*100,2)</f>
        <v>2.75</v>
      </c>
    </row>
    <row r="11" spans="1:5" ht="24.75" customHeight="1">
      <c r="A11" s="38" t="s">
        <v>11</v>
      </c>
      <c r="B11" s="4" t="s">
        <v>3</v>
      </c>
      <c r="C11" s="26">
        <v>2089</v>
      </c>
      <c r="D11" s="26">
        <v>1594</v>
      </c>
      <c r="E11" s="27">
        <f>SUM(C11:D11)</f>
        <v>3683</v>
      </c>
    </row>
    <row r="12" spans="1:5" ht="24.75" customHeight="1">
      <c r="A12" s="39"/>
      <c r="B12" s="4" t="s">
        <v>6</v>
      </c>
      <c r="C12" s="22">
        <f>ROUND(C11/C6*100,2)</f>
        <v>7.56</v>
      </c>
      <c r="D12" s="22">
        <f>ROUND(D11/D6*100,2)</f>
        <v>5.23</v>
      </c>
      <c r="E12" s="23">
        <f>ROUND(E11/E6*100,2)</f>
        <v>6.34</v>
      </c>
    </row>
    <row r="13" spans="1:5" ht="24.75" customHeight="1">
      <c r="A13" s="38" t="s">
        <v>12</v>
      </c>
      <c r="B13" s="4" t="s">
        <v>3</v>
      </c>
      <c r="C13" s="26">
        <v>3604</v>
      </c>
      <c r="D13" s="26">
        <v>3342</v>
      </c>
      <c r="E13" s="27">
        <f>SUM(C13:D13)</f>
        <v>6946</v>
      </c>
    </row>
    <row r="14" spans="1:5" ht="24.75" customHeight="1">
      <c r="A14" s="39"/>
      <c r="B14" s="4" t="s">
        <v>6</v>
      </c>
      <c r="C14" s="22">
        <f>ROUND(C13/C6*100,2)</f>
        <v>13.04</v>
      </c>
      <c r="D14" s="22">
        <f>ROUND(D13/D6*100,2)</f>
        <v>10.97</v>
      </c>
      <c r="E14" s="23">
        <f>ROUND(E13/E6*100,2)</f>
        <v>11.96</v>
      </c>
    </row>
    <row r="15" spans="1:5" ht="24.75" customHeight="1">
      <c r="A15" s="38" t="s">
        <v>13</v>
      </c>
      <c r="B15" s="4" t="s">
        <v>3</v>
      </c>
      <c r="C15" s="26">
        <v>4977</v>
      </c>
      <c r="D15" s="26">
        <v>5050</v>
      </c>
      <c r="E15" s="27">
        <f>SUM(C15:D15)</f>
        <v>10027</v>
      </c>
    </row>
    <row r="16" spans="1:5" ht="24.75" customHeight="1">
      <c r="A16" s="39"/>
      <c r="B16" s="4" t="s">
        <v>6</v>
      </c>
      <c r="C16" s="22">
        <f>ROUND(C15/C6*100,2)</f>
        <v>18.01</v>
      </c>
      <c r="D16" s="22">
        <f>ROUND(D15/D6*100,2)</f>
        <v>16.58</v>
      </c>
      <c r="E16" s="23">
        <f>ROUND(E15/E6*100,2)</f>
        <v>17.26</v>
      </c>
    </row>
    <row r="17" spans="1:5" ht="24.75" customHeight="1">
      <c r="A17" s="38" t="s">
        <v>14</v>
      </c>
      <c r="B17" s="4" t="s">
        <v>3</v>
      </c>
      <c r="C17" s="26">
        <v>5810</v>
      </c>
      <c r="D17" s="26">
        <v>6077</v>
      </c>
      <c r="E17" s="27">
        <f>SUM(C17:D17)</f>
        <v>11887</v>
      </c>
    </row>
    <row r="18" spans="1:5" ht="24.75" customHeight="1">
      <c r="A18" s="39"/>
      <c r="B18" s="4" t="s">
        <v>6</v>
      </c>
      <c r="C18" s="22">
        <f>ROUND(C17/C6*100,2)</f>
        <v>21.03</v>
      </c>
      <c r="D18" s="22">
        <f>ROUND(D17/D6*100,2)</f>
        <v>19.95</v>
      </c>
      <c r="E18" s="23">
        <f>ROUND(E17/E6*100,2)</f>
        <v>20.46</v>
      </c>
    </row>
    <row r="19" spans="1:5" ht="24.75" customHeight="1">
      <c r="A19" s="38" t="s">
        <v>15</v>
      </c>
      <c r="B19" s="4" t="s">
        <v>3</v>
      </c>
      <c r="C19" s="26">
        <v>6708</v>
      </c>
      <c r="D19" s="26">
        <v>7196</v>
      </c>
      <c r="E19" s="27">
        <f>SUM(C19:D19)</f>
        <v>13904</v>
      </c>
    </row>
    <row r="20" spans="1:5" ht="24.75" customHeight="1">
      <c r="A20" s="39"/>
      <c r="B20" s="4" t="s">
        <v>6</v>
      </c>
      <c r="C20" s="22">
        <f>ROUND(C19/C6*100,2)</f>
        <v>24.28</v>
      </c>
      <c r="D20" s="22">
        <f>ROUND(D19/D6*100,2)</f>
        <v>23.63</v>
      </c>
      <c r="E20" s="23">
        <f>ROUND(E19/E6*100,2)</f>
        <v>23.93</v>
      </c>
    </row>
    <row r="21" spans="1:5" ht="24.75" customHeight="1">
      <c r="A21" s="38" t="s">
        <v>16</v>
      </c>
      <c r="B21" s="4" t="s">
        <v>3</v>
      </c>
      <c r="C21" s="26">
        <v>7516</v>
      </c>
      <c r="D21" s="26">
        <v>8268</v>
      </c>
      <c r="E21" s="27">
        <f>SUM(C21:D21)</f>
        <v>15784</v>
      </c>
    </row>
    <row r="22" spans="1:5" ht="24.75" customHeight="1">
      <c r="A22" s="39"/>
      <c r="B22" s="4" t="s">
        <v>6</v>
      </c>
      <c r="C22" s="22">
        <f>ROUND(C21/C6*100,2)</f>
        <v>27.2</v>
      </c>
      <c r="D22" s="22">
        <f>ROUND(D21/D6*100,2)</f>
        <v>27.15</v>
      </c>
      <c r="E22" s="23">
        <f>ROUND(E21/E6*100,2)</f>
        <v>27.17</v>
      </c>
    </row>
    <row r="23" spans="1:5" ht="24.75" customHeight="1">
      <c r="A23" s="38" t="s">
        <v>17</v>
      </c>
      <c r="B23" s="4" t="s">
        <v>3</v>
      </c>
      <c r="C23" s="26">
        <v>8273</v>
      </c>
      <c r="D23" s="26">
        <v>9268</v>
      </c>
      <c r="E23" s="27">
        <f>SUM(C23:D23)</f>
        <v>17541</v>
      </c>
    </row>
    <row r="24" spans="1:5" ht="24.75" customHeight="1">
      <c r="A24" s="39"/>
      <c r="B24" s="4" t="s">
        <v>6</v>
      </c>
      <c r="C24" s="22">
        <f>ROUND(C23/C6*100,2)</f>
        <v>29.94</v>
      </c>
      <c r="D24" s="22">
        <f>ROUND(D23/D6*100,2)</f>
        <v>30.43</v>
      </c>
      <c r="E24" s="23">
        <f>ROUND(E23/E6*100,2)</f>
        <v>30.2</v>
      </c>
    </row>
    <row r="25" spans="1:5" ht="24.75" customHeight="1">
      <c r="A25" s="38" t="s">
        <v>18</v>
      </c>
      <c r="B25" s="4" t="s">
        <v>3</v>
      </c>
      <c r="C25" s="28">
        <v>8943</v>
      </c>
      <c r="D25" s="28">
        <v>10172</v>
      </c>
      <c r="E25" s="29">
        <f>SUM(C25:D25)</f>
        <v>19115</v>
      </c>
    </row>
    <row r="26" spans="1:5" ht="24.75" customHeight="1">
      <c r="A26" s="39"/>
      <c r="B26" s="4" t="s">
        <v>6</v>
      </c>
      <c r="C26" s="30">
        <f>ROUND(C25/C6*100,2)</f>
        <v>32.36</v>
      </c>
      <c r="D26" s="30">
        <f>ROUND(D25/D6*100,2)</f>
        <v>33.4</v>
      </c>
      <c r="E26" s="31">
        <f>ROUND(E25/E6*100,2)</f>
        <v>32.91</v>
      </c>
    </row>
    <row r="27" spans="1:5" ht="24.75" customHeight="1">
      <c r="A27" s="38" t="s">
        <v>19</v>
      </c>
      <c r="B27" s="4" t="s">
        <v>3</v>
      </c>
      <c r="C27" s="28">
        <v>9786</v>
      </c>
      <c r="D27" s="28">
        <v>11135</v>
      </c>
      <c r="E27" s="29">
        <f>SUM(C27:D27)</f>
        <v>20921</v>
      </c>
    </row>
    <row r="28" spans="1:5" ht="24.75" customHeight="1">
      <c r="A28" s="39"/>
      <c r="B28" s="4" t="s">
        <v>6</v>
      </c>
      <c r="C28" s="30">
        <f>ROUND(C27/C6*100,2)</f>
        <v>35.41</v>
      </c>
      <c r="D28" s="30">
        <f>ROUND(D27/D6*100,2)</f>
        <v>36.56</v>
      </c>
      <c r="E28" s="31">
        <f>ROUND(E27/E6*100,2)</f>
        <v>36.01</v>
      </c>
    </row>
    <row r="29" spans="1:5" ht="24.75" customHeight="1">
      <c r="A29" s="38" t="s">
        <v>20</v>
      </c>
      <c r="B29" s="4" t="s">
        <v>3</v>
      </c>
      <c r="C29" s="26">
        <v>10466</v>
      </c>
      <c r="D29" s="26">
        <v>11897</v>
      </c>
      <c r="E29" s="27">
        <f>SUM(C29:D29)</f>
        <v>22363</v>
      </c>
    </row>
    <row r="30" spans="1:5" ht="24.75" customHeight="1" thickBot="1">
      <c r="A30" s="39"/>
      <c r="B30" s="15" t="s">
        <v>6</v>
      </c>
      <c r="C30" s="32">
        <f>ROUND(C29/C6*100,2)</f>
        <v>37.88</v>
      </c>
      <c r="D30" s="32">
        <f>ROUND(D29/D6*100,2)</f>
        <v>39.06</v>
      </c>
      <c r="E30" s="33">
        <f>ROUND(E29/E6*100,2)</f>
        <v>38.5</v>
      </c>
    </row>
    <row r="31" spans="1:5" ht="24.75" customHeight="1">
      <c r="A31" s="16"/>
      <c r="B31" s="17" t="s">
        <v>5</v>
      </c>
      <c r="C31" s="34">
        <v>27635</v>
      </c>
      <c r="D31" s="34">
        <v>30459</v>
      </c>
      <c r="E31" s="35">
        <f>+C31+D31</f>
        <v>58094</v>
      </c>
    </row>
    <row r="32" spans="1:5" ht="24.75" customHeight="1">
      <c r="A32" s="12" t="s">
        <v>21</v>
      </c>
      <c r="B32" s="3" t="s">
        <v>3</v>
      </c>
      <c r="C32" s="19">
        <v>12376</v>
      </c>
      <c r="D32" s="19">
        <v>13987</v>
      </c>
      <c r="E32" s="21">
        <f>+C32+D32</f>
        <v>26363</v>
      </c>
    </row>
    <row r="33" spans="1:5" ht="24.75" customHeight="1" thickBot="1">
      <c r="A33" s="13"/>
      <c r="B33" s="14" t="s">
        <v>6</v>
      </c>
      <c r="C33" s="36">
        <f>ROUND(C32/C31*100,2)</f>
        <v>44.78</v>
      </c>
      <c r="D33" s="36">
        <f>ROUND(D32/D31*100,2)</f>
        <v>45.92</v>
      </c>
      <c r="E33" s="37">
        <f>ROUND(E32/E31*100,2)</f>
        <v>45.38</v>
      </c>
    </row>
  </sheetData>
  <sheetProtection/>
  <mergeCells count="14">
    <mergeCell ref="A11:A12"/>
    <mergeCell ref="A13:A14"/>
    <mergeCell ref="A15:A16"/>
    <mergeCell ref="A25:A26"/>
    <mergeCell ref="A2:E2"/>
    <mergeCell ref="A3:E3"/>
    <mergeCell ref="A4:E4"/>
    <mergeCell ref="A9:A10"/>
    <mergeCell ref="A27:A28"/>
    <mergeCell ref="A29:A30"/>
    <mergeCell ref="A17:A18"/>
    <mergeCell ref="A19:A20"/>
    <mergeCell ref="A21:A22"/>
    <mergeCell ref="A23:A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2013-02-10T10:03:18Z</cp:lastPrinted>
  <dcterms:created xsi:type="dcterms:W3CDTF">2002-10-26T23:25:39Z</dcterms:created>
  <dcterms:modified xsi:type="dcterms:W3CDTF">2013-02-10T12:00:24Z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1702714424</vt:i4>
  </property>
  <property fmtid="{D5CDD505-2E9C-101B-9397-08002B2CF9AE}" pid="3" name="_EmailSubject">
    <vt:lpwstr>投票速報様式（エクセル）。</vt:lpwstr>
  </property>
  <property fmtid="{D5CDD505-2E9C-101B-9397-08002B2CF9AE}" pid="4" name="_AuthorEmail">
    <vt:lpwstr>SanoMak@mbox.pref.osaka.jp</vt:lpwstr>
  </property>
  <property fmtid="{D5CDD505-2E9C-101B-9397-08002B2CF9AE}" pid="5" name="_AuthorEmailDisplayName">
    <vt:lpwstr>佐野 真紀</vt:lpwstr>
  </property>
  <property fmtid="{D5CDD505-2E9C-101B-9397-08002B2CF9AE}" pid="6" name="_ReviewingToolsShownOnce">
    <vt:lpwstr/>
  </property>
</Properties>
</file>