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令和2年度】（児）集団指導\08ホームページ\"/>
    </mc:Choice>
  </mc:AlternateContent>
  <bookViews>
    <workbookView xWindow="360" yWindow="45" windowWidth="10635" windowHeight="7995"/>
  </bookViews>
  <sheets>
    <sheet name="実績表 " sheetId="4" r:id="rId1"/>
    <sheet name="ﾌｨﾙﾀ基本ﾃﾞｰﾀ" sheetId="3" r:id="rId2"/>
  </sheets>
  <definedNames>
    <definedName name="_xlnm.Print_Area" localSheetId="0">'実績表 '!$A$1:$AO$33</definedName>
  </definedNames>
  <calcPr calcId="162913"/>
</workbook>
</file>

<file path=xl/calcChain.xml><?xml version="1.0" encoding="utf-8"?>
<calcChain xmlns="http://schemas.openxmlformats.org/spreadsheetml/2006/main">
  <c r="H7" i="4" l="1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G7" i="4"/>
  <c r="AL27" i="4" l="1"/>
  <c r="AL24" i="4" l="1"/>
  <c r="AL12" i="4" l="1"/>
  <c r="AL13" i="4"/>
  <c r="AL10" i="4"/>
  <c r="AL9" i="4"/>
  <c r="AL8" i="4"/>
  <c r="AM8" i="4" s="1"/>
  <c r="AM12" i="4" l="1"/>
  <c r="AL23" i="4" l="1"/>
  <c r="AM24" i="4" s="1"/>
  <c r="AN24" i="4" s="1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G21" i="4"/>
  <c r="AM9" i="4"/>
  <c r="AL16" i="4" l="1"/>
  <c r="AM16" i="4" s="1"/>
  <c r="AL17" i="4"/>
  <c r="AM17" i="4" s="1"/>
  <c r="AL18" i="4"/>
  <c r="AM18" i="4" s="1"/>
  <c r="AM10" i="4"/>
  <c r="AM13" i="4"/>
  <c r="AL14" i="4"/>
  <c r="AM14" i="4" s="1"/>
  <c r="AL15" i="4"/>
  <c r="AM15" i="4" s="1"/>
  <c r="AL19" i="4"/>
  <c r="AM19" i="4" s="1"/>
  <c r="AL20" i="4"/>
  <c r="AM20" i="4" s="1"/>
  <c r="AL21" i="4" l="1"/>
</calcChain>
</file>

<file path=xl/sharedStrings.xml><?xml version="1.0" encoding="utf-8"?>
<sst xmlns="http://schemas.openxmlformats.org/spreadsheetml/2006/main" count="76" uniqueCount="63">
  <si>
    <t>日付</t>
    <rPh sb="0" eb="2">
      <t>ヒヅケ</t>
    </rPh>
    <phoneticPr fontId="1"/>
  </si>
  <si>
    <t>実績</t>
    <rPh sb="0" eb="2">
      <t>ジッセキ</t>
    </rPh>
    <phoneticPr fontId="1"/>
  </si>
  <si>
    <t>氏　　名</t>
    <rPh sb="0" eb="1">
      <t>シ</t>
    </rPh>
    <rPh sb="3" eb="4">
      <t>メイ</t>
    </rPh>
    <phoneticPr fontId="1"/>
  </si>
  <si>
    <t>職　　種</t>
    <rPh sb="0" eb="1">
      <t>ショク</t>
    </rPh>
    <rPh sb="3" eb="4">
      <t>タネ</t>
    </rPh>
    <phoneticPr fontId="1"/>
  </si>
  <si>
    <t>サービスの種類</t>
    <rPh sb="5" eb="7">
      <t>シュルイ</t>
    </rPh>
    <phoneticPr fontId="1"/>
  </si>
  <si>
    <t>勤務
区分</t>
    <rPh sb="0" eb="2">
      <t>キンム</t>
    </rPh>
    <rPh sb="3" eb="5">
      <t>クブン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</si>
  <si>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</si>
  <si>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</si>
  <si>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</si>
  <si>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</si>
  <si>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</si>
  <si>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</si>
  <si>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その他の従業者</t>
    <rPh sb="2" eb="3">
      <t>タ</t>
    </rPh>
    <rPh sb="4" eb="7">
      <t>ジュウギョウシャ</t>
    </rPh>
    <phoneticPr fontId="1"/>
  </si>
  <si>
    <t>合計</t>
    <rPh sb="0" eb="2">
      <t>ゴウケイ</t>
    </rPh>
    <phoneticPr fontId="1"/>
  </si>
  <si>
    <t>管理者兼児童発達管理責任者</t>
    <rPh sb="0" eb="3">
      <t>カンリシャ</t>
    </rPh>
    <rPh sb="3" eb="4">
      <t>ケン</t>
    </rPh>
    <rPh sb="4" eb="6">
      <t>ジドウ</t>
    </rPh>
    <rPh sb="6" eb="8">
      <t>ハッタツ</t>
    </rPh>
    <rPh sb="8" eb="10">
      <t>カンリ</t>
    </rPh>
    <rPh sb="10" eb="12">
      <t>セキニン</t>
    </rPh>
    <rPh sb="12" eb="13">
      <t>シャ</t>
    </rPh>
    <phoneticPr fontId="1"/>
  </si>
  <si>
    <t>管理者</t>
    <rPh sb="0" eb="3">
      <t>カンリシャ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</si>
  <si>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</si>
  <si>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障がい福祉サービス経験者</t>
    <rPh sb="0" eb="1">
      <t>ショウ</t>
    </rPh>
    <rPh sb="3" eb="5">
      <t>フクシ</t>
    </rPh>
    <rPh sb="9" eb="12">
      <t>ケイケンシャ</t>
    </rPh>
    <phoneticPr fontId="1"/>
  </si>
  <si>
    <t>常勤・専従</t>
    <rPh sb="0" eb="2">
      <t>ジョウキン</t>
    </rPh>
    <rPh sb="3" eb="5">
      <t>センジュウ</t>
    </rPh>
    <phoneticPr fontId="1"/>
  </si>
  <si>
    <t>常勤・兼務</t>
    <rPh sb="0" eb="2">
      <t>ジョウキン</t>
    </rPh>
    <rPh sb="3" eb="5">
      <t>ケンム</t>
    </rPh>
    <phoneticPr fontId="1"/>
  </si>
  <si>
    <t>非常勤・専従</t>
    <rPh sb="0" eb="1">
      <t>ヒ</t>
    </rPh>
    <rPh sb="1" eb="3">
      <t>ジョウキン</t>
    </rPh>
    <rPh sb="4" eb="6">
      <t>センジュウ</t>
    </rPh>
    <phoneticPr fontId="1"/>
  </si>
  <si>
    <t>非常勤・兼務</t>
    <rPh sb="0" eb="3">
      <t>ヒジョウキン</t>
    </rPh>
    <rPh sb="4" eb="6">
      <t>ケンム</t>
    </rPh>
    <phoneticPr fontId="1"/>
  </si>
  <si>
    <t>加配加算</t>
    <rPh sb="0" eb="2">
      <t>カハイ</t>
    </rPh>
    <rPh sb="2" eb="4">
      <t>カサン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</si>
  <si>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</si>
  <si>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</si>
  <si>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</si>
  <si>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加配加算の有無</t>
    <rPh sb="0" eb="2">
      <t>カハイ</t>
    </rPh>
    <rPh sb="2" eb="4">
      <t>カサン</t>
    </rPh>
    <rPh sb="5" eb="7">
      <t>ウム</t>
    </rPh>
    <phoneticPr fontId="1"/>
  </si>
  <si>
    <t>数値のみ記入してください</t>
    <rPh sb="0" eb="2">
      <t>スウチ</t>
    </rPh>
    <rPh sb="4" eb="6">
      <t>キニュウ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</si>
  <si>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</si>
  <si>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</si>
  <si>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管理監督者</t>
    <rPh sb="0" eb="2">
      <t>カンリ</t>
    </rPh>
    <rPh sb="2" eb="5">
      <t>カントクシャ</t>
    </rPh>
    <phoneticPr fontId="1"/>
  </si>
  <si>
    <t>計</t>
    <rPh sb="0" eb="1">
      <t>ケイ</t>
    </rPh>
    <phoneticPr fontId="1"/>
  </si>
  <si>
    <t>注１　</t>
    <rPh sb="0" eb="1">
      <t>チュウ</t>
    </rPh>
    <phoneticPr fontId="1"/>
  </si>
  <si>
    <t>注２　</t>
    <rPh sb="0" eb="1">
      <t>チュウ</t>
    </rPh>
    <phoneticPr fontId="1"/>
  </si>
  <si>
    <t>注３　</t>
    <rPh sb="0" eb="1">
      <t>チュウ</t>
    </rPh>
    <phoneticPr fontId="1"/>
  </si>
  <si>
    <t>注４　</t>
    <rPh sb="0" eb="1">
      <t>チュウ</t>
    </rPh>
    <phoneticPr fontId="1"/>
  </si>
  <si>
    <t>注５　</t>
    <rPh sb="0" eb="1">
      <t>チュウ</t>
    </rPh>
    <phoneticPr fontId="1"/>
  </si>
  <si>
    <t>送迎の運転業務に係る時間は含めないこと。</t>
    <rPh sb="0" eb="2">
      <t>ソウゲイ</t>
    </rPh>
    <rPh sb="3" eb="5">
      <t>ウンテン</t>
    </rPh>
    <rPh sb="5" eb="7">
      <t>ギョウム</t>
    </rPh>
    <rPh sb="8" eb="9">
      <t>カカ</t>
    </rPh>
    <rPh sb="10" eb="12">
      <t>ジカン</t>
    </rPh>
    <rPh sb="13" eb="14">
      <t>フク</t>
    </rPh>
    <phoneticPr fontId="1"/>
  </si>
  <si>
    <t>常勤職員が当該月に勤務すべき時間（最大値）</t>
    <rPh sb="0" eb="2">
      <t>ジョウキン</t>
    </rPh>
    <rPh sb="2" eb="4">
      <t>ショクイン</t>
    </rPh>
    <rPh sb="5" eb="7">
      <t>トウガイ</t>
    </rPh>
    <rPh sb="7" eb="8">
      <t>ツキ</t>
    </rPh>
    <rPh sb="9" eb="11">
      <t>キンム</t>
    </rPh>
    <rPh sb="14" eb="16">
      <t>ジカン</t>
    </rPh>
    <rPh sb="17" eb="20">
      <t>サイダイチ</t>
    </rPh>
    <phoneticPr fontId="1"/>
  </si>
  <si>
    <t>注６　</t>
    <rPh sb="0" eb="1">
      <t>チュウ</t>
    </rPh>
    <phoneticPr fontId="1"/>
  </si>
  <si>
    <t>放ﾃﾞｲ事業所　大阪</t>
    <rPh sb="0" eb="1">
      <t>ホウ</t>
    </rPh>
    <rPh sb="5" eb="6">
      <t>ショ</t>
    </rPh>
    <rPh sb="6" eb="7">
      <t>　</t>
    </rPh>
    <rPh sb="8" eb="10">
      <t>オオサカ</t>
    </rPh>
    <phoneticPr fontId="1"/>
  </si>
  <si>
    <t>注７　</t>
    <rPh sb="0" eb="1">
      <t>チュウ</t>
    </rPh>
    <phoneticPr fontId="1"/>
  </si>
  <si>
    <t>常勤職員が有給休暇等を取得して休んだ場合は要勤務時間（出勤した場合の時間）の数を記載すること。ただし、非常勤職員が終日休暇を取得した場合などは「０時間」とすること。</t>
    <rPh sb="51" eb="54">
      <t>ヒジョウキン</t>
    </rPh>
    <rPh sb="54" eb="56">
      <t>ショクイン</t>
    </rPh>
    <rPh sb="57" eb="59">
      <t>シュウジツ</t>
    </rPh>
    <rPh sb="59" eb="61">
      <t>キュウカ</t>
    </rPh>
    <rPh sb="62" eb="64">
      <t>シュトク</t>
    </rPh>
    <rPh sb="66" eb="68">
      <t>バアイ</t>
    </rPh>
    <rPh sb="73" eb="75">
      <t>ジカン</t>
    </rPh>
    <phoneticPr fontId="1"/>
  </si>
  <si>
    <t>提供するサービスに係る従業者全員（管理者含む）について、月ごとの勤務時間数を記入すること。ただし、時間外勤務の時間は算入しないこと。</t>
    <phoneticPr fontId="1"/>
  </si>
  <si>
    <t>職種ごとに（常勤・専従）、（常勤・兼務）、（常勤以外・専従）、（常勤以外・兼務）の区分を選択すこと。</t>
    <rPh sb="44" eb="46">
      <t>センタク</t>
    </rPh>
    <phoneticPr fontId="1"/>
  </si>
  <si>
    <t>当該勤務表は、多機能事業所であっても「サービス種別」毎に作成すること。（児童発達支援・放課後等デイサービスの多機能については１つにまとめてください）</t>
    <rPh sb="0" eb="2">
      <t>トウガイ</t>
    </rPh>
    <rPh sb="2" eb="4">
      <t>キンム</t>
    </rPh>
    <rPh sb="4" eb="5">
      <t>ヒョウ</t>
    </rPh>
    <rPh sb="7" eb="10">
      <t>タキノウ</t>
    </rPh>
    <rPh sb="10" eb="12">
      <t>ジギョウ</t>
    </rPh>
    <rPh sb="12" eb="13">
      <t>ショ</t>
    </rPh>
    <rPh sb="23" eb="25">
      <t>シュベツ</t>
    </rPh>
    <rPh sb="26" eb="27">
      <t>ゴト</t>
    </rPh>
    <rPh sb="28" eb="30">
      <t>サクセイ</t>
    </rPh>
    <rPh sb="36" eb="38">
      <t>ジドウ</t>
    </rPh>
    <rPh sb="38" eb="40">
      <t>ハッタツ</t>
    </rPh>
    <rPh sb="40" eb="42">
      <t>シエン</t>
    </rPh>
    <rPh sb="43" eb="46">
      <t>ホウカゴ</t>
    </rPh>
    <rPh sb="46" eb="47">
      <t>トウ</t>
    </rPh>
    <rPh sb="54" eb="57">
      <t>タキノウ</t>
    </rPh>
    <phoneticPr fontId="1"/>
  </si>
  <si>
    <r>
      <t>原則として月ごとの勤務の状況を記入すること。</t>
    </r>
    <r>
      <rPr>
        <b/>
        <sz val="10"/>
        <color rgb="FFFF0000"/>
        <rFont val="ＭＳ Ｐゴシック"/>
        <family val="3"/>
        <charset val="128"/>
      </rPr>
      <t>（直近の３ヶ月分を作成すること）　</t>
    </r>
    <rPh sb="23" eb="25">
      <t>チョッキン</t>
    </rPh>
    <rPh sb="28" eb="29">
      <t>ゲツ</t>
    </rPh>
    <rPh sb="29" eb="30">
      <t>ブン</t>
    </rPh>
    <rPh sb="31" eb="33">
      <t>サクセイ</t>
    </rPh>
    <phoneticPr fontId="1"/>
  </si>
  <si>
    <t>従業者の加配は無し</t>
    <rPh sb="0" eb="3">
      <t>ジュウギョウシャ</t>
    </rPh>
    <rPh sb="4" eb="6">
      <t>カハイ</t>
    </rPh>
    <rPh sb="7" eb="8">
      <t>ナシ</t>
    </rPh>
    <phoneticPr fontId="1"/>
  </si>
  <si>
    <t>加算対象区分</t>
    <rPh sb="0" eb="2">
      <t>カサン</t>
    </rPh>
    <rPh sb="2" eb="4">
      <t>タイショウ</t>
    </rPh>
    <rPh sb="4" eb="6">
      <t>クブン</t>
    </rPh>
    <phoneticPr fontId="1"/>
  </si>
  <si>
    <r>
      <t>職員の加配に係る加算については、</t>
    </r>
    <r>
      <rPr>
        <b/>
        <sz val="10"/>
        <color rgb="FFFF0000"/>
        <rFont val="ＭＳ Ｐゴシック"/>
        <family val="3"/>
        <charset val="128"/>
      </rPr>
      <t>「加算対象区分」</t>
    </r>
    <r>
      <rPr>
        <sz val="10"/>
        <rFont val="ＭＳ Ｐゴシック"/>
        <family val="3"/>
        <charset val="128"/>
      </rPr>
      <t>欄で該当する加算を選択すること。</t>
    </r>
    <rPh sb="3" eb="5">
      <t>カハイ</t>
    </rPh>
    <rPh sb="6" eb="7">
      <t>カカ</t>
    </rPh>
    <rPh sb="8" eb="10">
      <t>カサン</t>
    </rPh>
    <rPh sb="17" eb="19">
      <t>カサン</t>
    </rPh>
    <rPh sb="19" eb="21">
      <t>タイショウ</t>
    </rPh>
    <rPh sb="21" eb="23">
      <t>クブン</t>
    </rPh>
    <rPh sb="26" eb="28">
      <t>ガイトウ</t>
    </rPh>
    <rPh sb="30" eb="32">
      <t>カサン</t>
    </rPh>
    <rPh sb="33" eb="35">
      <t>センタク</t>
    </rPh>
    <phoneticPr fontId="1"/>
  </si>
  <si>
    <t>児童指導員等加配加算（理学療法士等）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3">
      <t>リガク</t>
    </rPh>
    <rPh sb="13" eb="16">
      <t>リョウホウシ</t>
    </rPh>
    <rPh sb="16" eb="17">
      <t>トウ</t>
    </rPh>
    <phoneticPr fontId="1"/>
  </si>
  <si>
    <t>児童指導員等加配加算（児童指導員等）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3">
      <t>ジドウ</t>
    </rPh>
    <rPh sb="13" eb="16">
      <t>シドウイン</t>
    </rPh>
    <rPh sb="16" eb="17">
      <t>トウ</t>
    </rPh>
    <phoneticPr fontId="1"/>
  </si>
  <si>
    <t>児童指導員等加配加算（指導員）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4">
      <t>シドウイン</t>
    </rPh>
    <phoneticPr fontId="1"/>
  </si>
  <si>
    <t>理学療法士等</t>
    <rPh sb="0" eb="2">
      <t>リガク</t>
    </rPh>
    <rPh sb="2" eb="5">
      <t>リョウホウシ</t>
    </rPh>
    <rPh sb="5" eb="6">
      <t>トウ</t>
    </rPh>
    <phoneticPr fontId="1"/>
  </si>
  <si>
    <t>区分表示</t>
    <rPh sb="2" eb="4">
      <t>ヒョウジ</t>
    </rPh>
    <phoneticPr fontId="1"/>
  </si>
  <si>
    <t>　　　　　　　　　　　　　　受入れ利用児童数</t>
    <rPh sb="14" eb="16">
      <t>ウケイレ</t>
    </rPh>
    <rPh sb="17" eb="19">
      <t>リヨウ</t>
    </rPh>
    <rPh sb="19" eb="21">
      <t>ジドウ</t>
    </rPh>
    <rPh sb="21" eb="22">
      <t>スウ</t>
    </rPh>
    <phoneticPr fontId="1"/>
  </si>
  <si>
    <t>　　　　　　　　　　　　　　うち指標該当児童数　(放課後等デイサービス)</t>
    <rPh sb="16" eb="18">
      <t>シヒョウ</t>
    </rPh>
    <rPh sb="18" eb="20">
      <t>ガイトウ</t>
    </rPh>
    <rPh sb="20" eb="22">
      <t>ジドウ</t>
    </rPh>
    <rPh sb="22" eb="23">
      <t>スウ</t>
    </rPh>
    <rPh sb="25" eb="28">
      <t>ホウカゴ</t>
    </rPh>
    <rPh sb="28" eb="29">
      <t>トウ</t>
    </rPh>
    <phoneticPr fontId="1"/>
  </si>
  <si>
    <t>運転手</t>
    <rPh sb="0" eb="3">
      <t>ウンテンシュ</t>
    </rPh>
    <phoneticPr fontId="1"/>
  </si>
  <si>
    <t>開所日数</t>
    <rPh sb="0" eb="2">
      <t>カイショ</t>
    </rPh>
    <rPh sb="2" eb="4">
      <t>ニッスウ</t>
    </rPh>
    <phoneticPr fontId="1"/>
  </si>
  <si>
    <t>曜日</t>
    <rPh sb="0" eb="2">
      <t>ヨウビ</t>
    </rPh>
    <phoneticPr fontId="1"/>
  </si>
  <si>
    <t>年　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</si>
  <si>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</si>
  <si>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勤務実績一覧表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</si>
</sst>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aaa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0" fillId="0" borderId="56" xfId="0" applyNumberFormat="1" applyBorder="1" applyAlignment="1">
      <alignment horizontal="center" vertical="center" shrinkToFit="1"/>
    </xf>
    <xf numFmtId="2" fontId="0" fillId="0" borderId="57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77" fontId="0" fillId="0" borderId="5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0" fillId="0" borderId="52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4" xfId="0" applyNumberFormat="1" applyBorder="1" applyAlignment="1">
      <alignment horizontal="center" vertical="center" shrinkToFit="1"/>
    </xf>
    <xf numFmtId="177" fontId="0" fillId="0" borderId="6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9" fontId="0" fillId="0" borderId="56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7" fillId="0" borderId="0" xfId="0" applyFont="1" applyBorder="1" applyAlignment="1"/>
    <xf numFmtId="178" fontId="0" fillId="2" borderId="73" xfId="0" applyNumberFormat="1" applyFill="1" applyBorder="1" applyAlignment="1">
      <alignment horizontal="center" vertical="center"/>
    </xf>
    <xf numFmtId="178" fontId="0" fillId="2" borderId="74" xfId="0" applyNumberFormat="1" applyFill="1" applyBorder="1" applyAlignment="1">
      <alignment horizontal="center" vertical="center"/>
    </xf>
    <xf numFmtId="178" fontId="0" fillId="2" borderId="75" xfId="0" applyNumberFormat="1" applyFill="1" applyBorder="1" applyAlignment="1">
      <alignment horizontal="center" vertical="center"/>
    </xf>
    <xf numFmtId="0" fontId="7" fillId="5" borderId="27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4" borderId="48" xfId="0" applyFill="1" applyBorder="1" applyAlignment="1">
      <alignment horizontal="center" vertical="center" textRotation="255"/>
    </xf>
    <xf numFmtId="0" fontId="0" fillId="4" borderId="62" xfId="0" applyFill="1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textRotation="255" shrinkToFit="1"/>
    </xf>
    <xf numFmtId="0" fontId="0" fillId="3" borderId="46" xfId="0" applyFill="1" applyBorder="1" applyAlignment="1">
      <alignment horizontal="center" vertical="center" textRotation="255" shrinkToFit="1"/>
    </xf>
    <xf numFmtId="0" fontId="0" fillId="3" borderId="47" xfId="0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">
    <dxf>
      <fill>
        <patternFill>
          <bgColor rgb="FFFFFFCC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33"/>
  <sheetViews>
    <sheetView tabSelected="1" view="pageBreakPreview" zoomScale="80" zoomScaleNormal="100" zoomScaleSheetLayoutView="80" workbookViewId="0">
      <selection activeCell="M12" sqref="M12"/>
    </sheetView>
  </sheetViews>
  <sheetFormatPr defaultRowHeight="13.5" x14ac:dyDescent="0.15"/>
  <cols>
    <col min="1" max="1" width="3.625" style="1" customWidth="1"/>
    <col min="2" max="2" width="20.25" style="1" customWidth="1"/>
    <col min="3" max="3" width="9.25" style="1" customWidth="1"/>
    <col min="4" max="4" width="11.5" style="2" customWidth="1"/>
    <col min="5" max="5" width="16" style="1" customWidth="1"/>
    <col min="6" max="6" width="3.625" style="1" customWidth="1"/>
    <col min="7" max="9" width="4.875" style="1" customWidth="1"/>
    <col min="10" max="10" width="4.625" style="1" customWidth="1"/>
    <col min="11" max="37" width="4.875" style="1" customWidth="1"/>
    <col min="38" max="38" width="6.75" style="1" customWidth="1"/>
    <col min="39" max="39" width="10" style="1" customWidth="1"/>
    <col min="40" max="40" width="9.5" style="1" customWidth="1"/>
    <col min="41" max="41" width="3.25" style="1" customWidth="1"/>
    <col min="42" max="16384" width="9" style="1"/>
  </cols>
  <sheetData>
    <row r="1" spans="1:41" ht="27.75" customHeight="1" thickBot="1" x14ac:dyDescent="0.25">
      <c r="B1" s="93"/>
      <c r="C1" s="93"/>
      <c r="D1" s="93"/>
      <c r="E1" s="93"/>
      <c r="F1" s="93"/>
      <c r="G1" s="93"/>
      <c r="H1" s="93"/>
      <c r="I1" s="104"/>
      <c r="J1" s="105"/>
      <c r="K1" s="93" t="s">
        <v>60</v>
      </c>
      <c r="L1" s="97"/>
      <c r="M1" s="93" t="s">
        <v>61</v>
      </c>
      <c r="N1" s="93"/>
      <c r="O1" s="93" t="s">
        <v>62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1" ht="20.25" customHeight="1" thickBot="1" x14ac:dyDescent="0.2">
      <c r="B2" s="116" t="s">
        <v>7</v>
      </c>
      <c r="C2" s="116"/>
      <c r="D2" s="117"/>
      <c r="E2" s="118"/>
      <c r="F2" s="119" t="s">
        <v>40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4</v>
      </c>
      <c r="V2" s="123"/>
      <c r="W2" s="123"/>
      <c r="X2" s="123"/>
      <c r="Y2" s="123"/>
      <c r="Z2" s="123"/>
      <c r="AA2" s="118"/>
      <c r="AB2" s="124" t="s">
        <v>25</v>
      </c>
      <c r="AC2" s="125"/>
      <c r="AD2" s="125"/>
      <c r="AE2" s="125"/>
      <c r="AF2" s="125"/>
      <c r="AG2" s="126"/>
      <c r="AH2" s="126"/>
      <c r="AI2" s="126"/>
      <c r="AJ2" s="126"/>
      <c r="AK2" s="126"/>
      <c r="AL2" s="126"/>
      <c r="AM2" s="126"/>
      <c r="AN2" s="127"/>
    </row>
    <row r="3" spans="1:41" ht="20.25" customHeight="1" thickBot="1" x14ac:dyDescent="0.2">
      <c r="B3" s="116" t="s">
        <v>8</v>
      </c>
      <c r="C3" s="116"/>
      <c r="D3" s="134"/>
      <c r="E3" s="43">
        <v>10</v>
      </c>
      <c r="F3" s="128" t="s">
        <v>26</v>
      </c>
      <c r="G3" s="129"/>
      <c r="H3" s="129"/>
      <c r="I3" s="129"/>
      <c r="J3" s="129"/>
      <c r="K3" s="129"/>
      <c r="L3" s="129"/>
      <c r="M3" s="130"/>
      <c r="N3" s="135" t="s">
        <v>47</v>
      </c>
      <c r="O3" s="136"/>
      <c r="P3" s="136"/>
      <c r="Q3" s="136"/>
      <c r="R3" s="136"/>
      <c r="S3" s="136"/>
      <c r="T3" s="136"/>
      <c r="U3" s="137"/>
      <c r="V3" s="138" t="s">
        <v>38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1"/>
      <c r="AH3" s="132"/>
      <c r="AI3" s="132"/>
      <c r="AJ3" s="133"/>
      <c r="AK3" s="17"/>
      <c r="AL3" s="17"/>
      <c r="AM3" s="17"/>
      <c r="AN3" s="17"/>
    </row>
    <row r="4" spans="1:41" ht="20.2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  <c r="P4" s="17"/>
      <c r="Q4" s="17"/>
      <c r="R4" s="15"/>
      <c r="S4" s="3"/>
      <c r="T4" s="3"/>
      <c r="U4" s="3"/>
      <c r="V4" s="3"/>
      <c r="W4" s="3"/>
      <c r="X4" s="3"/>
      <c r="Y4" s="3"/>
      <c r="Z4" s="3"/>
      <c r="AA4" s="3"/>
      <c r="AB4" s="17"/>
      <c r="AC4" s="17"/>
      <c r="AD4" s="17"/>
      <c r="AE4" s="17"/>
      <c r="AF4" s="16"/>
      <c r="AG4" s="42" t="s">
        <v>27</v>
      </c>
      <c r="AH4" s="42"/>
      <c r="AI4" s="42"/>
      <c r="AJ4" s="42"/>
      <c r="AK4" s="16"/>
      <c r="AL4" s="16"/>
      <c r="AM4" s="16"/>
      <c r="AN4" s="16"/>
    </row>
    <row r="5" spans="1:41" ht="18.75" customHeight="1" thickBot="1" x14ac:dyDescent="0.2">
      <c r="D5" s="1"/>
    </row>
    <row r="6" spans="1:41" ht="21.75" customHeight="1" thickBot="1" x14ac:dyDescent="0.2">
      <c r="A6" s="114"/>
      <c r="B6" s="112" t="s">
        <v>3</v>
      </c>
      <c r="C6" s="110" t="s">
        <v>48</v>
      </c>
      <c r="D6" s="108" t="s">
        <v>5</v>
      </c>
      <c r="E6" s="106" t="s">
        <v>2</v>
      </c>
      <c r="F6" s="40" t="s">
        <v>0</v>
      </c>
      <c r="G6" s="90">
        <v>1</v>
      </c>
      <c r="H6" s="91">
        <v>2</v>
      </c>
      <c r="I6" s="91">
        <v>3</v>
      </c>
      <c r="J6" s="91">
        <v>4</v>
      </c>
      <c r="K6" s="91">
        <v>5</v>
      </c>
      <c r="L6" s="91">
        <v>6</v>
      </c>
      <c r="M6" s="91">
        <v>7</v>
      </c>
      <c r="N6" s="91">
        <v>8</v>
      </c>
      <c r="O6" s="91">
        <v>9</v>
      </c>
      <c r="P6" s="91">
        <v>10</v>
      </c>
      <c r="Q6" s="91">
        <v>11</v>
      </c>
      <c r="R6" s="91">
        <v>12</v>
      </c>
      <c r="S6" s="91">
        <v>13</v>
      </c>
      <c r="T6" s="91">
        <v>14</v>
      </c>
      <c r="U6" s="91">
        <v>15</v>
      </c>
      <c r="V6" s="91">
        <v>16</v>
      </c>
      <c r="W6" s="91">
        <v>17</v>
      </c>
      <c r="X6" s="91">
        <v>18</v>
      </c>
      <c r="Y6" s="91">
        <v>19</v>
      </c>
      <c r="Z6" s="91">
        <v>20</v>
      </c>
      <c r="AA6" s="91">
        <v>21</v>
      </c>
      <c r="AB6" s="91">
        <v>22</v>
      </c>
      <c r="AC6" s="91">
        <v>23</v>
      </c>
      <c r="AD6" s="91">
        <v>24</v>
      </c>
      <c r="AE6" s="91">
        <v>25</v>
      </c>
      <c r="AF6" s="91">
        <v>26</v>
      </c>
      <c r="AG6" s="91">
        <v>27</v>
      </c>
      <c r="AH6" s="91">
        <v>28</v>
      </c>
      <c r="AI6" s="91">
        <v>29</v>
      </c>
      <c r="AJ6" s="91">
        <v>30</v>
      </c>
      <c r="AK6" s="92">
        <v>31</v>
      </c>
      <c r="AL6" s="102" t="s">
        <v>13</v>
      </c>
      <c r="AM6" s="100" t="s">
        <v>6</v>
      </c>
      <c r="AN6" s="98" t="s">
        <v>9</v>
      </c>
    </row>
    <row r="7" spans="1:41" ht="23.25" customHeight="1" thickBot="1" x14ac:dyDescent="0.2">
      <c r="A7" s="115"/>
      <c r="B7" s="113"/>
      <c r="C7" s="111"/>
      <c r="D7" s="109"/>
      <c r="E7" s="107"/>
      <c r="F7" s="40" t="s">
        <v>59</v>
      </c>
      <c r="G7" s="94" t="e">
        <f>WEEKDAY(DATE($I1,$L1,G6))</f>
        <v>#NUM!</v>
      </c>
      <c r="H7" s="95" t="e">
        <f>WEEKDAY(DATE($I1,$L1,H6))</f>
        <v>#NUM!</v>
      </c>
      <c r="I7" s="95" t="e">
        <f t="shared" ref="I7:AK7" si="0">WEEKDAY(DATE($I1,$L1,I6))</f>
        <v>#NUM!</v>
      </c>
      <c r="J7" s="95" t="e">
        <f t="shared" si="0"/>
        <v>#NUM!</v>
      </c>
      <c r="K7" s="95" t="e">
        <f t="shared" si="0"/>
        <v>#NUM!</v>
      </c>
      <c r="L7" s="95" t="e">
        <f t="shared" si="0"/>
        <v>#NUM!</v>
      </c>
      <c r="M7" s="95" t="e">
        <f t="shared" si="0"/>
        <v>#NUM!</v>
      </c>
      <c r="N7" s="95" t="e">
        <f t="shared" si="0"/>
        <v>#NUM!</v>
      </c>
      <c r="O7" s="95" t="e">
        <f t="shared" si="0"/>
        <v>#NUM!</v>
      </c>
      <c r="P7" s="95" t="e">
        <f t="shared" si="0"/>
        <v>#NUM!</v>
      </c>
      <c r="Q7" s="95" t="e">
        <f t="shared" si="0"/>
        <v>#NUM!</v>
      </c>
      <c r="R7" s="95" t="e">
        <f t="shared" si="0"/>
        <v>#NUM!</v>
      </c>
      <c r="S7" s="95" t="e">
        <f t="shared" si="0"/>
        <v>#NUM!</v>
      </c>
      <c r="T7" s="95" t="e">
        <f t="shared" si="0"/>
        <v>#NUM!</v>
      </c>
      <c r="U7" s="95" t="e">
        <f t="shared" si="0"/>
        <v>#NUM!</v>
      </c>
      <c r="V7" s="95" t="e">
        <f t="shared" si="0"/>
        <v>#NUM!</v>
      </c>
      <c r="W7" s="95" t="e">
        <f t="shared" si="0"/>
        <v>#NUM!</v>
      </c>
      <c r="X7" s="95" t="e">
        <f t="shared" si="0"/>
        <v>#NUM!</v>
      </c>
      <c r="Y7" s="95" t="e">
        <f t="shared" si="0"/>
        <v>#NUM!</v>
      </c>
      <c r="Z7" s="95" t="e">
        <f t="shared" si="0"/>
        <v>#NUM!</v>
      </c>
      <c r="AA7" s="95" t="e">
        <f t="shared" si="0"/>
        <v>#NUM!</v>
      </c>
      <c r="AB7" s="95" t="e">
        <f t="shared" si="0"/>
        <v>#NUM!</v>
      </c>
      <c r="AC7" s="95" t="e">
        <f t="shared" si="0"/>
        <v>#NUM!</v>
      </c>
      <c r="AD7" s="95" t="e">
        <f t="shared" si="0"/>
        <v>#NUM!</v>
      </c>
      <c r="AE7" s="95" t="e">
        <f t="shared" si="0"/>
        <v>#NUM!</v>
      </c>
      <c r="AF7" s="95" t="e">
        <f t="shared" si="0"/>
        <v>#NUM!</v>
      </c>
      <c r="AG7" s="95" t="e">
        <f t="shared" si="0"/>
        <v>#NUM!</v>
      </c>
      <c r="AH7" s="95" t="e">
        <f t="shared" si="0"/>
        <v>#NUM!</v>
      </c>
      <c r="AI7" s="95" t="e">
        <f t="shared" si="0"/>
        <v>#NUM!</v>
      </c>
      <c r="AJ7" s="95" t="e">
        <f t="shared" si="0"/>
        <v>#NUM!</v>
      </c>
      <c r="AK7" s="96" t="e">
        <f t="shared" si="0"/>
        <v>#NUM!</v>
      </c>
      <c r="AL7" s="103"/>
      <c r="AM7" s="101"/>
      <c r="AN7" s="99"/>
    </row>
    <row r="8" spans="1:41" ht="27" customHeight="1" x14ac:dyDescent="0.15">
      <c r="A8" s="144" t="s">
        <v>30</v>
      </c>
      <c r="B8" s="36"/>
      <c r="C8" s="26"/>
      <c r="D8" s="26"/>
      <c r="E8" s="27"/>
      <c r="F8" s="28" t="s">
        <v>1</v>
      </c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47">
        <f>SUM(G8:AK8)</f>
        <v>0</v>
      </c>
      <c r="AM8" s="52" t="e">
        <f>ROUNDDOWN(AL8/$AG$3,1)</f>
        <v>#DIV/0!</v>
      </c>
      <c r="AN8" s="29"/>
    </row>
    <row r="9" spans="1:41" ht="27" customHeight="1" x14ac:dyDescent="0.15">
      <c r="A9" s="145"/>
      <c r="B9" s="37"/>
      <c r="C9" s="9"/>
      <c r="D9" s="9"/>
      <c r="E9" s="10"/>
      <c r="F9" s="18" t="s">
        <v>1</v>
      </c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48">
        <f>SUM(G9:AK9)</f>
        <v>0</v>
      </c>
      <c r="AM9" s="50" t="e">
        <f>ROUNDDOWN(AL9/$AG$3,1)</f>
        <v>#DIV/0!</v>
      </c>
      <c r="AN9" s="21"/>
    </row>
    <row r="10" spans="1:41" ht="27.75" customHeight="1" thickBot="1" x14ac:dyDescent="0.2">
      <c r="A10" s="146"/>
      <c r="B10" s="38"/>
      <c r="C10" s="32"/>
      <c r="D10" s="6"/>
      <c r="E10" s="11"/>
      <c r="F10" s="24" t="s">
        <v>1</v>
      </c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49">
        <f>SUM(G10:AK10)</f>
        <v>0</v>
      </c>
      <c r="AM10" s="53" t="e">
        <f>ROUNDDOWN(AL10/$AG$3,1)</f>
        <v>#DIV/0!</v>
      </c>
      <c r="AN10" s="33"/>
    </row>
    <row r="11" spans="1:41" ht="11.25" customHeight="1" thickBot="1" x14ac:dyDescent="0.2">
      <c r="B11" s="31"/>
      <c r="C11" s="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46"/>
      <c r="AN11" s="23"/>
      <c r="AO11" s="3"/>
    </row>
    <row r="12" spans="1:41" ht="24.95" customHeight="1" x14ac:dyDescent="0.15">
      <c r="A12" s="142" t="s">
        <v>29</v>
      </c>
      <c r="B12" s="84"/>
      <c r="C12" s="25"/>
      <c r="D12" s="26"/>
      <c r="E12" s="30"/>
      <c r="F12" s="28" t="s">
        <v>1</v>
      </c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  <c r="AL12" s="66">
        <f>SUM(G12:AK12)</f>
        <v>0</v>
      </c>
      <c r="AM12" s="46" t="e">
        <f t="shared" ref="AM12:AM20" si="1">ROUNDDOWN(AL12/$AG$3,1)</f>
        <v>#DIV/0!</v>
      </c>
      <c r="AN12" s="29"/>
    </row>
    <row r="13" spans="1:41" ht="24.95" customHeight="1" x14ac:dyDescent="0.15">
      <c r="A13" s="143"/>
      <c r="B13" s="20"/>
      <c r="C13" s="8"/>
      <c r="D13" s="7"/>
      <c r="E13" s="22"/>
      <c r="F13" s="12" t="s">
        <v>1</v>
      </c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>
        <f>SUM(G13:AK13)</f>
        <v>0</v>
      </c>
      <c r="AM13" s="50" t="e">
        <f t="shared" si="1"/>
        <v>#DIV/0!</v>
      </c>
      <c r="AN13" s="14"/>
    </row>
    <row r="14" spans="1:41" ht="24.95" customHeight="1" x14ac:dyDescent="0.15">
      <c r="A14" s="143"/>
      <c r="B14" s="20"/>
      <c r="C14" s="8"/>
      <c r="D14" s="7"/>
      <c r="E14" s="22"/>
      <c r="F14" s="12" t="s">
        <v>1</v>
      </c>
      <c r="G14" s="67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69">
        <f t="shared" ref="AL14:AL20" si="2">SUM(G14:AK14)</f>
        <v>0</v>
      </c>
      <c r="AM14" s="50" t="e">
        <f t="shared" si="1"/>
        <v>#DIV/0!</v>
      </c>
      <c r="AN14" s="14"/>
    </row>
    <row r="15" spans="1:41" ht="24.95" customHeight="1" x14ac:dyDescent="0.15">
      <c r="A15" s="143"/>
      <c r="B15" s="83"/>
      <c r="C15" s="8"/>
      <c r="D15" s="7"/>
      <c r="E15" s="22"/>
      <c r="F15" s="12" t="s">
        <v>1</v>
      </c>
      <c r="G15" s="67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  <c r="AL15" s="69">
        <f t="shared" si="2"/>
        <v>0</v>
      </c>
      <c r="AM15" s="50" t="e">
        <f t="shared" si="1"/>
        <v>#DIV/0!</v>
      </c>
      <c r="AN15" s="14"/>
    </row>
    <row r="16" spans="1:41" ht="24.95" customHeight="1" x14ac:dyDescent="0.15">
      <c r="A16" s="143"/>
      <c r="B16" s="83"/>
      <c r="C16" s="8"/>
      <c r="D16" s="7"/>
      <c r="E16" s="22"/>
      <c r="F16" s="12" t="s">
        <v>1</v>
      </c>
      <c r="G16" s="6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  <c r="AL16" s="69">
        <f t="shared" si="2"/>
        <v>0</v>
      </c>
      <c r="AM16" s="50" t="e">
        <f t="shared" si="1"/>
        <v>#DIV/0!</v>
      </c>
      <c r="AN16" s="14"/>
    </row>
    <row r="17" spans="1:40" ht="24.95" customHeight="1" x14ac:dyDescent="0.15">
      <c r="A17" s="143"/>
      <c r="B17" s="20"/>
      <c r="C17" s="8"/>
      <c r="D17" s="7"/>
      <c r="E17" s="22"/>
      <c r="F17" s="12" t="s">
        <v>1</v>
      </c>
      <c r="G17" s="67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1"/>
      <c r="AL17" s="69">
        <f t="shared" si="2"/>
        <v>0</v>
      </c>
      <c r="AM17" s="50" t="e">
        <f t="shared" si="1"/>
        <v>#DIV/0!</v>
      </c>
      <c r="AN17" s="14"/>
    </row>
    <row r="18" spans="1:40" ht="24.95" customHeight="1" x14ac:dyDescent="0.15">
      <c r="A18" s="143"/>
      <c r="B18" s="20"/>
      <c r="C18" s="8"/>
      <c r="D18" s="7"/>
      <c r="E18" s="22"/>
      <c r="F18" s="12" t="s">
        <v>1</v>
      </c>
      <c r="G18" s="67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  <c r="AL18" s="69">
        <f t="shared" si="2"/>
        <v>0</v>
      </c>
      <c r="AM18" s="50" t="e">
        <f t="shared" si="1"/>
        <v>#DIV/0!</v>
      </c>
      <c r="AN18" s="14"/>
    </row>
    <row r="19" spans="1:40" ht="24.95" customHeight="1" x14ac:dyDescent="0.15">
      <c r="A19" s="143"/>
      <c r="B19" s="20"/>
      <c r="C19" s="8"/>
      <c r="D19" s="7"/>
      <c r="E19" s="22"/>
      <c r="F19" s="12" t="s">
        <v>1</v>
      </c>
      <c r="G19" s="67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69">
        <f t="shared" si="2"/>
        <v>0</v>
      </c>
      <c r="AM19" s="50" t="e">
        <f t="shared" si="1"/>
        <v>#DIV/0!</v>
      </c>
      <c r="AN19" s="14"/>
    </row>
    <row r="20" spans="1:40" ht="24.95" customHeight="1" thickBot="1" x14ac:dyDescent="0.2">
      <c r="A20" s="143"/>
      <c r="B20" s="85"/>
      <c r="C20" s="86"/>
      <c r="D20" s="87"/>
      <c r="E20" s="88"/>
      <c r="F20" s="13" t="s">
        <v>1</v>
      </c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5">
        <f t="shared" si="2"/>
        <v>0</v>
      </c>
      <c r="AM20" s="51" t="e">
        <f t="shared" si="1"/>
        <v>#DIV/0!</v>
      </c>
      <c r="AN20" s="45"/>
    </row>
    <row r="21" spans="1:40" ht="25.5" customHeight="1" thickBot="1" x14ac:dyDescent="0.2">
      <c r="A21" s="147" t="s">
        <v>31</v>
      </c>
      <c r="B21" s="148"/>
      <c r="C21" s="148"/>
      <c r="D21" s="148"/>
      <c r="E21" s="148"/>
      <c r="F21" s="149"/>
      <c r="G21" s="55">
        <f>SUM(G12:G20)</f>
        <v>0</v>
      </c>
      <c r="H21" s="55">
        <f t="shared" ref="H21:AL21" si="3">SUM(H12:H20)</f>
        <v>0</v>
      </c>
      <c r="I21" s="55">
        <f t="shared" si="3"/>
        <v>0</v>
      </c>
      <c r="J21" s="55">
        <f t="shared" si="3"/>
        <v>0</v>
      </c>
      <c r="K21" s="55">
        <f t="shared" si="3"/>
        <v>0</v>
      </c>
      <c r="L21" s="55">
        <f t="shared" si="3"/>
        <v>0</v>
      </c>
      <c r="M21" s="55">
        <f t="shared" si="3"/>
        <v>0</v>
      </c>
      <c r="N21" s="55">
        <f t="shared" si="3"/>
        <v>0</v>
      </c>
      <c r="O21" s="55">
        <f t="shared" si="3"/>
        <v>0</v>
      </c>
      <c r="P21" s="55">
        <f t="shared" si="3"/>
        <v>0</v>
      </c>
      <c r="Q21" s="55">
        <f t="shared" si="3"/>
        <v>0</v>
      </c>
      <c r="R21" s="55">
        <f t="shared" si="3"/>
        <v>0</v>
      </c>
      <c r="S21" s="55">
        <f t="shared" si="3"/>
        <v>0</v>
      </c>
      <c r="T21" s="55">
        <f t="shared" si="3"/>
        <v>0</v>
      </c>
      <c r="U21" s="55">
        <f t="shared" si="3"/>
        <v>0</v>
      </c>
      <c r="V21" s="55">
        <f t="shared" si="3"/>
        <v>0</v>
      </c>
      <c r="W21" s="55">
        <f t="shared" si="3"/>
        <v>0</v>
      </c>
      <c r="X21" s="55">
        <f t="shared" si="3"/>
        <v>0</v>
      </c>
      <c r="Y21" s="55">
        <f t="shared" si="3"/>
        <v>0</v>
      </c>
      <c r="Z21" s="55">
        <f t="shared" si="3"/>
        <v>0</v>
      </c>
      <c r="AA21" s="55">
        <f t="shared" si="3"/>
        <v>0</v>
      </c>
      <c r="AB21" s="55">
        <f t="shared" si="3"/>
        <v>0</v>
      </c>
      <c r="AC21" s="55">
        <f t="shared" si="3"/>
        <v>0</v>
      </c>
      <c r="AD21" s="55">
        <f t="shared" si="3"/>
        <v>0</v>
      </c>
      <c r="AE21" s="55">
        <f t="shared" si="3"/>
        <v>0</v>
      </c>
      <c r="AF21" s="55">
        <f t="shared" si="3"/>
        <v>0</v>
      </c>
      <c r="AG21" s="55">
        <f t="shared" si="3"/>
        <v>0</v>
      </c>
      <c r="AH21" s="55">
        <f t="shared" si="3"/>
        <v>0</v>
      </c>
      <c r="AI21" s="55">
        <f t="shared" si="3"/>
        <v>0</v>
      </c>
      <c r="AJ21" s="55">
        <f t="shared" si="3"/>
        <v>0</v>
      </c>
      <c r="AK21" s="56">
        <f t="shared" si="3"/>
        <v>0</v>
      </c>
      <c r="AL21" s="76">
        <f t="shared" si="3"/>
        <v>0</v>
      </c>
      <c r="AM21" s="44"/>
      <c r="AN21" s="39"/>
    </row>
    <row r="22" spans="1:40" ht="10.5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5.5" customHeight="1" thickBot="1" x14ac:dyDescent="0.2">
      <c r="A23" s="139" t="s">
        <v>55</v>
      </c>
      <c r="B23" s="140"/>
      <c r="C23" s="140"/>
      <c r="D23" s="140"/>
      <c r="E23" s="140"/>
      <c r="F23" s="141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2">
        <f>SUM(G23:AK23)</f>
        <v>0</v>
      </c>
      <c r="AM23" s="3"/>
      <c r="AN23" s="3" t="s">
        <v>54</v>
      </c>
    </row>
    <row r="24" spans="1:40" ht="25.5" customHeight="1" thickBot="1" x14ac:dyDescent="0.2">
      <c r="A24" s="139" t="s">
        <v>56</v>
      </c>
      <c r="B24" s="140"/>
      <c r="C24" s="140"/>
      <c r="D24" s="140"/>
      <c r="E24" s="140"/>
      <c r="F24" s="141"/>
      <c r="G24" s="7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34">
        <f>SUM(G24:AK24)</f>
        <v>0</v>
      </c>
      <c r="AM24" s="78" t="e">
        <f>AL24/AL23</f>
        <v>#DIV/0!</v>
      </c>
      <c r="AN24" s="35" t="e">
        <f>IF(AM24&gt;=0.5,"区分1","区分2")</f>
        <v>#DIV/0!</v>
      </c>
    </row>
    <row r="25" spans="1:40" ht="18" customHeight="1" x14ac:dyDescent="0.15">
      <c r="A25" s="3"/>
      <c r="B25" s="3"/>
      <c r="C25" s="3"/>
      <c r="D25" s="2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4" customFormat="1" ht="15" customHeight="1" thickBot="1" x14ac:dyDescent="0.2">
      <c r="B26" s="54" t="s">
        <v>32</v>
      </c>
      <c r="C26" s="5" t="s">
        <v>46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4" t="s">
        <v>58</v>
      </c>
      <c r="AM26" s="5"/>
    </row>
    <row r="27" spans="1:40" s="4" customFormat="1" ht="15" customHeight="1" thickBot="1" x14ac:dyDescent="0.2">
      <c r="B27" s="54" t="s">
        <v>33</v>
      </c>
      <c r="C27" s="19" t="s">
        <v>42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89">
        <f>COUNTIF(G21:AK21,"&gt;0")</f>
        <v>0</v>
      </c>
      <c r="AM27" s="19"/>
    </row>
    <row r="28" spans="1:40" s="4" customFormat="1" ht="15" customHeight="1" x14ac:dyDescent="0.15">
      <c r="B28" s="54" t="s">
        <v>34</v>
      </c>
      <c r="C28" s="5" t="s">
        <v>43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s="4" customFormat="1" ht="15" customHeight="1" x14ac:dyDescent="0.15">
      <c r="B29" s="54" t="s">
        <v>35</v>
      </c>
      <c r="C29" s="5" t="s">
        <v>49</v>
      </c>
      <c r="E29" s="5"/>
      <c r="F29" s="5"/>
      <c r="G29" s="5"/>
      <c r="H29" s="5"/>
      <c r="I29" s="5"/>
      <c r="J29" s="5"/>
      <c r="K29" s="5"/>
      <c r="L29" s="5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4" customFormat="1" ht="15" customHeight="1" x14ac:dyDescent="0.15">
      <c r="B30" s="54" t="s">
        <v>36</v>
      </c>
      <c r="C30" s="5" t="s">
        <v>44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4" customFormat="1" ht="15" customHeight="1" x14ac:dyDescent="0.15">
      <c r="B31" s="54" t="s">
        <v>39</v>
      </c>
      <c r="C31" s="19" t="s">
        <v>37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40" ht="13.5" customHeight="1" x14ac:dyDescent="0.15">
      <c r="B32" s="54" t="s">
        <v>41</v>
      </c>
      <c r="C32" s="41" t="s">
        <v>45</v>
      </c>
    </row>
    <row r="33" spans="3:3" x14ac:dyDescent="0.15">
      <c r="C33" s="41"/>
    </row>
  </sheetData>
  <mergeCells count="23">
    <mergeCell ref="A24:F24"/>
    <mergeCell ref="A12:A20"/>
    <mergeCell ref="A8:A10"/>
    <mergeCell ref="A21:F21"/>
    <mergeCell ref="A23:F23"/>
    <mergeCell ref="D6:D7"/>
    <mergeCell ref="C6:C7"/>
    <mergeCell ref="B6:B7"/>
    <mergeCell ref="A6:A7"/>
    <mergeCell ref="B2:E2"/>
    <mergeCell ref="B3:D3"/>
    <mergeCell ref="AN6:AN7"/>
    <mergeCell ref="AM6:AM7"/>
    <mergeCell ref="AL6:AL7"/>
    <mergeCell ref="I1:J1"/>
    <mergeCell ref="E6:E7"/>
    <mergeCell ref="F2:T2"/>
    <mergeCell ref="U2:AA2"/>
    <mergeCell ref="AB2:AN2"/>
    <mergeCell ref="F3:M3"/>
    <mergeCell ref="AG3:AJ3"/>
    <mergeCell ref="N3:U3"/>
    <mergeCell ref="V3:AF3"/>
  </mergeCells>
  <phoneticPr fontId="1"/>
  <conditionalFormatting sqref="G23:AK23">
    <cfRule type="cellIs" dxfId="2" priority="4" operator="greaterThan">
      <formula>$E$3</formula>
    </cfRule>
  </conditionalFormatting>
  <conditionalFormatting sqref="G24:AK24">
    <cfRule type="cellIs" dxfId="1" priority="3" operator="greaterThan">
      <formula>$E$3</formula>
    </cfRule>
  </conditionalFormatting>
  <conditionalFormatting sqref="AN24">
    <cfRule type="containsText" dxfId="0" priority="1" operator="containsText" text="区分1">
      <formula>NOT(ISERROR(SEARCH("区分1",AN24)))</formula>
    </cfRule>
  </conditionalFormatting>
  <dataValidations count="2">
    <dataValidation type="list" allowBlank="1" showInputMessage="1" showErrorMessage="1" sqref="L1">
      <formula1>"1,2,3,4,5,6,7,8,9,10,11,12"</formula1>
    </dataValidation>
    <dataValidation type="list" allowBlank="1" showInputMessage="1" showErrorMessage="1" sqref="I1:J1">
      <formula1>"2015,2016,2017,2018,2019,2020,2021,2022,2023,2024,2025"</formula1>
    </dataValidation>
  </dataValidations>
  <printOptions horizontalCentered="1"/>
  <pageMargins left="0.23622047244094491" right="0.16" top="0.61" bottom="0.55118110236220474" header="0.31496062992125984" footer="0.31496062992125984"/>
  <pageSetup paperSize="9" scale="6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ﾌｨﾙﾀ基本ﾃﾞｰﾀ!$B$3:$B$6</xm:f>
          </x14:formula1>
          <xm:sqref>AB2:AN2</xm:sqref>
        </x14:dataValidation>
        <x14:dataValidation type="list" allowBlank="1" showInputMessage="1" showErrorMessage="1">
          <x14:formula1>
            <xm:f>ﾌｨﾙﾀ基本ﾃﾞｰﾀ!$F$3:$F$9</xm:f>
          </x14:formula1>
          <xm:sqref>B11</xm:sqref>
        </x14:dataValidation>
        <x14:dataValidation type="list" allowBlank="1" showInputMessage="1" showErrorMessage="1">
          <x14:formula1>
            <xm:f>ﾌｨﾙﾀ基本ﾃﾞｰﾀ!$I$3:$I$4</xm:f>
          </x14:formula1>
          <xm:sqref>C11</xm:sqref>
        </x14:dataValidation>
        <x14:dataValidation type="list" allowBlank="1" showInputMessage="1" showErrorMessage="1">
          <x14:formula1>
            <xm:f>ﾌｨﾙﾀ基本ﾃﾞｰﾀ!$K$3:$K$6</xm:f>
          </x14:formula1>
          <xm:sqref>D12:D20 D8:D10</xm:sqref>
        </x14:dataValidation>
        <x14:dataValidation type="list" allowBlank="1" showInputMessage="1" showErrorMessage="1">
          <x14:formula1>
            <xm:f>ﾌｨﾙﾀ基本ﾃﾞｰﾀ!$F$3:$F$5</xm:f>
          </x14:formula1>
          <xm:sqref>B8:B10</xm:sqref>
        </x14:dataValidation>
        <x14:dataValidation type="list" allowBlank="1" showInputMessage="1" showErrorMessage="1">
          <x14:formula1>
            <xm:f>ﾌｨﾙﾀ基本ﾃﾞｰﾀ!$I$3</xm:f>
          </x14:formula1>
          <xm:sqref>C8:C10</xm:sqref>
        </x14:dataValidation>
        <x14:dataValidation type="list" allowBlank="1" showInputMessage="1" showErrorMessage="1">
          <x14:formula1>
            <xm:f>ﾌｨﾙﾀ基本ﾃﾞｰﾀ!$I$4</xm:f>
          </x14:formula1>
          <xm:sqref>C12:C20</xm:sqref>
        </x14:dataValidation>
        <x14:dataValidation type="list" allowBlank="1" showInputMessage="1" showErrorMessage="1">
          <x14:formula1>
            <xm:f>ﾌｨﾙﾀ基本ﾃﾞｰﾀ!$D$3:$D$6</xm:f>
          </x14:formula1>
          <xm:sqref>N3:U3</xm:sqref>
        </x14:dataValidation>
        <x14:dataValidation type="list" allowBlank="1" showInputMessage="1" showErrorMessage="1">
          <x14:formula1>
            <xm:f>ﾌｨﾙﾀ基本ﾃﾞｰﾀ!$F$6:$F$11</xm:f>
          </x14:formula1>
          <xm:sqref>B12:B20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workbookViewId="0">
      <selection activeCell="F11" sqref="F11"/>
    </sheetView>
  </sheetViews>
  <sheetFormatPr defaultRowHeight="13.5" x14ac:dyDescent="0.15"/>
  <cols>
    <col min="2" max="2" width="33.875" bestFit="1" customWidth="1"/>
    <col min="3" max="3" width="9" customWidth="1"/>
    <col min="4" max="4" width="23" customWidth="1"/>
    <col min="6" max="6" width="27.625" bestFit="1" customWidth="1"/>
    <col min="11" max="11" width="12.125" bestFit="1" customWidth="1"/>
  </cols>
  <sheetData>
    <row r="3" spans="2:11" x14ac:dyDescent="0.15">
      <c r="B3" t="s">
        <v>23</v>
      </c>
      <c r="D3" t="s">
        <v>47</v>
      </c>
      <c r="F3" t="s">
        <v>14</v>
      </c>
      <c r="K3" t="s">
        <v>18</v>
      </c>
    </row>
    <row r="4" spans="2:11" x14ac:dyDescent="0.15">
      <c r="B4" t="s">
        <v>24</v>
      </c>
      <c r="D4" t="s">
        <v>50</v>
      </c>
      <c r="F4" t="s">
        <v>15</v>
      </c>
      <c r="I4" t="s">
        <v>22</v>
      </c>
      <c r="K4" t="s">
        <v>19</v>
      </c>
    </row>
    <row r="5" spans="2:11" x14ac:dyDescent="0.15">
      <c r="B5" t="s">
        <v>28</v>
      </c>
      <c r="D5" t="s">
        <v>51</v>
      </c>
      <c r="F5" t="s">
        <v>16</v>
      </c>
      <c r="K5" t="s">
        <v>20</v>
      </c>
    </row>
    <row r="6" spans="2:11" x14ac:dyDescent="0.15">
      <c r="B6" t="s">
        <v>25</v>
      </c>
      <c r="D6" t="s">
        <v>52</v>
      </c>
      <c r="F6" t="s">
        <v>10</v>
      </c>
      <c r="K6" t="s">
        <v>21</v>
      </c>
    </row>
    <row r="7" spans="2:11" x14ac:dyDescent="0.15">
      <c r="F7" t="s">
        <v>11</v>
      </c>
    </row>
    <row r="8" spans="2:11" x14ac:dyDescent="0.15">
      <c r="F8" t="s">
        <v>17</v>
      </c>
    </row>
    <row r="9" spans="2:11" x14ac:dyDescent="0.15">
      <c r="F9" t="s">
        <v>12</v>
      </c>
    </row>
    <row r="10" spans="2:11" x14ac:dyDescent="0.15">
      <c r="F10" t="s">
        <v>57</v>
      </c>
    </row>
    <row r="11" spans="2:11" x14ac:dyDescent="0.15">
      <c r="F11" t="s">
        <v>53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実績表 </vt:lpstr>
      <vt:lpstr>ﾌｨﾙﾀ基本ﾃﾞｰﾀ</vt:lpstr>
      <vt:lpstr>'実績表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2019-04-19T04:21:16Z</cp:lastPrinted>
  <dcterms:created xsi:type="dcterms:W3CDTF">2008-03-25T09:17:38Z</dcterms:created>
  <dcterms:modified xsi:type="dcterms:W3CDTF">2020-06-25T08:00:04Z</dcterms:modified>
</cp:coreProperties>
</file>