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210" yWindow="4935" windowWidth="20610" windowHeight="3285"/>
  </bookViews>
  <sheets>
    <sheet name="平成28年度大阪府債発行計画" sheetId="5" r:id="rId1"/>
  </sheets>
  <definedNames>
    <definedName name="_xlnm.Print_Area" localSheetId="0">平成28年度大阪府債発行計画!$C$1:$Z$24</definedName>
  </definedNames>
  <calcPr calcId="162913"/>
</workbook>
</file>

<file path=xl/calcChain.xml><?xml version="1.0" encoding="utf-8"?>
<calcChain xmlns="http://schemas.openxmlformats.org/spreadsheetml/2006/main">
  <c r="U20" i="5" l="1"/>
  <c r="V21" i="5" l="1"/>
  <c r="V20" i="5"/>
  <c r="T10" i="5" l="1"/>
</calcChain>
</file>

<file path=xl/sharedStrings.xml><?xml version="1.0" encoding="utf-8"?>
<sst xmlns="http://schemas.openxmlformats.org/spreadsheetml/2006/main" count="59" uniqueCount="36">
  <si>
    <t>共同発行債</t>
    <rPh sb="0" eb="2">
      <t>キョウドウ</t>
    </rPh>
    <rPh sb="2" eb="4">
      <t>ハッコウ</t>
    </rPh>
    <rPh sb="4" eb="5">
      <t>サイ</t>
    </rPh>
    <phoneticPr fontId="1"/>
  </si>
  <si>
    <t>フレックス枠</t>
    <rPh sb="5" eb="6">
      <t>ワク</t>
    </rPh>
    <phoneticPr fontId="1"/>
  </si>
  <si>
    <t>市場公募債</t>
    <rPh sb="0" eb="2">
      <t>シジョウ</t>
    </rPh>
    <rPh sb="2" eb="4">
      <t>コウボ</t>
    </rPh>
    <rPh sb="4" eb="5">
      <t>サイ</t>
    </rPh>
    <phoneticPr fontId="1"/>
  </si>
  <si>
    <t>銀行等
引受債</t>
    <rPh sb="0" eb="3">
      <t>ギンコウトウ</t>
    </rPh>
    <rPh sb="4" eb="6">
      <t>ヒキウケ</t>
    </rPh>
    <rPh sb="6" eb="7">
      <t>サイ</t>
    </rPh>
    <phoneticPr fontId="1"/>
  </si>
  <si>
    <t>　</t>
    <phoneticPr fontId="1"/>
  </si>
  <si>
    <t>合　　　　計</t>
    <rPh sb="0" eb="1">
      <t>ア</t>
    </rPh>
    <rPh sb="5" eb="6">
      <t>ケイ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</si>
  <si>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</si>
  <si>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</si>
  <si>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</si>
  <si>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</si>
  <si>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</si>
  <si>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</si>
  <si>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  <rPh sb="2" eb="3">
      <t>ガツ</t>
    </rPh>
    <phoneticPr fontId="1"/>
  </si>
  <si>
    <t>11月</t>
  </si>
  <si>
    <t>12月</t>
  </si>
  <si>
    <t>1月</t>
  </si>
  <si>
    <t>2月</t>
  </si>
  <si>
    <t>3月</t>
  </si>
  <si>
    <t>証券</t>
    <phoneticPr fontId="1"/>
  </si>
  <si>
    <t>合　　計</t>
    <rPh sb="0" eb="1">
      <t>ア</t>
    </rPh>
    <rPh sb="3" eb="4">
      <t>ケイ</t>
    </rPh>
    <phoneticPr fontId="1"/>
  </si>
  <si>
    <t>　証書</t>
    <phoneticPr fontId="1"/>
  </si>
  <si>
    <t>4,400＋α</t>
    <phoneticPr fontId="10"/>
  </si>
  <si>
    <t>900＋α</t>
    <phoneticPr fontId="10"/>
  </si>
  <si>
    <t>300＋α</t>
  </si>
  <si>
    <t>600＋α</t>
  </si>
  <si>
    <t>（単位：億円）</t>
  </si>
  <si>
    <t>100+α</t>
  </si>
  <si>
    <t>200+α</t>
  </si>
  <si>
    <r>
      <t>■　</t>
    </r>
    <r>
      <rPr>
        <b/>
        <sz val="28"/>
        <color theme="1"/>
        <rFont val="ＭＳ Ｐゴシック"/>
        <family val="3"/>
        <charset val="128"/>
        <scheme val="minor"/>
      </rPr>
      <t>平成２８年度　大阪府債発行計画</t>
    </r>
    <rPh sb="2" eb="4">
      <t>ヘイセイ</t>
    </rPh>
    <rPh sb="6" eb="8">
      <t>ネンド</t>
    </rPh>
    <rPh sb="9" eb="12">
      <t>オオサカフ</t>
    </rPh>
    <rPh sb="12" eb="13">
      <t>サイ</t>
    </rPh>
    <rPh sb="13" eb="15">
      <t>ハッコウ</t>
    </rPh>
    <rPh sb="15" eb="17">
      <t>ケイカク</t>
    </rPh>
    <phoneticPr fontId="1"/>
  </si>
  <si>
    <r>
      <t xml:space="preserve">400
</t>
    </r>
    <r>
      <rPr>
        <b/>
        <sz val="14"/>
        <color theme="1"/>
        <rFont val="ＭＳ Ｐゴシック"/>
        <family val="3"/>
        <charset val="128"/>
        <scheme val="minor"/>
      </rPr>
      <t>（12月、2月に各200億円発行）</t>
    </r>
    <rPh sb="7" eb="8">
      <t>ガツ</t>
    </rPh>
    <rPh sb="10" eb="11">
      <t>ガツ</t>
    </rPh>
    <rPh sb="12" eb="13">
      <t>カク</t>
    </rPh>
    <rPh sb="16" eb="18">
      <t>オクエン</t>
    </rPh>
    <rPh sb="18" eb="20">
      <t>ハッコウ</t>
    </rPh>
    <phoneticPr fontId="10"/>
  </si>
  <si>
    <r>
      <t xml:space="preserve">1,000
</t>
    </r>
    <r>
      <rPr>
        <b/>
        <sz val="14"/>
        <color theme="1"/>
        <rFont val="ＭＳ Ｐゴシック"/>
        <family val="3"/>
        <charset val="128"/>
        <scheme val="minor"/>
      </rPr>
      <t>（9月に600億円、1月に200億円、3月に200億円発行）</t>
    </r>
    <rPh sb="8" eb="9">
      <t>ガツ</t>
    </rPh>
    <rPh sb="13" eb="15">
      <t>オクエン</t>
    </rPh>
    <rPh sb="17" eb="18">
      <t>ガツ</t>
    </rPh>
    <rPh sb="22" eb="24">
      <t>オクエン</t>
    </rPh>
    <rPh sb="26" eb="27">
      <t>ガツ</t>
    </rPh>
    <rPh sb="31" eb="33">
      <t>オクエン</t>
    </rPh>
    <rPh sb="33" eb="35">
      <t>ハッコウ</t>
    </rPh>
    <phoneticPr fontId="10"/>
  </si>
  <si>
    <t>&lt;平成２８年２月策定&gt;</t>
    <rPh sb="1" eb="3">
      <t>ヘイセイ</t>
    </rPh>
    <rPh sb="5" eb="6">
      <t>ネン</t>
    </rPh>
    <rPh sb="7" eb="8">
      <t>ガツ</t>
    </rPh>
    <rPh sb="8" eb="10">
      <t>サクテイ</t>
    </rPh>
    <phoneticPr fontId="10"/>
  </si>
  <si>
    <t>&lt;平成２８年８月策定&gt;</t>
    <rPh sb="1" eb="3">
      <t>ヘイセイ</t>
    </rPh>
    <rPh sb="5" eb="6">
      <t>ネン</t>
    </rPh>
    <rPh sb="7" eb="8">
      <t>ガツ</t>
    </rPh>
    <rPh sb="8" eb="10">
      <t>サクテイ</t>
    </rPh>
    <phoneticPr fontId="10"/>
  </si>
  <si>
    <t>上半期計</t>
    <rPh sb="0" eb="3">
      <t>カミハンキ</t>
    </rPh>
    <rPh sb="3" eb="4">
      <t>ケイ</t>
    </rPh>
    <phoneticPr fontId="10"/>
  </si>
  <si>
    <t>下半期計</t>
    <rPh sb="0" eb="3">
      <t>シモハンキ</t>
    </rPh>
    <rPh sb="3" eb="4">
      <t>ケイ</t>
    </rPh>
    <phoneticPr fontId="10"/>
  </si>
  <si>
    <r>
      <t xml:space="preserve">1,700
</t>
    </r>
    <r>
      <rPr>
        <b/>
        <sz val="14"/>
        <color theme="1"/>
        <rFont val="ＭＳ Ｐゴシック"/>
        <family val="3"/>
        <charset val="128"/>
        <scheme val="minor"/>
      </rPr>
      <t>（うち、２年債　600億円、その他の年限　1,100億円）</t>
    </r>
    <rPh sb="22" eb="23">
      <t>タ</t>
    </rPh>
    <rPh sb="24" eb="26">
      <t>ネンゲン</t>
    </rPh>
    <rPh sb="32" eb="34">
      <t>オクエン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</si>
</sst>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General\ &quot;年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38" fontId="2" fillId="0" borderId="0" xfId="1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20" xfId="0" applyFont="1" applyBorder="1" applyAlignment="1"/>
    <xf numFmtId="0" fontId="0" fillId="4" borderId="0" xfId="0" applyFill="1">
      <alignment vertical="center"/>
    </xf>
    <xf numFmtId="177" fontId="6" fillId="3" borderId="9" xfId="0" applyNumberFormat="1" applyFont="1" applyFill="1" applyBorder="1" applyAlignment="1">
      <alignment horizontal="center" vertical="center"/>
    </xf>
    <xf numFmtId="176" fontId="12" fillId="0" borderId="47" xfId="0" applyNumberFormat="1" applyFont="1" applyBorder="1" applyAlignment="1">
      <alignment horizontal="center" vertical="center"/>
    </xf>
    <xf numFmtId="176" fontId="12" fillId="0" borderId="55" xfId="1" applyNumberFormat="1" applyFont="1" applyBorder="1" applyAlignment="1">
      <alignment vertical="center" wrapText="1"/>
    </xf>
    <xf numFmtId="176" fontId="12" fillId="0" borderId="1" xfId="1" applyNumberFormat="1" applyFont="1" applyBorder="1" applyAlignment="1">
      <alignment vertical="center"/>
    </xf>
    <xf numFmtId="177" fontId="6" fillId="3" borderId="11" xfId="0" applyNumberFormat="1" applyFont="1" applyFill="1" applyBorder="1" applyAlignment="1">
      <alignment horizontal="center" vertical="center"/>
    </xf>
    <xf numFmtId="176" fontId="12" fillId="0" borderId="48" xfId="0" applyNumberFormat="1" applyFont="1" applyBorder="1" applyAlignment="1">
      <alignment horizontal="center" vertical="center"/>
    </xf>
    <xf numFmtId="176" fontId="12" fillId="0" borderId="57" xfId="1" applyNumberFormat="1" applyFont="1" applyBorder="1" applyAlignment="1">
      <alignment vertical="center"/>
    </xf>
    <xf numFmtId="176" fontId="12" fillId="0" borderId="3" xfId="1" applyNumberFormat="1" applyFont="1" applyBorder="1" applyAlignment="1">
      <alignment vertical="center"/>
    </xf>
    <xf numFmtId="0" fontId="6" fillId="3" borderId="39" xfId="0" applyFont="1" applyFill="1" applyBorder="1" applyAlignment="1">
      <alignment horizontal="center" vertical="center"/>
    </xf>
    <xf numFmtId="177" fontId="6" fillId="3" borderId="10" xfId="0" applyNumberFormat="1" applyFont="1" applyFill="1" applyBorder="1" applyAlignment="1">
      <alignment horizontal="center" vertical="center"/>
    </xf>
    <xf numFmtId="176" fontId="12" fillId="0" borderId="56" xfId="1" applyNumberFormat="1" applyFont="1" applyBorder="1" applyAlignment="1">
      <alignment vertical="center"/>
    </xf>
    <xf numFmtId="176" fontId="12" fillId="0" borderId="2" xfId="1" applyNumberFormat="1" applyFont="1" applyBorder="1" applyAlignment="1">
      <alignment vertical="center"/>
    </xf>
    <xf numFmtId="176" fontId="12" fillId="0" borderId="58" xfId="1" applyNumberFormat="1" applyFont="1" applyFill="1" applyBorder="1" applyAlignment="1">
      <alignment horizontal="center" vertical="center"/>
    </xf>
    <xf numFmtId="176" fontId="12" fillId="0" borderId="50" xfId="0" applyNumberFormat="1" applyFont="1" applyFill="1" applyBorder="1" applyAlignment="1">
      <alignment horizontal="center" vertical="center"/>
    </xf>
    <xf numFmtId="176" fontId="12" fillId="0" borderId="14" xfId="1" applyNumberFormat="1" applyFont="1" applyFill="1" applyBorder="1" applyAlignment="1">
      <alignment horizontal="center" vertical="center"/>
    </xf>
    <xf numFmtId="177" fontId="6" fillId="3" borderId="40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/>
    </xf>
    <xf numFmtId="0" fontId="0" fillId="0" borderId="0" xfId="0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0" xfId="1" applyNumberFormat="1" applyFont="1" applyFill="1" applyBorder="1" applyAlignment="1">
      <alignment horizontal="right"/>
    </xf>
    <xf numFmtId="38" fontId="2" fillId="0" borderId="0" xfId="1" applyFont="1" applyBorder="1" applyAlignment="1"/>
    <xf numFmtId="0" fontId="13" fillId="0" borderId="0" xfId="0" applyFont="1">
      <alignment vertical="center"/>
    </xf>
    <xf numFmtId="176" fontId="12" fillId="0" borderId="59" xfId="0" applyNumberFormat="1" applyFont="1" applyFill="1" applyBorder="1" applyAlignment="1">
      <alignment vertical="center"/>
    </xf>
    <xf numFmtId="176" fontId="12" fillId="0" borderId="60" xfId="0" applyNumberFormat="1" applyFont="1" applyFill="1" applyBorder="1" applyAlignment="1">
      <alignment vertical="center"/>
    </xf>
    <xf numFmtId="176" fontId="12" fillId="0" borderId="63" xfId="0" applyNumberFormat="1" applyFont="1" applyFill="1" applyBorder="1" applyAlignment="1">
      <alignment horizontal="center" vertical="center"/>
    </xf>
    <xf numFmtId="176" fontId="12" fillId="0" borderId="39" xfId="1" applyNumberFormat="1" applyFont="1" applyBorder="1" applyAlignment="1">
      <alignment vertical="center"/>
    </xf>
    <xf numFmtId="176" fontId="12" fillId="0" borderId="68" xfId="1" applyNumberFormat="1" applyFont="1" applyBorder="1" applyAlignment="1">
      <alignment vertical="center"/>
    </xf>
    <xf numFmtId="176" fontId="12" fillId="0" borderId="45" xfId="1" applyNumberFormat="1" applyFont="1" applyBorder="1" applyAlignment="1">
      <alignment vertical="center"/>
    </xf>
    <xf numFmtId="176" fontId="12" fillId="0" borderId="73" xfId="0" applyNumberFormat="1" applyFont="1" applyBorder="1" applyAlignment="1">
      <alignment horizontal="center" vertical="center"/>
    </xf>
    <xf numFmtId="176" fontId="12" fillId="0" borderId="69" xfId="1" applyNumberFormat="1" applyFont="1" applyBorder="1" applyAlignment="1">
      <alignment horizontal="center" vertical="center"/>
    </xf>
    <xf numFmtId="176" fontId="12" fillId="0" borderId="70" xfId="1" applyNumberFormat="1" applyFont="1" applyBorder="1" applyAlignment="1">
      <alignment horizontal="center" vertical="center"/>
    </xf>
    <xf numFmtId="176" fontId="12" fillId="0" borderId="71" xfId="1" applyNumberFormat="1" applyFont="1" applyBorder="1" applyAlignment="1">
      <alignment horizontal="center" vertical="center"/>
    </xf>
    <xf numFmtId="176" fontId="12" fillId="0" borderId="72" xfId="0" applyNumberFormat="1" applyFont="1" applyFill="1" applyBorder="1" applyAlignment="1">
      <alignment horizontal="center" vertical="center"/>
    </xf>
    <xf numFmtId="176" fontId="12" fillId="0" borderId="83" xfId="1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top"/>
    </xf>
    <xf numFmtId="176" fontId="12" fillId="0" borderId="60" xfId="0" applyNumberFormat="1" applyFont="1" applyFill="1" applyBorder="1" applyAlignment="1">
      <alignment vertical="center" wrapText="1"/>
    </xf>
    <xf numFmtId="0" fontId="7" fillId="0" borderId="0" xfId="0" applyFont="1" applyBorder="1" applyAlignment="1"/>
    <xf numFmtId="0" fontId="5" fillId="2" borderId="46" xfId="0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39" xfId="0" applyNumberFormat="1" applyFont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45" xfId="0" applyNumberFormat="1" applyFont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176" fontId="12" fillId="0" borderId="61" xfId="0" applyNumberFormat="1" applyFont="1" applyFill="1" applyBorder="1" applyAlignment="1">
      <alignment horizontal="center" vertical="center"/>
    </xf>
    <xf numFmtId="176" fontId="12" fillId="0" borderId="62" xfId="0" applyNumberFormat="1" applyFont="1" applyFill="1" applyBorder="1" applyAlignment="1">
      <alignment horizontal="center" vertical="center"/>
    </xf>
    <xf numFmtId="176" fontId="12" fillId="0" borderId="64" xfId="0" applyNumberFormat="1" applyFont="1" applyFill="1" applyBorder="1" applyAlignment="1">
      <alignment horizontal="center" vertical="center"/>
    </xf>
    <xf numFmtId="176" fontId="12" fillId="0" borderId="60" xfId="0" applyNumberFormat="1" applyFont="1" applyFill="1" applyBorder="1" applyAlignment="1">
      <alignment horizontal="center" vertical="center"/>
    </xf>
    <xf numFmtId="176" fontId="12" fillId="0" borderId="55" xfId="1" applyNumberFormat="1" applyFont="1" applyBorder="1" applyAlignment="1">
      <alignment horizontal="center" vertical="center" wrapText="1"/>
    </xf>
    <xf numFmtId="176" fontId="12" fillId="0" borderId="1" xfId="1" applyNumberFormat="1" applyFont="1" applyBorder="1" applyAlignment="1">
      <alignment horizontal="center" vertical="center"/>
    </xf>
    <xf numFmtId="176" fontId="12" fillId="0" borderId="39" xfId="1" applyNumberFormat="1" applyFont="1" applyBorder="1" applyAlignment="1">
      <alignment horizontal="center" vertical="center"/>
    </xf>
    <xf numFmtId="176" fontId="12" fillId="0" borderId="57" xfId="1" applyNumberFormat="1" applyFont="1" applyBorder="1" applyAlignment="1">
      <alignment horizontal="center" vertical="center"/>
    </xf>
    <xf numFmtId="176" fontId="12" fillId="0" borderId="3" xfId="1" applyNumberFormat="1" applyFont="1" applyBorder="1" applyAlignment="1">
      <alignment horizontal="center" vertical="center"/>
    </xf>
    <xf numFmtId="176" fontId="12" fillId="0" borderId="68" xfId="1" applyNumberFormat="1" applyFont="1" applyBorder="1" applyAlignment="1">
      <alignment horizontal="center" vertical="center"/>
    </xf>
    <xf numFmtId="176" fontId="12" fillId="0" borderId="89" xfId="1" applyNumberFormat="1" applyFont="1" applyBorder="1" applyAlignment="1">
      <alignment horizontal="center" vertical="center"/>
    </xf>
    <xf numFmtId="176" fontId="12" fillId="0" borderId="90" xfId="1" applyNumberFormat="1" applyFont="1" applyBorder="1" applyAlignment="1">
      <alignment horizontal="center" vertical="center"/>
    </xf>
    <xf numFmtId="176" fontId="12" fillId="0" borderId="65" xfId="0" applyNumberFormat="1" applyFont="1" applyFill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horizontal="center" vertical="center"/>
    </xf>
    <xf numFmtId="176" fontId="12" fillId="0" borderId="5" xfId="1" applyNumberFormat="1" applyFont="1" applyFill="1" applyBorder="1" applyAlignment="1">
      <alignment horizontal="center" vertical="center"/>
    </xf>
    <xf numFmtId="176" fontId="12" fillId="0" borderId="38" xfId="1" applyNumberFormat="1" applyFont="1" applyFill="1" applyBorder="1" applyAlignment="1">
      <alignment horizontal="center" vertical="center"/>
    </xf>
    <xf numFmtId="176" fontId="12" fillId="0" borderId="32" xfId="1" applyNumberFormat="1" applyFont="1" applyFill="1" applyBorder="1" applyAlignment="1">
      <alignment horizontal="center" vertical="center"/>
    </xf>
    <xf numFmtId="176" fontId="12" fillId="0" borderId="33" xfId="1" applyNumberFormat="1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176" fontId="12" fillId="0" borderId="51" xfId="1" applyNumberFormat="1" applyFont="1" applyFill="1" applyBorder="1" applyAlignment="1">
      <alignment horizontal="center" vertical="center"/>
    </xf>
    <xf numFmtId="176" fontId="12" fillId="0" borderId="66" xfId="1" applyNumberFormat="1" applyFont="1" applyFill="1" applyBorder="1" applyAlignment="1">
      <alignment horizontal="center" vertical="center"/>
    </xf>
    <xf numFmtId="176" fontId="12" fillId="0" borderId="52" xfId="1" applyNumberFormat="1" applyFont="1" applyFill="1" applyBorder="1" applyAlignment="1">
      <alignment horizontal="center" vertical="center"/>
    </xf>
    <xf numFmtId="176" fontId="12" fillId="0" borderId="53" xfId="1" applyNumberFormat="1" applyFont="1" applyFill="1" applyBorder="1" applyAlignment="1">
      <alignment horizontal="center" vertical="center"/>
    </xf>
    <xf numFmtId="176" fontId="12" fillId="0" borderId="67" xfId="1" applyNumberFormat="1" applyFont="1" applyFill="1" applyBorder="1" applyAlignment="1">
      <alignment horizontal="center" vertical="center"/>
    </xf>
    <xf numFmtId="176" fontId="12" fillId="0" borderId="54" xfId="1" applyNumberFormat="1" applyFont="1" applyFill="1" applyBorder="1" applyAlignment="1">
      <alignment horizontal="center" vertical="center"/>
    </xf>
    <xf numFmtId="176" fontId="12" fillId="0" borderId="76" xfId="1" applyNumberFormat="1" applyFont="1" applyFill="1" applyBorder="1" applyAlignment="1">
      <alignment horizontal="center" vertical="center"/>
    </xf>
    <xf numFmtId="176" fontId="12" fillId="0" borderId="77" xfId="1" applyNumberFormat="1" applyFont="1" applyFill="1" applyBorder="1" applyAlignment="1">
      <alignment horizontal="center" vertical="center"/>
    </xf>
    <xf numFmtId="176" fontId="12" fillId="0" borderId="78" xfId="1" applyNumberFormat="1" applyFont="1" applyFill="1" applyBorder="1" applyAlignment="1">
      <alignment horizontal="center" vertical="center"/>
    </xf>
    <xf numFmtId="176" fontId="12" fillId="0" borderId="79" xfId="1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176" fontId="12" fillId="0" borderId="21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 wrapText="1"/>
    </xf>
    <xf numFmtId="176" fontId="12" fillId="0" borderId="23" xfId="0" applyNumberFormat="1" applyFont="1" applyFill="1" applyBorder="1" applyAlignment="1">
      <alignment horizontal="center" vertical="center"/>
    </xf>
    <xf numFmtId="176" fontId="12" fillId="0" borderId="59" xfId="1" applyNumberFormat="1" applyFont="1" applyFill="1" applyBorder="1" applyAlignment="1">
      <alignment horizontal="center" vertical="center"/>
    </xf>
    <xf numFmtId="176" fontId="12" fillId="0" borderId="42" xfId="1" applyNumberFormat="1" applyFont="1" applyFill="1" applyBorder="1" applyAlignment="1">
      <alignment horizontal="center" vertical="center"/>
    </xf>
    <xf numFmtId="176" fontId="12" fillId="0" borderId="80" xfId="1" applyNumberFormat="1" applyFont="1" applyFill="1" applyBorder="1" applyAlignment="1">
      <alignment horizontal="center" vertical="center"/>
    </xf>
    <xf numFmtId="176" fontId="12" fillId="0" borderId="85" xfId="1" applyNumberFormat="1" applyFont="1" applyFill="1" applyBorder="1" applyAlignment="1">
      <alignment horizontal="center" vertical="center"/>
    </xf>
    <xf numFmtId="176" fontId="12" fillId="0" borderId="82" xfId="1" applyNumberFormat="1" applyFont="1" applyFill="1" applyBorder="1" applyAlignment="1">
      <alignment horizontal="center" vertical="center"/>
    </xf>
    <xf numFmtId="176" fontId="12" fillId="0" borderId="81" xfId="1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76" fontId="12" fillId="0" borderId="88" xfId="1" applyNumberFormat="1" applyFont="1" applyFill="1" applyBorder="1" applyAlignment="1">
      <alignment horizontal="center" vertical="center" wrapText="1"/>
    </xf>
    <xf numFmtId="176" fontId="12" fillId="0" borderId="86" xfId="1" applyNumberFormat="1" applyFont="1" applyBorder="1" applyAlignment="1">
      <alignment horizontal="center" vertical="center" wrapText="1"/>
    </xf>
    <xf numFmtId="176" fontId="12" fillId="0" borderId="67" xfId="1" applyNumberFormat="1" applyFont="1" applyBorder="1" applyAlignment="1">
      <alignment horizontal="center" vertical="center"/>
    </xf>
    <xf numFmtId="176" fontId="12" fillId="0" borderId="87" xfId="1" applyNumberFormat="1" applyFont="1" applyBorder="1" applyAlignment="1">
      <alignment horizontal="center" vertical="center"/>
    </xf>
    <xf numFmtId="176" fontId="12" fillId="0" borderId="18" xfId="1" applyNumberFormat="1" applyFont="1" applyFill="1" applyBorder="1" applyAlignment="1">
      <alignment horizontal="center" vertical="center"/>
    </xf>
    <xf numFmtId="176" fontId="12" fillId="0" borderId="19" xfId="1" applyNumberFormat="1" applyFont="1" applyFill="1" applyBorder="1" applyAlignment="1">
      <alignment horizontal="center" vertical="center"/>
    </xf>
    <xf numFmtId="176" fontId="12" fillId="0" borderId="22" xfId="1" applyNumberFormat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center" vertical="center"/>
    </xf>
    <xf numFmtId="176" fontId="12" fillId="0" borderId="42" xfId="0" applyNumberFormat="1" applyFont="1" applyFill="1" applyBorder="1" applyAlignment="1">
      <alignment horizontal="center" vertical="center" wrapText="1"/>
    </xf>
    <xf numFmtId="176" fontId="12" fillId="0" borderId="42" xfId="0" applyNumberFormat="1" applyFont="1" applyFill="1" applyBorder="1" applyAlignment="1">
      <alignment horizontal="center" vertical="center"/>
    </xf>
    <xf numFmtId="176" fontId="12" fillId="0" borderId="4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3332427</xdr:colOff>
      <xdr:row>6</xdr:row>
      <xdr:rowOff>228863</xdr:rowOff>
    </xdr:from>
    <xdr:to>
      <xdr:col>28</xdr:col>
      <xdr:colOff>158750</xdr:colOff>
      <xdr:row>7</xdr:row>
      <xdr:rowOff>21164</xdr:rowOff>
    </xdr:to>
    <xdr:sp macro="" textlink="">
      <xdr:nvSpPr>
        <xdr:cNvPr id="2" name="正方形/長方形 1"/>
        <xdr:cNvSpPr/>
      </xdr:nvSpPr>
      <xdr:spPr>
        <a:xfrm>
          <a:off x="20932510" y="2345530"/>
          <a:ext cx="1197240" cy="3638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資料○</a:t>
          </a:r>
        </a:p>
      </xdr:txBody>
    </xdr:sp>
    <xdr:clientData/>
  </xdr:twoCellAnchor>
  <xdr:twoCellAnchor>
    <xdr:from>
      <xdr:col>13</xdr:col>
      <xdr:colOff>367393</xdr:colOff>
      <xdr:row>5</xdr:row>
      <xdr:rowOff>261938</xdr:rowOff>
    </xdr:from>
    <xdr:to>
      <xdr:col>18</xdr:col>
      <xdr:colOff>367393</xdr:colOff>
      <xdr:row>8</xdr:row>
      <xdr:rowOff>345282</xdr:rowOff>
    </xdr:to>
    <xdr:sp macro="" textlink="">
      <xdr:nvSpPr>
        <xdr:cNvPr id="9" name="テキスト ボックス 8"/>
        <xdr:cNvSpPr txBox="1"/>
      </xdr:nvSpPr>
      <xdr:spPr>
        <a:xfrm>
          <a:off x="8858250" y="1813152"/>
          <a:ext cx="3741964" cy="1797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/>
            <a:t>下半期発行額</a:t>
          </a:r>
          <a:endParaRPr kumimoji="1" lang="en-US" altLang="ja-JP" sz="1800"/>
        </a:p>
        <a:p>
          <a:r>
            <a:rPr kumimoji="1" lang="ja-JP" altLang="en-US" sz="1800"/>
            <a:t>　市場公募債と銀行等引受債</a:t>
          </a:r>
        </a:p>
        <a:p>
          <a:r>
            <a:rPr kumimoji="1" lang="ja-JP" altLang="en-US" sz="1800"/>
            <a:t>　合計：２，６００億円＋</a:t>
          </a:r>
          <a:r>
            <a:rPr kumimoji="1" lang="el-GR" altLang="ja-JP" sz="1800"/>
            <a:t>α</a:t>
          </a:r>
          <a:endParaRPr kumimoji="1" lang="en-US" altLang="ja-JP" sz="1800"/>
        </a:p>
        <a:p>
          <a:r>
            <a:rPr kumimoji="1" lang="en-US" altLang="ja-JP" sz="1400"/>
            <a:t>             </a:t>
          </a:r>
          <a:r>
            <a:rPr kumimoji="1" lang="en-US" altLang="ja-JP" sz="1400" baseline="0"/>
            <a:t>   </a:t>
          </a:r>
          <a:r>
            <a:rPr kumimoji="1" lang="ja-JP" altLang="en-US" sz="1400" baseline="0"/>
            <a:t>うち、市場公募債　２，０００億円</a:t>
          </a:r>
          <a:endParaRPr kumimoji="1" lang="en-US" altLang="ja-JP" sz="1400" baseline="0"/>
        </a:p>
        <a:p>
          <a:r>
            <a:rPr kumimoji="1" lang="ja-JP" altLang="en-US" sz="1400" baseline="0"/>
            <a:t>　　　　　　　　   銀行等引受債　 ６００億円</a:t>
          </a:r>
          <a:endParaRPr kumimoji="1" lang="ja-JP" altLang="el-GR" sz="1400"/>
        </a:p>
      </xdr:txBody>
    </xdr:sp>
    <xdr:clientData/>
  </xdr:twoCellAnchor>
  <xdr:twoCellAnchor>
    <xdr:from>
      <xdr:col>10</xdr:col>
      <xdr:colOff>345281</xdr:colOff>
      <xdr:row>12</xdr:row>
      <xdr:rowOff>261939</xdr:rowOff>
    </xdr:from>
    <xdr:to>
      <xdr:col>14</xdr:col>
      <xdr:colOff>452437</xdr:colOff>
      <xdr:row>13</xdr:row>
      <xdr:rowOff>119064</xdr:rowOff>
    </xdr:to>
    <xdr:sp macro="" textlink="">
      <xdr:nvSpPr>
        <xdr:cNvPr id="10" name="下矢印 9"/>
        <xdr:cNvSpPr/>
      </xdr:nvSpPr>
      <xdr:spPr>
        <a:xfrm>
          <a:off x="6429375" y="5703095"/>
          <a:ext cx="3298031" cy="82153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0</xdr:row>
      <xdr:rowOff>2</xdr:rowOff>
    </xdr:from>
    <xdr:to>
      <xdr:col>25</xdr:col>
      <xdr:colOff>433914</xdr:colOff>
      <xdr:row>2</xdr:row>
      <xdr:rowOff>0</xdr:rowOff>
    </xdr:to>
    <xdr:sp macro="" textlink="">
      <xdr:nvSpPr>
        <xdr:cNvPr id="3" name="正方形/長方形 2"/>
        <xdr:cNvSpPr/>
      </xdr:nvSpPr>
      <xdr:spPr>
        <a:xfrm>
          <a:off x="15879536" y="2"/>
          <a:ext cx="1617735" cy="68035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21</xdr:col>
      <xdr:colOff>993321</xdr:colOff>
      <xdr:row>0</xdr:row>
      <xdr:rowOff>87692</xdr:rowOff>
    </xdr:from>
    <xdr:ext cx="1646465" cy="497416"/>
    <xdr:sp macro="" textlink="">
      <xdr:nvSpPr>
        <xdr:cNvPr id="4" name="テキスト ボックス 3"/>
        <xdr:cNvSpPr txBox="1"/>
      </xdr:nvSpPr>
      <xdr:spPr>
        <a:xfrm>
          <a:off x="15811500" y="87692"/>
          <a:ext cx="1646465" cy="4974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400"/>
            <a:t>資料３－２</a:t>
          </a:r>
        </a:p>
      </xdr:txBody>
    </xdr:sp>
    <xdr:clientData/>
  </xdr:oneCellAnchor>
  <xdr:twoCellAnchor>
    <xdr:from>
      <xdr:col>11</xdr:col>
      <xdr:colOff>693965</xdr:colOff>
      <xdr:row>22</xdr:row>
      <xdr:rowOff>190500</xdr:rowOff>
    </xdr:from>
    <xdr:to>
      <xdr:col>13</xdr:col>
      <xdr:colOff>152153</xdr:colOff>
      <xdr:row>23</xdr:row>
      <xdr:rowOff>220300</xdr:rowOff>
    </xdr:to>
    <xdr:sp macro="" textlink="">
      <xdr:nvSpPr>
        <xdr:cNvPr id="11" name="テキスト ボックス 15"/>
        <xdr:cNvSpPr txBox="1"/>
      </xdr:nvSpPr>
      <xdr:spPr>
        <a:xfrm>
          <a:off x="7497536" y="11933464"/>
          <a:ext cx="1145474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r>
            <a:rPr lang="ja-JP" altLang="en-US" sz="2400"/>
            <a:t>－１－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24"/>
  <sheetViews>
    <sheetView tabSelected="1" view="pageBreakPreview" topLeftCell="C1" zoomScale="70" zoomScaleNormal="100" zoomScaleSheetLayoutView="70" workbookViewId="0">
      <selection activeCell="G6" sqref="G6"/>
    </sheetView>
  </sheetViews>
  <sheetFormatPr defaultRowHeight="13.5" x14ac:dyDescent="0.15"/>
  <cols>
    <col min="1" max="2" width="2.75" customWidth="1"/>
    <col min="3" max="3" width="2.875" customWidth="1"/>
    <col min="4" max="4" width="12.125" customWidth="1"/>
    <col min="5" max="5" width="8.75" customWidth="1"/>
    <col min="6" max="6" width="11.125" customWidth="1"/>
    <col min="7" max="12" width="9.875" customWidth="1"/>
    <col min="13" max="13" width="12.375" customWidth="1"/>
    <col min="14" max="19" width="9.875" style="1" customWidth="1"/>
    <col min="20" max="20" width="12.375" style="1" customWidth="1"/>
    <col min="21" max="21" width="11.75" customWidth="1"/>
    <col min="22" max="22" width="14" customWidth="1"/>
    <col min="23" max="23" width="2.75" customWidth="1"/>
    <col min="24" max="24" width="9" customWidth="1"/>
    <col min="25" max="25" width="4" customWidth="1"/>
    <col min="26" max="26" width="5.875" bestFit="1" customWidth="1"/>
    <col min="27" max="27" width="52.625" customWidth="1"/>
    <col min="28" max="28" width="4.75" bestFit="1" customWidth="1"/>
    <col min="29" max="29" width="15.75" customWidth="1"/>
  </cols>
  <sheetData>
    <row r="1" spans="2:41" ht="18" customHeight="1" x14ac:dyDescent="0.15">
      <c r="B1" s="5"/>
      <c r="C1" s="5"/>
      <c r="T1"/>
      <c r="W1" s="2"/>
    </row>
    <row r="2" spans="2:41" ht="35.25" customHeight="1" x14ac:dyDescent="0.2">
      <c r="C2" s="39" t="s">
        <v>28</v>
      </c>
      <c r="U2" s="7"/>
      <c r="V2" s="7"/>
      <c r="W2" s="2"/>
      <c r="AK2" s="9"/>
      <c r="AL2" s="9"/>
      <c r="AM2" s="9"/>
      <c r="AN2" s="9"/>
      <c r="AO2" s="9"/>
    </row>
    <row r="3" spans="2:41" ht="20.25" customHeight="1" x14ac:dyDescent="0.2">
      <c r="U3" s="55"/>
      <c r="V3" s="33"/>
      <c r="W3" s="2"/>
    </row>
    <row r="4" spans="2:41" ht="23.25" customHeight="1" thickBot="1" x14ac:dyDescent="0.25">
      <c r="D4" s="6" t="s">
        <v>31</v>
      </c>
      <c r="U4" s="8"/>
      <c r="V4" s="31" t="s">
        <v>25</v>
      </c>
      <c r="W4" s="2"/>
    </row>
    <row r="5" spans="2:41" ht="45" customHeight="1" thickTop="1" x14ac:dyDescent="0.15">
      <c r="D5" s="105"/>
      <c r="E5" s="106"/>
      <c r="F5" s="107"/>
      <c r="G5" s="26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8" t="s">
        <v>11</v>
      </c>
      <c r="M5" s="56" t="s">
        <v>33</v>
      </c>
      <c r="N5" s="29" t="s">
        <v>12</v>
      </c>
      <c r="O5" s="27" t="s">
        <v>13</v>
      </c>
      <c r="P5" s="27" t="s">
        <v>14</v>
      </c>
      <c r="Q5" s="27" t="s">
        <v>15</v>
      </c>
      <c r="R5" s="27" t="s">
        <v>16</v>
      </c>
      <c r="S5" s="28" t="s">
        <v>17</v>
      </c>
      <c r="T5" s="85" t="s">
        <v>19</v>
      </c>
      <c r="U5" s="86"/>
      <c r="V5" s="87"/>
      <c r="W5" s="3"/>
    </row>
    <row r="6" spans="2:41" ht="45" customHeight="1" x14ac:dyDescent="0.15">
      <c r="D6" s="98" t="s">
        <v>2</v>
      </c>
      <c r="E6" s="99"/>
      <c r="F6" s="10">
        <v>10</v>
      </c>
      <c r="G6" s="57">
        <v>200</v>
      </c>
      <c r="H6" s="58">
        <v>200</v>
      </c>
      <c r="I6" s="58">
        <v>200</v>
      </c>
      <c r="J6" s="58">
        <v>200</v>
      </c>
      <c r="K6" s="58">
        <v>200</v>
      </c>
      <c r="L6" s="59">
        <v>200</v>
      </c>
      <c r="M6" s="11">
        <v>1200</v>
      </c>
      <c r="N6" s="12"/>
      <c r="O6" s="13"/>
      <c r="P6" s="13"/>
      <c r="Q6" s="13"/>
      <c r="R6" s="13"/>
      <c r="S6" s="43"/>
      <c r="T6" s="88" t="s">
        <v>21</v>
      </c>
      <c r="U6" s="89"/>
      <c r="V6" s="90"/>
      <c r="W6" s="4"/>
    </row>
    <row r="7" spans="2:41" ht="45" customHeight="1" x14ac:dyDescent="0.15">
      <c r="D7" s="98"/>
      <c r="E7" s="99"/>
      <c r="F7" s="14">
        <v>5</v>
      </c>
      <c r="G7" s="60">
        <v>200</v>
      </c>
      <c r="H7" s="61">
        <v>200</v>
      </c>
      <c r="I7" s="61">
        <v>200</v>
      </c>
      <c r="J7" s="61">
        <v>200</v>
      </c>
      <c r="K7" s="61">
        <v>200</v>
      </c>
      <c r="L7" s="62">
        <v>200</v>
      </c>
      <c r="M7" s="15">
        <v>1200</v>
      </c>
      <c r="N7" s="16"/>
      <c r="O7" s="17"/>
      <c r="P7" s="17"/>
      <c r="Q7" s="17"/>
      <c r="R7" s="17"/>
      <c r="S7" s="44"/>
      <c r="T7" s="91"/>
      <c r="U7" s="92"/>
      <c r="V7" s="93"/>
      <c r="W7" s="4"/>
    </row>
    <row r="8" spans="2:41" ht="45" customHeight="1" x14ac:dyDescent="0.15">
      <c r="D8" s="108" t="s">
        <v>3</v>
      </c>
      <c r="E8" s="18" t="s">
        <v>18</v>
      </c>
      <c r="F8" s="19">
        <v>5</v>
      </c>
      <c r="G8" s="63"/>
      <c r="H8" s="58"/>
      <c r="I8" s="58">
        <v>100</v>
      </c>
      <c r="J8" s="58"/>
      <c r="K8" s="58"/>
      <c r="L8" s="59"/>
      <c r="M8" s="11" t="s">
        <v>26</v>
      </c>
      <c r="N8" s="20"/>
      <c r="O8" s="21"/>
      <c r="P8" s="21"/>
      <c r="Q8" s="21"/>
      <c r="R8" s="21"/>
      <c r="S8" s="45"/>
      <c r="T8" s="94" t="s">
        <v>23</v>
      </c>
      <c r="U8" s="95"/>
      <c r="V8" s="83" t="s">
        <v>22</v>
      </c>
      <c r="W8" s="4"/>
    </row>
    <row r="9" spans="2:41" ht="45" customHeight="1" x14ac:dyDescent="0.15">
      <c r="D9" s="109"/>
      <c r="E9" s="110" t="s">
        <v>20</v>
      </c>
      <c r="F9" s="111"/>
      <c r="G9" s="64"/>
      <c r="H9" s="65"/>
      <c r="I9" s="65">
        <v>200</v>
      </c>
      <c r="J9" s="65"/>
      <c r="K9" s="65"/>
      <c r="L9" s="66"/>
      <c r="M9" s="23" t="s">
        <v>27</v>
      </c>
      <c r="N9" s="16"/>
      <c r="O9" s="17"/>
      <c r="P9" s="17"/>
      <c r="Q9" s="17"/>
      <c r="R9" s="17"/>
      <c r="S9" s="44"/>
      <c r="T9" s="96" t="s">
        <v>24</v>
      </c>
      <c r="U9" s="97"/>
      <c r="V9" s="84"/>
      <c r="W9" s="4"/>
    </row>
    <row r="10" spans="2:41" ht="45" customHeight="1" x14ac:dyDescent="0.15">
      <c r="D10" s="98" t="s">
        <v>0</v>
      </c>
      <c r="E10" s="99"/>
      <c r="F10" s="25">
        <v>10</v>
      </c>
      <c r="G10" s="100">
        <v>800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80">
        <f>SUM(G10:S10)</f>
        <v>800</v>
      </c>
      <c r="U10" s="81"/>
      <c r="V10" s="82"/>
      <c r="W10" s="4"/>
    </row>
    <row r="11" spans="2:41" ht="45" customHeight="1" thickBot="1" x14ac:dyDescent="0.2">
      <c r="D11" s="102" t="s">
        <v>1</v>
      </c>
      <c r="E11" s="103"/>
      <c r="F11" s="104"/>
      <c r="G11" s="117" t="s">
        <v>35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>
        <v>1700</v>
      </c>
      <c r="U11" s="120"/>
      <c r="V11" s="121"/>
      <c r="W11" s="4"/>
    </row>
    <row r="12" spans="2:41" ht="45" customHeight="1" thickTop="1" thickBot="1" x14ac:dyDescent="0.2">
      <c r="C12" t="s">
        <v>4</v>
      </c>
      <c r="D12" s="112" t="s">
        <v>5</v>
      </c>
      <c r="E12" s="113"/>
      <c r="F12" s="114"/>
      <c r="G12" s="115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22">
        <v>7800</v>
      </c>
      <c r="U12" s="123"/>
      <c r="V12" s="124"/>
      <c r="W12" s="4"/>
    </row>
    <row r="13" spans="2:41" s="32" customFormat="1" ht="75.75" customHeight="1" thickTop="1" x14ac:dyDescent="0.2">
      <c r="D13" s="33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7"/>
      <c r="W13" s="38"/>
    </row>
    <row r="14" spans="2:41" s="32" customFormat="1" ht="26.25" customHeight="1" thickBot="1" x14ac:dyDescent="0.25">
      <c r="D14" s="6" t="s">
        <v>32</v>
      </c>
      <c r="E14" s="34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31" t="s">
        <v>25</v>
      </c>
      <c r="W14" s="38"/>
    </row>
    <row r="15" spans="2:41" ht="45" customHeight="1" thickTop="1" x14ac:dyDescent="0.15">
      <c r="D15" s="105"/>
      <c r="E15" s="106"/>
      <c r="F15" s="107"/>
      <c r="G15" s="26" t="s">
        <v>6</v>
      </c>
      <c r="H15" s="27" t="s">
        <v>7</v>
      </c>
      <c r="I15" s="27" t="s">
        <v>8</v>
      </c>
      <c r="J15" s="27" t="s">
        <v>9</v>
      </c>
      <c r="K15" s="27" t="s">
        <v>10</v>
      </c>
      <c r="L15" s="28" t="s">
        <v>11</v>
      </c>
      <c r="M15" s="56" t="s">
        <v>33</v>
      </c>
      <c r="N15" s="29" t="s">
        <v>12</v>
      </c>
      <c r="O15" s="27" t="s">
        <v>13</v>
      </c>
      <c r="P15" s="27" t="s">
        <v>14</v>
      </c>
      <c r="Q15" s="27" t="s">
        <v>15</v>
      </c>
      <c r="R15" s="27" t="s">
        <v>16</v>
      </c>
      <c r="S15" s="30" t="s">
        <v>17</v>
      </c>
      <c r="T15" s="56" t="s">
        <v>34</v>
      </c>
      <c r="U15" s="125" t="s">
        <v>19</v>
      </c>
      <c r="V15" s="126"/>
      <c r="W15" s="3"/>
    </row>
    <row r="16" spans="2:41" ht="45" customHeight="1" x14ac:dyDescent="0.15">
      <c r="D16" s="98" t="s">
        <v>2</v>
      </c>
      <c r="E16" s="99"/>
      <c r="F16" s="10">
        <v>10</v>
      </c>
      <c r="G16" s="57">
        <v>200</v>
      </c>
      <c r="H16" s="58">
        <v>200</v>
      </c>
      <c r="I16" s="58">
        <v>200</v>
      </c>
      <c r="J16" s="58">
        <v>200</v>
      </c>
      <c r="K16" s="58">
        <v>200</v>
      </c>
      <c r="L16" s="59">
        <v>200</v>
      </c>
      <c r="M16" s="11">
        <v>1200</v>
      </c>
      <c r="N16" s="71">
        <v>300</v>
      </c>
      <c r="O16" s="72">
        <v>300</v>
      </c>
      <c r="P16" s="72">
        <v>300</v>
      </c>
      <c r="Q16" s="72">
        <v>300</v>
      </c>
      <c r="R16" s="72">
        <v>300</v>
      </c>
      <c r="S16" s="73">
        <v>300</v>
      </c>
      <c r="T16" s="51">
        <v>1800</v>
      </c>
      <c r="U16" s="88">
        <v>4800</v>
      </c>
      <c r="V16" s="90"/>
      <c r="W16" s="4"/>
    </row>
    <row r="17" spans="3:23" ht="45" customHeight="1" x14ac:dyDescent="0.15">
      <c r="D17" s="98"/>
      <c r="E17" s="99"/>
      <c r="F17" s="14">
        <v>5</v>
      </c>
      <c r="G17" s="60">
        <v>200</v>
      </c>
      <c r="H17" s="61">
        <v>200</v>
      </c>
      <c r="I17" s="61">
        <v>200</v>
      </c>
      <c r="J17" s="61">
        <v>200</v>
      </c>
      <c r="K17" s="61">
        <v>200</v>
      </c>
      <c r="L17" s="62">
        <v>200</v>
      </c>
      <c r="M17" s="15">
        <v>1200</v>
      </c>
      <c r="N17" s="74"/>
      <c r="O17" s="75"/>
      <c r="P17" s="75">
        <v>300</v>
      </c>
      <c r="Q17" s="75"/>
      <c r="R17" s="75">
        <v>300</v>
      </c>
      <c r="S17" s="76"/>
      <c r="T17" s="47">
        <v>600</v>
      </c>
      <c r="U17" s="91"/>
      <c r="V17" s="93"/>
      <c r="W17" s="4"/>
    </row>
    <row r="18" spans="3:23" ht="47.25" customHeight="1" x14ac:dyDescent="0.15">
      <c r="D18" s="108" t="s">
        <v>3</v>
      </c>
      <c r="E18" s="18" t="s">
        <v>18</v>
      </c>
      <c r="F18" s="19">
        <v>5</v>
      </c>
      <c r="G18" s="63"/>
      <c r="H18" s="58"/>
      <c r="I18" s="58"/>
      <c r="J18" s="58">
        <v>100</v>
      </c>
      <c r="K18" s="58"/>
      <c r="L18" s="59"/>
      <c r="M18" s="11">
        <v>100</v>
      </c>
      <c r="N18" s="77"/>
      <c r="O18" s="72"/>
      <c r="P18" s="72">
        <v>100</v>
      </c>
      <c r="Q18" s="72"/>
      <c r="R18" s="72">
        <v>100</v>
      </c>
      <c r="S18" s="78"/>
      <c r="T18" s="48">
        <v>200</v>
      </c>
      <c r="U18" s="22">
        <v>300</v>
      </c>
      <c r="V18" s="127">
        <v>900</v>
      </c>
      <c r="W18" s="4"/>
    </row>
    <row r="19" spans="3:23" ht="47.25" customHeight="1" x14ac:dyDescent="0.15">
      <c r="D19" s="109"/>
      <c r="E19" s="110" t="s">
        <v>20</v>
      </c>
      <c r="F19" s="111"/>
      <c r="G19" s="64"/>
      <c r="H19" s="65"/>
      <c r="I19" s="65"/>
      <c r="J19" s="65">
        <v>200</v>
      </c>
      <c r="K19" s="65"/>
      <c r="L19" s="66"/>
      <c r="M19" s="23">
        <v>200</v>
      </c>
      <c r="N19" s="128" t="s">
        <v>29</v>
      </c>
      <c r="O19" s="129"/>
      <c r="P19" s="129"/>
      <c r="Q19" s="129"/>
      <c r="R19" s="129"/>
      <c r="S19" s="130"/>
      <c r="T19" s="49">
        <v>400</v>
      </c>
      <c r="U19" s="24">
        <v>600</v>
      </c>
      <c r="V19" s="84"/>
      <c r="W19" s="4"/>
    </row>
    <row r="20" spans="3:23" ht="45" customHeight="1" x14ac:dyDescent="0.15">
      <c r="D20" s="98" t="s">
        <v>0</v>
      </c>
      <c r="E20" s="99"/>
      <c r="F20" s="25">
        <v>10</v>
      </c>
      <c r="G20" s="67"/>
      <c r="H20" s="68"/>
      <c r="I20" s="68">
        <v>100</v>
      </c>
      <c r="J20" s="68"/>
      <c r="K20" s="68"/>
      <c r="L20" s="69">
        <v>100</v>
      </c>
      <c r="M20" s="42">
        <v>200</v>
      </c>
      <c r="N20" s="79">
        <v>100</v>
      </c>
      <c r="O20" s="68">
        <v>100</v>
      </c>
      <c r="P20" s="68">
        <v>100</v>
      </c>
      <c r="Q20" s="68">
        <v>100</v>
      </c>
      <c r="R20" s="68">
        <v>100</v>
      </c>
      <c r="S20" s="69">
        <v>100</v>
      </c>
      <c r="T20" s="50">
        <v>600</v>
      </c>
      <c r="U20" s="80">
        <f>SUM(G20:S20)-M20</f>
        <v>800</v>
      </c>
      <c r="V20" s="82">
        <f>SUM(H20:U20)</f>
        <v>2400</v>
      </c>
      <c r="W20" s="4"/>
    </row>
    <row r="21" spans="3:23" ht="45" customHeight="1" thickBot="1" x14ac:dyDescent="0.2">
      <c r="D21" s="102" t="s">
        <v>1</v>
      </c>
      <c r="E21" s="103"/>
      <c r="F21" s="104"/>
      <c r="G21" s="40"/>
      <c r="H21" s="41"/>
      <c r="I21" s="70">
        <v>300</v>
      </c>
      <c r="J21" s="41"/>
      <c r="K21" s="54"/>
      <c r="L21" s="135" t="s">
        <v>30</v>
      </c>
      <c r="M21" s="136"/>
      <c r="N21" s="136"/>
      <c r="O21" s="136"/>
      <c r="P21" s="136"/>
      <c r="Q21" s="136"/>
      <c r="R21" s="136"/>
      <c r="S21" s="136"/>
      <c r="T21" s="137"/>
      <c r="U21" s="133">
        <v>1300</v>
      </c>
      <c r="V21" s="134">
        <f>SUM(H21:U21)</f>
        <v>1600</v>
      </c>
      <c r="W21" s="4"/>
    </row>
    <row r="22" spans="3:23" ht="45" customHeight="1" thickTop="1" thickBot="1" x14ac:dyDescent="0.2">
      <c r="C22" t="s">
        <v>4</v>
      </c>
      <c r="D22" s="112" t="s">
        <v>5</v>
      </c>
      <c r="E22" s="113"/>
      <c r="F22" s="114"/>
      <c r="G22" s="115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46"/>
      <c r="U22" s="131">
        <v>7800</v>
      </c>
      <c r="V22" s="132"/>
      <c r="W22" s="4"/>
    </row>
    <row r="23" spans="3:23" ht="36.75" customHeight="1" thickTop="1" x14ac:dyDescent="0.15">
      <c r="D23" s="52"/>
      <c r="E23" s="6"/>
      <c r="P23" s="53"/>
      <c r="R23" s="53"/>
    </row>
    <row r="24" spans="3:23" ht="36.75" customHeight="1" x14ac:dyDescent="0.15">
      <c r="D24" s="52"/>
      <c r="E24" s="6"/>
    </row>
  </sheetData>
  <mergeCells count="34">
    <mergeCell ref="D22:F22"/>
    <mergeCell ref="G22:S22"/>
    <mergeCell ref="U22:V22"/>
    <mergeCell ref="D20:E20"/>
    <mergeCell ref="U20:V20"/>
    <mergeCell ref="D21:F21"/>
    <mergeCell ref="U21:V21"/>
    <mergeCell ref="L21:T21"/>
    <mergeCell ref="D15:F15"/>
    <mergeCell ref="U15:V15"/>
    <mergeCell ref="D16:E17"/>
    <mergeCell ref="U16:V17"/>
    <mergeCell ref="D18:D19"/>
    <mergeCell ref="V18:V19"/>
    <mergeCell ref="E19:F19"/>
    <mergeCell ref="N19:S19"/>
    <mergeCell ref="D12:F12"/>
    <mergeCell ref="G12:S12"/>
    <mergeCell ref="G11:S11"/>
    <mergeCell ref="T11:V11"/>
    <mergeCell ref="T12:V12"/>
    <mergeCell ref="D10:E10"/>
    <mergeCell ref="G10:S10"/>
    <mergeCell ref="D11:F11"/>
    <mergeCell ref="D5:F5"/>
    <mergeCell ref="D6:E7"/>
    <mergeCell ref="D8:D9"/>
    <mergeCell ref="E9:F9"/>
    <mergeCell ref="T10:V10"/>
    <mergeCell ref="V8:V9"/>
    <mergeCell ref="T5:V5"/>
    <mergeCell ref="T6:V7"/>
    <mergeCell ref="T8:U8"/>
    <mergeCell ref="T9:U9"/>
  </mergeCells>
  <phoneticPr fontId="10"/>
  <pageMargins left="0.70866141732283472" right="0.59055118110236227" top="0.35" bottom="0.23622047244094491" header="0.15748031496062992" footer="0.15748031496062992"/>
  <pageSetup paperSize="9" scale="59" orientation="landscape" r:id="rId1"/>
  <colBreaks count="1" manualBreakCount="1">
    <brk id="3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平成28年度大阪府債発行計画</vt:lpstr>
      <vt:lpstr>平成28年度大阪府債発行計画!Print_Area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2019-11-20T07:48:33Z</dcterms:created>
  <dcterms:modified xsi:type="dcterms:W3CDTF">2019-11-20T07:49:06Z</dcterms:modified>
</cp:coreProperties>
</file>