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10" yWindow="4935" windowWidth="20610" windowHeight="3285"/>
  </bookViews>
  <sheets>
    <sheet name="平成30年度大阪府債発行計画（案）" sheetId="13" r:id="rId1"/>
  </sheets>
  <definedNames>
    <definedName name="_xlnm.Print_Area" localSheetId="0">'平成30年度大阪府債発行計画（案）'!$C$1:$W$32</definedName>
  </definedNames>
  <calcPr calcId="145621"/>
</workbook>
</file>

<file path=xl/calcChain.xml><?xml version="1.0" encoding="utf-8"?>
<calcChain xmlns="http://schemas.openxmlformats.org/spreadsheetml/2006/main">
  <c r="V29" i="13" l="1"/>
  <c r="U28" i="13"/>
  <c r="V28" i="13" s="1"/>
  <c r="T19" i="13"/>
  <c r="T18" i="13"/>
</calcChain>
</file>

<file path=xl/sharedStrings.xml><?xml version="1.0" encoding="utf-8"?>
<sst xmlns="http://schemas.openxmlformats.org/spreadsheetml/2006/main" count="53" uniqueCount="30">
  <si>
    <t>共同発行債</t>
    <rPh sb="0" eb="2">
      <t>キョウドウ</t>
    </rPh>
    <rPh sb="2" eb="4">
      <t>ハッコウ</t>
    </rPh>
    <rPh sb="4" eb="5">
      <t>サイ</t>
    </rPh>
    <phoneticPr fontId="1"/>
  </si>
  <si>
    <t>フレックス枠</t>
    <rPh sb="5" eb="6">
      <t>ワク</t>
    </rPh>
    <phoneticPr fontId="1"/>
  </si>
  <si>
    <t>市場公募債</t>
    <rPh sb="0" eb="2">
      <t>シジョウ</t>
    </rPh>
    <rPh sb="2" eb="4">
      <t>コウボ</t>
    </rPh>
    <rPh sb="4" eb="5">
      <t>サイ</t>
    </rPh>
    <phoneticPr fontId="1"/>
  </si>
  <si>
    <t>銀行等
引受債</t>
    <rPh sb="0" eb="3">
      <t>ギンコウトウ</t>
    </rPh>
    <rPh sb="4" eb="6">
      <t>ヒキウケ</t>
    </rPh>
    <rPh sb="6" eb="7">
      <t>サイ</t>
    </rPh>
    <phoneticPr fontId="1"/>
  </si>
  <si>
    <t>　</t>
    <phoneticPr fontId="1"/>
  </si>
  <si>
    <t>合　　　　計</t>
    <rPh sb="0" eb="1">
      <t>ア</t>
    </rPh>
    <rPh sb="5" eb="6">
      <t>ケイ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</si>
  <si>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</si>
  <si>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</si>
  <si>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</si>
  <si>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</si>
  <si>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</si>
  <si>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</si>
  <si>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  <rPh sb="2" eb="3">
      <t>ガツ</t>
    </rPh>
    <phoneticPr fontId="1"/>
  </si>
  <si>
    <t>11月</t>
  </si>
  <si>
    <t>12月</t>
  </si>
  <si>
    <t>1月</t>
  </si>
  <si>
    <t>2月</t>
  </si>
  <si>
    <t>3月</t>
  </si>
  <si>
    <t>証券</t>
    <phoneticPr fontId="1"/>
  </si>
  <si>
    <t>合　　計</t>
    <rPh sb="0" eb="1">
      <t>ア</t>
    </rPh>
    <rPh sb="3" eb="4">
      <t>ケイ</t>
    </rPh>
    <phoneticPr fontId="1"/>
  </si>
  <si>
    <t>（単位：億円）</t>
  </si>
  <si>
    <t>（注）</t>
    <phoneticPr fontId="10"/>
  </si>
  <si>
    <t>5,400±α</t>
    <phoneticPr fontId="10"/>
  </si>
  <si>
    <t>上半期計</t>
    <rPh sb="0" eb="3">
      <t>カミハンキ</t>
    </rPh>
    <rPh sb="3" eb="4">
      <t>ケイ</t>
    </rPh>
    <phoneticPr fontId="10"/>
  </si>
  <si>
    <t>下半期計</t>
    <rPh sb="0" eb="3">
      <t>シモハンキ</t>
    </rPh>
    <rPh sb="3" eb="4">
      <t>ケイ</t>
    </rPh>
    <phoneticPr fontId="10"/>
  </si>
  <si>
    <t xml:space="preserve"> 証書</t>
    <phoneticPr fontId="1"/>
  </si>
  <si>
    <t xml:space="preserve"> 証書</t>
    <phoneticPr fontId="1"/>
  </si>
  <si>
    <t>本計画は、民間資金にかかる月別の発行予定額であり、市場環境等により変更する場合がある。</t>
    <rPh sb="0" eb="1">
      <t>ホン</t>
    </rPh>
    <rPh sb="1" eb="3">
      <t>ケイカク</t>
    </rPh>
    <rPh sb="5" eb="7">
      <t>ミンカン</t>
    </rPh>
    <rPh sb="7" eb="9">
      <t>シキン</t>
    </rPh>
    <rPh sb="13" eb="14">
      <t>ツキ</t>
    </rPh>
    <rPh sb="14" eb="15">
      <t>ベツ</t>
    </rPh>
    <rPh sb="16" eb="18">
      <t>ハッコウ</t>
    </rPh>
    <rPh sb="18" eb="20">
      <t>ヨテイ</t>
    </rPh>
    <rPh sb="20" eb="21">
      <t>ガク</t>
    </rPh>
    <rPh sb="25" eb="27">
      <t>シジョウ</t>
    </rPh>
    <rPh sb="27" eb="29">
      <t>カンキョウ</t>
    </rPh>
    <rPh sb="29" eb="30">
      <t>トウ</t>
    </rPh>
    <rPh sb="33" eb="35">
      <t>ヘンコウ</t>
    </rPh>
    <rPh sb="37" eb="39">
      <t>バアイ</t>
    </rPh>
    <phoneticPr fontId="10"/>
  </si>
  <si>
    <r>
      <t>■　</t>
    </r>
    <r>
      <rPr>
        <b/>
        <sz val="28"/>
        <color theme="1"/>
        <rFont val="ＭＳ Ｐゴシック"/>
        <family val="3"/>
        <charset val="128"/>
        <scheme val="minor"/>
      </rPr>
      <t>平成３０年度　大阪府債下半期発行計画　（案）</t>
    </r>
    <rPh sb="2" eb="4">
      <t>ヘイセイ</t>
    </rPh>
    <rPh sb="6" eb="8">
      <t>ネンド</t>
    </rPh>
    <rPh sb="9" eb="12">
      <t>オオサカフ</t>
    </rPh>
    <rPh sb="12" eb="13">
      <t>サイ</t>
    </rPh>
    <rPh sb="13" eb="16">
      <t>シモハンキ</t>
    </rPh>
    <rPh sb="16" eb="18">
      <t>ハッコウ</t>
    </rPh>
    <rPh sb="18" eb="20">
      <t>ケイカク</t>
    </rPh>
    <rPh sb="22" eb="23">
      <t>アン</t>
    </rPh>
    <phoneticPr fontId="1"/>
  </si>
  <si>
    <t>1,000±α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</si>
</sst>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General\ &quot;年&quot;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6"/>
      <color rgb="FF00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38" fontId="2" fillId="0" borderId="0" xfId="1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7" fillId="0" borderId="20" xfId="0" applyFont="1" applyBorder="1" applyAlignment="1"/>
    <xf numFmtId="0" fontId="0" fillId="4" borderId="0" xfId="0" applyFill="1">
      <alignment vertical="center"/>
    </xf>
    <xf numFmtId="0" fontId="11" fillId="4" borderId="0" xfId="0" applyFont="1" applyFill="1" applyBorder="1" applyAlignment="1">
      <alignment horizontal="left" vertical="center"/>
    </xf>
    <xf numFmtId="49" fontId="5" fillId="4" borderId="0" xfId="0" applyNumberFormat="1" applyFont="1" applyFill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12" fillId="4" borderId="0" xfId="0" applyFont="1" applyFill="1" applyAlignment="1">
      <alignment horizontal="left" vertical="center" readingOrder="1"/>
    </xf>
    <xf numFmtId="0" fontId="13" fillId="4" borderId="0" xfId="0" applyFont="1" applyFill="1" applyBorder="1" applyAlignment="1">
      <alignment horizontal="left" vertical="center"/>
    </xf>
    <xf numFmtId="49" fontId="14" fillId="4" borderId="0" xfId="0" applyNumberFormat="1" applyFont="1" applyFill="1" applyAlignment="1">
      <alignment horizontal="right"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>
      <alignment vertical="center"/>
    </xf>
    <xf numFmtId="0" fontId="13" fillId="4" borderId="0" xfId="0" applyFont="1" applyFill="1" applyBorder="1" applyAlignment="1">
      <alignment horizontal="right" vertical="center"/>
    </xf>
    <xf numFmtId="0" fontId="15" fillId="4" borderId="0" xfId="0" applyFont="1" applyFill="1" applyAlignment="1">
      <alignment horizontal="left" vertical="center" readingOrder="1"/>
    </xf>
    <xf numFmtId="177" fontId="6" fillId="3" borderId="9" xfId="0" applyNumberFormat="1" applyFont="1" applyFill="1" applyBorder="1" applyAlignment="1">
      <alignment horizontal="center" vertical="center"/>
    </xf>
    <xf numFmtId="176" fontId="17" fillId="0" borderId="46" xfId="0" applyNumberFormat="1" applyFont="1" applyBorder="1" applyAlignment="1">
      <alignment horizontal="center" vertical="center"/>
    </xf>
    <xf numFmtId="176" fontId="17" fillId="0" borderId="54" xfId="1" applyNumberFormat="1" applyFont="1" applyBorder="1" applyAlignment="1">
      <alignment vertical="center" wrapText="1"/>
    </xf>
    <xf numFmtId="176" fontId="17" fillId="0" borderId="1" xfId="1" applyNumberFormat="1" applyFont="1" applyBorder="1" applyAlignment="1">
      <alignment vertical="center"/>
    </xf>
    <xf numFmtId="177" fontId="6" fillId="3" borderId="11" xfId="0" applyNumberFormat="1" applyFont="1" applyFill="1" applyBorder="1" applyAlignment="1">
      <alignment horizontal="center" vertical="center"/>
    </xf>
    <xf numFmtId="176" fontId="17" fillId="0" borderId="47" xfId="0" applyNumberFormat="1" applyFont="1" applyBorder="1" applyAlignment="1">
      <alignment horizontal="center" vertical="center"/>
    </xf>
    <xf numFmtId="176" fontId="17" fillId="0" borderId="56" xfId="1" applyNumberFormat="1" applyFont="1" applyBorder="1" applyAlignment="1">
      <alignment vertical="center"/>
    </xf>
    <xf numFmtId="176" fontId="17" fillId="0" borderId="3" xfId="1" applyNumberFormat="1" applyFont="1" applyBorder="1" applyAlignment="1">
      <alignment vertical="center"/>
    </xf>
    <xf numFmtId="0" fontId="6" fillId="3" borderId="38" xfId="0" applyFont="1" applyFill="1" applyBorder="1" applyAlignment="1">
      <alignment horizontal="center" vertical="center"/>
    </xf>
    <xf numFmtId="177" fontId="6" fillId="3" borderId="10" xfId="0" applyNumberFormat="1" applyFont="1" applyFill="1" applyBorder="1" applyAlignment="1">
      <alignment horizontal="center" vertical="center"/>
    </xf>
    <xf numFmtId="176" fontId="17" fillId="0" borderId="55" xfId="1" applyNumberFormat="1" applyFont="1" applyBorder="1" applyAlignment="1">
      <alignment vertical="center"/>
    </xf>
    <xf numFmtId="176" fontId="17" fillId="0" borderId="2" xfId="1" applyNumberFormat="1" applyFont="1" applyBorder="1" applyAlignment="1">
      <alignment vertical="center"/>
    </xf>
    <xf numFmtId="176" fontId="17" fillId="0" borderId="57" xfId="1" applyNumberFormat="1" applyFont="1" applyFill="1" applyBorder="1" applyAlignment="1">
      <alignment horizontal="center" vertical="center"/>
    </xf>
    <xf numFmtId="176" fontId="17" fillId="0" borderId="49" xfId="0" applyNumberFormat="1" applyFont="1" applyFill="1" applyBorder="1" applyAlignment="1">
      <alignment horizontal="center" vertical="center"/>
    </xf>
    <xf numFmtId="176" fontId="17" fillId="0" borderId="14" xfId="1" applyNumberFormat="1" applyFont="1" applyFill="1" applyBorder="1" applyAlignment="1">
      <alignment horizontal="center" vertical="center"/>
    </xf>
    <xf numFmtId="177" fontId="6" fillId="3" borderId="39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/>
    </xf>
    <xf numFmtId="0" fontId="0" fillId="0" borderId="0" xfId="0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0" xfId="1" applyNumberFormat="1" applyFont="1" applyFill="1" applyBorder="1" applyAlignment="1">
      <alignment horizontal="right"/>
    </xf>
    <xf numFmtId="38" fontId="2" fillId="0" borderId="0" xfId="1" applyFont="1" applyBorder="1" applyAlignment="1"/>
    <xf numFmtId="0" fontId="18" fillId="0" borderId="0" xfId="0" applyFont="1">
      <alignment vertical="center"/>
    </xf>
    <xf numFmtId="176" fontId="17" fillId="0" borderId="58" xfId="0" applyNumberFormat="1" applyFont="1" applyFill="1" applyBorder="1" applyAlignment="1">
      <alignment vertical="center"/>
    </xf>
    <xf numFmtId="176" fontId="17" fillId="0" borderId="59" xfId="0" applyNumberFormat="1" applyFont="1" applyFill="1" applyBorder="1" applyAlignment="1">
      <alignment vertical="center"/>
    </xf>
    <xf numFmtId="176" fontId="17" fillId="0" borderId="63" xfId="0" applyNumberFormat="1" applyFont="1" applyFill="1" applyBorder="1" applyAlignment="1">
      <alignment horizontal="center" vertical="center"/>
    </xf>
    <xf numFmtId="176" fontId="17" fillId="0" borderId="38" xfId="1" applyNumberFormat="1" applyFont="1" applyBorder="1" applyAlignment="1">
      <alignment vertical="center"/>
    </xf>
    <xf numFmtId="176" fontId="17" fillId="0" borderId="68" xfId="1" applyNumberFormat="1" applyFont="1" applyBorder="1" applyAlignment="1">
      <alignment vertical="center"/>
    </xf>
    <xf numFmtId="176" fontId="17" fillId="0" borderId="44" xfId="1" applyNumberFormat="1" applyFont="1" applyBorder="1" applyAlignment="1">
      <alignment vertical="center"/>
    </xf>
    <xf numFmtId="176" fontId="17" fillId="0" borderId="73" xfId="0" applyNumberFormat="1" applyFont="1" applyBorder="1" applyAlignment="1">
      <alignment horizontal="center" vertical="center"/>
    </xf>
    <xf numFmtId="176" fontId="17" fillId="0" borderId="69" xfId="1" applyNumberFormat="1" applyFont="1" applyBorder="1" applyAlignment="1">
      <alignment horizontal="center" vertical="center"/>
    </xf>
    <xf numFmtId="176" fontId="17" fillId="0" borderId="70" xfId="1" applyNumberFormat="1" applyFont="1" applyBorder="1" applyAlignment="1">
      <alignment horizontal="center" vertical="center"/>
    </xf>
    <xf numFmtId="176" fontId="17" fillId="0" borderId="71" xfId="1" applyNumberFormat="1" applyFont="1" applyBorder="1" applyAlignment="1">
      <alignment horizontal="center" vertical="center"/>
    </xf>
    <xf numFmtId="176" fontId="17" fillId="0" borderId="72" xfId="0" applyNumberFormat="1" applyFont="1" applyFill="1" applyBorder="1" applyAlignment="1">
      <alignment horizontal="center" vertical="center"/>
    </xf>
    <xf numFmtId="176" fontId="17" fillId="0" borderId="79" xfId="1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top"/>
    </xf>
    <xf numFmtId="0" fontId="6" fillId="2" borderId="45" xfId="0" applyFont="1" applyFill="1" applyBorder="1" applyAlignment="1">
      <alignment horizontal="center" vertical="center" shrinkToFit="1"/>
    </xf>
    <xf numFmtId="176" fontId="17" fillId="0" borderId="12" xfId="1" applyNumberFormat="1" applyFont="1" applyFill="1" applyBorder="1" applyAlignment="1">
      <alignment horizontal="center" vertical="center"/>
    </xf>
    <xf numFmtId="176" fontId="16" fillId="0" borderId="12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17" fillId="0" borderId="38" xfId="0" applyNumberFormat="1" applyFont="1" applyBorder="1" applyAlignment="1">
      <alignment horizontal="center" vertical="center"/>
    </xf>
    <xf numFmtId="176" fontId="17" fillId="0" borderId="13" xfId="0" applyNumberFormat="1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/>
    </xf>
    <xf numFmtId="176" fontId="17" fillId="0" borderId="44" xfId="0" applyNumberFormat="1" applyFont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76" fontId="17" fillId="0" borderId="14" xfId="0" applyNumberFormat="1" applyFont="1" applyFill="1" applyBorder="1" applyAlignment="1">
      <alignment horizontal="center" vertical="center"/>
    </xf>
    <xf numFmtId="176" fontId="17" fillId="0" borderId="3" xfId="0" applyNumberFormat="1" applyFont="1" applyFill="1" applyBorder="1" applyAlignment="1">
      <alignment horizontal="center" vertical="center"/>
    </xf>
    <xf numFmtId="176" fontId="17" fillId="0" borderId="4" xfId="0" applyNumberFormat="1" applyFont="1" applyFill="1" applyBorder="1" applyAlignment="1">
      <alignment horizontal="center" vertical="center"/>
    </xf>
    <xf numFmtId="176" fontId="17" fillId="0" borderId="61" xfId="0" applyNumberFormat="1" applyFont="1" applyFill="1" applyBorder="1" applyAlignment="1">
      <alignment horizontal="center" vertical="center"/>
    </xf>
    <xf numFmtId="176" fontId="17" fillId="0" borderId="62" xfId="0" applyNumberFormat="1" applyFont="1" applyFill="1" applyBorder="1" applyAlignment="1">
      <alignment horizontal="center" vertical="center"/>
    </xf>
    <xf numFmtId="176" fontId="17" fillId="0" borderId="64" xfId="0" applyNumberFormat="1" applyFont="1" applyFill="1" applyBorder="1" applyAlignment="1">
      <alignment horizontal="center" vertical="center"/>
    </xf>
    <xf numFmtId="176" fontId="17" fillId="0" borderId="59" xfId="0" applyNumberFormat="1" applyFont="1" applyFill="1" applyBorder="1" applyAlignment="1">
      <alignment horizontal="center" vertical="center"/>
    </xf>
    <xf numFmtId="176" fontId="17" fillId="0" borderId="54" xfId="1" applyNumberFormat="1" applyFont="1" applyBorder="1" applyAlignment="1">
      <alignment horizontal="center" vertical="center" wrapText="1"/>
    </xf>
    <xf numFmtId="176" fontId="17" fillId="0" borderId="1" xfId="1" applyNumberFormat="1" applyFont="1" applyBorder="1" applyAlignment="1">
      <alignment horizontal="center" vertical="center"/>
    </xf>
    <xf numFmtId="176" fontId="17" fillId="0" borderId="38" xfId="1" applyNumberFormat="1" applyFont="1" applyBorder="1" applyAlignment="1">
      <alignment horizontal="center" vertical="center"/>
    </xf>
    <xf numFmtId="176" fontId="17" fillId="0" borderId="56" xfId="1" applyNumberFormat="1" applyFont="1" applyBorder="1" applyAlignment="1">
      <alignment horizontal="center" vertical="center"/>
    </xf>
    <xf numFmtId="176" fontId="17" fillId="0" borderId="3" xfId="1" applyNumberFormat="1" applyFont="1" applyBorder="1" applyAlignment="1">
      <alignment horizontal="center" vertical="center"/>
    </xf>
    <xf numFmtId="176" fontId="17" fillId="0" borderId="68" xfId="1" applyNumberFormat="1" applyFont="1" applyBorder="1" applyAlignment="1">
      <alignment horizontal="center" vertical="center"/>
    </xf>
    <xf numFmtId="176" fontId="17" fillId="0" borderId="65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176" fontId="17" fillId="0" borderId="50" xfId="1" applyNumberFormat="1" applyFont="1" applyFill="1" applyBorder="1" applyAlignment="1">
      <alignment horizontal="center" vertical="center"/>
    </xf>
    <xf numFmtId="176" fontId="17" fillId="0" borderId="66" xfId="1" applyNumberFormat="1" applyFont="1" applyFill="1" applyBorder="1" applyAlignment="1">
      <alignment horizontal="center" vertical="center"/>
    </xf>
    <xf numFmtId="176" fontId="17" fillId="0" borderId="51" xfId="1" applyNumberFormat="1" applyFont="1" applyFill="1" applyBorder="1" applyAlignment="1">
      <alignment horizontal="center" vertical="center"/>
    </xf>
    <xf numFmtId="176" fontId="17" fillId="0" borderId="85" xfId="1" applyNumberFormat="1" applyFont="1" applyFill="1" applyBorder="1" applyAlignment="1">
      <alignment horizontal="center" vertical="center"/>
    </xf>
    <xf numFmtId="176" fontId="17" fillId="0" borderId="0" xfId="1" applyNumberFormat="1" applyFont="1" applyFill="1" applyBorder="1" applyAlignment="1">
      <alignment horizontal="center" vertical="center"/>
    </xf>
    <xf numFmtId="176" fontId="17" fillId="0" borderId="86" xfId="1" applyNumberFormat="1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/>
    </xf>
    <xf numFmtId="176" fontId="17" fillId="0" borderId="21" xfId="0" applyNumberFormat="1" applyFont="1" applyFill="1" applyBorder="1" applyAlignment="1">
      <alignment horizontal="center" vertical="center"/>
    </xf>
    <xf numFmtId="176" fontId="17" fillId="0" borderId="5" xfId="0" applyNumberFormat="1" applyFont="1" applyFill="1" applyBorder="1" applyAlignment="1">
      <alignment horizontal="center" vertical="center"/>
    </xf>
    <xf numFmtId="176" fontId="17" fillId="0" borderId="21" xfId="1" applyNumberFormat="1" applyFont="1" applyFill="1" applyBorder="1" applyAlignment="1">
      <alignment horizontal="center" vertical="center"/>
    </xf>
    <xf numFmtId="176" fontId="17" fillId="0" borderId="5" xfId="1" applyNumberFormat="1" applyFont="1" applyFill="1" applyBorder="1" applyAlignment="1">
      <alignment horizontal="center" vertical="center"/>
    </xf>
    <xf numFmtId="176" fontId="17" fillId="0" borderId="37" xfId="1" applyNumberFormat="1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176" fontId="17" fillId="0" borderId="22" xfId="0" applyNumberFormat="1" applyFont="1" applyFill="1" applyBorder="1" applyAlignment="1">
      <alignment horizontal="center" vertical="center"/>
    </xf>
    <xf numFmtId="176" fontId="17" fillId="0" borderId="23" xfId="0" applyNumberFormat="1" applyFont="1" applyFill="1" applyBorder="1" applyAlignment="1">
      <alignment horizontal="center" vertical="center"/>
    </xf>
    <xf numFmtId="176" fontId="17" fillId="0" borderId="58" xfId="1" applyNumberFormat="1" applyFont="1" applyFill="1" applyBorder="1" applyAlignment="1">
      <alignment horizontal="center" vertical="center"/>
    </xf>
    <xf numFmtId="176" fontId="17" fillId="0" borderId="41" xfId="1" applyNumberFormat="1" applyFont="1" applyFill="1" applyBorder="1" applyAlignment="1">
      <alignment horizontal="center" vertical="center"/>
    </xf>
    <xf numFmtId="176" fontId="17" fillId="0" borderId="76" xfId="1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76" fontId="17" fillId="0" borderId="18" xfId="0" applyNumberFormat="1" applyFont="1" applyBorder="1" applyAlignment="1">
      <alignment horizontal="center" vertical="center"/>
    </xf>
    <xf numFmtId="176" fontId="17" fillId="0" borderId="20" xfId="0" applyNumberFormat="1" applyFont="1" applyBorder="1" applyAlignment="1">
      <alignment horizontal="center" vertical="center"/>
    </xf>
    <xf numFmtId="176" fontId="17" fillId="0" borderId="81" xfId="1" applyNumberFormat="1" applyFont="1" applyFill="1" applyBorder="1" applyAlignment="1">
      <alignment horizontal="center" vertical="center"/>
    </xf>
    <xf numFmtId="176" fontId="17" fillId="0" borderId="78" xfId="1" applyNumberFormat="1" applyFont="1" applyFill="1" applyBorder="1" applyAlignment="1">
      <alignment horizontal="center" vertical="center"/>
    </xf>
    <xf numFmtId="176" fontId="17" fillId="0" borderId="77" xfId="1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176" fontId="17" fillId="0" borderId="82" xfId="1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76" fontId="17" fillId="0" borderId="84" xfId="1" applyNumberFormat="1" applyFont="1" applyFill="1" applyBorder="1" applyAlignment="1">
      <alignment horizontal="center" vertical="center" wrapText="1"/>
    </xf>
    <xf numFmtId="176" fontId="17" fillId="0" borderId="32" xfId="1" applyNumberFormat="1" applyFont="1" applyFill="1" applyBorder="1" applyAlignment="1">
      <alignment horizontal="center" vertical="center"/>
    </xf>
    <xf numFmtId="176" fontId="17" fillId="0" borderId="87" xfId="1" applyNumberFormat="1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76" fontId="17" fillId="0" borderId="53" xfId="1" applyNumberFormat="1" applyFont="1" applyFill="1" applyBorder="1" applyAlignment="1">
      <alignment horizontal="center" vertical="center"/>
    </xf>
    <xf numFmtId="176" fontId="17" fillId="0" borderId="60" xfId="0" applyNumberFormat="1" applyFont="1" applyFill="1" applyBorder="1" applyAlignment="1">
      <alignment horizontal="center" vertical="center" wrapText="1"/>
    </xf>
    <xf numFmtId="176" fontId="17" fillId="0" borderId="41" xfId="0" applyNumberFormat="1" applyFont="1" applyFill="1" applyBorder="1" applyAlignment="1">
      <alignment horizontal="center" vertical="center"/>
    </xf>
    <xf numFmtId="176" fontId="17" fillId="0" borderId="42" xfId="0" applyNumberFormat="1" applyFont="1" applyFill="1" applyBorder="1" applyAlignment="1">
      <alignment horizontal="center" vertical="center"/>
    </xf>
    <xf numFmtId="176" fontId="17" fillId="0" borderId="22" xfId="1" applyNumberFormat="1" applyFont="1" applyFill="1" applyBorder="1" applyAlignment="1">
      <alignment horizontal="center" vertical="center"/>
    </xf>
    <xf numFmtId="176" fontId="17" fillId="0" borderId="24" xfId="1" applyNumberFormat="1" applyFont="1" applyFill="1" applyBorder="1" applyAlignment="1">
      <alignment horizontal="center" vertical="center"/>
    </xf>
    <xf numFmtId="176" fontId="17" fillId="0" borderId="18" xfId="1" applyNumberFormat="1" applyFont="1" applyFill="1" applyBorder="1" applyAlignment="1">
      <alignment horizontal="center" vertical="center"/>
    </xf>
    <xf numFmtId="176" fontId="17" fillId="0" borderId="19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190497</xdr:rowOff>
    </xdr:from>
    <xdr:to>
      <xdr:col>22</xdr:col>
      <xdr:colOff>11907</xdr:colOff>
      <xdr:row>10</xdr:row>
      <xdr:rowOff>297657</xdr:rowOff>
    </xdr:to>
    <xdr:sp macro="" textlink="">
      <xdr:nvSpPr>
        <xdr:cNvPr id="3" name="正方形/長方形 2"/>
        <xdr:cNvSpPr/>
      </xdr:nvSpPr>
      <xdr:spPr>
        <a:xfrm>
          <a:off x="685800" y="676275"/>
          <a:ext cx="15280482" cy="0"/>
        </a:xfrm>
        <a:prstGeom prst="rect">
          <a:avLst/>
        </a:prstGeom>
        <a:ln w="19050">
          <a:solidFill>
            <a:schemeClr val="tx1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altLang="ja-JP" sz="9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2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➢　大阪府の財政状況、今後の施策の方向性の周知を深め、安定的かつ効率的な調達の推進</a:t>
          </a:r>
          <a:endParaRPr lang="en-US" altLang="ja-JP" sz="20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2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➢　時期や年限、総額等をあらかじめ定</a:t>
          </a:r>
          <a:r>
            <a:rPr lang="ja-JP" altLang="en-US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めない</a:t>
          </a:r>
          <a:r>
            <a:rPr lang="ja-JP" altLang="ja-JP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フレックス枠</a:t>
          </a:r>
          <a:r>
            <a:rPr lang="ja-JP" altLang="en-US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などを活用し</a:t>
          </a:r>
          <a:r>
            <a:rPr lang="ja-JP" altLang="ja-JP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、市場環境に応じて柔軟な形態で起債</a:t>
          </a:r>
          <a:endParaRPr lang="en-US" altLang="ja-JP" sz="2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600">
            <a:effectLst/>
          </a:endParaRPr>
        </a:p>
        <a:p>
          <a:pPr algn="l"/>
          <a:r>
            <a:rPr lang="ja-JP" altLang="en-US" sz="2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➢　今後の金利変動リスクに備え</a:t>
          </a:r>
          <a:r>
            <a:rPr lang="ja-JP" altLang="en-US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るため、調達期間を</a:t>
          </a:r>
          <a:r>
            <a:rPr lang="ja-JP" altLang="ja-JP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長期化</a:t>
          </a:r>
          <a:endParaRPr lang="en-US" altLang="ja-JP" sz="2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6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2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➢　投資家や市場関係者との</a:t>
          </a:r>
          <a:r>
            <a:rPr lang="ja-JP" altLang="en-US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丁寧な</a:t>
          </a:r>
          <a:r>
            <a:rPr lang="ja-JP" altLang="ja-JP" sz="2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対話を重視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3</xdr:col>
      <xdr:colOff>297656</xdr:colOff>
      <xdr:row>2</xdr:row>
      <xdr:rowOff>71437</xdr:rowOff>
    </xdr:from>
    <xdr:to>
      <xdr:col>8</xdr:col>
      <xdr:colOff>273843</xdr:colOff>
      <xdr:row>4</xdr:row>
      <xdr:rowOff>142874</xdr:rowOff>
    </xdr:to>
    <xdr:sp macro="" textlink="">
      <xdr:nvSpPr>
        <xdr:cNvPr id="4" name="角丸四角形 3"/>
        <xdr:cNvSpPr/>
      </xdr:nvSpPr>
      <xdr:spPr>
        <a:xfrm>
          <a:off x="935831" y="676275"/>
          <a:ext cx="3919537" cy="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0" u="none"/>
            <a:t>【</a:t>
          </a:r>
          <a:r>
            <a:rPr kumimoji="1" lang="ja-JP" altLang="en-US" sz="2400" b="0" u="none"/>
            <a:t>起債運営の考え方</a:t>
          </a:r>
          <a:r>
            <a:rPr kumimoji="1" lang="en-US" altLang="ja-JP" sz="2400" b="0" u="none"/>
            <a:t>】</a:t>
          </a:r>
          <a:endParaRPr kumimoji="1" lang="ja-JP" altLang="en-US" sz="2400" b="0" u="none"/>
        </a:p>
      </xdr:txBody>
    </xdr:sp>
    <xdr:clientData/>
  </xdr:twoCellAnchor>
  <xdr:twoCellAnchor>
    <xdr:from>
      <xdr:col>13</xdr:col>
      <xdr:colOff>523875</xdr:colOff>
      <xdr:row>13</xdr:row>
      <xdr:rowOff>261938</xdr:rowOff>
    </xdr:from>
    <xdr:to>
      <xdr:col>18</xdr:col>
      <xdr:colOff>346983</xdr:colOff>
      <xdr:row>16</xdr:row>
      <xdr:rowOff>345282</xdr:rowOff>
    </xdr:to>
    <xdr:sp macro="" textlink="">
      <xdr:nvSpPr>
        <xdr:cNvPr id="5" name="テキスト ボックス 4"/>
        <xdr:cNvSpPr txBox="1"/>
      </xdr:nvSpPr>
      <xdr:spPr>
        <a:xfrm>
          <a:off x="9058275" y="1804988"/>
          <a:ext cx="3585483" cy="1797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/>
            <a:t>下半期発行額</a:t>
          </a:r>
          <a:endParaRPr kumimoji="1" lang="en-US" altLang="ja-JP" sz="1800"/>
        </a:p>
        <a:p>
          <a:r>
            <a:rPr kumimoji="1" lang="ja-JP" altLang="en-US" sz="1800"/>
            <a:t>　市場公募債と銀行等引受債</a:t>
          </a:r>
        </a:p>
        <a:p>
          <a:r>
            <a:rPr kumimoji="1" lang="ja-JP" altLang="en-US" sz="1800"/>
            <a:t>　合計：２，７００億円</a:t>
          </a:r>
          <a:r>
            <a:rPr kumimoji="1" lang="en-US" altLang="ja-JP" sz="1800"/>
            <a:t>±</a:t>
          </a:r>
          <a:r>
            <a:rPr kumimoji="1" lang="el-GR" altLang="ja-JP" sz="1800"/>
            <a:t>α</a:t>
          </a:r>
          <a:endParaRPr kumimoji="1" lang="ja-JP" altLang="el-GR" sz="1800"/>
        </a:p>
      </xdr:txBody>
    </xdr:sp>
    <xdr:clientData/>
  </xdr:twoCellAnchor>
  <xdr:twoCellAnchor>
    <xdr:from>
      <xdr:col>10</xdr:col>
      <xdr:colOff>345281</xdr:colOff>
      <xdr:row>20</xdr:row>
      <xdr:rowOff>261939</xdr:rowOff>
    </xdr:from>
    <xdr:to>
      <xdr:col>14</xdr:col>
      <xdr:colOff>452437</xdr:colOff>
      <xdr:row>21</xdr:row>
      <xdr:rowOff>119064</xdr:rowOff>
    </xdr:to>
    <xdr:sp macro="" textlink="">
      <xdr:nvSpPr>
        <xdr:cNvPr id="6" name="下矢印 5"/>
        <xdr:cNvSpPr/>
      </xdr:nvSpPr>
      <xdr:spPr>
        <a:xfrm>
          <a:off x="6431756" y="5805489"/>
          <a:ext cx="3307556" cy="8191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83323</xdr:colOff>
      <xdr:row>0</xdr:row>
      <xdr:rowOff>35718</xdr:rowOff>
    </xdr:from>
    <xdr:to>
      <xdr:col>21</xdr:col>
      <xdr:colOff>1062950</xdr:colOff>
      <xdr:row>1</xdr:row>
      <xdr:rowOff>452435</xdr:rowOff>
    </xdr:to>
    <xdr:sp macro="" textlink="">
      <xdr:nvSpPr>
        <xdr:cNvPr id="7" name="テキスト ボックス 16"/>
        <xdr:cNvSpPr txBox="1">
          <a:spLocks noChangeArrowheads="1"/>
        </xdr:cNvSpPr>
      </xdr:nvSpPr>
      <xdr:spPr bwMode="auto">
        <a:xfrm>
          <a:off x="14075548" y="35718"/>
          <a:ext cx="1874977" cy="645317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0" tIns="8890" rIns="0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800" b="1">
              <a:effectLst/>
              <a:latin typeface="ＭＳ ゴシック"/>
              <a:ea typeface="ＭＳ Ｐゴシック"/>
              <a:cs typeface="Times New Roman"/>
            </a:rPr>
            <a:t>資料３－１</a:t>
          </a:r>
          <a:endParaRPr lang="ja-JP" sz="1800">
            <a:effectLst/>
            <a:latin typeface="ＭＳ ゴシック"/>
            <a:cs typeface="Times New Roman"/>
          </a:endParaRP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16</xdr:col>
      <xdr:colOff>0</xdr:colOff>
      <xdr:row>24</xdr:row>
      <xdr:rowOff>11906</xdr:rowOff>
    </xdr:to>
    <xdr:sp macro="" textlink="">
      <xdr:nvSpPr>
        <xdr:cNvPr id="11" name="正方形/長方形 10"/>
        <xdr:cNvSpPr/>
      </xdr:nvSpPr>
      <xdr:spPr>
        <a:xfrm>
          <a:off x="8524875" y="7417594"/>
          <a:ext cx="2250281" cy="58340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747767</xdr:colOff>
      <xdr:row>27</xdr:row>
      <xdr:rowOff>569061</xdr:rowOff>
    </xdr:from>
    <xdr:to>
      <xdr:col>20</xdr:col>
      <xdr:colOff>0</xdr:colOff>
      <xdr:row>29</xdr:row>
      <xdr:rowOff>9467</xdr:rowOff>
    </xdr:to>
    <xdr:sp macro="" textlink="">
      <xdr:nvSpPr>
        <xdr:cNvPr id="12" name="正方形/長方形 11"/>
        <xdr:cNvSpPr/>
      </xdr:nvSpPr>
      <xdr:spPr>
        <a:xfrm>
          <a:off x="6081767" y="10320280"/>
          <a:ext cx="7884264" cy="58340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32"/>
  <sheetViews>
    <sheetView tabSelected="1" view="pageBreakPreview" zoomScale="80" zoomScaleNormal="100" zoomScaleSheetLayoutView="80" workbookViewId="0">
      <selection activeCell="T38" sqref="T38"/>
    </sheetView>
  </sheetViews>
  <sheetFormatPr defaultRowHeight="13.5" x14ac:dyDescent="0.15"/>
  <cols>
    <col min="1" max="2" width="2.75" customWidth="1"/>
    <col min="3" max="3" width="2.875" customWidth="1"/>
    <col min="4" max="4" width="12.125" customWidth="1"/>
    <col min="5" max="5" width="8.75" customWidth="1"/>
    <col min="6" max="6" width="11.125" customWidth="1"/>
    <col min="7" max="12" width="9.875" customWidth="1"/>
    <col min="13" max="13" width="12.375" customWidth="1"/>
    <col min="14" max="19" width="9.875" style="1" customWidth="1"/>
    <col min="20" max="20" width="12.375" style="1" customWidth="1"/>
    <col min="21" max="21" width="11.75" customWidth="1"/>
    <col min="22" max="22" width="14" customWidth="1"/>
    <col min="23" max="23" width="2.75" customWidth="1"/>
    <col min="24" max="24" width="9" customWidth="1"/>
    <col min="25" max="25" width="4" customWidth="1"/>
    <col min="26" max="26" width="5.875" bestFit="1" customWidth="1"/>
    <col min="27" max="27" width="52.625" customWidth="1"/>
    <col min="28" max="28" width="4.75" bestFit="1" customWidth="1"/>
    <col min="29" max="29" width="15.75" customWidth="1"/>
  </cols>
  <sheetData>
    <row r="1" spans="2:41" ht="18" customHeight="1" x14ac:dyDescent="0.15">
      <c r="B1" s="5"/>
      <c r="C1" s="5"/>
      <c r="W1" s="2"/>
    </row>
    <row r="2" spans="2:41" ht="35.25" customHeight="1" x14ac:dyDescent="0.2">
      <c r="C2" s="50" t="s">
        <v>28</v>
      </c>
      <c r="U2" s="7"/>
      <c r="V2" s="7"/>
      <c r="W2" s="2"/>
      <c r="AK2" s="9"/>
      <c r="AL2" s="9"/>
      <c r="AM2" s="9"/>
      <c r="AN2" s="9"/>
      <c r="AO2" s="9"/>
    </row>
    <row r="3" spans="2:41" ht="27.75" hidden="1" customHeight="1" x14ac:dyDescent="0.2">
      <c r="C3" s="6"/>
      <c r="U3" s="7"/>
      <c r="V3" s="7"/>
      <c r="W3" s="2"/>
      <c r="X3" s="9"/>
      <c r="Y3" s="15"/>
      <c r="Z3" s="16"/>
      <c r="AA3" s="15"/>
      <c r="AB3" s="17"/>
      <c r="AC3" s="18"/>
      <c r="AD3" s="18"/>
      <c r="AE3" s="18"/>
      <c r="AF3" s="18"/>
      <c r="AG3" s="18"/>
      <c r="AH3" s="18"/>
      <c r="AI3" s="18"/>
      <c r="AJ3" s="9"/>
      <c r="AK3" s="9"/>
      <c r="AL3" s="9"/>
      <c r="AM3" s="9"/>
      <c r="AN3" s="9"/>
      <c r="AO3" s="9"/>
    </row>
    <row r="4" spans="2:41" ht="27.75" hidden="1" customHeight="1" x14ac:dyDescent="0.2">
      <c r="C4" s="6"/>
      <c r="U4" s="7"/>
      <c r="V4" s="7"/>
      <c r="W4" s="2"/>
      <c r="X4" s="9"/>
      <c r="Y4" s="19"/>
      <c r="Z4" s="20"/>
      <c r="AA4" s="15"/>
      <c r="AB4" s="17"/>
      <c r="AC4" s="18"/>
      <c r="AD4" s="18"/>
      <c r="AE4" s="18"/>
      <c r="AF4" s="18"/>
      <c r="AG4" s="18"/>
      <c r="AH4" s="18"/>
      <c r="AI4" s="18"/>
      <c r="AJ4" s="9"/>
      <c r="AK4" s="9"/>
      <c r="AL4" s="9"/>
      <c r="AM4" s="9"/>
      <c r="AN4" s="9"/>
      <c r="AO4" s="9"/>
    </row>
    <row r="5" spans="2:41" ht="27.75" hidden="1" customHeight="1" x14ac:dyDescent="0.2">
      <c r="C5" s="6"/>
      <c r="U5" s="7"/>
      <c r="V5" s="7"/>
      <c r="W5" s="2"/>
      <c r="X5" s="9"/>
      <c r="Y5" s="18"/>
      <c r="Z5" s="18"/>
      <c r="AA5" s="20"/>
      <c r="AB5" s="17"/>
      <c r="AC5" s="18"/>
      <c r="AD5" s="18"/>
      <c r="AE5" s="18"/>
      <c r="AF5" s="18"/>
      <c r="AG5" s="18"/>
      <c r="AH5" s="18"/>
      <c r="AI5" s="18"/>
      <c r="AJ5" s="9"/>
      <c r="AK5" s="9"/>
      <c r="AL5" s="9"/>
      <c r="AM5" s="9"/>
      <c r="AN5" s="9"/>
      <c r="AO5" s="9"/>
    </row>
    <row r="6" spans="2:41" ht="27.75" hidden="1" customHeight="1" x14ac:dyDescent="0.2">
      <c r="C6" s="6"/>
      <c r="U6" s="7"/>
      <c r="V6" s="7"/>
      <c r="W6" s="2"/>
      <c r="X6" s="9"/>
      <c r="Y6" s="18"/>
      <c r="Z6" s="20"/>
      <c r="AA6" s="20"/>
      <c r="AB6" s="17"/>
      <c r="AC6" s="18"/>
      <c r="AD6" s="18"/>
      <c r="AE6" s="18"/>
      <c r="AF6" s="18"/>
      <c r="AG6" s="18"/>
      <c r="AH6" s="18"/>
      <c r="AI6" s="18"/>
      <c r="AJ6" s="9"/>
      <c r="AK6" s="9"/>
      <c r="AL6" s="9"/>
      <c r="AM6" s="9"/>
      <c r="AN6" s="9"/>
      <c r="AO6" s="9"/>
    </row>
    <row r="7" spans="2:41" ht="27.75" hidden="1" customHeight="1" x14ac:dyDescent="0.2">
      <c r="C7" s="6"/>
      <c r="U7" s="7"/>
      <c r="V7" s="7"/>
      <c r="W7" s="2"/>
      <c r="X7" s="9"/>
      <c r="Y7" s="18"/>
      <c r="Z7" s="20"/>
      <c r="AA7" s="20"/>
      <c r="AB7" s="17"/>
      <c r="AC7" s="18"/>
      <c r="AD7" s="18"/>
      <c r="AE7" s="18"/>
      <c r="AF7" s="18"/>
      <c r="AG7" s="18"/>
      <c r="AH7" s="18"/>
      <c r="AI7" s="18"/>
      <c r="AJ7" s="9"/>
      <c r="AK7" s="9"/>
      <c r="AL7" s="9"/>
      <c r="AM7" s="9"/>
      <c r="AN7" s="9"/>
      <c r="AO7" s="9"/>
    </row>
    <row r="8" spans="2:41" ht="27.75" hidden="1" customHeight="1" x14ac:dyDescent="0.2">
      <c r="C8" s="6"/>
      <c r="U8" s="7"/>
      <c r="V8" s="7"/>
      <c r="W8" s="2"/>
      <c r="X8" s="9"/>
      <c r="Y8" s="13"/>
      <c r="Z8" s="11"/>
      <c r="AA8" s="14"/>
      <c r="AB8" s="12"/>
      <c r="AC8" s="13"/>
      <c r="AD8" s="13"/>
      <c r="AE8" s="13"/>
      <c r="AF8" s="13"/>
      <c r="AG8" s="13"/>
      <c r="AH8" s="9"/>
      <c r="AI8" s="9"/>
      <c r="AK8" s="9"/>
      <c r="AL8" s="9"/>
      <c r="AM8" s="9"/>
      <c r="AN8" s="9"/>
      <c r="AO8" s="9"/>
    </row>
    <row r="9" spans="2:41" ht="27.75" hidden="1" customHeight="1" x14ac:dyDescent="0.2">
      <c r="C9" s="6"/>
      <c r="U9" s="7"/>
      <c r="V9" s="7"/>
      <c r="W9" s="2"/>
      <c r="X9" s="9"/>
      <c r="Y9" s="13"/>
      <c r="Z9" s="13"/>
      <c r="AA9" s="10"/>
      <c r="AB9" s="12"/>
      <c r="AC9" s="13"/>
      <c r="AD9" s="13"/>
      <c r="AE9" s="13"/>
      <c r="AF9" s="13"/>
      <c r="AG9" s="13"/>
      <c r="AH9" s="9"/>
      <c r="AI9" s="9"/>
    </row>
    <row r="10" spans="2:41" ht="27.75" hidden="1" customHeight="1" x14ac:dyDescent="0.2">
      <c r="C10" s="6"/>
      <c r="U10" s="7"/>
      <c r="V10" s="7"/>
      <c r="W10" s="2"/>
      <c r="X10" s="9"/>
      <c r="Y10" s="13"/>
      <c r="Z10" s="13"/>
      <c r="AA10" s="14"/>
      <c r="AB10" s="12"/>
      <c r="AC10" s="13"/>
      <c r="AD10" s="13"/>
      <c r="AE10" s="13"/>
      <c r="AF10" s="13"/>
      <c r="AG10" s="13"/>
      <c r="AH10" s="9"/>
      <c r="AI10" s="9"/>
    </row>
    <row r="11" spans="2:41" ht="65.25" hidden="1" customHeight="1" thickBot="1" x14ac:dyDescent="0.25">
      <c r="U11" s="8"/>
      <c r="V11" s="42" t="s">
        <v>20</v>
      </c>
      <c r="W11" s="2"/>
    </row>
    <row r="12" spans="2:41" ht="23.25" customHeight="1" thickBot="1" x14ac:dyDescent="0.25">
      <c r="U12" s="8"/>
      <c r="V12" s="42" t="s">
        <v>20</v>
      </c>
      <c r="W12" s="2"/>
    </row>
    <row r="13" spans="2:41" ht="45" customHeight="1" thickTop="1" x14ac:dyDescent="0.15">
      <c r="D13" s="88"/>
      <c r="E13" s="89"/>
      <c r="F13" s="90"/>
      <c r="G13" s="37" t="s">
        <v>6</v>
      </c>
      <c r="H13" s="38" t="s">
        <v>7</v>
      </c>
      <c r="I13" s="38" t="s">
        <v>8</v>
      </c>
      <c r="J13" s="38" t="s">
        <v>9</v>
      </c>
      <c r="K13" s="38" t="s">
        <v>10</v>
      </c>
      <c r="L13" s="39" t="s">
        <v>11</v>
      </c>
      <c r="M13" s="65" t="s">
        <v>23</v>
      </c>
      <c r="N13" s="40" t="s">
        <v>12</v>
      </c>
      <c r="O13" s="38" t="s">
        <v>13</v>
      </c>
      <c r="P13" s="38" t="s">
        <v>14</v>
      </c>
      <c r="Q13" s="38" t="s">
        <v>15</v>
      </c>
      <c r="R13" s="38" t="s">
        <v>16</v>
      </c>
      <c r="S13" s="39" t="s">
        <v>17</v>
      </c>
      <c r="T13" s="91" t="s">
        <v>19</v>
      </c>
      <c r="U13" s="92"/>
      <c r="V13" s="93"/>
      <c r="W13" s="3"/>
    </row>
    <row r="14" spans="2:41" ht="45" customHeight="1" x14ac:dyDescent="0.15">
      <c r="D14" s="94" t="s">
        <v>2</v>
      </c>
      <c r="E14" s="95"/>
      <c r="F14" s="21">
        <v>10</v>
      </c>
      <c r="G14" s="67">
        <v>200</v>
      </c>
      <c r="H14" s="68">
        <v>200</v>
      </c>
      <c r="I14" s="68">
        <v>200</v>
      </c>
      <c r="J14" s="68">
        <v>200</v>
      </c>
      <c r="K14" s="68">
        <v>200</v>
      </c>
      <c r="L14" s="69">
        <v>200</v>
      </c>
      <c r="M14" s="22">
        <v>1200</v>
      </c>
      <c r="N14" s="23"/>
      <c r="O14" s="24"/>
      <c r="P14" s="24"/>
      <c r="Q14" s="24"/>
      <c r="R14" s="24"/>
      <c r="S14" s="54"/>
      <c r="T14" s="96" t="s">
        <v>22</v>
      </c>
      <c r="U14" s="97"/>
      <c r="V14" s="98"/>
      <c r="W14" s="4"/>
    </row>
    <row r="15" spans="2:41" ht="45" customHeight="1" x14ac:dyDescent="0.15">
      <c r="D15" s="94"/>
      <c r="E15" s="95"/>
      <c r="F15" s="25">
        <v>5</v>
      </c>
      <c r="G15" s="70">
        <v>200</v>
      </c>
      <c r="H15" s="71">
        <v>200</v>
      </c>
      <c r="I15" s="71">
        <v>200</v>
      </c>
      <c r="J15" s="71">
        <v>200</v>
      </c>
      <c r="K15" s="71">
        <v>200</v>
      </c>
      <c r="L15" s="72">
        <v>200</v>
      </c>
      <c r="M15" s="26">
        <v>1200</v>
      </c>
      <c r="N15" s="27"/>
      <c r="O15" s="28"/>
      <c r="P15" s="28"/>
      <c r="Q15" s="28"/>
      <c r="R15" s="28"/>
      <c r="S15" s="55"/>
      <c r="T15" s="99"/>
      <c r="U15" s="100"/>
      <c r="V15" s="101"/>
      <c r="W15" s="4"/>
    </row>
    <row r="16" spans="2:41" ht="45" customHeight="1" x14ac:dyDescent="0.15">
      <c r="D16" s="108" t="s">
        <v>3</v>
      </c>
      <c r="E16" s="29" t="s">
        <v>18</v>
      </c>
      <c r="F16" s="30">
        <v>5</v>
      </c>
      <c r="G16" s="73"/>
      <c r="H16" s="68"/>
      <c r="I16" s="68">
        <v>100</v>
      </c>
      <c r="J16" s="68"/>
      <c r="K16" s="68"/>
      <c r="L16" s="69"/>
      <c r="M16" s="22">
        <v>100</v>
      </c>
      <c r="N16" s="31"/>
      <c r="O16" s="32"/>
      <c r="P16" s="32"/>
      <c r="Q16" s="32"/>
      <c r="R16" s="32"/>
      <c r="S16" s="56"/>
      <c r="T16" s="102"/>
      <c r="U16" s="103"/>
      <c r="V16" s="104"/>
      <c r="W16" s="4"/>
    </row>
    <row r="17" spans="3:23" ht="45" customHeight="1" x14ac:dyDescent="0.15">
      <c r="D17" s="109"/>
      <c r="E17" s="110" t="s">
        <v>26</v>
      </c>
      <c r="F17" s="111"/>
      <c r="G17" s="74"/>
      <c r="H17" s="75"/>
      <c r="I17" s="75">
        <v>200</v>
      </c>
      <c r="J17" s="75"/>
      <c r="K17" s="75"/>
      <c r="L17" s="76"/>
      <c r="M17" s="34">
        <v>200</v>
      </c>
      <c r="N17" s="27"/>
      <c r="O17" s="28"/>
      <c r="P17" s="28"/>
      <c r="Q17" s="28"/>
      <c r="R17" s="28"/>
      <c r="S17" s="55"/>
      <c r="T17" s="105"/>
      <c r="U17" s="106"/>
      <c r="V17" s="107"/>
      <c r="W17" s="4"/>
    </row>
    <row r="18" spans="3:23" ht="45" customHeight="1" x14ac:dyDescent="0.15">
      <c r="D18" s="94" t="s">
        <v>0</v>
      </c>
      <c r="E18" s="95"/>
      <c r="F18" s="36">
        <v>10</v>
      </c>
      <c r="G18" s="112">
        <v>800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4">
        <f>SUM(G18:S18)</f>
        <v>800</v>
      </c>
      <c r="U18" s="115"/>
      <c r="V18" s="116"/>
      <c r="W18" s="4"/>
    </row>
    <row r="19" spans="3:23" ht="45" customHeight="1" thickBot="1" x14ac:dyDescent="0.2">
      <c r="D19" s="117" t="s">
        <v>1</v>
      </c>
      <c r="E19" s="118"/>
      <c r="F19" s="119"/>
      <c r="G19" s="120" t="s">
        <v>29</v>
      </c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2" t="str">
        <f>G19</f>
        <v>1,000±α</v>
      </c>
      <c r="U19" s="123"/>
      <c r="V19" s="124"/>
      <c r="W19" s="4"/>
    </row>
    <row r="20" spans="3:23" ht="45" customHeight="1" thickTop="1" thickBot="1" x14ac:dyDescent="0.2">
      <c r="C20" t="s">
        <v>4</v>
      </c>
      <c r="D20" s="125" t="s">
        <v>5</v>
      </c>
      <c r="E20" s="126"/>
      <c r="F20" s="127"/>
      <c r="G20" s="128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>
        <v>7200</v>
      </c>
      <c r="U20" s="131"/>
      <c r="V20" s="132"/>
      <c r="W20" s="4"/>
    </row>
    <row r="21" spans="3:23" s="43" customFormat="1" ht="75.75" customHeight="1" thickTop="1" x14ac:dyDescent="0.2">
      <c r="D21" s="44"/>
      <c r="E21" s="45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48"/>
      <c r="W21" s="49"/>
    </row>
    <row r="22" spans="3:23" s="43" customFormat="1" ht="26.25" customHeight="1" thickBot="1" x14ac:dyDescent="0.25">
      <c r="D22" s="44"/>
      <c r="E22" s="45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2" t="s">
        <v>20</v>
      </c>
      <c r="W22" s="49"/>
    </row>
    <row r="23" spans="3:23" ht="45" customHeight="1" thickTop="1" x14ac:dyDescent="0.15">
      <c r="D23" s="88"/>
      <c r="E23" s="89"/>
      <c r="F23" s="90"/>
      <c r="G23" s="37" t="s">
        <v>6</v>
      </c>
      <c r="H23" s="38" t="s">
        <v>7</v>
      </c>
      <c r="I23" s="38" t="s">
        <v>8</v>
      </c>
      <c r="J23" s="38" t="s">
        <v>9</v>
      </c>
      <c r="K23" s="38" t="s">
        <v>10</v>
      </c>
      <c r="L23" s="39" t="s">
        <v>11</v>
      </c>
      <c r="M23" s="65" t="s">
        <v>23</v>
      </c>
      <c r="N23" s="40" t="s">
        <v>12</v>
      </c>
      <c r="O23" s="38" t="s">
        <v>13</v>
      </c>
      <c r="P23" s="38" t="s">
        <v>14</v>
      </c>
      <c r="Q23" s="38" t="s">
        <v>15</v>
      </c>
      <c r="R23" s="38" t="s">
        <v>16</v>
      </c>
      <c r="S23" s="41" t="s">
        <v>17</v>
      </c>
      <c r="T23" s="65" t="s">
        <v>24</v>
      </c>
      <c r="U23" s="133" t="s">
        <v>19</v>
      </c>
      <c r="V23" s="134"/>
      <c r="W23" s="3"/>
    </row>
    <row r="24" spans="3:23" ht="45" customHeight="1" x14ac:dyDescent="0.15">
      <c r="D24" s="94" t="s">
        <v>2</v>
      </c>
      <c r="E24" s="95"/>
      <c r="F24" s="21">
        <v>10</v>
      </c>
      <c r="G24" s="67">
        <v>200</v>
      </c>
      <c r="H24" s="68">
        <v>200</v>
      </c>
      <c r="I24" s="68">
        <v>200</v>
      </c>
      <c r="J24" s="68">
        <v>200</v>
      </c>
      <c r="K24" s="68">
        <v>200</v>
      </c>
      <c r="L24" s="69">
        <v>200</v>
      </c>
      <c r="M24" s="22">
        <v>1200</v>
      </c>
      <c r="N24" s="81">
        <v>100</v>
      </c>
      <c r="O24" s="82">
        <v>100</v>
      </c>
      <c r="P24" s="82">
        <v>100</v>
      </c>
      <c r="Q24" s="82">
        <v>200</v>
      </c>
      <c r="R24" s="82">
        <v>200</v>
      </c>
      <c r="S24" s="83">
        <v>200</v>
      </c>
      <c r="T24" s="62">
        <v>900</v>
      </c>
      <c r="U24" s="66">
        <v>2100</v>
      </c>
      <c r="V24" s="98">
        <v>4500</v>
      </c>
      <c r="W24" s="4"/>
    </row>
    <row r="25" spans="3:23" ht="45" customHeight="1" x14ac:dyDescent="0.15">
      <c r="D25" s="94"/>
      <c r="E25" s="95"/>
      <c r="F25" s="25">
        <v>5</v>
      </c>
      <c r="G25" s="70">
        <v>200</v>
      </c>
      <c r="H25" s="71">
        <v>200</v>
      </c>
      <c r="I25" s="71">
        <v>200</v>
      </c>
      <c r="J25" s="71">
        <v>200</v>
      </c>
      <c r="K25" s="71">
        <v>200</v>
      </c>
      <c r="L25" s="72">
        <v>200</v>
      </c>
      <c r="M25" s="26">
        <v>1200</v>
      </c>
      <c r="N25" s="84">
        <v>200</v>
      </c>
      <c r="O25" s="85">
        <v>200</v>
      </c>
      <c r="P25" s="85">
        <v>200</v>
      </c>
      <c r="Q25" s="85">
        <v>200</v>
      </c>
      <c r="R25" s="85">
        <v>200</v>
      </c>
      <c r="S25" s="86">
        <v>200</v>
      </c>
      <c r="T25" s="58">
        <v>1200</v>
      </c>
      <c r="U25" s="35">
        <v>2400</v>
      </c>
      <c r="V25" s="143"/>
      <c r="W25" s="4"/>
    </row>
    <row r="26" spans="3:23" ht="47.25" customHeight="1" x14ac:dyDescent="0.15">
      <c r="D26" s="108" t="s">
        <v>3</v>
      </c>
      <c r="E26" s="29" t="s">
        <v>18</v>
      </c>
      <c r="F26" s="30">
        <v>5</v>
      </c>
      <c r="G26" s="73"/>
      <c r="H26" s="68"/>
      <c r="I26" s="68">
        <v>100</v>
      </c>
      <c r="J26" s="68"/>
      <c r="K26" s="68"/>
      <c r="L26" s="69"/>
      <c r="M26" s="22">
        <v>100</v>
      </c>
      <c r="N26" s="135">
        <v>100</v>
      </c>
      <c r="O26" s="136"/>
      <c r="P26" s="136"/>
      <c r="Q26" s="136"/>
      <c r="R26" s="136"/>
      <c r="S26" s="137"/>
      <c r="T26" s="59">
        <v>100</v>
      </c>
      <c r="U26" s="33">
        <v>200</v>
      </c>
      <c r="V26" s="138">
        <v>600</v>
      </c>
      <c r="W26" s="4"/>
    </row>
    <row r="27" spans="3:23" ht="47.25" customHeight="1" x14ac:dyDescent="0.15">
      <c r="D27" s="109"/>
      <c r="E27" s="110" t="s">
        <v>25</v>
      </c>
      <c r="F27" s="111"/>
      <c r="G27" s="74"/>
      <c r="H27" s="75"/>
      <c r="I27" s="75">
        <v>200</v>
      </c>
      <c r="J27" s="75"/>
      <c r="K27" s="75"/>
      <c r="L27" s="76"/>
      <c r="M27" s="34">
        <v>200</v>
      </c>
      <c r="N27" s="140">
        <v>200</v>
      </c>
      <c r="O27" s="141"/>
      <c r="P27" s="141"/>
      <c r="Q27" s="141"/>
      <c r="R27" s="141"/>
      <c r="S27" s="142"/>
      <c r="T27" s="60">
        <v>200</v>
      </c>
      <c r="U27" s="35">
        <v>400</v>
      </c>
      <c r="V27" s="139"/>
      <c r="W27" s="4"/>
    </row>
    <row r="28" spans="3:23" ht="45" customHeight="1" x14ac:dyDescent="0.15">
      <c r="D28" s="94" t="s">
        <v>0</v>
      </c>
      <c r="E28" s="95"/>
      <c r="F28" s="36">
        <v>10</v>
      </c>
      <c r="G28" s="77">
        <v>100</v>
      </c>
      <c r="H28" s="78">
        <v>100</v>
      </c>
      <c r="I28" s="78"/>
      <c r="J28" s="78"/>
      <c r="K28" s="78"/>
      <c r="L28" s="79">
        <v>100</v>
      </c>
      <c r="M28" s="53">
        <v>300</v>
      </c>
      <c r="N28" s="87">
        <v>100</v>
      </c>
      <c r="O28" s="78">
        <v>100</v>
      </c>
      <c r="P28" s="78"/>
      <c r="Q28" s="78">
        <v>100</v>
      </c>
      <c r="R28" s="78">
        <v>100</v>
      </c>
      <c r="S28" s="79">
        <v>100</v>
      </c>
      <c r="T28" s="61">
        <v>500</v>
      </c>
      <c r="U28" s="114">
        <f>SUM(G28:S28)-M28</f>
        <v>800</v>
      </c>
      <c r="V28" s="116">
        <f>SUM(H28:U28)</f>
        <v>2300</v>
      </c>
      <c r="W28" s="4"/>
    </row>
    <row r="29" spans="3:23" ht="45" customHeight="1" thickBot="1" x14ac:dyDescent="0.2">
      <c r="D29" s="117" t="s">
        <v>1</v>
      </c>
      <c r="E29" s="118"/>
      <c r="F29" s="119"/>
      <c r="G29" s="51"/>
      <c r="H29" s="52"/>
      <c r="I29" s="52"/>
      <c r="J29" s="80">
        <v>300</v>
      </c>
      <c r="K29" s="144">
        <v>700</v>
      </c>
      <c r="L29" s="145"/>
      <c r="M29" s="145"/>
      <c r="N29" s="145"/>
      <c r="O29" s="145"/>
      <c r="P29" s="145"/>
      <c r="Q29" s="145"/>
      <c r="R29" s="145"/>
      <c r="S29" s="145"/>
      <c r="T29" s="146"/>
      <c r="U29" s="147">
        <v>1000</v>
      </c>
      <c r="V29" s="148">
        <f>SUM(H29:U29)</f>
        <v>2000</v>
      </c>
      <c r="W29" s="4"/>
    </row>
    <row r="30" spans="3:23" ht="45" customHeight="1" thickTop="1" thickBot="1" x14ac:dyDescent="0.2">
      <c r="C30" t="s">
        <v>4</v>
      </c>
      <c r="D30" s="125" t="s">
        <v>5</v>
      </c>
      <c r="E30" s="126"/>
      <c r="F30" s="127"/>
      <c r="G30" s="128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57"/>
      <c r="U30" s="149">
        <v>6900</v>
      </c>
      <c r="V30" s="150"/>
      <c r="W30" s="4"/>
    </row>
    <row r="31" spans="3:23" ht="36.75" customHeight="1" thickTop="1" x14ac:dyDescent="0.15">
      <c r="D31" s="63" t="s">
        <v>21</v>
      </c>
      <c r="E31" s="6" t="s">
        <v>27</v>
      </c>
      <c r="P31" s="64"/>
      <c r="R31" s="64"/>
    </row>
    <row r="32" spans="3:23" ht="36.75" customHeight="1" x14ac:dyDescent="0.15">
      <c r="D32" s="63"/>
      <c r="E32" s="6"/>
    </row>
  </sheetData>
  <mergeCells count="32">
    <mergeCell ref="D29:F29"/>
    <mergeCell ref="K29:T29"/>
    <mergeCell ref="U29:V29"/>
    <mergeCell ref="D30:F30"/>
    <mergeCell ref="G30:S30"/>
    <mergeCell ref="U30:V30"/>
    <mergeCell ref="D28:E28"/>
    <mergeCell ref="U28:V28"/>
    <mergeCell ref="D20:F20"/>
    <mergeCell ref="G20:S20"/>
    <mergeCell ref="T20:V20"/>
    <mergeCell ref="D23:F23"/>
    <mergeCell ref="U23:V23"/>
    <mergeCell ref="D24:E25"/>
    <mergeCell ref="D26:D27"/>
    <mergeCell ref="N26:S26"/>
    <mergeCell ref="V26:V27"/>
    <mergeCell ref="E27:F27"/>
    <mergeCell ref="N27:S27"/>
    <mergeCell ref="V24:V25"/>
    <mergeCell ref="D18:E18"/>
    <mergeCell ref="G18:S18"/>
    <mergeCell ref="T18:V18"/>
    <mergeCell ref="D19:F19"/>
    <mergeCell ref="G19:S19"/>
    <mergeCell ref="T19:V19"/>
    <mergeCell ref="D13:F13"/>
    <mergeCell ref="T13:V13"/>
    <mergeCell ref="D14:E15"/>
    <mergeCell ref="T14:V17"/>
    <mergeCell ref="D16:D17"/>
    <mergeCell ref="E17:F17"/>
  </mergeCells>
  <phoneticPr fontId="10"/>
  <pageMargins left="0.70866141732283472" right="0.59055118110236227" top="0.35" bottom="0.23622047244094491" header="0.15748031496062992" footer="0.15748031496062992"/>
  <pageSetup paperSize="9" scale="61" orientation="landscape" r:id="rId1"/>
  <colBreaks count="1" manualBreakCount="1">
    <brk id="3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平成30年度大阪府債発行計画（案）</vt:lpstr>
      <vt:lpstr>'平成30年度大阪府債発行計画（案）'!Print_Area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北廣　亮</dc:creator>
  <cp:lastModifiedBy>大阪府</cp:lastModifiedBy>
  <cp:lastPrinted>2018-07-12T12:35:10Z</cp:lastPrinted>
  <dcterms:created xsi:type="dcterms:W3CDTF">2011-11-18T01:02:18Z</dcterms:created>
  <dcterms:modified xsi:type="dcterms:W3CDTF">2018-12-06T08:02:34Z</dcterms:modified>
</cp:coreProperties>
</file>