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0340" windowHeight="8100" activeTab="0"/>
  </bookViews>
  <sheets>
    <sheet name="成果目標（障がい福祉計画）" sheetId="1" r:id="rId1"/>
    <sheet name="成果目標（障がい児福祉計画）" sheetId="2" r:id="rId2"/>
  </sheets>
  <definedNames>
    <definedName name="_xlnm.Print_Area" localSheetId="0">'成果目標（障がい福祉計画）'!$A$1:$AQ$52</definedName>
    <definedName name="_xlnm.Print_Titles" localSheetId="1">'成果目標（障がい児福祉計画）'!$3:$7</definedName>
    <definedName name="_xlnm.Print_Titles" localSheetId="0">'成果目標（障がい福祉計画）'!$3:$7</definedName>
  </definedNames>
  <calcPr fullCalcOnLoad="1"/>
</workbook>
</file>

<file path=xl/sharedStrings.xml><?xml version="1.0" encoding="utf-8"?>
<sst xmlns="http://schemas.openxmlformats.org/spreadsheetml/2006/main" count="1559" uniqueCount="239">
  <si>
    <t>大阪市</t>
  </si>
  <si>
    <t>池田市</t>
  </si>
  <si>
    <t>能勢町</t>
  </si>
  <si>
    <t>箕面市</t>
  </si>
  <si>
    <t>豊中市</t>
  </si>
  <si>
    <t>吹田市</t>
  </si>
  <si>
    <t>茨木市</t>
  </si>
  <si>
    <t>摂津市</t>
  </si>
  <si>
    <t>島本町</t>
  </si>
  <si>
    <t>高槻市</t>
  </si>
  <si>
    <t>枚方市</t>
  </si>
  <si>
    <t>寝屋川市</t>
  </si>
  <si>
    <t>門真市</t>
  </si>
  <si>
    <t>大東市</t>
  </si>
  <si>
    <t>四條畷市</t>
  </si>
  <si>
    <t>交野市</t>
  </si>
  <si>
    <t>八尾市</t>
  </si>
  <si>
    <t>東大阪市</t>
  </si>
  <si>
    <t>松原市</t>
  </si>
  <si>
    <t>羽曳野市</t>
  </si>
  <si>
    <t>藤井寺市</t>
  </si>
  <si>
    <t>富田林市</t>
  </si>
  <si>
    <t>河内長野市</t>
  </si>
  <si>
    <t>大阪狭山市</t>
  </si>
  <si>
    <t>太子町</t>
  </si>
  <si>
    <t>千早赤阪村</t>
  </si>
  <si>
    <t>堺市</t>
  </si>
  <si>
    <t>泉大津市</t>
  </si>
  <si>
    <t>和泉市</t>
  </si>
  <si>
    <t>高石市</t>
  </si>
  <si>
    <t>忠岡町</t>
  </si>
  <si>
    <t>岸和田市</t>
  </si>
  <si>
    <t>貝塚市</t>
  </si>
  <si>
    <t>泉佐野市</t>
  </si>
  <si>
    <t>阪南市</t>
  </si>
  <si>
    <t>熊取町</t>
  </si>
  <si>
    <t>田尻町</t>
  </si>
  <si>
    <t>岬町</t>
  </si>
  <si>
    <t>施設入所者の地域生活への移行</t>
  </si>
  <si>
    <t>市町村名</t>
  </si>
  <si>
    <t>泉南市</t>
  </si>
  <si>
    <t>合計</t>
  </si>
  <si>
    <t>箇所</t>
  </si>
  <si>
    <t>精神障がいにも対応した地域包括ケアシステムの構築</t>
  </si>
  <si>
    <t>豊能北</t>
  </si>
  <si>
    <t>施設入所者数</t>
  </si>
  <si>
    <t>人</t>
  </si>
  <si>
    <t>精神病床に
おける１年以上
長期入院患者数</t>
  </si>
  <si>
    <t>運用状況の
検証・検討</t>
  </si>
  <si>
    <t>人以上</t>
  </si>
  <si>
    <t>人以上</t>
  </si>
  <si>
    <t>豊能豊中</t>
  </si>
  <si>
    <t>豊能吹田</t>
  </si>
  <si>
    <t>三島</t>
  </si>
  <si>
    <t>三島高槻</t>
  </si>
  <si>
    <t>北河内枚方</t>
  </si>
  <si>
    <t>北河内寝屋川</t>
  </si>
  <si>
    <t>北河内西</t>
  </si>
  <si>
    <t>北河内東</t>
  </si>
  <si>
    <t>中河内東大阪</t>
  </si>
  <si>
    <t>南河内北</t>
  </si>
  <si>
    <t>南河内南</t>
  </si>
  <si>
    <t>堺市</t>
  </si>
  <si>
    <t>泉州北</t>
  </si>
  <si>
    <t>泉州中</t>
  </si>
  <si>
    <t>泉州南</t>
  </si>
  <si>
    <t>人以下</t>
  </si>
  <si>
    <t>大阪市</t>
  </si>
  <si>
    <t>人</t>
  </si>
  <si>
    <t>人以上</t>
  </si>
  <si>
    <t>障がい保健福祉
圏域名</t>
  </si>
  <si>
    <t>障がい保健福祉圏域</t>
  </si>
  <si>
    <t>児童発達支援センターの設置</t>
  </si>
  <si>
    <t>医療的ケア児支援のための関係機関の協議の場</t>
  </si>
  <si>
    <t>医療的ケア児等に関するコーディネーター</t>
  </si>
  <si>
    <t>箇所</t>
  </si>
  <si>
    <t>市町村名
※圏域設置の場合
自由記述</t>
  </si>
  <si>
    <t>市町村名
※圏域設置の場合
自由記述</t>
  </si>
  <si>
    <t>コーディネーターの人数</t>
  </si>
  <si>
    <t>福祉関係</t>
  </si>
  <si>
    <t>医療関係</t>
  </si>
  <si>
    <t>令和４年度末</t>
  </si>
  <si>
    <t>令和８年度末</t>
  </si>
  <si>
    <t>令和４年度末から
令和８年度末まで
（延べ数）</t>
  </si>
  <si>
    <t>移行調整の協議の場の設置</t>
  </si>
  <si>
    <t>令和８年度末</t>
  </si>
  <si>
    <t>児童発達支援センター等を活用した障がい児の地域社会への参加・包容（インクルージョン）を推進する体制の構築</t>
  </si>
  <si>
    <t>主に重症心身障がい児を支援する
児童発達支援事業所の確保</t>
  </si>
  <si>
    <t>主に重症心身障がい児を支援する
放課後等デイサービス事業所の確保</t>
  </si>
  <si>
    <t>令和８年６月末日</t>
  </si>
  <si>
    <t>就労移行支援</t>
  </si>
  <si>
    <t>就労継続
支援A型</t>
  </si>
  <si>
    <t>就労継続
支援B型</t>
  </si>
  <si>
    <t>生活介護・
自立訓練</t>
  </si>
  <si>
    <t>人以上</t>
  </si>
  <si>
    <t>割以上</t>
  </si>
  <si>
    <t>令和８年度</t>
  </si>
  <si>
    <t>就労移行支援事業所のうち、就労移行支援事業利用終了者に占める一般就労へ移行した者の割合が５割以上の事業所の割合</t>
  </si>
  <si>
    <t>令和８年度</t>
  </si>
  <si>
    <t>就労定着支援事業の利用者数</t>
  </si>
  <si>
    <t>令和８年度</t>
  </si>
  <si>
    <t>割</t>
  </si>
  <si>
    <t>就労継続支援（Ｂ型）事業所における工賃の平均額</t>
  </si>
  <si>
    <t>相談支援体制の充実・強化等</t>
  </si>
  <si>
    <t>基幹相談支援
センターの設置</t>
  </si>
  <si>
    <t>障がい福祉サービス等の質を向上させるための取組みに係る体制の構築</t>
  </si>
  <si>
    <t>豊能町</t>
  </si>
  <si>
    <t>中河内八尾</t>
  </si>
  <si>
    <t>柏原市</t>
  </si>
  <si>
    <t>河南町</t>
  </si>
  <si>
    <t>令和４年度末から
令和８年度末まで
（実数）</t>
  </si>
  <si>
    <t>令和８年度末
（構築の有無）</t>
  </si>
  <si>
    <t>地域生活支援の充実</t>
  </si>
  <si>
    <t>強度行動障がい者の実情や求める支援サービス等に関する調査の実施</t>
  </si>
  <si>
    <t>令和８年度末
（実施の有無）</t>
  </si>
  <si>
    <t>就労定着支援事業の利用終了後の一定期間における就労定着率が７割以上となる就労定着支援事業所の割合</t>
  </si>
  <si>
    <t>不正請求の未然防止の観点からの報酬の審査体制の強化等の取組み、指定権限を有する者との協力連携、適正な指導監査等の実施等の具体的取組
※自由記述</t>
  </si>
  <si>
    <t>令和８年度末
（構築の有無）</t>
  </si>
  <si>
    <t>効果的な支援体制及び
緊急時の連絡体制の構築</t>
  </si>
  <si>
    <t>人</t>
  </si>
  <si>
    <t>人</t>
  </si>
  <si>
    <t>第７期障がい福祉計画</t>
  </si>
  <si>
    <t xml:space="preserve">
令和８年度末
（設置の有無）</t>
  </si>
  <si>
    <t>人以下</t>
  </si>
  <si>
    <t>有</t>
  </si>
  <si>
    <t>人以上</t>
  </si>
  <si>
    <t>人以上</t>
  </si>
  <si>
    <t>割以上</t>
  </si>
  <si>
    <t>円</t>
  </si>
  <si>
    <t>箇所</t>
  </si>
  <si>
    <t>人</t>
  </si>
  <si>
    <t>無</t>
  </si>
  <si>
    <t>富田林市、河内長野市、大阪狭山市、河南町、太子町</t>
  </si>
  <si>
    <t>過誤請求の多い項目については事業者に対する集団指導等で注意喚起を行う。報酬の審査体制の強化。関係室課との情報共有。</t>
  </si>
  <si>
    <t>集団指導や専門部会等を通じて審査結果等について事業者に対して、注意喚起を行うとともに、岸和田市広域事業者指導課と指定・指導について情報共有を行います。</t>
  </si>
  <si>
    <t>有</t>
  </si>
  <si>
    <t>①報酬請求にかかるエラーの多い項目等について注意喚起する。
②「指定・指導業務に関する調整会議」を活用し、大阪府及び府内の審査事務及び指定権限を担っている市町村等と不正請求等の発見・防止策、指定障がい福祉サービス事業者等に対する指導について課題や対応策を協議する。</t>
  </si>
  <si>
    <t>有</t>
  </si>
  <si>
    <t>年1回以上</t>
  </si>
  <si>
    <t>岸和田市・貝塚市</t>
  </si>
  <si>
    <t>-</t>
  </si>
  <si>
    <t>茨木市・摂津市</t>
  </si>
  <si>
    <t>高石市、泉大津市</t>
  </si>
  <si>
    <t xml:space="preserve">障害者自立支援審査支払等システム等でエラーの多い項目等について指定時研修、集団指導等の場で事業者に対し、注意喚起を行います。
また、関係自治体との連携に努め、研修の実施等により職員の質の向上を図るなど、報酬の審査体制の強化、及び障害福祉サービス事業所と障害児通所支援事業所等に対する指導監査の適正な実施に努めます。
</t>
  </si>
  <si>
    <t>サービス提供者に対する研修の実施</t>
  </si>
  <si>
    <t>令和8年度末までに、指導監査担当課との必要な連携等を行うことが出来る体制を構築する。</t>
  </si>
  <si>
    <t>サービスの質の向上に向けて、大阪府及び関係機関等と情報の連携・共有を行う体制構築に取り組みます。</t>
  </si>
  <si>
    <t>－</t>
  </si>
  <si>
    <t>・障害者自立支援審査支払等システム等による審査結果を市内障害福祉サービス事業所等と共有する体制を構築
・指定権者が実施する指定障害福祉サービス事業者に対する指導監査の結果について、援護市及び基幹相談支援センターと共有できる体制を構築</t>
  </si>
  <si>
    <t>報酬の審査体制の強化等に取り組み、効果的な方法で実施する。</t>
  </si>
  <si>
    <t>能勢町・豊能町</t>
  </si>
  <si>
    <t>令和８年度末までに、近隣市及び大阪府藤井寺保健所と連携し、医療・障害福祉等の関係機関が連携を図るための協議の場の設置を目指します。</t>
  </si>
  <si>
    <t>令和８年度末までに、近隣市及び大阪府藤井寺保健所と連携し、医療・障害福祉等の関係機関が連携を図るための協議の場を設置するとともに、医療的ケア児等コーディネーターの配置を目指します。</t>
  </si>
  <si>
    <t>圏域設置もしくは中核的な支援機能と同等の機能を有する体制を整備</t>
  </si>
  <si>
    <t>圏域設置もしくは中核的な支援機能と同等の機能を有する体制により実施</t>
  </si>
  <si>
    <t>不正請求の未然防止等の観点から報酬の審査体制の強化等について、関係機関と連携し、効果的な方法で取り組む</t>
  </si>
  <si>
    <t>令和８年度末
(設置の有無)</t>
  </si>
  <si>
    <t>■成果目標</t>
  </si>
  <si>
    <t>年2回以上</t>
  </si>
  <si>
    <t>年3回以上</t>
  </si>
  <si>
    <t>守口市</t>
  </si>
  <si>
    <t>人</t>
  </si>
  <si>
    <t>人以下</t>
  </si>
  <si>
    <t>人以上</t>
  </si>
  <si>
    <t>人以上</t>
  </si>
  <si>
    <t>割以上</t>
  </si>
  <si>
    <t>割</t>
  </si>
  <si>
    <t>有</t>
  </si>
  <si>
    <t>円</t>
  </si>
  <si>
    <t>障がい者自立支援審査支払等システムによる審査結果の共有　年1回
障がい福祉サービス等に係る各種研修の活用　年5人（延べ人数）</t>
  </si>
  <si>
    <t>人以下</t>
  </si>
  <si>
    <t>人以上</t>
  </si>
  <si>
    <t>割</t>
  </si>
  <si>
    <t>円</t>
  </si>
  <si>
    <t>箇所</t>
  </si>
  <si>
    <t>　　　　　　</t>
  </si>
  <si>
    <t>障害者自立支援審査支払等システム等でエラーの多い項目等について集団指導等の場で注意喚起の実施
適切な障害福祉サービス等の提供の促進を図るため、大阪府等と連携し、適正な指導監査等の実施</t>
  </si>
  <si>
    <t>令和8（2026）年度末までに、協議の場の設置について、その必要性も含めた検討を実施</t>
  </si>
  <si>
    <t>88人</t>
  </si>
  <si>
    <t>請求事務における過誤調整項目、内容について、集団指導等の場で情報共有する体制を構築する。</t>
  </si>
  <si>
    <t>報酬請求等に関し、市内の事業所等に対して引き続き必要な指導を行い、請求内容の適正化と注意喚起を図る。</t>
  </si>
  <si>
    <t>1人</t>
  </si>
  <si>
    <t>障害福祉サービス等事業者の指導・監査等に係る関係課・機関等と連携し、指導監査の適正な実施とその結果の情報共有、請求審査結果の分析などを通じて、適正な事業運営の確保とサービスの質の向上を推進します。</t>
  </si>
  <si>
    <t>大阪府及び関係機関等と協力・連携のための協議の場や研修等への参加を継続するとともに、その充実にも取り組む。</t>
  </si>
  <si>
    <t>指導監査機関と連携し適正実施と結果の情報共有</t>
  </si>
  <si>
    <t>199人</t>
  </si>
  <si>
    <t>①障害福祉サービス事業所等への実地指導を年120件以上実施する。
②障害福祉サービス事業所等への集団指導を年１回実施する。
③障害福祉サービス事業者を対象とし、障害者計画又は障害福祉計画に記載した課題（意思決定支援、虐待防止、医療的ケア、強度行動障害者への支援等障害者の地域生活の持続可能性又は利用者によるハラスメント防止、事務効率化等サービス提供体制の持続可能性の確保・向上に資するもの）を主題とした研修について、市、ハートフル、自立支援協議会のいずれかを主体として年１回以上実施する。
④障害福祉サービス事業者又はそのグループにおいて、③に掲げる内容の研修が行われるように促し、その実施状況を把握する。</t>
  </si>
  <si>
    <t>実地指導の強化を図り、その結果を共有することで、質の向上を図ります。</t>
  </si>
  <si>
    <t>サービスの質の向上させるための体制の構築。報酬請求エラーの多い項目についての注意喚起の実施。報酬の審査体制の強化等の実施。指導権限を有する者との協力連携の実施。適正な指導監査等の実施。</t>
  </si>
  <si>
    <t>・支給決定や審査の担当職員が、府の連絡会や各種研修に参加してスキルアップ
・障害者自立支援審査支払システムの審査結果を事業者連絡会等を通じて共有</t>
  </si>
  <si>
    <t>年１回以上</t>
  </si>
  <si>
    <t>-</t>
  </si>
  <si>
    <t>請求審査ソフトを活用し、チェック機能の強化を図る。また、事業所の指定、管理部門と協力・連携し、適正な指導監査等を実施する。</t>
  </si>
  <si>
    <t>本市では、報酬の審査体制の強化並びに適正な指導監査等を実施するために、市職員が各種研修を受講し、大阪府等との連携体制を強化します。</t>
  </si>
  <si>
    <t>障害者自立支援審査支払システムによる審査結果を、共有をする体制の構築に取り組みます。</t>
  </si>
  <si>
    <t>障がい福祉サービス費請求内容チェックシステム等を導入することにより、審査を迅速かつ適正に行います。</t>
  </si>
  <si>
    <t>「指定・指導業務に関する調整会議」を活用し、審査事務を担っている市町村と不正請求等の発見・防止策について検討する。</t>
  </si>
  <si>
    <t>大阪府が開催している「指定・指導業務に関する調整会議」の内容を共有し、また、審査結果の共有については、適切な取り組み内容の検討を進めます。</t>
  </si>
  <si>
    <t>指導監査等に係る関係課・機関と連携し、指導監査の適正な実施とその結果の情報共有、請求審査結果の分析などを通じて、適正な事業運営の確保とサービスの質を向上します。</t>
  </si>
  <si>
    <t>・報酬審査体制の強化
・審査結果の事業者への共有</t>
  </si>
  <si>
    <t>障がい福祉サービス等に係る研修その他の研修への市町村職員の参加人数
年8人（延べ人数）
障がい者自立支援審査支払等システムによる審査結果の共有　年1回
指導監査の結果の共有　年5回</t>
  </si>
  <si>
    <t>不正請求の未然防止の観点から報酬の審査体制の強化等に取組み、阪南市広域福祉課と協力連携し適切な指導等に取り組みます</t>
  </si>
  <si>
    <t>年１回以上</t>
  </si>
  <si>
    <t>請求審査結果の共有をとおして、事業所の運営基準順守や、適切な請求事務が行えるよう努めます。</t>
  </si>
  <si>
    <t>能勢町又は圏域</t>
  </si>
  <si>
    <t>今までは各エラーや警告に対して個別の対応としていたが、令和６年度までに、各事業所の請求時におけるよくある警告やエラーを集計し、その原因と解決方法、並びに防止策を可能な限り詳細に解説したものを、令和７年度よりホームページにて公開することで個別対応に係る業務時間を削減でき、事業所側からしても問合せすることなく、任意のタイミングで原因を究明できる場合が増える。</t>
  </si>
  <si>
    <t>指定権限を有する者との協力連携の実施。</t>
  </si>
  <si>
    <t>障害者総合支援法の具体的内容を理解及び促進する観点から府や町が実施する研修への積極的な参加を図ります。</t>
  </si>
  <si>
    <t>指導監査の結果情報等を共有し、関係機関と連携を取りながら障がい福祉サービスの向上に努める。</t>
  </si>
  <si>
    <t>報酬の審査体制の強化、指導監査の実施</t>
  </si>
  <si>
    <t>各種研修への参加などを通して、障がい福祉に関する制度の理解や知識の蓄積に努めるとともに、大阪府や指定障がい福祉サービス事業所の指導担当部局との連携を密にし、障がい福祉サービス等の質の向上に努めます。</t>
  </si>
  <si>
    <t>協議会において、個別事例の検討を通じた地域サービス基盤の開発・改善等を行う取組みの実施及び取組みを行うために必要な協議会の体制確保</t>
  </si>
  <si>
    <t>地域の相談支援体制の充実・強化を図る体制の確保</t>
  </si>
  <si>
    <t>令和８年度末
（設置の有無）</t>
  </si>
  <si>
    <t>施設入所者の
削減数</t>
  </si>
  <si>
    <t>地域移行者数</t>
  </si>
  <si>
    <t>福祉施設から一般就労への移行等</t>
  </si>
  <si>
    <t>一般就労への移行者数</t>
  </si>
  <si>
    <t>－</t>
  </si>
  <si>
    <t>397人</t>
  </si>
  <si>
    <t>月1回請求担当が、エラー等が出ている事業所に事前に連絡をして結果内容の共有する。</t>
  </si>
  <si>
    <t>国・府の基本指針等を踏まえ、障害福祉サービス事業所の指定指導担当課と連携した指導監査の適正な実施など、障害福祉サービス等の質を向上させるための取り組みを推進します。</t>
  </si>
  <si>
    <t>就労支援部会等の
設置</t>
  </si>
  <si>
    <t>-</t>
  </si>
  <si>
    <t>町単独または圏域</t>
  </si>
  <si>
    <t>松原市、羽曳野市、藤井寺市</t>
  </si>
  <si>
    <t>富田林市、河内長野市、大阪狭山市、太子町、河南町、千早赤阪村</t>
  </si>
  <si>
    <t>町単独または圏域</t>
  </si>
  <si>
    <t>町単独または圏域</t>
  </si>
  <si>
    <t>①障害者自立支援審査支払等システム等での審査結果の共有体制の構築
②指定障害福祉サービス事業者および指定障害児通所支援事業者等に対する指導監査結果の共有体制の構築</t>
  </si>
  <si>
    <t>審査体制の強化や関係機関との連携の強化、情報共有等に取り組み、各種研修等も活用し、障がい福祉サービスの質の向上に努めます。</t>
  </si>
  <si>
    <t>圏域</t>
  </si>
  <si>
    <t>圏域</t>
  </si>
  <si>
    <t>圏域で一箇所・町内一箇所</t>
  </si>
  <si>
    <t>富田林市、河内長野市、大阪狭山市、太子町、河南町、千早赤坂村</t>
  </si>
  <si>
    <t>泉大津市、和泉市、高石市、忠岡町</t>
  </si>
  <si>
    <t>岸和田市・貝塚市</t>
  </si>
  <si>
    <t>泉南市、阪南市、熊取町田尻町、、岬町、</t>
  </si>
  <si>
    <t>太子町、河南町、千早赤坂村</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</si>
</sst>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_);[Red]\(0\)"/>
    <numFmt numFmtId="180" formatCode="&quot;¥&quot;#,##0;[Red]&quot;¥&quot;#,##0"/>
    <numFmt numFmtId="181" formatCode="#,##0.0_);[Red]\(#,##0.0\)"/>
    <numFmt numFmtId="182" formatCode="#,###&quot;人&quot;"/>
    <numFmt numFmtId="183" formatCode="0.0%"/>
    <numFmt numFmtId="184" formatCode="###&quot;日&quot;&quot;以&quot;&quot;上&quot;"/>
    <numFmt numFmtId="185" formatCode="#,###&quot;人&quot;&quot;以&quot;&quot;下&quot;"/>
    <numFmt numFmtId="186" formatCode="##%&quot;以&quot;&quot;上&quot;"/>
    <numFmt numFmtId="187" formatCode="#,###&quot;人以下&quot;"/>
    <numFmt numFmtId="188" formatCode="#,###&quot;人以上&quot;"/>
    <numFmt numFmtId="189" formatCode="##.#%&quot;以&quot;&quot;上&quot;"/>
    <numFmt numFmtId="190" formatCode="#,##0.0;&quot;▲ &quot;#,##0.0"/>
    <numFmt numFmtId="191" formatCode="0.0_);[Red]\(0.0\)"/>
    <numFmt numFmtId="192" formatCode="[$]ggge&quot;年&quot;m&quot;月&quot;d&quot;日&quot;;@"/>
    <numFmt numFmtId="193" formatCode="[$-411]gge&quot;年&quot;m&quot;月&quot;d&quot;日&quot;;@"/>
    <numFmt numFmtId="194" formatCode="[$]gge&quot;年&quot;m&quot;月&quot;d&quot;日&quot;;@"/>
    <numFmt numFmtId="195" formatCode="0.00_);[Red]\(0.00\)"/>
    <numFmt numFmtId="196" formatCode="#,##0_ "/>
    <numFmt numFmtId="197" formatCode="&quot;年&quot;##&quot;回以上&quot;"/>
    <numFmt numFmtId="198" formatCode="&quot;令和&quot;##&quot;年度&quot;"/>
    <numFmt numFmtId="199" formatCode="[$]ggge&quot;年&quot;m&quot;月&quot;d&quot;日&quot;;@"/>
    <numFmt numFmtId="200"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20"/>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6"/>
      <color indexed="8"/>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2"/>
      <color theme="1"/>
      <name val="ＭＳ Ｐゴシック"/>
      <family val="3"/>
    </font>
    <font>
      <sz val="10"/>
      <color theme="1"/>
      <name val="Calibri"/>
      <family val="3"/>
    </font>
    <font>
      <sz val="11"/>
      <name val="Calibri"/>
      <family val="3"/>
    </font>
    <font>
      <sz val="12"/>
      <color theme="1"/>
      <name val="Calibri"/>
      <family val="3"/>
    </font>
    <font>
      <sz val="11"/>
      <color theme="1"/>
      <name val="ＭＳ Ｐゴシック"/>
      <family val="3"/>
    </font>
    <font>
      <sz val="6"/>
      <color theme="1"/>
      <name val="Calibri"/>
      <family val="3"/>
    </font>
    <font>
      <sz val="8"/>
      <color theme="1"/>
      <name val="Calibri"/>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top/>
      <bottom style="thin"/>
    </border>
    <border>
      <left style="medium"/>
      <right/>
      <top style="thin"/>
      <bottom style="thin"/>
    </border>
    <border>
      <left style="medium"/>
      <right/>
      <top style="thin"/>
      <bottom/>
    </border>
    <border>
      <left style="thin"/>
      <right>
        <color indexed="63"/>
      </right>
      <top style="medium"/>
      <bottom style="medium"/>
    </border>
    <border>
      <left style="medium"/>
      <right style="medium"/>
      <top style="thin"/>
      <bottom style="thin"/>
    </border>
    <border>
      <left>
        <color indexed="63"/>
      </left>
      <right style="dotted"/>
      <top/>
      <bottom style="thin"/>
    </border>
    <border>
      <left style="medium"/>
      <right style="medium"/>
      <top style="thin"/>
      <bottom>
        <color indexed="63"/>
      </bottom>
    </border>
    <border>
      <left>
        <color indexed="63"/>
      </left>
      <right style="dotted"/>
      <top>
        <color indexed="63"/>
      </top>
      <bottom>
        <color indexed="63"/>
      </bottom>
    </border>
    <border>
      <left>
        <color indexed="63"/>
      </left>
      <right style="dotted"/>
      <top style="medium"/>
      <bottom style="medium"/>
    </border>
    <border>
      <left>
        <color indexed="63"/>
      </left>
      <right style="medium"/>
      <top style="medium"/>
      <bottom style="medium"/>
    </border>
    <border>
      <left/>
      <right/>
      <top style="medium"/>
      <bottom style="medium"/>
    </border>
    <border>
      <left style="medium"/>
      <right style="thin"/>
      <top style="thin"/>
      <bottom style="thin"/>
    </border>
    <border>
      <left style="medium"/>
      <right style="thin"/>
      <top style="thin"/>
      <bottom/>
    </border>
    <border>
      <left style="medium"/>
      <right style="thin"/>
      <top style="medium"/>
      <bottom style="medium"/>
    </border>
    <border>
      <left style="thin"/>
      <right>
        <color indexed="63"/>
      </right>
      <top style="thin"/>
      <bottom style="thin"/>
    </border>
    <border>
      <left style="thin"/>
      <right>
        <color indexed="63"/>
      </right>
      <top style="thin"/>
      <bottom/>
    </border>
    <border>
      <left style="medium"/>
      <right style="medium"/>
      <top>
        <color indexed="63"/>
      </top>
      <bottom style="thin"/>
    </border>
    <border>
      <left style="medium"/>
      <right style="medium"/>
      <top/>
      <bottom/>
    </border>
    <border>
      <left>
        <color indexed="63"/>
      </left>
      <right style="dotted"/>
      <top>
        <color indexed="63"/>
      </top>
      <bottom style="medium"/>
    </border>
    <border>
      <left style="dotted"/>
      <right>
        <color indexed="63"/>
      </right>
      <top style="medium"/>
      <bottom style="medium"/>
    </border>
    <border>
      <left style="thin"/>
      <right style="medium"/>
      <top style="medium"/>
      <bottom style="thin"/>
    </border>
    <border diagonalUp="1">
      <left style="medium"/>
      <right style="medium"/>
      <top style="thin"/>
      <bottom style="thin"/>
      <diagonal style="thin"/>
    </border>
    <border diagonalUp="1">
      <left style="medium"/>
      <right style="medium"/>
      <top>
        <color indexed="63"/>
      </top>
      <bottom style="thin"/>
      <diagonal style="thin"/>
    </border>
    <border diagonalUp="1">
      <left style="medium"/>
      <right style="medium"/>
      <top>
        <color indexed="63"/>
      </top>
      <bottom style="medium"/>
      <diagonal style="thin"/>
    </border>
    <border>
      <left style="medium"/>
      <right/>
      <top style="medium"/>
      <bottom style="medium"/>
    </border>
    <border>
      <left>
        <color indexed="63"/>
      </left>
      <right style="thin"/>
      <top/>
      <bottom style="thin"/>
    </border>
    <border>
      <left>
        <color indexed="63"/>
      </left>
      <right style="thin"/>
      <top>
        <color indexed="63"/>
      </top>
      <bottom>
        <color indexed="63"/>
      </bottom>
    </border>
    <border>
      <left>
        <color indexed="63"/>
      </left>
      <right>
        <color indexed="63"/>
      </right>
      <top/>
      <bottom style="thin"/>
    </border>
    <border>
      <left>
        <color indexed="63"/>
      </left>
      <right style="medium"/>
      <top/>
      <bottom style="thin"/>
    </border>
    <border>
      <left style="medium"/>
      <right style="thin"/>
      <top/>
      <bottom style="thin"/>
    </border>
    <border>
      <left>
        <color indexed="63"/>
      </left>
      <right style="medium"/>
      <top>
        <color indexed="63"/>
      </top>
      <bottom>
        <color indexed="63"/>
      </bottom>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style="thin"/>
    </border>
    <border>
      <left style="medium"/>
      <right>
        <color indexed="63"/>
      </right>
      <top>
        <color indexed="63"/>
      </top>
      <bottom>
        <color indexed="63"/>
      </bottom>
    </border>
    <border>
      <left style="thin"/>
      <right style="medium"/>
      <top style="thin"/>
      <bottom style="thin"/>
    </border>
    <border diagonalUp="1">
      <left style="thin"/>
      <right style="medium"/>
      <top style="medium"/>
      <bottom style="medium"/>
      <diagonal style="thin"/>
    </border>
    <border diagonalUp="1">
      <left style="thin"/>
      <right>
        <color indexed="63"/>
      </right>
      <top style="medium"/>
      <bottom style="medium"/>
      <diagonal style="thin"/>
    </border>
    <border>
      <left style="thin"/>
      <right style="medium"/>
      <top style="thin"/>
      <bottom/>
    </border>
    <border>
      <left style="thin"/>
      <right>
        <color indexed="63"/>
      </right>
      <top/>
      <bottom style="thin"/>
    </border>
    <border>
      <left>
        <color indexed="63"/>
      </left>
      <right style="thin"/>
      <top style="medium"/>
      <bottom style="medium"/>
    </border>
    <border>
      <left style="dotted"/>
      <right>
        <color indexed="63"/>
      </right>
      <top/>
      <bottom style="thin"/>
    </border>
    <border>
      <left style="dotted"/>
      <right>
        <color indexed="63"/>
      </right>
      <top style="thin"/>
      <bottom style="thin"/>
    </border>
    <border>
      <left style="dotted"/>
      <right>
        <color indexed="63"/>
      </right>
      <top style="thin"/>
      <bottom/>
    </border>
    <border>
      <left style="thin"/>
      <right style="medium"/>
      <top/>
      <bottom style="thin"/>
    </border>
    <border>
      <left>
        <color indexed="63"/>
      </left>
      <right style="dotted"/>
      <top style="medium"/>
      <bottom style="thin"/>
    </border>
    <border>
      <left style="thin"/>
      <right>
        <color indexed="63"/>
      </right>
      <top style="medium"/>
      <bottom style="thin"/>
    </border>
    <border>
      <left style="medium"/>
      <right style="thin"/>
      <top style="medium"/>
      <bottom style="thin"/>
    </border>
    <border>
      <left style="thin"/>
      <right style="medium"/>
      <top style="medium"/>
      <bottom style="medium"/>
    </border>
    <border>
      <left>
        <color indexed="63"/>
      </left>
      <right>
        <color indexed="63"/>
      </right>
      <top style="medium"/>
      <bottom style="thin"/>
    </border>
    <border>
      <left style="thin"/>
      <right>
        <color indexed="63"/>
      </right>
      <top>
        <color indexed="63"/>
      </top>
      <bottom style="medium"/>
    </border>
    <border diagonalUp="1">
      <left style="medium"/>
      <right style="medium"/>
      <top style="medium"/>
      <bottom style="medium"/>
      <diagonal style="thin"/>
    </border>
    <border>
      <left style="medium"/>
      <right>
        <color indexed="63"/>
      </right>
      <top style="medium"/>
      <bottom>
        <color indexed="63"/>
      </bottom>
    </border>
    <border>
      <left>
        <color indexed="63"/>
      </left>
      <right style="medium"/>
      <top style="medium"/>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diagonalUp="1">
      <left style="medium"/>
      <right>
        <color indexed="63"/>
      </right>
      <top style="medium"/>
      <bottom style="medium"/>
      <diagonal style="thin"/>
    </border>
    <border diagonalUp="1">
      <left>
        <color indexed="63"/>
      </left>
      <right style="medium"/>
      <top style="medium"/>
      <bottom style="medium"/>
      <diagonal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right>
        <color indexed="63"/>
      </right>
      <top style="medium"/>
      <bottom>
        <color indexed="63"/>
      </bottom>
    </border>
    <border>
      <left>
        <color indexed="63"/>
      </left>
      <right>
        <color indexed="63"/>
      </right>
      <top>
        <color indexed="63"/>
      </top>
      <bottom style="medium"/>
    </border>
    <border>
      <left style="dotted"/>
      <right>
        <color indexed="63"/>
      </right>
      <top style="dotted"/>
      <bottom style="medium"/>
    </border>
    <border>
      <left>
        <color indexed="63"/>
      </left>
      <right style="dotted"/>
      <top style="dotted"/>
      <bottom style="medium"/>
    </border>
    <border>
      <left style="thin"/>
      <right style="medium"/>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thin"/>
      <top>
        <color indexed="63"/>
      </top>
      <bottom style="medium"/>
    </border>
    <border>
      <left style="thin"/>
      <right style="thin"/>
      <top style="thin"/>
      <bottom/>
    </border>
    <border>
      <left style="thin"/>
      <right style="thin"/>
      <top>
        <color indexed="63"/>
      </top>
      <bottom style="medium"/>
    </border>
    <border>
      <left style="thin"/>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6" fillId="25" borderId="0" applyNumberFormat="0" applyBorder="0" applyAlignment="0" applyProtection="0"/>
    <xf numFmtId="0" fontId="31" fillId="26" borderId="0" applyNumberFormat="0" applyBorder="0" applyAlignment="0" applyProtection="0"/>
    <xf numFmtId="0" fontId="6" fillId="17" borderId="0" applyNumberFormat="0" applyBorder="0" applyAlignment="0" applyProtection="0"/>
    <xf numFmtId="0" fontId="31" fillId="27" borderId="0" applyNumberFormat="0" applyBorder="0" applyAlignment="0" applyProtection="0"/>
    <xf numFmtId="0" fontId="6" fillId="19" borderId="0" applyNumberFormat="0" applyBorder="0" applyAlignment="0" applyProtection="0"/>
    <xf numFmtId="0" fontId="31" fillId="28" borderId="0" applyNumberFormat="0" applyBorder="0" applyAlignment="0" applyProtection="0"/>
    <xf numFmtId="0" fontId="6" fillId="29" borderId="0" applyNumberFormat="0" applyBorder="0" applyAlignment="0" applyProtection="0"/>
    <xf numFmtId="0" fontId="31" fillId="30" borderId="0" applyNumberFormat="0" applyBorder="0" applyAlignment="0" applyProtection="0"/>
    <xf numFmtId="0" fontId="6" fillId="31" borderId="0" applyNumberFormat="0" applyBorder="0" applyAlignment="0" applyProtection="0"/>
    <xf numFmtId="0" fontId="31" fillId="32" borderId="0" applyNumberFormat="0" applyBorder="0" applyAlignment="0" applyProtection="0"/>
    <xf numFmtId="0" fontId="6" fillId="33" borderId="0" applyNumberFormat="0" applyBorder="0" applyAlignment="0" applyProtection="0"/>
    <xf numFmtId="0" fontId="31" fillId="34" borderId="0" applyNumberFormat="0" applyBorder="0" applyAlignment="0" applyProtection="0"/>
    <xf numFmtId="0" fontId="6" fillId="35" borderId="0" applyNumberFormat="0" applyBorder="0" applyAlignment="0" applyProtection="0"/>
    <xf numFmtId="0" fontId="31" fillId="36" borderId="0" applyNumberFormat="0" applyBorder="0" applyAlignment="0" applyProtection="0"/>
    <xf numFmtId="0" fontId="6" fillId="37" borderId="0" applyNumberFormat="0" applyBorder="0" applyAlignment="0" applyProtection="0"/>
    <xf numFmtId="0" fontId="31" fillId="38" borderId="0" applyNumberFormat="0" applyBorder="0" applyAlignment="0" applyProtection="0"/>
    <xf numFmtId="0" fontId="6" fillId="39" borderId="0" applyNumberFormat="0" applyBorder="0" applyAlignment="0" applyProtection="0"/>
    <xf numFmtId="0" fontId="31" fillId="40" borderId="0" applyNumberFormat="0" applyBorder="0" applyAlignment="0" applyProtection="0"/>
    <xf numFmtId="0" fontId="6" fillId="29" borderId="0" applyNumberFormat="0" applyBorder="0" applyAlignment="0" applyProtection="0"/>
    <xf numFmtId="0" fontId="31" fillId="41" borderId="0" applyNumberFormat="0" applyBorder="0" applyAlignment="0" applyProtection="0"/>
    <xf numFmtId="0" fontId="6" fillId="31" borderId="0" applyNumberFormat="0" applyBorder="0" applyAlignment="0" applyProtection="0"/>
    <xf numFmtId="0" fontId="31" fillId="42" borderId="0" applyNumberFormat="0" applyBorder="0" applyAlignment="0" applyProtection="0"/>
    <xf numFmtId="0" fontId="6" fillId="43" borderId="0" applyNumberFormat="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44" borderId="1" applyNumberFormat="0" applyAlignment="0" applyProtection="0"/>
    <xf numFmtId="0" fontId="8" fillId="45" borderId="2" applyNumberFormat="0" applyAlignment="0" applyProtection="0"/>
    <xf numFmtId="0" fontId="34" fillId="46" borderId="0" applyNumberFormat="0" applyBorder="0" applyAlignment="0" applyProtection="0"/>
    <xf numFmtId="0" fontId="9" fillId="4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6" fillId="0" borderId="5" applyNumberFormat="0" applyFill="0" applyAlignment="0" applyProtection="0"/>
    <xf numFmtId="0" fontId="10" fillId="0" borderId="6" applyNumberFormat="0" applyFill="0" applyAlignment="0" applyProtection="0"/>
    <xf numFmtId="0" fontId="37" fillId="50" borderId="0" applyNumberFormat="0" applyBorder="0" applyAlignment="0" applyProtection="0"/>
    <xf numFmtId="0" fontId="11" fillId="5" borderId="0" applyNumberFormat="0" applyBorder="0" applyAlignment="0" applyProtection="0"/>
    <xf numFmtId="0" fontId="38" fillId="51" borderId="7" applyNumberFormat="0" applyAlignment="0" applyProtection="0"/>
    <xf numFmtId="0" fontId="12" fillId="52" borderId="8" applyNumberFormat="0" applyAlignment="0" applyProtection="0"/>
    <xf numFmtId="0" fontId="39" fillId="0" borderId="0" applyNumberForma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0" fillId="0" borderId="9" applyNumberFormat="0" applyFill="0" applyAlignment="0" applyProtection="0"/>
    <xf numFmtId="0" fontId="13" fillId="0" borderId="10" applyNumberFormat="0" applyFill="0" applyAlignment="0" applyProtection="0"/>
    <xf numFmtId="0" fontId="41" fillId="0" borderId="11" applyNumberFormat="0" applyFill="0" applyAlignment="0" applyProtection="0"/>
    <xf numFmtId="0" fontId="14" fillId="0" borderId="12" applyNumberFormat="0" applyFill="0" applyAlignment="0" applyProtection="0"/>
    <xf numFmtId="0" fontId="42" fillId="0" borderId="13" applyNumberFormat="0" applyFill="0" applyAlignment="0" applyProtection="0"/>
    <xf numFmtId="0" fontId="15" fillId="0" borderId="14"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0" borderId="15" applyNumberFormat="0" applyFill="0" applyAlignment="0" applyProtection="0"/>
    <xf numFmtId="0" fontId="16" fillId="0" borderId="16" applyNumberFormat="0" applyFill="0" applyAlignment="0" applyProtection="0"/>
    <xf numFmtId="0" fontId="44" fillId="51" borderId="17" applyNumberFormat="0" applyAlignment="0" applyProtection="0"/>
    <xf numFmtId="0" fontId="17" fillId="52" borderId="18" applyNumberFormat="0" applyAlignment="0" applyProtection="0"/>
    <xf numFmtId="0" fontId="45"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53" borderId="7" applyNumberFormat="0" applyAlignment="0" applyProtection="0"/>
    <xf numFmtId="0" fontId="19" fillId="13" borderId="8" applyNumberFormat="0" applyAlignment="0" applyProtection="0"/>
    <xf numFmtId="0" fontId="3" fillId="0" borderId="0">
      <alignment vertical="center"/>
      <protection/>
    </xf>
    <xf numFmtId="0" fontId="47" fillId="0" borderId="0" applyNumberFormat="0" applyFill="0" applyBorder="0" applyAlignment="0" applyProtection="0"/>
    <xf numFmtId="0" fontId="48" fillId="54" borderId="0" applyNumberFormat="0" applyBorder="0" applyAlignment="0" applyProtection="0"/>
    <xf numFmtId="0" fontId="20" fillId="7" borderId="0" applyNumberFormat="0" applyBorder="0" applyAlignment="0" applyProtection="0"/>
  </cellStyleXfs>
  <cellXfs count="341">
    <xf numFmtId="0" fontId="0" fillId="0" borderId="0" xfId="0" applyFont="1" applyAlignment="1">
      <alignment vertical="center"/>
    </xf>
    <xf numFmtId="0" fontId="49" fillId="0" borderId="0" xfId="0" applyFont="1" applyAlignment="1">
      <alignment vertical="center"/>
    </xf>
    <xf numFmtId="0" fontId="3" fillId="0" borderId="19" xfId="102" applyFont="1" applyFill="1" applyBorder="1" applyAlignment="1">
      <alignment horizontal="distributed" vertical="center" wrapText="1"/>
      <protection/>
    </xf>
    <xf numFmtId="0" fontId="3" fillId="0" borderId="20" xfId="102" applyFont="1" applyFill="1" applyBorder="1" applyAlignment="1">
      <alignment horizontal="distributed" vertical="center" wrapText="1"/>
      <protection/>
    </xf>
    <xf numFmtId="0" fontId="3" fillId="0" borderId="21" xfId="102" applyFont="1" applyFill="1" applyBorder="1" applyAlignment="1">
      <alignment horizontal="distributed" vertical="center" wrapText="1"/>
      <protection/>
    </xf>
    <xf numFmtId="0" fontId="22" fillId="0" borderId="0" xfId="102" applyFont="1" applyFill="1" applyBorder="1" applyAlignment="1">
      <alignment vertical="center"/>
      <protection/>
    </xf>
    <xf numFmtId="176" fontId="50" fillId="55" borderId="22" xfId="102" applyNumberFormat="1" applyFont="1" applyFill="1" applyBorder="1" applyAlignment="1">
      <alignment horizontal="right" vertical="center" wrapText="1"/>
      <protection/>
    </xf>
    <xf numFmtId="0" fontId="0" fillId="0" borderId="20" xfId="0" applyBorder="1" applyAlignment="1">
      <alignment horizontal="center" vertical="center"/>
    </xf>
    <xf numFmtId="0" fontId="3" fillId="0" borderId="23" xfId="102" applyFont="1" applyFill="1" applyBorder="1" applyAlignment="1">
      <alignment horizontal="distributed" vertical="center" wrapText="1"/>
      <protection/>
    </xf>
    <xf numFmtId="176" fontId="3" fillId="0" borderId="24" xfId="102" applyNumberFormat="1" applyFont="1" applyFill="1" applyBorder="1" applyAlignment="1">
      <alignment horizontal="center" vertical="center" wrapText="1"/>
      <protection/>
    </xf>
    <xf numFmtId="0" fontId="0" fillId="56" borderId="24"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3" fillId="0" borderId="25" xfId="102" applyFont="1" applyFill="1" applyBorder="1" applyAlignment="1">
      <alignment horizontal="distributed" vertical="center" wrapText="1"/>
      <protection/>
    </xf>
    <xf numFmtId="176" fontId="3" fillId="0" borderId="26" xfId="102" applyNumberFormat="1" applyFont="1" applyFill="1" applyBorder="1" applyAlignment="1">
      <alignment horizontal="center" vertical="center" wrapText="1"/>
      <protection/>
    </xf>
    <xf numFmtId="176" fontId="3" fillId="55" borderId="27" xfId="102" applyNumberFormat="1" applyFont="1" applyFill="1" applyBorder="1" applyAlignment="1">
      <alignment horizontal="center" vertical="center" wrapText="1"/>
      <protection/>
    </xf>
    <xf numFmtId="176" fontId="3" fillId="55" borderId="28" xfId="102" applyNumberFormat="1" applyFont="1" applyFill="1" applyBorder="1" applyAlignment="1">
      <alignment horizontal="center" vertical="center" wrapText="1"/>
      <protection/>
    </xf>
    <xf numFmtId="0" fontId="0" fillId="0" borderId="0" xfId="0" applyFill="1" applyBorder="1" applyAlignment="1">
      <alignment vertical="center"/>
    </xf>
    <xf numFmtId="0" fontId="51" fillId="55" borderId="29" xfId="0" applyFont="1" applyFill="1" applyBorder="1" applyAlignment="1">
      <alignment horizontal="right" vertical="center"/>
    </xf>
    <xf numFmtId="0" fontId="0" fillId="0" borderId="0" xfId="0" applyAlignment="1">
      <alignment horizontal="center" vertical="center"/>
    </xf>
    <xf numFmtId="0" fontId="49" fillId="0" borderId="0" xfId="0" applyFont="1" applyAlignment="1">
      <alignment vertical="center"/>
    </xf>
    <xf numFmtId="0" fontId="51" fillId="0" borderId="30" xfId="0" applyNumberFormat="1" applyFont="1" applyBorder="1" applyAlignment="1">
      <alignment horizontal="center" vertical="center"/>
    </xf>
    <xf numFmtId="0" fontId="51" fillId="0" borderId="31" xfId="0" applyNumberFormat="1" applyFont="1" applyBorder="1" applyAlignment="1">
      <alignment horizontal="center" vertical="center"/>
    </xf>
    <xf numFmtId="0" fontId="51" fillId="55" borderId="32" xfId="0" applyNumberFormat="1" applyFont="1" applyFill="1" applyBorder="1" applyAlignment="1">
      <alignment horizontal="right"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0" fillId="0" borderId="19" xfId="0" applyBorder="1" applyAlignment="1">
      <alignment horizontal="center" vertical="center"/>
    </xf>
    <xf numFmtId="0" fontId="3" fillId="0" borderId="35" xfId="102" applyFont="1" applyFill="1" applyBorder="1" applyAlignment="1">
      <alignment horizontal="distributed" vertical="center" wrapText="1"/>
      <protection/>
    </xf>
    <xf numFmtId="0" fontId="52" fillId="42" borderId="28" xfId="0" applyFont="1" applyFill="1" applyBorder="1" applyAlignment="1">
      <alignment horizontal="center" vertical="center"/>
    </xf>
    <xf numFmtId="0" fontId="0" fillId="0" borderId="36" xfId="0" applyBorder="1" applyAlignment="1">
      <alignment vertical="center"/>
    </xf>
    <xf numFmtId="0" fontId="49" fillId="0" borderId="0" xfId="0" applyFont="1" applyBorder="1" applyAlignment="1">
      <alignment vertical="center"/>
    </xf>
    <xf numFmtId="0" fontId="0" fillId="0" borderId="0" xfId="0" applyBorder="1" applyAlignment="1">
      <alignment vertical="center"/>
    </xf>
    <xf numFmtId="0" fontId="0" fillId="56" borderId="26" xfId="0" applyNumberFormat="1" applyFont="1" applyFill="1" applyBorder="1" applyAlignment="1">
      <alignment horizontal="center" vertical="center" wrapText="1"/>
    </xf>
    <xf numFmtId="0" fontId="0" fillId="55" borderId="29" xfId="0" applyNumberFormat="1" applyFont="1" applyFill="1" applyBorder="1" applyAlignment="1">
      <alignment horizontal="center" vertical="center" wrapText="1"/>
    </xf>
    <xf numFmtId="0" fontId="0" fillId="55" borderId="27" xfId="0" applyNumberFormat="1" applyFont="1" applyFill="1" applyBorder="1" applyAlignment="1">
      <alignment horizontal="center" vertical="center" wrapText="1"/>
    </xf>
    <xf numFmtId="0" fontId="51" fillId="12" borderId="37" xfId="0" applyFont="1" applyFill="1" applyBorder="1" applyAlignment="1">
      <alignment horizontal="center" vertical="center" wrapText="1"/>
    </xf>
    <xf numFmtId="177" fontId="0" fillId="55" borderId="29" xfId="0" applyNumberFormat="1" applyFont="1" applyFill="1" applyBorder="1" applyAlignment="1">
      <alignment horizontal="center" vertical="center" wrapText="1"/>
    </xf>
    <xf numFmtId="176" fontId="50" fillId="55" borderId="38" xfId="102" applyNumberFormat="1" applyFont="1" applyFill="1" applyBorder="1" applyAlignment="1">
      <alignment horizontal="right" vertical="center" wrapText="1"/>
      <protection/>
    </xf>
    <xf numFmtId="176" fontId="53" fillId="0" borderId="20" xfId="0" applyNumberFormat="1" applyFont="1" applyFill="1" applyBorder="1" applyAlignment="1">
      <alignment horizontal="right" vertical="center"/>
    </xf>
    <xf numFmtId="176" fontId="53" fillId="0" borderId="20" xfId="0" applyNumberFormat="1" applyFont="1" applyFill="1" applyBorder="1" applyAlignment="1">
      <alignment horizontal="center" vertical="center"/>
    </xf>
    <xf numFmtId="176" fontId="53" fillId="0" borderId="21" xfId="0" applyNumberFormat="1" applyFont="1" applyFill="1" applyBorder="1" applyAlignment="1">
      <alignment horizontal="right" vertical="center"/>
    </xf>
    <xf numFmtId="0" fontId="22" fillId="12" borderId="39" xfId="102" applyFont="1" applyFill="1" applyBorder="1" applyAlignment="1">
      <alignment horizontal="center" vertical="center" wrapText="1"/>
      <protection/>
    </xf>
    <xf numFmtId="0" fontId="0" fillId="12" borderId="29" xfId="0" applyFont="1" applyFill="1" applyBorder="1" applyAlignment="1">
      <alignment horizontal="center" vertical="center" wrapText="1"/>
    </xf>
    <xf numFmtId="0" fontId="51" fillId="0" borderId="40" xfId="0" applyNumberFormat="1" applyFont="1" applyBorder="1" applyAlignment="1">
      <alignment horizontal="center" vertical="center"/>
    </xf>
    <xf numFmtId="0" fontId="51" fillId="0" borderId="41" xfId="0" applyNumberFormat="1" applyFont="1" applyBorder="1" applyAlignment="1">
      <alignment horizontal="center" vertical="center"/>
    </xf>
    <xf numFmtId="0" fontId="51" fillId="0" borderId="42" xfId="0" applyNumberFormat="1" applyFont="1" applyBorder="1" applyAlignment="1">
      <alignment horizontal="center" vertical="center"/>
    </xf>
    <xf numFmtId="177" fontId="54" fillId="55" borderId="43" xfId="102" applyNumberFormat="1" applyFont="1" applyFill="1" applyBorder="1" applyAlignment="1">
      <alignment horizontal="center" vertical="center" wrapText="1"/>
      <protection/>
    </xf>
    <xf numFmtId="177" fontId="54" fillId="55" borderId="22" xfId="102" applyNumberFormat="1" applyFont="1" applyFill="1" applyBorder="1" applyAlignment="1">
      <alignment horizontal="center" vertical="center" wrapTex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3" fillId="0" borderId="44" xfId="102" applyNumberFormat="1" applyFont="1" applyFill="1" applyBorder="1" applyAlignment="1">
      <alignment horizontal="center" vertical="center" wrapText="1"/>
      <protection/>
    </xf>
    <xf numFmtId="0" fontId="3" fillId="0" borderId="44" xfId="102" applyFont="1" applyFill="1" applyBorder="1" applyAlignment="1">
      <alignment horizontal="distributed" vertical="center" wrapText="1"/>
      <protection/>
    </xf>
    <xf numFmtId="0" fontId="3" fillId="0" borderId="45" xfId="102" applyFont="1" applyFill="1" applyBorder="1" applyAlignment="1">
      <alignment horizontal="distributed" vertical="center" wrapText="1"/>
      <protection/>
    </xf>
    <xf numFmtId="0" fontId="3" fillId="0" borderId="46" xfId="102" applyNumberFormat="1" applyFont="1" applyFill="1" applyBorder="1" applyAlignment="1">
      <alignment horizontal="center" vertical="center" wrapText="1"/>
      <protection/>
    </xf>
    <xf numFmtId="0" fontId="3" fillId="0" borderId="46" xfId="102" applyFont="1" applyFill="1" applyBorder="1" applyAlignment="1">
      <alignment horizontal="center" vertical="center" wrapText="1"/>
      <protection/>
    </xf>
    <xf numFmtId="0" fontId="3" fillId="0" borderId="0" xfId="102" applyFont="1" applyFill="1" applyBorder="1" applyAlignment="1">
      <alignment horizontal="center" vertical="center" wrapText="1"/>
      <protection/>
    </xf>
    <xf numFmtId="0" fontId="0" fillId="0" borderId="47" xfId="0" applyNumberFormat="1" applyFont="1" applyFill="1" applyBorder="1" applyAlignment="1">
      <alignment horizontal="center" vertical="center" wrapText="1"/>
    </xf>
    <xf numFmtId="0" fontId="51" fillId="0" borderId="48" xfId="0" applyNumberFormat="1" applyFont="1" applyFill="1" applyBorder="1" applyAlignment="1">
      <alignment horizontal="center" vertical="center"/>
    </xf>
    <xf numFmtId="176" fontId="3" fillId="0" borderId="47" xfId="102" applyNumberFormat="1" applyFont="1" applyFill="1" applyBorder="1" applyAlignment="1">
      <alignment horizontal="center" vertical="center" wrapText="1"/>
      <protection/>
    </xf>
    <xf numFmtId="0" fontId="51" fillId="0" borderId="30" xfId="0" applyNumberFormat="1" applyFont="1" applyFill="1" applyBorder="1" applyAlignment="1">
      <alignment horizontal="center" vertical="center"/>
    </xf>
    <xf numFmtId="176" fontId="3" fillId="0" borderId="49" xfId="102" applyNumberFormat="1" applyFont="1" applyFill="1" applyBorder="1" applyAlignment="1">
      <alignment horizontal="center" vertical="center" wrapText="1"/>
      <protection/>
    </xf>
    <xf numFmtId="0" fontId="51"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50"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176" fontId="0" fillId="0" borderId="50"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47"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0" fontId="51" fillId="0" borderId="46" xfId="0" applyFont="1" applyFill="1" applyBorder="1" applyAlignment="1">
      <alignment horizontal="right" vertical="center"/>
    </xf>
    <xf numFmtId="0" fontId="51" fillId="0" borderId="51" xfId="0" applyFont="1" applyFill="1" applyBorder="1" applyAlignment="1">
      <alignment horizontal="right" vertical="center"/>
    </xf>
    <xf numFmtId="0" fontId="51" fillId="0" borderId="52" xfId="0" applyFont="1" applyFill="1" applyBorder="1" applyAlignment="1">
      <alignment horizontal="right" vertical="center"/>
    </xf>
    <xf numFmtId="0" fontId="51" fillId="0" borderId="19" xfId="0" applyFont="1" applyFill="1" applyBorder="1" applyAlignment="1">
      <alignment horizontal="center" vertical="center"/>
    </xf>
    <xf numFmtId="0" fontId="51" fillId="0" borderId="53" xfId="0" applyFont="1" applyFill="1" applyBorder="1" applyAlignment="1">
      <alignment horizontal="right" vertical="center"/>
    </xf>
    <xf numFmtId="0" fontId="51" fillId="0" borderId="54" xfId="0" applyFont="1" applyFill="1" applyBorder="1" applyAlignment="1">
      <alignment horizontal="right" vertical="center"/>
    </xf>
    <xf numFmtId="0" fontId="51" fillId="0" borderId="55" xfId="0" applyFont="1" applyFill="1" applyBorder="1" applyAlignment="1">
      <alignment horizontal="right" vertical="center"/>
    </xf>
    <xf numFmtId="0" fontId="51" fillId="0" borderId="54" xfId="0" applyFont="1" applyFill="1" applyBorder="1" applyAlignment="1">
      <alignment horizontal="center" vertical="center"/>
    </xf>
    <xf numFmtId="0" fontId="51" fillId="0" borderId="33" xfId="0" applyFont="1" applyFill="1" applyBorder="1" applyAlignment="1">
      <alignment horizontal="center" vertical="center"/>
    </xf>
    <xf numFmtId="0" fontId="51" fillId="0" borderId="55"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5" xfId="0" applyNumberFormat="1" applyFont="1" applyFill="1" applyBorder="1" applyAlignment="1">
      <alignment horizontal="center" vertical="center"/>
    </xf>
    <xf numFmtId="196" fontId="53" fillId="0" borderId="19" xfId="0" applyNumberFormat="1" applyFont="1" applyFill="1" applyBorder="1" applyAlignment="1">
      <alignment horizontal="right" vertical="center"/>
    </xf>
    <xf numFmtId="197" fontId="0" fillId="0" borderId="33" xfId="0" applyNumberFormat="1" applyFill="1" applyBorder="1" applyAlignment="1">
      <alignment horizontal="center" vertical="center"/>
    </xf>
    <xf numFmtId="181" fontId="0" fillId="0" borderId="56" xfId="0" applyNumberFormat="1" applyFont="1" applyFill="1" applyBorder="1" applyAlignment="1">
      <alignment horizontal="right" vertical="center"/>
    </xf>
    <xf numFmtId="181" fontId="51" fillId="0" borderId="20" xfId="0" applyNumberFormat="1" applyFont="1" applyBorder="1" applyAlignment="1">
      <alignment horizontal="right" vertical="center"/>
    </xf>
    <xf numFmtId="181" fontId="51" fillId="0" borderId="19" xfId="0" applyNumberFormat="1" applyFont="1" applyBorder="1" applyAlignment="1">
      <alignment horizontal="right" vertical="center"/>
    </xf>
    <xf numFmtId="181" fontId="51" fillId="0" borderId="20" xfId="0" applyNumberFormat="1" applyFont="1" applyFill="1" applyBorder="1" applyAlignment="1">
      <alignment horizontal="right" vertical="center"/>
    </xf>
    <xf numFmtId="181" fontId="51" fillId="0" borderId="57" xfId="0" applyNumberFormat="1" applyFont="1" applyBorder="1" applyAlignment="1">
      <alignment horizontal="right" vertical="center"/>
    </xf>
    <xf numFmtId="0" fontId="0" fillId="0" borderId="0" xfId="0" applyAlignment="1">
      <alignment horizontal="left" vertical="center"/>
    </xf>
    <xf numFmtId="0" fontId="51" fillId="0" borderId="58" xfId="0" applyFont="1" applyBorder="1" applyAlignment="1">
      <alignment horizontal="left" vertical="center" wrapText="1"/>
    </xf>
    <xf numFmtId="0" fontId="51" fillId="55" borderId="59" xfId="0" applyFont="1" applyFill="1" applyBorder="1" applyAlignment="1">
      <alignment horizontal="left" vertical="center"/>
    </xf>
    <xf numFmtId="0" fontId="51" fillId="55" borderId="60" xfId="0" applyFont="1" applyFill="1" applyBorder="1" applyAlignment="1">
      <alignment horizontal="left" vertical="center"/>
    </xf>
    <xf numFmtId="0" fontId="51" fillId="0" borderId="33" xfId="0" applyFont="1" applyBorder="1" applyAlignment="1">
      <alignment horizontal="left" vertical="center" wrapText="1"/>
    </xf>
    <xf numFmtId="176" fontId="0" fillId="0" borderId="46" xfId="0" applyNumberFormat="1" applyFont="1" applyFill="1" applyBorder="1" applyAlignment="1">
      <alignment horizontal="center" vertical="center"/>
    </xf>
    <xf numFmtId="176" fontId="0" fillId="0" borderId="46"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50" fillId="55" borderId="60" xfId="102" applyNumberFormat="1" applyFont="1" applyFill="1" applyBorder="1" applyAlignment="1">
      <alignment horizontal="right" vertical="center" wrapText="1"/>
      <protection/>
    </xf>
    <xf numFmtId="0" fontId="53" fillId="55" borderId="32" xfId="0" applyNumberFormat="1" applyFont="1" applyFill="1" applyBorder="1" applyAlignment="1">
      <alignment horizontal="right" vertical="center"/>
    </xf>
    <xf numFmtId="0" fontId="0" fillId="55" borderId="28" xfId="0" applyNumberFormat="1" applyFont="1" applyFill="1" applyBorder="1" applyAlignment="1">
      <alignment horizontal="center" vertical="center" wrapText="1"/>
    </xf>
    <xf numFmtId="0" fontId="51" fillId="0" borderId="61" xfId="0" applyFont="1" applyBorder="1" applyAlignment="1">
      <alignment horizontal="left" vertical="center" wrapText="1"/>
    </xf>
    <xf numFmtId="177" fontId="21" fillId="0" borderId="19" xfId="102" applyNumberFormat="1" applyFont="1" applyFill="1" applyBorder="1" applyAlignment="1">
      <alignment horizontal="center" vertical="center" wrapText="1"/>
      <protection/>
    </xf>
    <xf numFmtId="177" fontId="21" fillId="0" borderId="62" xfId="102" applyNumberFormat="1" applyFont="1" applyFill="1" applyBorder="1" applyAlignment="1">
      <alignment horizontal="center" vertical="center" wrapText="1"/>
      <protection/>
    </xf>
    <xf numFmtId="177" fontId="53" fillId="0" borderId="19" xfId="0" applyNumberFormat="1" applyFont="1" applyFill="1" applyBorder="1" applyAlignment="1">
      <alignment horizontal="right" vertical="center" wrapText="1"/>
    </xf>
    <xf numFmtId="0" fontId="3" fillId="0" borderId="62" xfId="102" applyFont="1" applyFill="1" applyBorder="1" applyAlignment="1">
      <alignment horizontal="distributed" vertical="center" wrapText="1"/>
      <protection/>
    </xf>
    <xf numFmtId="176" fontId="21" fillId="0" borderId="62" xfId="102" applyNumberFormat="1" applyFont="1" applyFill="1" applyBorder="1" applyAlignment="1">
      <alignment horizontal="right" vertical="center" wrapText="1"/>
      <protection/>
    </xf>
    <xf numFmtId="176" fontId="21" fillId="0" borderId="19" xfId="102" applyNumberFormat="1" applyFont="1" applyFill="1" applyBorder="1" applyAlignment="1">
      <alignment horizontal="right" vertical="center" wrapText="1"/>
      <protection/>
    </xf>
    <xf numFmtId="0" fontId="3" fillId="0" borderId="33" xfId="102" applyFont="1" applyFill="1" applyBorder="1" applyAlignment="1">
      <alignment horizontal="distributed" vertical="center" wrapText="1"/>
      <protection/>
    </xf>
    <xf numFmtId="176" fontId="21" fillId="0" borderId="33" xfId="102" applyNumberFormat="1" applyFont="1" applyFill="1" applyBorder="1" applyAlignment="1">
      <alignment horizontal="right" vertical="center" wrapText="1"/>
      <protection/>
    </xf>
    <xf numFmtId="176" fontId="21" fillId="0" borderId="20" xfId="102" applyNumberFormat="1" applyFont="1" applyFill="1" applyBorder="1" applyAlignment="1">
      <alignment horizontal="right" vertical="center" wrapText="1"/>
      <protection/>
    </xf>
    <xf numFmtId="0" fontId="3" fillId="0" borderId="34" xfId="102" applyFont="1" applyFill="1" applyBorder="1" applyAlignment="1">
      <alignment horizontal="distributed" vertical="center" wrapText="1"/>
      <protection/>
    </xf>
    <xf numFmtId="176" fontId="21" fillId="0" borderId="34" xfId="102" applyNumberFormat="1" applyFont="1" applyFill="1" applyBorder="1" applyAlignment="1">
      <alignment horizontal="right" vertical="center" wrapText="1"/>
      <protection/>
    </xf>
    <xf numFmtId="176" fontId="21" fillId="0" borderId="21" xfId="102" applyNumberFormat="1" applyFont="1" applyFill="1" applyBorder="1" applyAlignment="1">
      <alignment horizontal="right" vertical="center" wrapText="1"/>
      <protection/>
    </xf>
    <xf numFmtId="0" fontId="3" fillId="55" borderId="63" xfId="102" applyFont="1" applyFill="1" applyBorder="1" applyAlignment="1">
      <alignment horizontal="distributed" vertical="center" wrapText="1"/>
      <protection/>
    </xf>
    <xf numFmtId="0" fontId="3" fillId="55" borderId="29" xfId="102" applyFont="1" applyFill="1" applyBorder="1" applyAlignment="1">
      <alignment horizontal="center" vertical="center" wrapText="1"/>
      <protection/>
    </xf>
    <xf numFmtId="177" fontId="53" fillId="0" borderId="64" xfId="0" applyNumberFormat="1" applyFont="1" applyFill="1" applyBorder="1" applyAlignment="1">
      <alignment horizontal="right" vertical="center" wrapText="1"/>
    </xf>
    <xf numFmtId="0" fontId="53" fillId="0" borderId="46" xfId="0" applyNumberFormat="1" applyFont="1" applyFill="1" applyBorder="1" applyAlignment="1">
      <alignment horizontal="right" vertical="center" wrapText="1"/>
    </xf>
    <xf numFmtId="176" fontId="21" fillId="0" borderId="64" xfId="102" applyNumberFormat="1" applyFont="1" applyFill="1" applyBorder="1" applyAlignment="1">
      <alignment horizontal="right" vertical="center" wrapText="1"/>
      <protection/>
    </xf>
    <xf numFmtId="176" fontId="21" fillId="0" borderId="46" xfId="102" applyNumberFormat="1" applyFont="1" applyFill="1" applyBorder="1" applyAlignment="1">
      <alignment horizontal="right" vertical="center" wrapText="1"/>
      <protection/>
    </xf>
    <xf numFmtId="176" fontId="21" fillId="0" borderId="65" xfId="102" applyNumberFormat="1" applyFont="1" applyFill="1" applyBorder="1" applyAlignment="1">
      <alignment horizontal="right" vertical="center" wrapText="1"/>
      <protection/>
    </xf>
    <xf numFmtId="176" fontId="21" fillId="0" borderId="51" xfId="102" applyNumberFormat="1" applyFont="1" applyFill="1" applyBorder="1" applyAlignment="1">
      <alignment horizontal="right" vertical="center" wrapText="1"/>
      <protection/>
    </xf>
    <xf numFmtId="176" fontId="21" fillId="0" borderId="66" xfId="102" applyNumberFormat="1" applyFont="1" applyFill="1" applyBorder="1" applyAlignment="1">
      <alignment horizontal="right" vertical="center" wrapText="1"/>
      <protection/>
    </xf>
    <xf numFmtId="176" fontId="21" fillId="0" borderId="52" xfId="102" applyNumberFormat="1" applyFont="1" applyFill="1" applyBorder="1" applyAlignment="1">
      <alignment horizontal="right" vertical="center" wrapText="1"/>
      <protection/>
    </xf>
    <xf numFmtId="0" fontId="51" fillId="0" borderId="56" xfId="0" applyFont="1" applyFill="1" applyBorder="1" applyAlignment="1">
      <alignment horizontal="right" vertical="center"/>
    </xf>
    <xf numFmtId="0" fontId="51" fillId="0" borderId="20" xfId="0" applyFont="1" applyFill="1" applyBorder="1" applyAlignment="1">
      <alignment horizontal="right" vertical="center"/>
    </xf>
    <xf numFmtId="0" fontId="51" fillId="0" borderId="21" xfId="0" applyFont="1" applyFill="1" applyBorder="1" applyAlignment="1">
      <alignment horizontal="right" vertical="center"/>
    </xf>
    <xf numFmtId="0" fontId="51" fillId="0" borderId="19" xfId="0" applyFont="1" applyFill="1" applyBorder="1" applyAlignment="1">
      <alignment horizontal="right" vertical="center"/>
    </xf>
    <xf numFmtId="0" fontId="51" fillId="0" borderId="67" xfId="0" applyFont="1" applyBorder="1" applyAlignment="1">
      <alignment horizontal="left" vertical="center" wrapText="1"/>
    </xf>
    <xf numFmtId="0" fontId="51" fillId="0" borderId="62" xfId="0" applyFont="1" applyBorder="1" applyAlignment="1">
      <alignment horizontal="left" vertical="center" wrapText="1"/>
    </xf>
    <xf numFmtId="0" fontId="51" fillId="0" borderId="34" xfId="0" applyFont="1" applyBorder="1" applyAlignment="1">
      <alignment horizontal="left" vertical="center" wrapText="1"/>
    </xf>
    <xf numFmtId="0" fontId="3" fillId="0" borderId="23" xfId="102" applyFont="1" applyFill="1" applyBorder="1" applyAlignment="1">
      <alignment horizontal="distributed" vertical="center" wrapText="1"/>
      <protection/>
    </xf>
    <xf numFmtId="0" fontId="3" fillId="0" borderId="20" xfId="102" applyFont="1" applyFill="1" applyBorder="1" applyAlignment="1">
      <alignment horizontal="distributed" vertical="center" wrapText="1"/>
      <protection/>
    </xf>
    <xf numFmtId="0" fontId="3" fillId="0" borderId="44" xfId="102" applyFont="1" applyFill="1" applyBorder="1" applyAlignment="1">
      <alignment horizontal="distributed" vertical="center" wrapText="1"/>
      <protection/>
    </xf>
    <xf numFmtId="0" fontId="3" fillId="0" borderId="33" xfId="102" applyFont="1" applyFill="1" applyBorder="1" applyAlignment="1">
      <alignment horizontal="distributed" vertical="center" wrapText="1"/>
      <protection/>
    </xf>
    <xf numFmtId="0" fontId="3" fillId="0" borderId="46" xfId="102" applyFont="1" applyFill="1" applyBorder="1" applyAlignment="1">
      <alignment horizontal="center" vertical="center" wrapText="1"/>
      <protection/>
    </xf>
    <xf numFmtId="176" fontId="3" fillId="0" borderId="24" xfId="102" applyNumberFormat="1" applyFont="1" applyFill="1" applyBorder="1" applyAlignment="1">
      <alignment horizontal="center" vertical="center" wrapText="1"/>
      <protection/>
    </xf>
    <xf numFmtId="176" fontId="21" fillId="0" borderId="33" xfId="102" applyNumberFormat="1" applyFont="1" applyFill="1" applyBorder="1" applyAlignment="1">
      <alignment horizontal="right" vertical="center" wrapText="1"/>
      <protection/>
    </xf>
    <xf numFmtId="176" fontId="3" fillId="0" borderId="47" xfId="102" applyNumberFormat="1" applyFont="1" applyFill="1" applyBorder="1" applyAlignment="1">
      <alignment horizontal="center" vertical="center" wrapText="1"/>
      <protection/>
    </xf>
    <xf numFmtId="176" fontId="21" fillId="0" borderId="20" xfId="102" applyNumberFormat="1" applyFont="1" applyFill="1" applyBorder="1" applyAlignment="1">
      <alignment horizontal="right" vertical="center" wrapText="1"/>
      <protection/>
    </xf>
    <xf numFmtId="0" fontId="51" fillId="0" borderId="30" xfId="0" applyFont="1" applyFill="1" applyBorder="1" applyAlignment="1">
      <alignment horizontal="center" vertical="center"/>
    </xf>
    <xf numFmtId="0" fontId="0" fillId="0" borderId="46" xfId="0" applyFill="1" applyBorder="1" applyAlignment="1">
      <alignment horizontal="center" vertical="center" wrapText="1"/>
    </xf>
    <xf numFmtId="176" fontId="21" fillId="0" borderId="65" xfId="102" applyNumberFormat="1" applyFont="1" applyFill="1" applyBorder="1" applyAlignment="1">
      <alignment horizontal="right" vertical="center" wrapText="1"/>
      <protection/>
    </xf>
    <xf numFmtId="0" fontId="0" fillId="0" borderId="24" xfId="0" applyFill="1" applyBorder="1" applyAlignment="1">
      <alignment horizontal="center" vertical="center" wrapText="1"/>
    </xf>
    <xf numFmtId="176" fontId="21" fillId="0" borderId="51" xfId="102" applyNumberFormat="1" applyFont="1" applyFill="1" applyBorder="1" applyAlignment="1">
      <alignment horizontal="right" vertical="center" wrapText="1"/>
      <protection/>
    </xf>
    <xf numFmtId="0" fontId="0" fillId="0" borderId="47" xfId="0" applyFill="1" applyBorder="1" applyAlignment="1">
      <alignment horizontal="center" vertical="center"/>
    </xf>
    <xf numFmtId="0" fontId="0" fillId="0" borderId="47" xfId="0" applyFill="1" applyBorder="1" applyAlignment="1">
      <alignment horizontal="center" vertical="center" wrapText="1"/>
    </xf>
    <xf numFmtId="176" fontId="51" fillId="0" borderId="20" xfId="0" applyNumberFormat="1" applyFont="1" applyFill="1" applyBorder="1" applyAlignment="1">
      <alignment horizontal="right" vertical="center"/>
    </xf>
    <xf numFmtId="176" fontId="0" fillId="0" borderId="47" xfId="0" applyNumberFormat="1" applyFill="1" applyBorder="1" applyAlignment="1">
      <alignment horizontal="right" vertical="center"/>
    </xf>
    <xf numFmtId="0" fontId="0" fillId="0" borderId="0" xfId="0" applyFill="1" applyAlignment="1">
      <alignment vertical="center"/>
    </xf>
    <xf numFmtId="176" fontId="0" fillId="0" borderId="46" xfId="0" applyNumberFormat="1" applyFill="1" applyBorder="1" applyAlignment="1">
      <alignment horizontal="center" vertical="center"/>
    </xf>
    <xf numFmtId="0" fontId="3" fillId="0" borderId="23" xfId="102" applyFill="1" applyBorder="1" applyAlignment="1">
      <alignment horizontal="distributed" vertical="center" wrapText="1"/>
      <protection/>
    </xf>
    <xf numFmtId="0" fontId="3" fillId="0" borderId="20" xfId="102" applyFill="1" applyBorder="1" applyAlignment="1">
      <alignment horizontal="distributed" vertical="center" wrapText="1"/>
      <protection/>
    </xf>
    <xf numFmtId="0" fontId="3" fillId="0" borderId="44" xfId="102" applyFill="1" applyBorder="1" applyAlignment="1">
      <alignment horizontal="distributed" vertical="center" wrapText="1"/>
      <protection/>
    </xf>
    <xf numFmtId="0" fontId="3" fillId="0" borderId="33" xfId="102" applyFill="1" applyBorder="1" applyAlignment="1">
      <alignment horizontal="distributed" vertical="center" wrapText="1"/>
      <protection/>
    </xf>
    <xf numFmtId="0" fontId="3" fillId="0" borderId="46" xfId="102" applyFill="1" applyBorder="1" applyAlignment="1">
      <alignment horizontal="center" vertical="center" wrapText="1"/>
      <protection/>
    </xf>
    <xf numFmtId="176" fontId="3" fillId="0" borderId="24" xfId="102" applyNumberFormat="1" applyFill="1" applyBorder="1" applyAlignment="1">
      <alignment horizontal="center" vertical="center" wrapText="1"/>
      <protection/>
    </xf>
    <xf numFmtId="176" fontId="3" fillId="0" borderId="47" xfId="102" applyNumberFormat="1" applyFill="1" applyBorder="1" applyAlignment="1">
      <alignment horizontal="center" vertical="center" wrapText="1"/>
      <protection/>
    </xf>
    <xf numFmtId="0" fontId="51" fillId="0" borderId="58" xfId="0" applyFont="1" applyFill="1" applyBorder="1" applyAlignment="1">
      <alignment horizontal="right" vertical="center"/>
    </xf>
    <xf numFmtId="0" fontId="51" fillId="0" borderId="33" xfId="0" applyFont="1" applyFill="1" applyBorder="1" applyAlignment="1">
      <alignment horizontal="right" vertical="center"/>
    </xf>
    <xf numFmtId="0" fontId="51" fillId="0" borderId="41" xfId="0" applyFont="1" applyFill="1" applyBorder="1" applyAlignment="1">
      <alignment horizontal="center" vertical="center"/>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1" fillId="0" borderId="20" xfId="0" applyFont="1" applyFill="1" applyBorder="1" applyAlignment="1">
      <alignment horizontal="center" vertical="center"/>
    </xf>
    <xf numFmtId="0" fontId="0" fillId="0" borderId="23" xfId="0" applyBorder="1" applyAlignment="1">
      <alignment horizontal="center" vertical="center" shrinkToFit="1"/>
    </xf>
    <xf numFmtId="0" fontId="51" fillId="55" borderId="43" xfId="0" applyFont="1" applyFill="1" applyBorder="1" applyAlignment="1">
      <alignment horizontal="right" vertical="center"/>
    </xf>
    <xf numFmtId="0" fontId="51" fillId="55" borderId="63" xfId="0" applyFont="1" applyFill="1" applyBorder="1" applyAlignment="1">
      <alignment horizontal="right" vertical="center"/>
    </xf>
    <xf numFmtId="0" fontId="0" fillId="0" borderId="68" xfId="0" applyNumberFormat="1" applyFont="1" applyFill="1" applyBorder="1" applyAlignment="1">
      <alignment horizontal="center" vertical="center" wrapText="1"/>
    </xf>
    <xf numFmtId="177" fontId="53" fillId="0" borderId="69" xfId="0" applyNumberFormat="1" applyFont="1" applyFill="1" applyBorder="1" applyAlignment="1">
      <alignment horizontal="right" vertical="center" wrapText="1"/>
    </xf>
    <xf numFmtId="177" fontId="0" fillId="0" borderId="56" xfId="0" applyNumberFormat="1" applyFont="1" applyFill="1" applyBorder="1" applyAlignment="1">
      <alignment horizontal="center" vertical="center" wrapText="1"/>
    </xf>
    <xf numFmtId="176" fontId="3" fillId="0" borderId="19" xfId="102" applyNumberFormat="1" applyFont="1" applyFill="1" applyBorder="1" applyAlignment="1">
      <alignment horizontal="center" vertical="center" wrapText="1"/>
      <protection/>
    </xf>
    <xf numFmtId="176" fontId="3" fillId="0" borderId="19" xfId="102" applyNumberFormat="1" applyFill="1" applyBorder="1" applyAlignment="1">
      <alignment horizontal="center" vertical="center" wrapText="1"/>
      <protection/>
    </xf>
    <xf numFmtId="176" fontId="3" fillId="0" borderId="19" xfId="102" applyNumberFormat="1" applyFont="1" applyFill="1" applyBorder="1" applyAlignment="1">
      <alignment horizontal="center" vertical="center" wrapText="1"/>
      <protection/>
    </xf>
    <xf numFmtId="176" fontId="3" fillId="0" borderId="57" xfId="102" applyNumberFormat="1" applyFont="1" applyFill="1" applyBorder="1" applyAlignment="1">
      <alignment horizontal="center" vertical="center" wrapText="1"/>
      <protection/>
    </xf>
    <xf numFmtId="176" fontId="3" fillId="55" borderId="43" xfId="102" applyNumberFormat="1" applyFont="1" applyFill="1" applyBorder="1" applyAlignment="1">
      <alignment horizontal="center" vertical="center" wrapText="1"/>
      <protection/>
    </xf>
    <xf numFmtId="177" fontId="0" fillId="56" borderId="46" xfId="0" applyNumberFormat="1" applyFont="1" applyFill="1" applyBorder="1" applyAlignment="1">
      <alignment horizontal="center" vertical="center" wrapText="1"/>
    </xf>
    <xf numFmtId="177" fontId="0" fillId="56" borderId="0" xfId="0" applyNumberFormat="1" applyFont="1" applyFill="1" applyBorder="1" applyAlignment="1">
      <alignment horizontal="center" vertical="center" wrapText="1"/>
    </xf>
    <xf numFmtId="0" fontId="51" fillId="0" borderId="70" xfId="0" applyNumberFormat="1" applyFont="1" applyFill="1" applyBorder="1" applyAlignment="1">
      <alignment horizontal="center" vertical="center"/>
    </xf>
    <xf numFmtId="197" fontId="0" fillId="0" borderId="69" xfId="0" applyNumberFormat="1" applyFont="1" applyFill="1" applyBorder="1" applyAlignment="1">
      <alignment horizontal="center" vertical="center" wrapText="1"/>
    </xf>
    <xf numFmtId="0" fontId="51" fillId="0" borderId="39" xfId="0" applyNumberFormat="1" applyFont="1" applyFill="1" applyBorder="1" applyAlignment="1">
      <alignment horizontal="center" vertical="center"/>
    </xf>
    <xf numFmtId="0" fontId="51" fillId="0" borderId="58" xfId="0" applyNumberFormat="1" applyFont="1" applyFill="1" applyBorder="1" applyAlignment="1">
      <alignment horizontal="center" vertical="center"/>
    </xf>
    <xf numFmtId="0" fontId="51" fillId="0" borderId="58" xfId="0" applyFont="1" applyFill="1" applyBorder="1" applyAlignment="1">
      <alignment horizontal="center" vertical="center"/>
    </xf>
    <xf numFmtId="0" fontId="51" fillId="0" borderId="61" xfId="0" applyNumberFormat="1" applyFont="1" applyFill="1" applyBorder="1" applyAlignment="1">
      <alignment horizontal="center" vertical="center"/>
    </xf>
    <xf numFmtId="0" fontId="53" fillId="55" borderId="71" xfId="0" applyNumberFormat="1" applyFont="1" applyFill="1" applyBorder="1" applyAlignment="1">
      <alignment horizontal="right" vertical="center"/>
    </xf>
    <xf numFmtId="177" fontId="0" fillId="0" borderId="72" xfId="0" applyNumberFormat="1" applyFont="1" applyFill="1" applyBorder="1" applyAlignment="1">
      <alignment horizontal="center" vertical="center" wrapText="1"/>
    </xf>
    <xf numFmtId="177" fontId="0" fillId="0" borderId="46" xfId="0" applyNumberFormat="1" applyFont="1" applyFill="1" applyBorder="1" applyAlignment="1">
      <alignment horizontal="center" vertical="center" wrapText="1"/>
    </xf>
    <xf numFmtId="177" fontId="0" fillId="0" borderId="46" xfId="0" applyNumberForma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6" fontId="0" fillId="0" borderId="56" xfId="0" applyNumberFormat="1" applyFont="1" applyFill="1" applyBorder="1" applyAlignment="1">
      <alignment horizontal="right" vertical="center"/>
    </xf>
    <xf numFmtId="176" fontId="51" fillId="0" borderId="19" xfId="0" applyNumberFormat="1" applyFont="1" applyFill="1" applyBorder="1" applyAlignment="1">
      <alignment horizontal="right" vertical="center"/>
    </xf>
    <xf numFmtId="176" fontId="51" fillId="0" borderId="57"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51" fillId="12" borderId="73" xfId="0" applyFont="1" applyFill="1" applyBorder="1" applyAlignment="1">
      <alignment horizontal="center" vertical="center" wrapText="1"/>
    </xf>
    <xf numFmtId="0" fontId="22" fillId="12" borderId="72" xfId="102" applyFont="1" applyFill="1" applyBorder="1" applyAlignment="1">
      <alignment horizontal="center" vertical="center" wrapText="1"/>
      <protection/>
    </xf>
    <xf numFmtId="0" fontId="0" fillId="0" borderId="25" xfId="0" applyBorder="1" applyAlignment="1">
      <alignment horizontal="center" vertical="center"/>
    </xf>
    <xf numFmtId="0" fontId="22" fillId="12" borderId="69" xfId="102" applyFont="1" applyFill="1" applyBorder="1" applyAlignment="1">
      <alignment horizontal="center" vertical="center" wrapText="1"/>
      <protection/>
    </xf>
    <xf numFmtId="181" fontId="51" fillId="0" borderId="20" xfId="0" applyNumberFormat="1" applyFont="1" applyBorder="1" applyAlignment="1" quotePrefix="1">
      <alignment horizontal="right" vertical="center"/>
    </xf>
    <xf numFmtId="0" fontId="55" fillId="0" borderId="23" xfId="0" applyNumberFormat="1" applyFont="1" applyBorder="1" applyAlignment="1">
      <alignment horizontal="center" vertical="center" wrapText="1"/>
    </xf>
    <xf numFmtId="0" fontId="51" fillId="55" borderId="74" xfId="0" applyFont="1" applyFill="1" applyBorder="1" applyAlignment="1">
      <alignment horizontal="right" vertical="center"/>
    </xf>
    <xf numFmtId="176" fontId="51" fillId="0" borderId="20" xfId="0" applyNumberFormat="1" applyFont="1" applyFill="1" applyBorder="1" applyAlignment="1" quotePrefix="1">
      <alignment horizontal="right" vertical="center"/>
    </xf>
    <xf numFmtId="176" fontId="53" fillId="0" borderId="20" xfId="0" applyNumberFormat="1" applyFont="1" applyFill="1" applyBorder="1" applyAlignment="1" quotePrefix="1">
      <alignment horizontal="center" vertical="center"/>
    </xf>
    <xf numFmtId="0" fontId="51" fillId="0" borderId="33" xfId="0" applyFont="1" applyFill="1" applyBorder="1" applyAlignment="1" quotePrefix="1">
      <alignment horizontal="center" vertical="center"/>
    </xf>
    <xf numFmtId="0" fontId="51" fillId="0" borderId="58" xfId="0" applyFont="1" applyFill="1" applyBorder="1" applyAlignment="1">
      <alignment horizontal="left" vertical="center" wrapText="1"/>
    </xf>
    <xf numFmtId="0" fontId="51" fillId="12" borderId="75" xfId="0" applyFont="1" applyFill="1" applyBorder="1" applyAlignment="1">
      <alignment horizontal="center" vertical="center" wrapText="1"/>
    </xf>
    <xf numFmtId="0" fontId="51" fillId="12" borderId="76" xfId="0" applyFont="1" applyFill="1" applyBorder="1" applyAlignment="1">
      <alignment horizontal="center" vertical="center" wrapText="1"/>
    </xf>
    <xf numFmtId="0" fontId="51" fillId="12" borderId="57" xfId="0" applyFont="1" applyFill="1" applyBorder="1" applyAlignment="1">
      <alignment horizontal="center" vertical="center" wrapText="1"/>
    </xf>
    <xf numFmtId="0" fontId="51" fillId="12" borderId="49" xfId="0" applyFont="1" applyFill="1" applyBorder="1" applyAlignment="1">
      <alignment horizontal="center" vertical="center" wrapText="1"/>
    </xf>
    <xf numFmtId="0" fontId="51" fillId="12" borderId="77" xfId="0" applyFont="1" applyFill="1" applyBorder="1" applyAlignment="1">
      <alignment horizontal="center" vertical="center" wrapText="1"/>
    </xf>
    <xf numFmtId="0" fontId="51" fillId="12" borderId="78" xfId="0" applyFont="1" applyFill="1" applyBorder="1" applyAlignment="1">
      <alignment horizontal="center" vertical="center" wrapText="1"/>
    </xf>
    <xf numFmtId="0" fontId="51" fillId="0" borderId="20" xfId="0" applyFont="1" applyBorder="1" applyAlignment="1">
      <alignment horizontal="center" vertical="center"/>
    </xf>
    <xf numFmtId="0" fontId="51" fillId="0" borderId="79" xfId="0" applyFont="1" applyBorder="1" applyAlignment="1">
      <alignment horizontal="center" vertical="center"/>
    </xf>
    <xf numFmtId="0" fontId="51" fillId="0" borderId="20" xfId="0" applyFont="1" applyFill="1" applyBorder="1" applyAlignment="1">
      <alignment horizontal="center" vertical="center"/>
    </xf>
    <xf numFmtId="0" fontId="51" fillId="0" borderId="7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0" xfId="0" applyFont="1" applyFill="1" applyBorder="1" applyAlignment="1">
      <alignment horizontal="center" vertical="center"/>
    </xf>
    <xf numFmtId="176" fontId="53" fillId="55" borderId="80" xfId="0" applyNumberFormat="1" applyFont="1" applyFill="1" applyBorder="1" applyAlignment="1">
      <alignment vertical="center"/>
    </xf>
    <xf numFmtId="176" fontId="53" fillId="55" borderId="81" xfId="0" applyNumberFormat="1" applyFont="1" applyFill="1" applyBorder="1" applyAlignment="1">
      <alignment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56" fillId="0" borderId="20" xfId="0" applyFont="1" applyBorder="1" applyAlignment="1">
      <alignment horizontal="left" vertical="center" wrapText="1" shrinkToFit="1"/>
    </xf>
    <xf numFmtId="0" fontId="56" fillId="0" borderId="79" xfId="0" applyFont="1" applyBorder="1" applyAlignment="1">
      <alignment horizontal="left" vertical="center" wrapText="1" shrinkToFit="1"/>
    </xf>
    <xf numFmtId="0" fontId="56" fillId="32" borderId="43" xfId="0" applyFont="1" applyFill="1" applyBorder="1" applyAlignment="1">
      <alignment horizontal="center" vertical="center" wrapText="1"/>
    </xf>
    <xf numFmtId="0" fontId="56" fillId="32" borderId="28" xfId="0" applyFont="1" applyFill="1" applyBorder="1" applyAlignment="1">
      <alignment horizontal="center" vertical="center" wrapText="1"/>
    </xf>
    <xf numFmtId="0" fontId="52" fillId="42" borderId="43" xfId="0" applyFont="1" applyFill="1" applyBorder="1" applyAlignment="1">
      <alignment horizontal="center" vertical="center" wrapText="1"/>
    </xf>
    <xf numFmtId="0" fontId="52" fillId="42" borderId="29" xfId="0" applyFont="1" applyFill="1" applyBorder="1" applyAlignment="1">
      <alignment horizontal="center" vertical="center" wrapText="1"/>
    </xf>
    <xf numFmtId="0" fontId="52" fillId="42" borderId="28" xfId="0" applyFont="1" applyFill="1" applyBorder="1" applyAlignment="1">
      <alignment horizontal="center" vertical="center" wrapText="1"/>
    </xf>
    <xf numFmtId="0" fontId="22" fillId="32" borderId="43" xfId="102" applyFont="1" applyFill="1" applyBorder="1" applyAlignment="1">
      <alignment horizontal="center" vertical="center" wrapText="1"/>
      <protection/>
    </xf>
    <xf numFmtId="0" fontId="22" fillId="32" borderId="29" xfId="102" applyFont="1" applyFill="1" applyBorder="1" applyAlignment="1">
      <alignment horizontal="center" vertical="center" wrapText="1"/>
      <protection/>
    </xf>
    <xf numFmtId="0" fontId="22" fillId="32" borderId="28" xfId="102" applyFont="1" applyFill="1" applyBorder="1" applyAlignment="1">
      <alignment horizontal="center" vertical="center" wrapText="1"/>
      <protection/>
    </xf>
    <xf numFmtId="0" fontId="51" fillId="12" borderId="82" xfId="0" applyFont="1" applyFill="1" applyBorder="1" applyAlignment="1">
      <alignment horizontal="center" vertical="center" wrapText="1"/>
    </xf>
    <xf numFmtId="0" fontId="51" fillId="12" borderId="83" xfId="0" applyFont="1" applyFill="1" applyBorder="1" applyAlignment="1">
      <alignment horizontal="center" vertical="center" wrapText="1"/>
    </xf>
    <xf numFmtId="0" fontId="56" fillId="0" borderId="56" xfId="0" applyFont="1" applyFill="1" applyBorder="1" applyAlignment="1">
      <alignment horizontal="left" vertical="center" wrapText="1" shrinkToFit="1"/>
    </xf>
    <xf numFmtId="0" fontId="56" fillId="0" borderId="50" xfId="0" applyFont="1" applyFill="1" applyBorder="1" applyAlignment="1">
      <alignment horizontal="left" vertical="center" wrapText="1" shrinkToFit="1"/>
    </xf>
    <xf numFmtId="0" fontId="56" fillId="0" borderId="84" xfId="0" applyFont="1" applyBorder="1" applyAlignment="1">
      <alignment horizontal="left" vertical="center" wrapText="1" shrinkToFit="1"/>
    </xf>
    <xf numFmtId="0" fontId="56" fillId="0" borderId="85" xfId="0" applyFont="1" applyBorder="1" applyAlignment="1">
      <alignment horizontal="left" vertical="center" wrapText="1" shrinkToFit="1"/>
    </xf>
    <xf numFmtId="0" fontId="51" fillId="55" borderId="80" xfId="0" applyFont="1" applyFill="1" applyBorder="1" applyAlignment="1">
      <alignment horizontal="center" vertical="center"/>
    </xf>
    <xf numFmtId="0" fontId="51" fillId="55" borderId="81" xfId="0" applyFont="1" applyFill="1" applyBorder="1" applyAlignment="1">
      <alignment horizontal="center" vertical="center"/>
    </xf>
    <xf numFmtId="0" fontId="56" fillId="0" borderId="20" xfId="0" applyFont="1" applyFill="1" applyBorder="1" applyAlignment="1">
      <alignment horizontal="left" vertical="center" wrapText="1"/>
    </xf>
    <xf numFmtId="0" fontId="56" fillId="0" borderId="79" xfId="0" applyFont="1" applyFill="1" applyBorder="1" applyAlignment="1">
      <alignment horizontal="left" vertical="center" wrapText="1"/>
    </xf>
    <xf numFmtId="0" fontId="56" fillId="0" borderId="79" xfId="0" applyFont="1" applyFill="1" applyBorder="1" applyAlignment="1">
      <alignment horizontal="left" vertical="center"/>
    </xf>
    <xf numFmtId="0" fontId="51" fillId="0" borderId="84" xfId="0" applyFont="1" applyBorder="1" applyAlignment="1">
      <alignment horizontal="center" vertical="center"/>
    </xf>
    <xf numFmtId="0" fontId="51" fillId="0" borderId="85" xfId="0" applyFont="1" applyBorder="1" applyAlignment="1">
      <alignment horizontal="center" vertical="center"/>
    </xf>
    <xf numFmtId="0" fontId="53" fillId="55" borderId="43" xfId="0" applyFont="1" applyFill="1" applyBorder="1" applyAlignment="1">
      <alignment horizontal="right" vertical="center"/>
    </xf>
    <xf numFmtId="0" fontId="53" fillId="55" borderId="28" xfId="0" applyFont="1" applyFill="1" applyBorder="1" applyAlignment="1">
      <alignment horizontal="right" vertical="center"/>
    </xf>
    <xf numFmtId="0" fontId="51" fillId="32" borderId="43" xfId="0" applyFont="1" applyFill="1" applyBorder="1" applyAlignment="1">
      <alignment horizontal="center" vertical="center" wrapText="1"/>
    </xf>
    <xf numFmtId="0" fontId="51" fillId="32" borderId="29" xfId="0" applyFont="1" applyFill="1" applyBorder="1" applyAlignment="1">
      <alignment horizontal="center" vertical="center" wrapText="1"/>
    </xf>
    <xf numFmtId="0" fontId="51" fillId="32" borderId="28" xfId="0" applyFont="1" applyFill="1" applyBorder="1" applyAlignment="1">
      <alignment horizontal="center" vertical="center" wrapText="1"/>
    </xf>
    <xf numFmtId="0" fontId="51" fillId="12" borderId="86" xfId="0" applyFont="1" applyFill="1" applyBorder="1" applyAlignment="1">
      <alignment horizontal="center" vertical="center" wrapText="1"/>
    </xf>
    <xf numFmtId="0" fontId="51" fillId="12" borderId="87" xfId="0" applyFont="1" applyFill="1" applyBorder="1" applyAlignment="1">
      <alignment horizontal="center" vertical="center" wrapText="1"/>
    </xf>
    <xf numFmtId="0" fontId="51" fillId="12" borderId="43" xfId="0" applyFont="1" applyFill="1" applyBorder="1" applyAlignment="1">
      <alignment horizontal="center" vertical="center" wrapText="1"/>
    </xf>
    <xf numFmtId="0" fontId="51" fillId="12" borderId="28" xfId="0" applyFont="1" applyFill="1" applyBorder="1" applyAlignment="1">
      <alignment horizontal="center" vertical="center" wrapText="1"/>
    </xf>
    <xf numFmtId="0" fontId="51" fillId="12" borderId="29" xfId="0" applyFont="1" applyFill="1" applyBorder="1" applyAlignment="1">
      <alignment horizontal="center" vertical="center" wrapText="1"/>
    </xf>
    <xf numFmtId="0" fontId="51" fillId="12" borderId="88" xfId="0" applyFont="1" applyFill="1" applyBorder="1" applyAlignment="1">
      <alignment horizontal="center" vertical="center" wrapText="1"/>
    </xf>
    <xf numFmtId="0" fontId="51" fillId="12" borderId="89" xfId="0" applyFont="1" applyFill="1" applyBorder="1" applyAlignment="1">
      <alignment horizontal="center" vertical="center" wrapText="1"/>
    </xf>
    <xf numFmtId="0" fontId="51" fillId="12" borderId="61" xfId="0" applyFont="1" applyFill="1" applyBorder="1" applyAlignment="1">
      <alignment horizontal="center" vertical="center" wrapText="1"/>
    </xf>
    <xf numFmtId="0" fontId="51" fillId="12" borderId="90" xfId="0" applyFont="1" applyFill="1" applyBorder="1" applyAlignment="1">
      <alignment horizontal="center" vertical="center" wrapText="1"/>
    </xf>
    <xf numFmtId="0" fontId="0" fillId="12" borderId="43" xfId="0" applyFill="1" applyBorder="1" applyAlignment="1">
      <alignment horizontal="center" vertical="center" wrapText="1"/>
    </xf>
    <xf numFmtId="0" fontId="0" fillId="12" borderId="28" xfId="0" applyFill="1" applyBorder="1" applyAlignment="1">
      <alignment horizontal="center" vertical="center" wrapText="1"/>
    </xf>
    <xf numFmtId="0" fontId="22" fillId="12" borderId="69" xfId="102" applyFont="1" applyFill="1" applyBorder="1" applyAlignment="1">
      <alignment horizontal="center" vertical="center" wrapText="1"/>
      <protection/>
    </xf>
    <xf numFmtId="0" fontId="22" fillId="12" borderId="50" xfId="102" applyFont="1" applyFill="1" applyBorder="1" applyAlignment="1">
      <alignment horizontal="center" vertical="center" wrapText="1"/>
      <protection/>
    </xf>
    <xf numFmtId="0" fontId="22" fillId="12" borderId="53" xfId="102" applyFont="1" applyFill="1" applyBorder="1" applyAlignment="1">
      <alignment horizontal="center" vertical="center" wrapText="1"/>
      <protection/>
    </xf>
    <xf numFmtId="0" fontId="22" fillId="12" borderId="56" xfId="102" applyFont="1" applyFill="1" applyBorder="1" applyAlignment="1">
      <alignment horizontal="center" vertical="center" wrapText="1"/>
      <protection/>
    </xf>
    <xf numFmtId="0" fontId="22" fillId="12" borderId="21" xfId="102" applyFont="1" applyFill="1" applyBorder="1" applyAlignment="1">
      <alignment horizontal="center" vertical="center" wrapText="1"/>
      <protection/>
    </xf>
    <xf numFmtId="0" fontId="22" fillId="12" borderId="55" xfId="102" applyFont="1" applyFill="1" applyBorder="1" applyAlignment="1">
      <alignment horizontal="center" vertical="center" wrapText="1"/>
      <protection/>
    </xf>
    <xf numFmtId="0" fontId="22" fillId="12" borderId="77" xfId="102" applyFont="1" applyFill="1" applyBorder="1" applyAlignment="1">
      <alignment horizontal="center" vertical="center" wrapText="1"/>
      <protection/>
    </xf>
    <xf numFmtId="0" fontId="22" fillId="12" borderId="91" xfId="102" applyFont="1" applyFill="1" applyBorder="1" applyAlignment="1">
      <alignment horizontal="center" vertical="center" wrapText="1"/>
      <protection/>
    </xf>
    <xf numFmtId="0" fontId="22" fillId="12" borderId="34" xfId="102" applyFont="1" applyFill="1" applyBorder="1" applyAlignment="1">
      <alignment horizontal="center" vertical="center" wrapText="1"/>
      <protection/>
    </xf>
    <xf numFmtId="0" fontId="22" fillId="12" borderId="73" xfId="102" applyFont="1" applyFill="1" applyBorder="1" applyAlignment="1">
      <alignment horizontal="center" vertical="center" wrapText="1"/>
      <protection/>
    </xf>
    <xf numFmtId="0" fontId="22" fillId="12" borderId="72" xfId="102" applyFont="1" applyFill="1" applyBorder="1" applyAlignment="1">
      <alignment horizontal="center" vertical="center" wrapText="1"/>
      <protection/>
    </xf>
    <xf numFmtId="0" fontId="51" fillId="12" borderId="34" xfId="0" applyFont="1" applyFill="1" applyBorder="1" applyAlignment="1">
      <alignment horizontal="center" vertical="center" wrapText="1"/>
    </xf>
    <xf numFmtId="0" fontId="51" fillId="12" borderId="92" xfId="0" applyFont="1" applyFill="1" applyBorder="1" applyAlignment="1">
      <alignment horizontal="center" vertical="center" wrapText="1"/>
    </xf>
    <xf numFmtId="0" fontId="51" fillId="12" borderId="73" xfId="0" applyFont="1" applyFill="1" applyBorder="1" applyAlignment="1">
      <alignment horizontal="center" vertical="center" wrapText="1"/>
    </xf>
    <xf numFmtId="0" fontId="51" fillId="12" borderId="31" xfId="0" applyFont="1" applyFill="1" applyBorder="1" applyAlignment="1">
      <alignment horizontal="center" vertical="center" wrapText="1"/>
    </xf>
    <xf numFmtId="0" fontId="51" fillId="12" borderId="93" xfId="0" applyFont="1" applyFill="1" applyBorder="1" applyAlignment="1">
      <alignment horizontal="center" vertical="center" wrapText="1"/>
    </xf>
    <xf numFmtId="0" fontId="54" fillId="55" borderId="43" xfId="102" applyFont="1" applyFill="1" applyBorder="1" applyAlignment="1">
      <alignment horizontal="center" vertical="center" wrapText="1"/>
      <protection/>
    </xf>
    <xf numFmtId="0" fontId="54" fillId="55" borderId="28" xfId="102" applyFont="1" applyFill="1" applyBorder="1" applyAlignment="1">
      <alignment horizontal="center" vertical="center" wrapText="1"/>
      <protection/>
    </xf>
    <xf numFmtId="0" fontId="51" fillId="12" borderId="21" xfId="0" applyFont="1" applyFill="1" applyBorder="1" applyAlignment="1">
      <alignment horizontal="center" vertical="center" wrapText="1"/>
    </xf>
    <xf numFmtId="0" fontId="0" fillId="0" borderId="83" xfId="0" applyBorder="1" applyAlignment="1">
      <alignment horizontal="center" vertical="center"/>
    </xf>
    <xf numFmtId="0" fontId="51" fillId="12" borderId="55" xfId="0" applyFont="1" applyFill="1" applyBorder="1" applyAlignment="1">
      <alignment horizontal="center" vertical="center" wrapText="1"/>
    </xf>
    <xf numFmtId="0" fontId="51" fillId="12" borderId="91" xfId="0" applyFont="1" applyFill="1" applyBorder="1" applyAlignment="1">
      <alignment horizontal="center" vertical="center" wrapText="1"/>
    </xf>
    <xf numFmtId="0" fontId="51" fillId="12" borderId="36" xfId="0" applyFont="1" applyFill="1" applyBorder="1" applyAlignment="1">
      <alignment horizontal="center" vertical="center" wrapText="1"/>
    </xf>
    <xf numFmtId="0" fontId="51" fillId="12" borderId="52" xfId="0" applyFont="1" applyFill="1" applyBorder="1" applyAlignment="1">
      <alignment horizontal="center" vertical="center" wrapText="1"/>
    </xf>
    <xf numFmtId="0" fontId="22" fillId="12" borderId="82" xfId="102" applyFont="1" applyFill="1" applyBorder="1" applyAlignment="1">
      <alignment horizontal="center" vertical="center" wrapText="1"/>
      <protection/>
    </xf>
    <xf numFmtId="0" fontId="22" fillId="12" borderId="36" xfId="102" applyFont="1" applyFill="1" applyBorder="1" applyAlignment="1">
      <alignment horizontal="center" vertical="center" wrapText="1"/>
      <protection/>
    </xf>
    <xf numFmtId="0" fontId="22" fillId="12" borderId="83" xfId="102" applyFont="1" applyFill="1" applyBorder="1" applyAlignment="1">
      <alignment horizontal="center" vertical="center" wrapText="1"/>
      <protection/>
    </xf>
    <xf numFmtId="0" fontId="51" fillId="32" borderId="43" xfId="0" applyFont="1" applyFill="1" applyBorder="1" applyAlignment="1">
      <alignment horizontal="center" vertical="center" shrinkToFit="1"/>
    </xf>
    <xf numFmtId="0" fontId="51" fillId="32" borderId="29" xfId="0" applyFont="1" applyFill="1" applyBorder="1" applyAlignment="1">
      <alignment horizontal="center" vertical="center" shrinkToFit="1"/>
    </xf>
    <xf numFmtId="0" fontId="51" fillId="32" borderId="28" xfId="0" applyFont="1" applyFill="1" applyBorder="1" applyAlignment="1">
      <alignment horizontal="center" vertical="center" shrinkToFit="1"/>
    </xf>
    <xf numFmtId="0" fontId="51" fillId="32" borderId="43" xfId="0" applyFont="1" applyFill="1" applyBorder="1" applyAlignment="1">
      <alignment horizontal="center" vertical="center" wrapText="1" shrinkToFit="1"/>
    </xf>
    <xf numFmtId="0" fontId="51" fillId="32" borderId="29" xfId="0" applyFont="1" applyFill="1" applyBorder="1" applyAlignment="1">
      <alignment horizontal="center" vertical="center" wrapText="1" shrinkToFit="1"/>
    </xf>
    <xf numFmtId="0" fontId="51" fillId="32" borderId="28" xfId="0" applyFont="1" applyFill="1" applyBorder="1" applyAlignment="1">
      <alignment horizontal="center" vertical="center" wrapText="1" shrinkToFit="1"/>
    </xf>
    <xf numFmtId="0" fontId="51" fillId="12" borderId="94" xfId="0" applyFont="1" applyFill="1" applyBorder="1" applyAlignment="1">
      <alignment horizontal="center" vertical="center" wrapText="1"/>
    </xf>
    <xf numFmtId="0" fontId="51" fillId="12" borderId="95" xfId="0" applyFont="1" applyFill="1" applyBorder="1" applyAlignment="1">
      <alignment horizontal="center" vertical="center" wrapText="1"/>
    </xf>
    <xf numFmtId="0" fontId="56" fillId="32" borderId="43" xfId="0" applyFont="1" applyFill="1" applyBorder="1" applyAlignment="1">
      <alignment horizontal="center" vertical="center" wrapText="1" shrinkToFit="1"/>
    </xf>
    <xf numFmtId="0" fontId="56" fillId="32" borderId="28" xfId="0" applyFont="1" applyFill="1" applyBorder="1" applyAlignment="1">
      <alignment horizontal="center" vertical="center" wrapText="1" shrinkToFit="1"/>
    </xf>
    <xf numFmtId="176" fontId="53" fillId="55" borderId="80" xfId="0" applyNumberFormat="1" applyFont="1" applyFill="1" applyBorder="1" applyAlignment="1">
      <alignment horizontal="right" vertical="center"/>
    </xf>
    <xf numFmtId="176" fontId="53" fillId="55" borderId="81" xfId="0" applyNumberFormat="1" applyFont="1" applyFill="1" applyBorder="1" applyAlignment="1">
      <alignment horizontal="right" vertical="center"/>
    </xf>
    <xf numFmtId="0" fontId="0" fillId="12" borderId="75" xfId="0" applyFill="1" applyBorder="1" applyAlignment="1">
      <alignment horizontal="center" vertical="center" wrapText="1"/>
    </xf>
    <xf numFmtId="0" fontId="0" fillId="12" borderId="76" xfId="0" applyFill="1" applyBorder="1" applyAlignment="1">
      <alignment horizontal="center" vertical="center" wrapText="1"/>
    </xf>
    <xf numFmtId="0" fontId="0" fillId="12" borderId="77" xfId="0" applyFill="1" applyBorder="1" applyAlignment="1">
      <alignment horizontal="center" vertical="center" wrapText="1"/>
    </xf>
    <xf numFmtId="0" fontId="0" fillId="12" borderId="78" xfId="0" applyFill="1" applyBorder="1" applyAlignment="1">
      <alignment horizontal="center" vertical="center" wrapText="1"/>
    </xf>
    <xf numFmtId="0" fontId="51" fillId="55" borderId="22" xfId="0" applyFont="1" applyFill="1" applyBorder="1" applyAlignment="1">
      <alignment horizontal="center" vertical="center"/>
    </xf>
    <xf numFmtId="0" fontId="51" fillId="55" borderId="29" xfId="0" applyFont="1" applyFill="1" applyBorder="1" applyAlignment="1">
      <alignment horizontal="center" vertical="center"/>
    </xf>
    <xf numFmtId="0" fontId="51" fillId="55" borderId="63" xfId="0" applyFont="1" applyFill="1" applyBorder="1" applyAlignment="1">
      <alignment horizontal="center" vertical="center"/>
    </xf>
    <xf numFmtId="0" fontId="0" fillId="0" borderId="54" xfId="0" applyBorder="1" applyAlignment="1">
      <alignment horizontal="center" vertical="center"/>
    </xf>
    <xf numFmtId="0" fontId="0" fillId="0" borderId="25" xfId="0" applyBorder="1" applyAlignment="1">
      <alignment horizontal="center" vertical="center" shrinkToFit="1"/>
    </xf>
    <xf numFmtId="0" fontId="0" fillId="0" borderId="36" xfId="0" applyBorder="1" applyAlignment="1">
      <alignment horizontal="center" vertical="center" shrinkToFit="1"/>
    </xf>
    <xf numFmtId="0" fontId="0" fillId="0" borderId="83" xfId="0" applyBorder="1" applyAlignment="1">
      <alignment horizontal="center" vertical="center" shrinkToFit="1"/>
    </xf>
    <xf numFmtId="0" fontId="0" fillId="0" borderId="35" xfId="0" applyBorder="1" applyAlignment="1">
      <alignment horizontal="center" vertical="center" shrinkToFit="1"/>
    </xf>
    <xf numFmtId="0" fontId="51" fillId="55" borderId="43" xfId="0" applyFont="1" applyFill="1" applyBorder="1" applyAlignment="1">
      <alignment horizontal="right" vertical="center"/>
    </xf>
    <xf numFmtId="0" fontId="51" fillId="55" borderId="63" xfId="0" applyFont="1" applyFill="1" applyBorder="1" applyAlignment="1">
      <alignment horizontal="right" vertical="center"/>
    </xf>
    <xf numFmtId="0" fontId="51" fillId="0" borderId="56"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51" fillId="32" borderId="82" xfId="0" applyFont="1" applyFill="1" applyBorder="1" applyAlignment="1">
      <alignment horizontal="center" vertical="center" wrapText="1"/>
    </xf>
    <xf numFmtId="0" fontId="51" fillId="32" borderId="83" xfId="0" applyFont="1" applyFill="1" applyBorder="1" applyAlignment="1">
      <alignment horizontal="center" vertical="center" wrapText="1"/>
    </xf>
    <xf numFmtId="0" fontId="51" fillId="12" borderId="96" xfId="0" applyFont="1" applyFill="1" applyBorder="1" applyAlignment="1">
      <alignment horizontal="center" vertical="center" wrapText="1"/>
    </xf>
    <xf numFmtId="0" fontId="51" fillId="12" borderId="97" xfId="0" applyFont="1" applyFill="1" applyBorder="1" applyAlignment="1">
      <alignment horizontal="center" vertical="center" wrapText="1"/>
    </xf>
    <xf numFmtId="0" fontId="51" fillId="32" borderId="75" xfId="0" applyFont="1" applyFill="1" applyBorder="1" applyAlignment="1">
      <alignment horizontal="center" vertical="center" wrapText="1"/>
    </xf>
    <xf numFmtId="0" fontId="51" fillId="32" borderId="86" xfId="0" applyFont="1" applyFill="1" applyBorder="1" applyAlignment="1">
      <alignment horizontal="center" vertical="center" wrapText="1"/>
    </xf>
    <xf numFmtId="0" fontId="51" fillId="32" borderId="76" xfId="0" applyFont="1" applyFill="1" applyBorder="1" applyAlignment="1">
      <alignment horizontal="center" vertical="center" wrapText="1"/>
    </xf>
    <xf numFmtId="0" fontId="51" fillId="32" borderId="77" xfId="0" applyFont="1" applyFill="1" applyBorder="1" applyAlignment="1">
      <alignment horizontal="center" vertical="center" wrapText="1"/>
    </xf>
    <xf numFmtId="0" fontId="51" fillId="32" borderId="87" xfId="0" applyFont="1" applyFill="1" applyBorder="1" applyAlignment="1">
      <alignment horizontal="center" vertical="center" wrapText="1"/>
    </xf>
    <xf numFmtId="0" fontId="51" fillId="32" borderId="78" xfId="0" applyFont="1" applyFill="1" applyBorder="1" applyAlignment="1">
      <alignment horizontal="center" vertical="center" wrapText="1"/>
    </xf>
    <xf numFmtId="0" fontId="52" fillId="42" borderId="43" xfId="0" applyFont="1" applyFill="1" applyBorder="1" applyAlignment="1">
      <alignment horizontal="center" vertical="center"/>
    </xf>
    <xf numFmtId="0" fontId="52" fillId="42" borderId="29" xfId="0" applyFont="1" applyFill="1" applyBorder="1" applyAlignment="1">
      <alignment horizontal="center" vertical="center"/>
    </xf>
    <xf numFmtId="0" fontId="51" fillId="12" borderId="98" xfId="0" applyFont="1" applyFill="1" applyBorder="1" applyAlignment="1">
      <alignment horizontal="center" vertical="center" wrapText="1"/>
    </xf>
    <xf numFmtId="0" fontId="51" fillId="12" borderId="69" xfId="0" applyFont="1" applyFill="1" applyBorder="1" applyAlignment="1">
      <alignment horizontal="center" vertical="center" wrapText="1"/>
    </xf>
    <xf numFmtId="0" fontId="51" fillId="12" borderId="72" xfId="0" applyFont="1" applyFill="1" applyBorder="1" applyAlignment="1">
      <alignment horizontal="center" vertical="center" wrapText="1"/>
    </xf>
    <xf numFmtId="0" fontId="51" fillId="12" borderId="53" xfId="0" applyFont="1" applyFill="1" applyBorder="1" applyAlignment="1">
      <alignment horizontal="center" vertical="center" wrapText="1"/>
    </xf>
    <xf numFmtId="0" fontId="51" fillId="12" borderId="99" xfId="0" applyFont="1" applyFill="1" applyBorder="1" applyAlignment="1">
      <alignment horizontal="center" vertical="center" wrapText="1"/>
    </xf>
    <xf numFmtId="0" fontId="51" fillId="12" borderId="100" xfId="0" applyFont="1" applyFill="1" applyBorder="1" applyAlignment="1">
      <alignment horizontal="center" vertical="center" wrapText="1"/>
    </xf>
    <xf numFmtId="0" fontId="51" fillId="0" borderId="33" xfId="0" applyFont="1" applyBorder="1" applyAlignment="1">
      <alignment horizontal="center" vertical="center"/>
    </xf>
    <xf numFmtId="0" fontId="51" fillId="0" borderId="51" xfId="0" applyFont="1" applyBorder="1" applyAlignment="1">
      <alignment horizontal="center" vertical="center"/>
    </xf>
    <xf numFmtId="0" fontId="51" fillId="0" borderId="54" xfId="0" applyFont="1" applyBorder="1" applyAlignment="1">
      <alignment horizontal="center" vertical="center"/>
    </xf>
    <xf numFmtId="0" fontId="51" fillId="12" borderId="97" xfId="0" applyNumberFormat="1" applyFont="1" applyFill="1" applyBorder="1" applyAlignment="1">
      <alignment horizontal="center" vertical="center" wrapText="1"/>
    </xf>
    <xf numFmtId="0" fontId="51" fillId="12" borderId="93" xfId="0" applyNumberFormat="1" applyFont="1" applyFill="1" applyBorder="1" applyAlignment="1">
      <alignment horizontal="center" vertical="center" wrapText="1"/>
    </xf>
    <xf numFmtId="0" fontId="51" fillId="0" borderId="100" xfId="0" applyFont="1" applyBorder="1" applyAlignment="1">
      <alignment horizontal="center" vertical="center"/>
    </xf>
    <xf numFmtId="0" fontId="51" fillId="0" borderId="69" xfId="0" applyFont="1" applyFill="1" applyBorder="1" applyAlignment="1">
      <alignment horizontal="center" vertical="center"/>
    </xf>
    <xf numFmtId="0" fontId="51" fillId="0" borderId="72" xfId="0" applyFont="1" applyFill="1" applyBorder="1" applyAlignment="1">
      <alignment horizontal="center" vertical="center"/>
    </xf>
    <xf numFmtId="0" fontId="51" fillId="0" borderId="53" xfId="0" applyFont="1" applyFill="1" applyBorder="1" applyAlignment="1">
      <alignment horizontal="center"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518"/>
  <sheetViews>
    <sheetView tabSelected="1" view="pageBreakPreview" zoomScale="80" zoomScaleSheetLayoutView="80" zoomScalePageLayoutView="0" workbookViewId="0" topLeftCell="A1">
      <pane xSplit="6" ySplit="7" topLeftCell="N8" activePane="bottomRight" state="frozen"/>
      <selection pane="topLeft" activeCell="A1" sqref="A1"/>
      <selection pane="topRight" activeCell="G1" sqref="G1"/>
      <selection pane="bottomLeft" activeCell="A8" sqref="A8"/>
      <selection pane="bottomRight" activeCell="P51" sqref="P51"/>
    </sheetView>
  </sheetViews>
  <sheetFormatPr defaultColWidth="9.140625" defaultRowHeight="15"/>
  <cols>
    <col min="1" max="1" width="15.421875" style="0" customWidth="1"/>
    <col min="2" max="2" width="13.00390625" style="0" customWidth="1"/>
    <col min="3" max="5" width="6.7109375" style="0" hidden="1" customWidth="1"/>
    <col min="6" max="6" width="8.00390625" style="0" hidden="1" customWidth="1"/>
    <col min="7" max="7" width="6.7109375" style="0" customWidth="1"/>
    <col min="8" max="8" width="9.421875" style="0" customWidth="1"/>
    <col min="9" max="9" width="6.7109375" style="0" customWidth="1"/>
    <col min="10" max="10" width="7.7109375" style="0" customWidth="1"/>
    <col min="11" max="11" width="13.28125" style="0" customWidth="1"/>
    <col min="12" max="12" width="8.00390625" style="0" customWidth="1"/>
    <col min="13" max="14" width="12.7109375" style="0" customWidth="1"/>
    <col min="15" max="15" width="12.7109375" style="28" customWidth="1"/>
    <col min="28" max="28" width="10.140625" style="0" customWidth="1"/>
    <col min="29" max="29" width="6.8515625" style="0" customWidth="1"/>
    <col min="32" max="32" width="17.7109375" style="0" customWidth="1"/>
    <col min="40" max="40" width="16.28125" style="0" customWidth="1"/>
    <col min="42" max="42" width="25.421875" style="0" customWidth="1"/>
  </cols>
  <sheetData>
    <row r="1" spans="1:15" ht="15.75">
      <c r="A1" s="1" t="s">
        <v>157</v>
      </c>
      <c r="B1" s="1"/>
      <c r="C1" s="1"/>
      <c r="D1" s="1"/>
      <c r="E1" s="1"/>
      <c r="F1" s="1"/>
      <c r="G1" s="1"/>
      <c r="H1" s="1"/>
      <c r="I1" s="1"/>
      <c r="J1" s="1"/>
      <c r="K1" s="1"/>
      <c r="L1" s="1"/>
      <c r="M1" s="1"/>
      <c r="N1" s="1"/>
      <c r="O1" s="29"/>
    </row>
    <row r="2" spans="2:15" ht="12.75" customHeight="1" thickBot="1">
      <c r="B2" s="1"/>
      <c r="C2" s="1"/>
      <c r="D2" s="1"/>
      <c r="E2" s="1"/>
      <c r="F2" s="1"/>
      <c r="G2" s="1"/>
      <c r="H2" s="1"/>
      <c r="I2" s="1"/>
      <c r="J2" s="1"/>
      <c r="K2" s="1"/>
      <c r="L2" s="1"/>
      <c r="M2" s="1"/>
      <c r="N2" s="1"/>
      <c r="O2" s="29"/>
    </row>
    <row r="3" spans="1:42" ht="19.5" customHeight="1" thickBot="1">
      <c r="A3" s="223" t="s">
        <v>121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5"/>
    </row>
    <row r="4" spans="1:42" ht="19.5" customHeight="1" thickBot="1">
      <c r="A4" s="229" t="s">
        <v>70</v>
      </c>
      <c r="B4" s="282" t="s">
        <v>39</v>
      </c>
      <c r="C4" s="285" t="s">
        <v>38</v>
      </c>
      <c r="D4" s="286"/>
      <c r="E4" s="286"/>
      <c r="F4" s="286"/>
      <c r="G4" s="286"/>
      <c r="H4" s="286"/>
      <c r="I4" s="286"/>
      <c r="J4" s="287"/>
      <c r="K4" s="293" t="s">
        <v>43</v>
      </c>
      <c r="L4" s="294"/>
      <c r="M4" s="288" t="s">
        <v>112</v>
      </c>
      <c r="N4" s="289"/>
      <c r="O4" s="290"/>
      <c r="P4" s="226" t="s">
        <v>216</v>
      </c>
      <c r="Q4" s="227"/>
      <c r="R4" s="227"/>
      <c r="S4" s="227"/>
      <c r="T4" s="227"/>
      <c r="U4" s="227"/>
      <c r="V4" s="227"/>
      <c r="W4" s="227"/>
      <c r="X4" s="227"/>
      <c r="Y4" s="227"/>
      <c r="Z4" s="227"/>
      <c r="AA4" s="227"/>
      <c r="AB4" s="227"/>
      <c r="AC4" s="227"/>
      <c r="AD4" s="227"/>
      <c r="AE4" s="227"/>
      <c r="AF4" s="227"/>
      <c r="AG4" s="227"/>
      <c r="AH4" s="228"/>
      <c r="AI4" s="244" t="s">
        <v>103</v>
      </c>
      <c r="AJ4" s="245"/>
      <c r="AK4" s="245"/>
      <c r="AL4" s="245"/>
      <c r="AM4" s="245"/>
      <c r="AN4" s="246"/>
      <c r="AO4" s="221" t="s">
        <v>105</v>
      </c>
      <c r="AP4" s="222"/>
    </row>
    <row r="5" spans="1:42" ht="95.25" customHeight="1" thickBot="1">
      <c r="A5" s="280"/>
      <c r="B5" s="283"/>
      <c r="C5" s="261" t="s">
        <v>45</v>
      </c>
      <c r="D5" s="268"/>
      <c r="E5" s="268"/>
      <c r="F5" s="260"/>
      <c r="G5" s="258" t="s">
        <v>214</v>
      </c>
      <c r="H5" s="260"/>
      <c r="I5" s="258" t="s">
        <v>215</v>
      </c>
      <c r="J5" s="259"/>
      <c r="K5" s="261" t="s">
        <v>47</v>
      </c>
      <c r="L5" s="259"/>
      <c r="M5" s="192" t="s">
        <v>118</v>
      </c>
      <c r="N5" s="194" t="s">
        <v>48</v>
      </c>
      <c r="O5" s="40" t="s">
        <v>113</v>
      </c>
      <c r="P5" s="261" t="s">
        <v>217</v>
      </c>
      <c r="Q5" s="268"/>
      <c r="R5" s="268"/>
      <c r="S5" s="268"/>
      <c r="T5" s="268"/>
      <c r="U5" s="268"/>
      <c r="V5" s="268"/>
      <c r="W5" s="268"/>
      <c r="X5" s="268"/>
      <c r="Y5" s="268"/>
      <c r="Z5" s="249" t="s">
        <v>97</v>
      </c>
      <c r="AA5" s="250"/>
      <c r="AB5" s="256" t="s">
        <v>99</v>
      </c>
      <c r="AC5" s="257"/>
      <c r="AD5" s="249" t="s">
        <v>115</v>
      </c>
      <c r="AE5" s="250"/>
      <c r="AF5" s="41" t="s">
        <v>222</v>
      </c>
      <c r="AG5" s="249" t="s">
        <v>102</v>
      </c>
      <c r="AH5" s="250"/>
      <c r="AI5" s="249" t="s">
        <v>104</v>
      </c>
      <c r="AJ5" s="251"/>
      <c r="AK5" s="251"/>
      <c r="AL5" s="251"/>
      <c r="AM5" s="202" t="s">
        <v>211</v>
      </c>
      <c r="AN5" s="203"/>
      <c r="AO5" s="202" t="s">
        <v>116</v>
      </c>
      <c r="AP5" s="203"/>
    </row>
    <row r="6" spans="1:42" ht="31.5" customHeight="1">
      <c r="A6" s="280"/>
      <c r="B6" s="283"/>
      <c r="C6" s="262" t="s">
        <v>81</v>
      </c>
      <c r="D6" s="263"/>
      <c r="E6" s="266" t="s">
        <v>82</v>
      </c>
      <c r="F6" s="263"/>
      <c r="G6" s="269" t="s">
        <v>110</v>
      </c>
      <c r="H6" s="278"/>
      <c r="I6" s="269" t="s">
        <v>83</v>
      </c>
      <c r="J6" s="270"/>
      <c r="K6" s="276" t="s">
        <v>89</v>
      </c>
      <c r="L6" s="270"/>
      <c r="M6" s="272" t="s">
        <v>111</v>
      </c>
      <c r="N6" s="291" t="s">
        <v>82</v>
      </c>
      <c r="O6" s="254" t="s">
        <v>114</v>
      </c>
      <c r="P6" s="276" t="s">
        <v>98</v>
      </c>
      <c r="Q6" s="281"/>
      <c r="R6" s="281"/>
      <c r="S6" s="281"/>
      <c r="T6" s="281"/>
      <c r="U6" s="281"/>
      <c r="V6" s="281"/>
      <c r="W6" s="281"/>
      <c r="X6" s="281"/>
      <c r="Y6" s="281"/>
      <c r="Z6" s="202" t="s">
        <v>96</v>
      </c>
      <c r="AA6" s="203"/>
      <c r="AB6" s="297" t="s">
        <v>100</v>
      </c>
      <c r="AC6" s="298"/>
      <c r="AD6" s="202" t="s">
        <v>96</v>
      </c>
      <c r="AE6" s="203"/>
      <c r="AF6" s="229" t="s">
        <v>156</v>
      </c>
      <c r="AG6" s="202" t="s">
        <v>98</v>
      </c>
      <c r="AH6" s="203"/>
      <c r="AI6" s="202" t="s">
        <v>122</v>
      </c>
      <c r="AJ6" s="203"/>
      <c r="AK6" s="202" t="s">
        <v>212</v>
      </c>
      <c r="AL6" s="247"/>
      <c r="AM6" s="204"/>
      <c r="AN6" s="205"/>
      <c r="AO6" s="204"/>
      <c r="AP6" s="205"/>
    </row>
    <row r="7" spans="1:42" ht="42" customHeight="1" thickBot="1">
      <c r="A7" s="230"/>
      <c r="B7" s="284"/>
      <c r="C7" s="264"/>
      <c r="D7" s="265"/>
      <c r="E7" s="267"/>
      <c r="F7" s="265"/>
      <c r="G7" s="271"/>
      <c r="H7" s="279"/>
      <c r="I7" s="271"/>
      <c r="J7" s="207"/>
      <c r="K7" s="206"/>
      <c r="L7" s="207"/>
      <c r="M7" s="273"/>
      <c r="N7" s="292"/>
      <c r="O7" s="255"/>
      <c r="P7" s="191"/>
      <c r="Q7" s="34"/>
      <c r="R7" s="252" t="s">
        <v>90</v>
      </c>
      <c r="S7" s="253"/>
      <c r="T7" s="252" t="s">
        <v>91</v>
      </c>
      <c r="U7" s="253"/>
      <c r="V7" s="252" t="s">
        <v>92</v>
      </c>
      <c r="W7" s="253"/>
      <c r="X7" s="252" t="s">
        <v>93</v>
      </c>
      <c r="Y7" s="253"/>
      <c r="Z7" s="206"/>
      <c r="AA7" s="207"/>
      <c r="AB7" s="299"/>
      <c r="AC7" s="300"/>
      <c r="AD7" s="206"/>
      <c r="AE7" s="207"/>
      <c r="AF7" s="230"/>
      <c r="AG7" s="206"/>
      <c r="AH7" s="207"/>
      <c r="AI7" s="206"/>
      <c r="AJ7" s="207"/>
      <c r="AK7" s="206"/>
      <c r="AL7" s="248"/>
      <c r="AM7" s="206"/>
      <c r="AN7" s="207"/>
      <c r="AO7" s="206"/>
      <c r="AP7" s="207"/>
    </row>
    <row r="8" spans="1:42" ht="75" customHeight="1">
      <c r="A8" s="25" t="s">
        <v>67</v>
      </c>
      <c r="B8" s="26" t="s">
        <v>67</v>
      </c>
      <c r="C8" s="101">
        <v>1261</v>
      </c>
      <c r="D8" s="49" t="s">
        <v>120</v>
      </c>
      <c r="E8" s="102">
        <v>1197</v>
      </c>
      <c r="F8" s="52" t="s">
        <v>123</v>
      </c>
      <c r="G8" s="168">
        <f>C8-E8</f>
        <v>64</v>
      </c>
      <c r="H8" s="166" t="s">
        <v>69</v>
      </c>
      <c r="I8" s="167">
        <v>76</v>
      </c>
      <c r="J8" s="166" t="s">
        <v>69</v>
      </c>
      <c r="K8" s="103">
        <v>1559</v>
      </c>
      <c r="L8" s="55" t="s">
        <v>123</v>
      </c>
      <c r="M8" s="176" t="s">
        <v>135</v>
      </c>
      <c r="N8" s="177">
        <v>1</v>
      </c>
      <c r="O8" s="178" t="s">
        <v>135</v>
      </c>
      <c r="P8" s="174">
        <f>R8+T8+V8+X8</f>
        <v>1048</v>
      </c>
      <c r="Q8" s="10" t="s">
        <v>69</v>
      </c>
      <c r="R8" s="115">
        <v>721</v>
      </c>
      <c r="S8" s="11" t="s">
        <v>125</v>
      </c>
      <c r="T8" s="115">
        <v>209</v>
      </c>
      <c r="U8" s="11" t="s">
        <v>125</v>
      </c>
      <c r="V8" s="116">
        <v>118</v>
      </c>
      <c r="W8" s="62" t="s">
        <v>126</v>
      </c>
      <c r="X8" s="115">
        <v>0</v>
      </c>
      <c r="Y8" s="62" t="s">
        <v>125</v>
      </c>
      <c r="Z8" s="187">
        <v>6</v>
      </c>
      <c r="AA8" s="66" t="s">
        <v>127</v>
      </c>
      <c r="AB8" s="183">
        <v>505</v>
      </c>
      <c r="AC8" s="64" t="s">
        <v>120</v>
      </c>
      <c r="AD8" s="84">
        <v>2.5</v>
      </c>
      <c r="AE8" s="66" t="s">
        <v>101</v>
      </c>
      <c r="AF8" s="94" t="s">
        <v>135</v>
      </c>
      <c r="AG8" s="82">
        <v>16700</v>
      </c>
      <c r="AH8" s="68" t="s">
        <v>128</v>
      </c>
      <c r="AI8" s="212" t="s">
        <v>135</v>
      </c>
      <c r="AJ8" s="213"/>
      <c r="AK8" s="212" t="s">
        <v>135</v>
      </c>
      <c r="AL8" s="213"/>
      <c r="AM8" s="212" t="s">
        <v>135</v>
      </c>
      <c r="AN8" s="213"/>
      <c r="AO8" s="231" t="s">
        <v>136</v>
      </c>
      <c r="AP8" s="232"/>
    </row>
    <row r="9" spans="1:42" ht="30" customHeight="1">
      <c r="A9" s="216" t="s">
        <v>44</v>
      </c>
      <c r="B9" s="8" t="s">
        <v>1</v>
      </c>
      <c r="C9" s="2">
        <v>68</v>
      </c>
      <c r="D9" s="50" t="s">
        <v>120</v>
      </c>
      <c r="E9" s="104">
        <v>66</v>
      </c>
      <c r="F9" s="53" t="s">
        <v>123</v>
      </c>
      <c r="G9" s="169">
        <f>C9-E9</f>
        <v>2</v>
      </c>
      <c r="H9" s="9" t="s">
        <v>50</v>
      </c>
      <c r="I9" s="105">
        <v>5</v>
      </c>
      <c r="J9" s="9" t="s">
        <v>49</v>
      </c>
      <c r="K9" s="106">
        <v>48</v>
      </c>
      <c r="L9" s="57" t="s">
        <v>123</v>
      </c>
      <c r="M9" s="58" t="s">
        <v>124</v>
      </c>
      <c r="N9" s="83">
        <v>1</v>
      </c>
      <c r="O9" s="179" t="s">
        <v>124</v>
      </c>
      <c r="P9" s="174">
        <f aca="true" t="shared" si="0" ref="P9:P50">R9+T9+V9+X9</f>
        <v>31</v>
      </c>
      <c r="Q9" s="10" t="s">
        <v>69</v>
      </c>
      <c r="R9" s="117">
        <v>24</v>
      </c>
      <c r="S9" s="11" t="s">
        <v>125</v>
      </c>
      <c r="T9" s="117">
        <v>6</v>
      </c>
      <c r="U9" s="11" t="s">
        <v>125</v>
      </c>
      <c r="V9" s="118">
        <v>1</v>
      </c>
      <c r="W9" s="62" t="s">
        <v>126</v>
      </c>
      <c r="X9" s="117">
        <v>0</v>
      </c>
      <c r="Y9" s="62" t="s">
        <v>125</v>
      </c>
      <c r="Z9" s="146">
        <v>6</v>
      </c>
      <c r="AA9" s="67" t="s">
        <v>95</v>
      </c>
      <c r="AB9" s="184">
        <v>17</v>
      </c>
      <c r="AC9" s="55" t="s">
        <v>120</v>
      </c>
      <c r="AD9" s="85">
        <v>2.5</v>
      </c>
      <c r="AE9" s="67" t="s">
        <v>101</v>
      </c>
      <c r="AF9" s="95" t="s">
        <v>124</v>
      </c>
      <c r="AG9" s="37">
        <v>17600</v>
      </c>
      <c r="AH9" s="68" t="s">
        <v>128</v>
      </c>
      <c r="AI9" s="208" t="s">
        <v>124</v>
      </c>
      <c r="AJ9" s="209"/>
      <c r="AK9" s="208" t="s">
        <v>124</v>
      </c>
      <c r="AL9" s="209"/>
      <c r="AM9" s="208" t="s">
        <v>124</v>
      </c>
      <c r="AN9" s="209"/>
      <c r="AO9" s="219" t="s">
        <v>184</v>
      </c>
      <c r="AP9" s="220"/>
    </row>
    <row r="10" spans="1:42" ht="75" customHeight="1">
      <c r="A10" s="217"/>
      <c r="B10" s="8" t="s">
        <v>3</v>
      </c>
      <c r="C10" s="3">
        <v>52</v>
      </c>
      <c r="D10" s="50" t="s">
        <v>120</v>
      </c>
      <c r="E10" s="107">
        <v>51</v>
      </c>
      <c r="F10" s="53" t="s">
        <v>123</v>
      </c>
      <c r="G10" s="169">
        <f aca="true" t="shared" si="1" ref="G10:G51">C10-E10</f>
        <v>1</v>
      </c>
      <c r="H10" s="9" t="s">
        <v>50</v>
      </c>
      <c r="I10" s="108">
        <v>4</v>
      </c>
      <c r="J10" s="9" t="s">
        <v>49</v>
      </c>
      <c r="K10" s="109">
        <v>117</v>
      </c>
      <c r="L10" s="57" t="s">
        <v>123</v>
      </c>
      <c r="M10" s="58" t="s">
        <v>124</v>
      </c>
      <c r="N10" s="83">
        <v>2</v>
      </c>
      <c r="O10" s="179" t="s">
        <v>124</v>
      </c>
      <c r="P10" s="174">
        <f t="shared" si="0"/>
        <v>54</v>
      </c>
      <c r="Q10" s="10" t="s">
        <v>69</v>
      </c>
      <c r="R10" s="119">
        <v>38</v>
      </c>
      <c r="S10" s="11" t="s">
        <v>125</v>
      </c>
      <c r="T10" s="119">
        <v>8</v>
      </c>
      <c r="U10" s="11" t="s">
        <v>125</v>
      </c>
      <c r="V10" s="120">
        <v>8</v>
      </c>
      <c r="W10" s="62" t="s">
        <v>126</v>
      </c>
      <c r="X10" s="119">
        <v>0</v>
      </c>
      <c r="Y10" s="62" t="s">
        <v>125</v>
      </c>
      <c r="Z10" s="188">
        <v>6</v>
      </c>
      <c r="AA10" s="67" t="s">
        <v>95</v>
      </c>
      <c r="AB10" s="184">
        <v>33</v>
      </c>
      <c r="AC10" s="55" t="s">
        <v>120</v>
      </c>
      <c r="AD10" s="86">
        <v>2.5</v>
      </c>
      <c r="AE10" s="67" t="s">
        <v>101</v>
      </c>
      <c r="AF10" s="95" t="s">
        <v>135</v>
      </c>
      <c r="AG10" s="37">
        <v>15860</v>
      </c>
      <c r="AH10" s="68" t="s">
        <v>128</v>
      </c>
      <c r="AI10" s="208" t="s">
        <v>124</v>
      </c>
      <c r="AJ10" s="209"/>
      <c r="AK10" s="208" t="s">
        <v>124</v>
      </c>
      <c r="AL10" s="209"/>
      <c r="AM10" s="208" t="s">
        <v>124</v>
      </c>
      <c r="AN10" s="209"/>
      <c r="AO10" s="219" t="s">
        <v>148</v>
      </c>
      <c r="AP10" s="220"/>
    </row>
    <row r="11" spans="1:42" ht="49.5" customHeight="1">
      <c r="A11" s="217"/>
      <c r="B11" s="8" t="s">
        <v>106</v>
      </c>
      <c r="C11" s="3">
        <v>21</v>
      </c>
      <c r="D11" s="50" t="s">
        <v>120</v>
      </c>
      <c r="E11" s="107">
        <v>20</v>
      </c>
      <c r="F11" s="53" t="s">
        <v>123</v>
      </c>
      <c r="G11" s="169">
        <f t="shared" si="1"/>
        <v>1</v>
      </c>
      <c r="H11" s="9" t="s">
        <v>50</v>
      </c>
      <c r="I11" s="108">
        <v>2</v>
      </c>
      <c r="J11" s="9" t="s">
        <v>49</v>
      </c>
      <c r="K11" s="109">
        <v>16</v>
      </c>
      <c r="L11" s="57" t="s">
        <v>123</v>
      </c>
      <c r="M11" s="58" t="s">
        <v>124</v>
      </c>
      <c r="N11" s="83">
        <v>1</v>
      </c>
      <c r="O11" s="179" t="s">
        <v>124</v>
      </c>
      <c r="P11" s="174">
        <f t="shared" si="0"/>
        <v>7</v>
      </c>
      <c r="Q11" s="10" t="s">
        <v>69</v>
      </c>
      <c r="R11" s="119">
        <v>4</v>
      </c>
      <c r="S11" s="11" t="s">
        <v>125</v>
      </c>
      <c r="T11" s="119">
        <v>0</v>
      </c>
      <c r="U11" s="11" t="s">
        <v>125</v>
      </c>
      <c r="V11" s="120">
        <v>3</v>
      </c>
      <c r="W11" s="62" t="s">
        <v>126</v>
      </c>
      <c r="X11" s="119">
        <v>0</v>
      </c>
      <c r="Y11" s="62" t="s">
        <v>125</v>
      </c>
      <c r="Z11" s="198" t="s">
        <v>191</v>
      </c>
      <c r="AA11" s="67" t="s">
        <v>95</v>
      </c>
      <c r="AB11" s="184">
        <v>3</v>
      </c>
      <c r="AC11" s="55" t="s">
        <v>120</v>
      </c>
      <c r="AD11" s="198" t="s">
        <v>191</v>
      </c>
      <c r="AE11" s="67" t="s">
        <v>101</v>
      </c>
      <c r="AF11" s="95" t="s">
        <v>135</v>
      </c>
      <c r="AG11" s="37">
        <v>13000</v>
      </c>
      <c r="AH11" s="68" t="s">
        <v>128</v>
      </c>
      <c r="AI11" s="208" t="s">
        <v>124</v>
      </c>
      <c r="AJ11" s="209"/>
      <c r="AK11" s="208" t="s">
        <v>124</v>
      </c>
      <c r="AL11" s="209"/>
      <c r="AM11" s="208" t="s">
        <v>124</v>
      </c>
      <c r="AN11" s="209"/>
      <c r="AO11" s="219" t="s">
        <v>229</v>
      </c>
      <c r="AP11" s="220"/>
    </row>
    <row r="12" spans="1:42" ht="26.25" customHeight="1">
      <c r="A12" s="218"/>
      <c r="B12" s="8" t="s">
        <v>2</v>
      </c>
      <c r="C12" s="3">
        <v>11</v>
      </c>
      <c r="D12" s="50" t="s">
        <v>120</v>
      </c>
      <c r="E12" s="107">
        <v>10</v>
      </c>
      <c r="F12" s="53" t="s">
        <v>123</v>
      </c>
      <c r="G12" s="169">
        <f t="shared" si="1"/>
        <v>1</v>
      </c>
      <c r="H12" s="9" t="s">
        <v>50</v>
      </c>
      <c r="I12" s="108">
        <v>1</v>
      </c>
      <c r="J12" s="9" t="s">
        <v>49</v>
      </c>
      <c r="K12" s="109">
        <v>10</v>
      </c>
      <c r="L12" s="57" t="s">
        <v>123</v>
      </c>
      <c r="M12" s="58" t="s">
        <v>124</v>
      </c>
      <c r="N12" s="83">
        <v>1</v>
      </c>
      <c r="O12" s="179" t="s">
        <v>124</v>
      </c>
      <c r="P12" s="174">
        <f t="shared" si="0"/>
        <v>5</v>
      </c>
      <c r="Q12" s="10" t="s">
        <v>69</v>
      </c>
      <c r="R12" s="119">
        <v>2</v>
      </c>
      <c r="S12" s="11" t="s">
        <v>125</v>
      </c>
      <c r="T12" s="119">
        <v>1</v>
      </c>
      <c r="U12" s="11" t="s">
        <v>125</v>
      </c>
      <c r="V12" s="120">
        <v>1</v>
      </c>
      <c r="W12" s="62" t="s">
        <v>126</v>
      </c>
      <c r="X12" s="119">
        <v>1</v>
      </c>
      <c r="Y12" s="62" t="s">
        <v>125</v>
      </c>
      <c r="Z12" s="146">
        <v>6</v>
      </c>
      <c r="AA12" s="67" t="s">
        <v>95</v>
      </c>
      <c r="AB12" s="184">
        <v>5</v>
      </c>
      <c r="AC12" s="55" t="s">
        <v>120</v>
      </c>
      <c r="AD12" s="85">
        <v>2.5</v>
      </c>
      <c r="AE12" s="67" t="s">
        <v>101</v>
      </c>
      <c r="AF12" s="95" t="s">
        <v>131</v>
      </c>
      <c r="AG12" s="37">
        <v>16840</v>
      </c>
      <c r="AH12" s="68" t="s">
        <v>128</v>
      </c>
      <c r="AI12" s="208" t="s">
        <v>124</v>
      </c>
      <c r="AJ12" s="209"/>
      <c r="AK12" s="208" t="s">
        <v>124</v>
      </c>
      <c r="AL12" s="209"/>
      <c r="AM12" s="208" t="s">
        <v>124</v>
      </c>
      <c r="AN12" s="209"/>
      <c r="AO12" s="219" t="s">
        <v>149</v>
      </c>
      <c r="AP12" s="220"/>
    </row>
    <row r="13" spans="1:42" ht="59.25" customHeight="1">
      <c r="A13" s="7" t="s">
        <v>51</v>
      </c>
      <c r="B13" s="8" t="s">
        <v>4</v>
      </c>
      <c r="C13" s="3">
        <v>227</v>
      </c>
      <c r="D13" s="50" t="s">
        <v>120</v>
      </c>
      <c r="E13" s="107">
        <v>223</v>
      </c>
      <c r="F13" s="53" t="s">
        <v>123</v>
      </c>
      <c r="G13" s="169">
        <f t="shared" si="1"/>
        <v>4</v>
      </c>
      <c r="H13" s="9" t="s">
        <v>50</v>
      </c>
      <c r="I13" s="108">
        <v>14</v>
      </c>
      <c r="J13" s="9" t="s">
        <v>49</v>
      </c>
      <c r="K13" s="109">
        <v>214</v>
      </c>
      <c r="L13" s="57" t="s">
        <v>123</v>
      </c>
      <c r="M13" s="58" t="s">
        <v>124</v>
      </c>
      <c r="N13" s="83">
        <v>1</v>
      </c>
      <c r="O13" s="179" t="s">
        <v>124</v>
      </c>
      <c r="P13" s="174">
        <f t="shared" si="0"/>
        <v>151</v>
      </c>
      <c r="Q13" s="10" t="s">
        <v>69</v>
      </c>
      <c r="R13" s="119">
        <v>127</v>
      </c>
      <c r="S13" s="11" t="s">
        <v>125</v>
      </c>
      <c r="T13" s="119">
        <v>20</v>
      </c>
      <c r="U13" s="11" t="s">
        <v>125</v>
      </c>
      <c r="V13" s="120">
        <v>4</v>
      </c>
      <c r="W13" s="62" t="s">
        <v>126</v>
      </c>
      <c r="X13" s="119">
        <v>0</v>
      </c>
      <c r="Y13" s="62" t="s">
        <v>125</v>
      </c>
      <c r="Z13" s="146">
        <v>6</v>
      </c>
      <c r="AA13" s="67" t="s">
        <v>95</v>
      </c>
      <c r="AB13" s="184">
        <v>86</v>
      </c>
      <c r="AC13" s="55" t="s">
        <v>120</v>
      </c>
      <c r="AD13" s="85">
        <v>2.5</v>
      </c>
      <c r="AE13" s="67" t="s">
        <v>101</v>
      </c>
      <c r="AF13" s="95" t="s">
        <v>124</v>
      </c>
      <c r="AG13" s="37">
        <v>10000</v>
      </c>
      <c r="AH13" s="68" t="s">
        <v>128</v>
      </c>
      <c r="AI13" s="208" t="s">
        <v>124</v>
      </c>
      <c r="AJ13" s="209"/>
      <c r="AK13" s="208" t="s">
        <v>124</v>
      </c>
      <c r="AL13" s="209"/>
      <c r="AM13" s="208" t="s">
        <v>124</v>
      </c>
      <c r="AN13" s="209"/>
      <c r="AO13" s="219" t="s">
        <v>182</v>
      </c>
      <c r="AP13" s="220"/>
    </row>
    <row r="14" spans="1:42" ht="48" customHeight="1">
      <c r="A14" s="7" t="s">
        <v>52</v>
      </c>
      <c r="B14" s="8" t="s">
        <v>5</v>
      </c>
      <c r="C14" s="3">
        <v>170</v>
      </c>
      <c r="D14" s="50" t="s">
        <v>120</v>
      </c>
      <c r="E14" s="107">
        <v>167</v>
      </c>
      <c r="F14" s="53" t="s">
        <v>123</v>
      </c>
      <c r="G14" s="169">
        <f t="shared" si="1"/>
        <v>3</v>
      </c>
      <c r="H14" s="9" t="s">
        <v>50</v>
      </c>
      <c r="I14" s="108">
        <v>11</v>
      </c>
      <c r="J14" s="9" t="s">
        <v>49</v>
      </c>
      <c r="K14" s="109">
        <v>232</v>
      </c>
      <c r="L14" s="57" t="s">
        <v>123</v>
      </c>
      <c r="M14" s="58" t="s">
        <v>124</v>
      </c>
      <c r="N14" s="83">
        <v>1</v>
      </c>
      <c r="O14" s="179" t="s">
        <v>124</v>
      </c>
      <c r="P14" s="174">
        <f t="shared" si="0"/>
        <v>134</v>
      </c>
      <c r="Q14" s="10" t="s">
        <v>69</v>
      </c>
      <c r="R14" s="119">
        <v>108</v>
      </c>
      <c r="S14" s="11" t="s">
        <v>125</v>
      </c>
      <c r="T14" s="119">
        <v>17</v>
      </c>
      <c r="U14" s="11" t="s">
        <v>125</v>
      </c>
      <c r="V14" s="120">
        <v>3</v>
      </c>
      <c r="W14" s="62" t="s">
        <v>126</v>
      </c>
      <c r="X14" s="119">
        <v>6</v>
      </c>
      <c r="Y14" s="62" t="s">
        <v>125</v>
      </c>
      <c r="Z14" s="146">
        <v>6</v>
      </c>
      <c r="AA14" s="67" t="s">
        <v>95</v>
      </c>
      <c r="AB14" s="184">
        <v>137</v>
      </c>
      <c r="AC14" s="55" t="s">
        <v>120</v>
      </c>
      <c r="AD14" s="85">
        <v>2.5</v>
      </c>
      <c r="AE14" s="67" t="s">
        <v>101</v>
      </c>
      <c r="AF14" s="95" t="s">
        <v>124</v>
      </c>
      <c r="AG14" s="37">
        <v>17219</v>
      </c>
      <c r="AH14" s="68" t="s">
        <v>128</v>
      </c>
      <c r="AI14" s="208" t="s">
        <v>124</v>
      </c>
      <c r="AJ14" s="209"/>
      <c r="AK14" s="208" t="s">
        <v>124</v>
      </c>
      <c r="AL14" s="209"/>
      <c r="AM14" s="208" t="s">
        <v>124</v>
      </c>
      <c r="AN14" s="209"/>
      <c r="AO14" s="219" t="s">
        <v>133</v>
      </c>
      <c r="AP14" s="220"/>
    </row>
    <row r="15" spans="1:42" ht="153" customHeight="1">
      <c r="A15" s="216" t="s">
        <v>53</v>
      </c>
      <c r="B15" s="8" t="s">
        <v>6</v>
      </c>
      <c r="C15" s="3">
        <v>129</v>
      </c>
      <c r="D15" s="50" t="s">
        <v>120</v>
      </c>
      <c r="E15" s="107">
        <v>126</v>
      </c>
      <c r="F15" s="53" t="s">
        <v>123</v>
      </c>
      <c r="G15" s="169">
        <f t="shared" si="1"/>
        <v>3</v>
      </c>
      <c r="H15" s="9" t="s">
        <v>50</v>
      </c>
      <c r="I15" s="108">
        <v>8</v>
      </c>
      <c r="J15" s="9" t="s">
        <v>49</v>
      </c>
      <c r="K15" s="109">
        <v>315</v>
      </c>
      <c r="L15" s="57" t="s">
        <v>123</v>
      </c>
      <c r="M15" s="58" t="s">
        <v>124</v>
      </c>
      <c r="N15" s="83">
        <v>1</v>
      </c>
      <c r="O15" s="179" t="s">
        <v>124</v>
      </c>
      <c r="P15" s="174">
        <f t="shared" si="0"/>
        <v>77</v>
      </c>
      <c r="Q15" s="10" t="s">
        <v>69</v>
      </c>
      <c r="R15" s="119">
        <v>57</v>
      </c>
      <c r="S15" s="11" t="s">
        <v>125</v>
      </c>
      <c r="T15" s="119">
        <v>13</v>
      </c>
      <c r="U15" s="11" t="s">
        <v>125</v>
      </c>
      <c r="V15" s="120">
        <v>7</v>
      </c>
      <c r="W15" s="62" t="s">
        <v>126</v>
      </c>
      <c r="X15" s="119">
        <v>0</v>
      </c>
      <c r="Y15" s="62" t="s">
        <v>125</v>
      </c>
      <c r="Z15" s="146">
        <v>6</v>
      </c>
      <c r="AA15" s="67" t="s">
        <v>95</v>
      </c>
      <c r="AB15" s="184">
        <v>67</v>
      </c>
      <c r="AC15" s="55" t="s">
        <v>120</v>
      </c>
      <c r="AD15" s="85">
        <v>2.5</v>
      </c>
      <c r="AE15" s="67" t="s">
        <v>101</v>
      </c>
      <c r="AF15" s="95" t="s">
        <v>124</v>
      </c>
      <c r="AG15" s="37">
        <v>13681</v>
      </c>
      <c r="AH15" s="68" t="s">
        <v>128</v>
      </c>
      <c r="AI15" s="208" t="s">
        <v>124</v>
      </c>
      <c r="AJ15" s="209"/>
      <c r="AK15" s="208" t="s">
        <v>124</v>
      </c>
      <c r="AL15" s="209"/>
      <c r="AM15" s="208" t="s">
        <v>124</v>
      </c>
      <c r="AN15" s="209"/>
      <c r="AO15" s="219" t="s">
        <v>186</v>
      </c>
      <c r="AP15" s="220"/>
    </row>
    <row r="16" spans="1:42" ht="36" customHeight="1">
      <c r="A16" s="217"/>
      <c r="B16" s="8" t="s">
        <v>7</v>
      </c>
      <c r="C16" s="3">
        <v>64</v>
      </c>
      <c r="D16" s="50" t="s">
        <v>120</v>
      </c>
      <c r="E16" s="107">
        <v>62</v>
      </c>
      <c r="F16" s="53" t="s">
        <v>123</v>
      </c>
      <c r="G16" s="169">
        <f t="shared" si="1"/>
        <v>2</v>
      </c>
      <c r="H16" s="9" t="s">
        <v>50</v>
      </c>
      <c r="I16" s="108">
        <v>4</v>
      </c>
      <c r="J16" s="9" t="s">
        <v>49</v>
      </c>
      <c r="K16" s="109">
        <v>53</v>
      </c>
      <c r="L16" s="57" t="s">
        <v>123</v>
      </c>
      <c r="M16" s="58" t="s">
        <v>124</v>
      </c>
      <c r="N16" s="83">
        <v>1</v>
      </c>
      <c r="O16" s="179" t="s">
        <v>124</v>
      </c>
      <c r="P16" s="174">
        <f t="shared" si="0"/>
        <v>29</v>
      </c>
      <c r="Q16" s="10" t="s">
        <v>69</v>
      </c>
      <c r="R16" s="119">
        <v>27</v>
      </c>
      <c r="S16" s="11" t="s">
        <v>125</v>
      </c>
      <c r="T16" s="119">
        <v>2</v>
      </c>
      <c r="U16" s="11" t="s">
        <v>125</v>
      </c>
      <c r="V16" s="120">
        <v>0</v>
      </c>
      <c r="W16" s="62" t="s">
        <v>126</v>
      </c>
      <c r="X16" s="119">
        <v>0</v>
      </c>
      <c r="Y16" s="62" t="s">
        <v>125</v>
      </c>
      <c r="Z16" s="146">
        <v>6</v>
      </c>
      <c r="AA16" s="67" t="s">
        <v>95</v>
      </c>
      <c r="AB16" s="184">
        <v>47</v>
      </c>
      <c r="AC16" s="55" t="s">
        <v>120</v>
      </c>
      <c r="AD16" s="85">
        <v>2.5</v>
      </c>
      <c r="AE16" s="67" t="s">
        <v>101</v>
      </c>
      <c r="AF16" s="95" t="s">
        <v>124</v>
      </c>
      <c r="AG16" s="37">
        <v>16500</v>
      </c>
      <c r="AH16" s="68" t="s">
        <v>128</v>
      </c>
      <c r="AI16" s="208" t="s">
        <v>124</v>
      </c>
      <c r="AJ16" s="209"/>
      <c r="AK16" s="208" t="s">
        <v>124</v>
      </c>
      <c r="AL16" s="209"/>
      <c r="AM16" s="208" t="s">
        <v>124</v>
      </c>
      <c r="AN16" s="209"/>
      <c r="AO16" s="219" t="s">
        <v>196</v>
      </c>
      <c r="AP16" s="220"/>
    </row>
    <row r="17" spans="1:42" s="148" customFormat="1" ht="26.25" customHeight="1">
      <c r="A17" s="218"/>
      <c r="B17" s="150" t="s">
        <v>8</v>
      </c>
      <c r="C17" s="151">
        <v>16</v>
      </c>
      <c r="D17" s="152" t="s">
        <v>119</v>
      </c>
      <c r="E17" s="153">
        <v>14</v>
      </c>
      <c r="F17" s="154" t="s">
        <v>170</v>
      </c>
      <c r="G17" s="170">
        <f t="shared" si="1"/>
        <v>2</v>
      </c>
      <c r="H17" s="155" t="s">
        <v>171</v>
      </c>
      <c r="I17" s="108">
        <v>1</v>
      </c>
      <c r="J17" s="155" t="s">
        <v>94</v>
      </c>
      <c r="K17" s="109">
        <v>16</v>
      </c>
      <c r="L17" s="156" t="s">
        <v>170</v>
      </c>
      <c r="M17" s="139" t="s">
        <v>124</v>
      </c>
      <c r="N17" s="83" t="s">
        <v>202</v>
      </c>
      <c r="O17" s="180" t="s">
        <v>124</v>
      </c>
      <c r="P17" s="174">
        <f t="shared" si="0"/>
        <v>8</v>
      </c>
      <c r="Q17" s="10" t="s">
        <v>69</v>
      </c>
      <c r="R17" s="119">
        <v>4</v>
      </c>
      <c r="S17" s="142" t="s">
        <v>126</v>
      </c>
      <c r="T17" s="119">
        <v>3</v>
      </c>
      <c r="U17" s="142" t="s">
        <v>126</v>
      </c>
      <c r="V17" s="120">
        <v>1</v>
      </c>
      <c r="W17" s="140" t="s">
        <v>126</v>
      </c>
      <c r="X17" s="119">
        <v>0</v>
      </c>
      <c r="Y17" s="140" t="s">
        <v>126</v>
      </c>
      <c r="Z17" s="146" t="s">
        <v>140</v>
      </c>
      <c r="AA17" s="147" t="s">
        <v>95</v>
      </c>
      <c r="AB17" s="185">
        <v>7</v>
      </c>
      <c r="AC17" s="145" t="s">
        <v>119</v>
      </c>
      <c r="AD17" s="146" t="s">
        <v>140</v>
      </c>
      <c r="AE17" s="147" t="s">
        <v>172</v>
      </c>
      <c r="AF17" s="149" t="s">
        <v>124</v>
      </c>
      <c r="AG17" s="37">
        <v>12500</v>
      </c>
      <c r="AH17" s="144" t="s">
        <v>173</v>
      </c>
      <c r="AI17" s="210" t="s">
        <v>124</v>
      </c>
      <c r="AJ17" s="211"/>
      <c r="AK17" s="210" t="s">
        <v>124</v>
      </c>
      <c r="AL17" s="211"/>
      <c r="AM17" s="210" t="s">
        <v>124</v>
      </c>
      <c r="AN17" s="211"/>
      <c r="AO17" s="237" t="s">
        <v>203</v>
      </c>
      <c r="AP17" s="238"/>
    </row>
    <row r="18" spans="1:42" ht="26.25" customHeight="1">
      <c r="A18" s="7" t="s">
        <v>54</v>
      </c>
      <c r="B18" s="8" t="s">
        <v>9</v>
      </c>
      <c r="C18" s="3">
        <v>202</v>
      </c>
      <c r="D18" s="50" t="s">
        <v>120</v>
      </c>
      <c r="E18" s="107">
        <v>198</v>
      </c>
      <c r="F18" s="53" t="s">
        <v>123</v>
      </c>
      <c r="G18" s="169">
        <f t="shared" si="1"/>
        <v>4</v>
      </c>
      <c r="H18" s="9" t="s">
        <v>50</v>
      </c>
      <c r="I18" s="108">
        <v>13</v>
      </c>
      <c r="J18" s="9" t="s">
        <v>49</v>
      </c>
      <c r="K18" s="109">
        <v>272</v>
      </c>
      <c r="L18" s="57" t="s">
        <v>123</v>
      </c>
      <c r="M18" s="58" t="s">
        <v>124</v>
      </c>
      <c r="N18" s="83">
        <v>1</v>
      </c>
      <c r="O18" s="179" t="s">
        <v>124</v>
      </c>
      <c r="P18" s="174">
        <f t="shared" si="0"/>
        <v>101</v>
      </c>
      <c r="Q18" s="10" t="s">
        <v>69</v>
      </c>
      <c r="R18" s="119">
        <v>75</v>
      </c>
      <c r="S18" s="11" t="s">
        <v>125</v>
      </c>
      <c r="T18" s="119">
        <v>17</v>
      </c>
      <c r="U18" s="11" t="s">
        <v>125</v>
      </c>
      <c r="V18" s="120">
        <v>7</v>
      </c>
      <c r="W18" s="62" t="s">
        <v>126</v>
      </c>
      <c r="X18" s="119">
        <v>2</v>
      </c>
      <c r="Y18" s="62" t="s">
        <v>125</v>
      </c>
      <c r="Z18" s="146">
        <v>6</v>
      </c>
      <c r="AA18" s="67" t="s">
        <v>95</v>
      </c>
      <c r="AB18" s="184">
        <v>110</v>
      </c>
      <c r="AC18" s="55" t="s">
        <v>120</v>
      </c>
      <c r="AD18" s="85">
        <v>2.5</v>
      </c>
      <c r="AE18" s="67" t="s">
        <v>101</v>
      </c>
      <c r="AF18" s="95" t="s">
        <v>124</v>
      </c>
      <c r="AG18" s="37">
        <v>14650</v>
      </c>
      <c r="AH18" s="68" t="s">
        <v>128</v>
      </c>
      <c r="AI18" s="208" t="s">
        <v>124</v>
      </c>
      <c r="AJ18" s="209"/>
      <c r="AK18" s="208" t="s">
        <v>124</v>
      </c>
      <c r="AL18" s="209"/>
      <c r="AM18" s="208" t="s">
        <v>124</v>
      </c>
      <c r="AN18" s="209"/>
      <c r="AO18" s="219" t="s">
        <v>179</v>
      </c>
      <c r="AP18" s="220"/>
    </row>
    <row r="19" spans="1:42" ht="74.25" customHeight="1">
      <c r="A19" s="7" t="s">
        <v>55</v>
      </c>
      <c r="B19" s="8" t="s">
        <v>10</v>
      </c>
      <c r="C19" s="3">
        <v>176</v>
      </c>
      <c r="D19" s="50" t="s">
        <v>120</v>
      </c>
      <c r="E19" s="107">
        <v>170</v>
      </c>
      <c r="F19" s="53" t="s">
        <v>123</v>
      </c>
      <c r="G19" s="169">
        <f t="shared" si="1"/>
        <v>6</v>
      </c>
      <c r="H19" s="9" t="s">
        <v>50</v>
      </c>
      <c r="I19" s="108">
        <v>11</v>
      </c>
      <c r="J19" s="9" t="s">
        <v>49</v>
      </c>
      <c r="K19" s="109">
        <v>213</v>
      </c>
      <c r="L19" s="57" t="s">
        <v>123</v>
      </c>
      <c r="M19" s="58" t="s">
        <v>124</v>
      </c>
      <c r="N19" s="83" t="s">
        <v>138</v>
      </c>
      <c r="O19" s="179" t="s">
        <v>124</v>
      </c>
      <c r="P19" s="174">
        <f t="shared" si="0"/>
        <v>109</v>
      </c>
      <c r="Q19" s="10" t="s">
        <v>69</v>
      </c>
      <c r="R19" s="119">
        <v>76</v>
      </c>
      <c r="S19" s="11" t="s">
        <v>125</v>
      </c>
      <c r="T19" s="119">
        <v>24</v>
      </c>
      <c r="U19" s="11" t="s">
        <v>125</v>
      </c>
      <c r="V19" s="120">
        <v>9</v>
      </c>
      <c r="W19" s="62" t="s">
        <v>126</v>
      </c>
      <c r="X19" s="119">
        <v>0</v>
      </c>
      <c r="Y19" s="62" t="s">
        <v>125</v>
      </c>
      <c r="Z19" s="146">
        <v>6</v>
      </c>
      <c r="AA19" s="67" t="s">
        <v>95</v>
      </c>
      <c r="AB19" s="184">
        <v>85</v>
      </c>
      <c r="AC19" s="55" t="s">
        <v>120</v>
      </c>
      <c r="AD19" s="85">
        <v>2.5</v>
      </c>
      <c r="AE19" s="67" t="s">
        <v>101</v>
      </c>
      <c r="AF19" s="95" t="s">
        <v>124</v>
      </c>
      <c r="AG19" s="37">
        <v>15000</v>
      </c>
      <c r="AH19" s="68" t="s">
        <v>128</v>
      </c>
      <c r="AI19" s="208" t="s">
        <v>124</v>
      </c>
      <c r="AJ19" s="209"/>
      <c r="AK19" s="208" t="s">
        <v>124</v>
      </c>
      <c r="AL19" s="209"/>
      <c r="AM19" s="208" t="s">
        <v>124</v>
      </c>
      <c r="AN19" s="209"/>
      <c r="AO19" s="219" t="s">
        <v>143</v>
      </c>
      <c r="AP19" s="220"/>
    </row>
    <row r="20" spans="1:42" ht="48" customHeight="1">
      <c r="A20" s="7" t="s">
        <v>56</v>
      </c>
      <c r="B20" s="8" t="s">
        <v>11</v>
      </c>
      <c r="C20" s="3">
        <v>113</v>
      </c>
      <c r="D20" s="50" t="s">
        <v>120</v>
      </c>
      <c r="E20" s="107">
        <v>111</v>
      </c>
      <c r="F20" s="53" t="s">
        <v>123</v>
      </c>
      <c r="G20" s="169">
        <f t="shared" si="1"/>
        <v>2</v>
      </c>
      <c r="H20" s="9" t="s">
        <v>50</v>
      </c>
      <c r="I20" s="108">
        <v>7</v>
      </c>
      <c r="J20" s="9" t="s">
        <v>49</v>
      </c>
      <c r="K20" s="109">
        <v>130</v>
      </c>
      <c r="L20" s="57" t="s">
        <v>123</v>
      </c>
      <c r="M20" s="58" t="s">
        <v>124</v>
      </c>
      <c r="N20" s="83" t="s">
        <v>138</v>
      </c>
      <c r="O20" s="179" t="s">
        <v>124</v>
      </c>
      <c r="P20" s="174">
        <f t="shared" si="0"/>
        <v>99</v>
      </c>
      <c r="Q20" s="10" t="s">
        <v>69</v>
      </c>
      <c r="R20" s="119">
        <v>83</v>
      </c>
      <c r="S20" s="11" t="s">
        <v>125</v>
      </c>
      <c r="T20" s="119">
        <v>10</v>
      </c>
      <c r="U20" s="11" t="s">
        <v>125</v>
      </c>
      <c r="V20" s="120">
        <v>6</v>
      </c>
      <c r="W20" s="62" t="s">
        <v>126</v>
      </c>
      <c r="X20" s="119">
        <v>0</v>
      </c>
      <c r="Y20" s="62" t="s">
        <v>125</v>
      </c>
      <c r="Z20" s="146">
        <v>6</v>
      </c>
      <c r="AA20" s="67" t="s">
        <v>95</v>
      </c>
      <c r="AB20" s="184">
        <v>84</v>
      </c>
      <c r="AC20" s="55" t="s">
        <v>120</v>
      </c>
      <c r="AD20" s="85">
        <v>2.5</v>
      </c>
      <c r="AE20" s="67" t="s">
        <v>101</v>
      </c>
      <c r="AF20" s="95" t="s">
        <v>124</v>
      </c>
      <c r="AG20" s="37">
        <v>10575</v>
      </c>
      <c r="AH20" s="68" t="s">
        <v>128</v>
      </c>
      <c r="AI20" s="208" t="s">
        <v>124</v>
      </c>
      <c r="AJ20" s="209"/>
      <c r="AK20" s="208" t="s">
        <v>124</v>
      </c>
      <c r="AL20" s="209"/>
      <c r="AM20" s="208" t="s">
        <v>124</v>
      </c>
      <c r="AN20" s="209"/>
      <c r="AO20" s="219" t="s">
        <v>189</v>
      </c>
      <c r="AP20" s="220"/>
    </row>
    <row r="21" spans="1:42" s="148" customFormat="1" ht="51.75" customHeight="1">
      <c r="A21" s="216" t="s">
        <v>57</v>
      </c>
      <c r="B21" s="130" t="s">
        <v>160</v>
      </c>
      <c r="C21" s="131">
        <v>66</v>
      </c>
      <c r="D21" s="132" t="s">
        <v>161</v>
      </c>
      <c r="E21" s="133">
        <v>64</v>
      </c>
      <c r="F21" s="134" t="s">
        <v>162</v>
      </c>
      <c r="G21" s="171">
        <f t="shared" si="1"/>
        <v>2</v>
      </c>
      <c r="H21" s="135" t="s">
        <v>163</v>
      </c>
      <c r="I21" s="136">
        <v>4</v>
      </c>
      <c r="J21" s="135" t="s">
        <v>164</v>
      </c>
      <c r="K21" s="138">
        <v>102</v>
      </c>
      <c r="L21" s="137" t="s">
        <v>162</v>
      </c>
      <c r="M21" s="139" t="s">
        <v>124</v>
      </c>
      <c r="N21" s="83">
        <v>1</v>
      </c>
      <c r="O21" s="180" t="s">
        <v>124</v>
      </c>
      <c r="P21" s="174">
        <f t="shared" si="0"/>
        <v>66</v>
      </c>
      <c r="Q21" s="10" t="s">
        <v>69</v>
      </c>
      <c r="R21" s="141">
        <v>41</v>
      </c>
      <c r="S21" s="142" t="s">
        <v>69</v>
      </c>
      <c r="T21" s="141">
        <v>15</v>
      </c>
      <c r="U21" s="142" t="s">
        <v>69</v>
      </c>
      <c r="V21" s="143">
        <v>10</v>
      </c>
      <c r="W21" s="140" t="s">
        <v>164</v>
      </c>
      <c r="X21" s="141">
        <v>0</v>
      </c>
      <c r="Y21" s="140" t="s">
        <v>69</v>
      </c>
      <c r="Z21" s="146">
        <v>6</v>
      </c>
      <c r="AA21" s="147" t="s">
        <v>165</v>
      </c>
      <c r="AB21" s="185">
        <v>34</v>
      </c>
      <c r="AC21" s="145" t="s">
        <v>68</v>
      </c>
      <c r="AD21" s="85">
        <v>2.5</v>
      </c>
      <c r="AE21" s="147" t="s">
        <v>166</v>
      </c>
      <c r="AF21" s="149" t="s">
        <v>167</v>
      </c>
      <c r="AG21" s="37">
        <v>14995</v>
      </c>
      <c r="AH21" s="144" t="s">
        <v>168</v>
      </c>
      <c r="AI21" s="210" t="s">
        <v>124</v>
      </c>
      <c r="AJ21" s="211"/>
      <c r="AK21" s="210" t="s">
        <v>124</v>
      </c>
      <c r="AL21" s="211"/>
      <c r="AM21" s="210" t="s">
        <v>124</v>
      </c>
      <c r="AN21" s="211"/>
      <c r="AO21" s="237" t="s">
        <v>169</v>
      </c>
      <c r="AP21" s="239"/>
    </row>
    <row r="22" spans="1:42" ht="26.25" customHeight="1">
      <c r="A22" s="218"/>
      <c r="B22" s="8" t="s">
        <v>12</v>
      </c>
      <c r="C22" s="3">
        <v>69</v>
      </c>
      <c r="D22" s="50" t="s">
        <v>120</v>
      </c>
      <c r="E22" s="107">
        <v>67</v>
      </c>
      <c r="F22" s="53" t="s">
        <v>123</v>
      </c>
      <c r="G22" s="169">
        <f t="shared" si="1"/>
        <v>2</v>
      </c>
      <c r="H22" s="9" t="s">
        <v>50</v>
      </c>
      <c r="I22" s="108">
        <v>5</v>
      </c>
      <c r="J22" s="9" t="s">
        <v>49</v>
      </c>
      <c r="K22" s="109">
        <v>80</v>
      </c>
      <c r="L22" s="57" t="s">
        <v>123</v>
      </c>
      <c r="M22" s="58" t="s">
        <v>124</v>
      </c>
      <c r="N22" s="83" t="s">
        <v>138</v>
      </c>
      <c r="O22" s="179" t="s">
        <v>124</v>
      </c>
      <c r="P22" s="174">
        <f t="shared" si="0"/>
        <v>29</v>
      </c>
      <c r="Q22" s="10" t="s">
        <v>69</v>
      </c>
      <c r="R22" s="119">
        <v>15</v>
      </c>
      <c r="S22" s="11" t="s">
        <v>125</v>
      </c>
      <c r="T22" s="119">
        <v>9</v>
      </c>
      <c r="U22" s="11" t="s">
        <v>125</v>
      </c>
      <c r="V22" s="120">
        <v>5</v>
      </c>
      <c r="W22" s="62" t="s">
        <v>126</v>
      </c>
      <c r="X22" s="119">
        <v>0</v>
      </c>
      <c r="Y22" s="62" t="s">
        <v>125</v>
      </c>
      <c r="Z22" s="146">
        <v>6</v>
      </c>
      <c r="AA22" s="67" t="s">
        <v>95</v>
      </c>
      <c r="AB22" s="184">
        <v>29</v>
      </c>
      <c r="AC22" s="55" t="s">
        <v>120</v>
      </c>
      <c r="AD22" s="85">
        <v>2.5</v>
      </c>
      <c r="AE22" s="67" t="s">
        <v>101</v>
      </c>
      <c r="AF22" s="95" t="s">
        <v>124</v>
      </c>
      <c r="AG22" s="37">
        <v>13000</v>
      </c>
      <c r="AH22" s="68" t="s">
        <v>128</v>
      </c>
      <c r="AI22" s="208" t="s">
        <v>124</v>
      </c>
      <c r="AJ22" s="209"/>
      <c r="AK22" s="208" t="s">
        <v>124</v>
      </c>
      <c r="AL22" s="209"/>
      <c r="AM22" s="208" t="s">
        <v>124</v>
      </c>
      <c r="AN22" s="209"/>
      <c r="AO22" s="219" t="s">
        <v>195</v>
      </c>
      <c r="AP22" s="220"/>
    </row>
    <row r="23" spans="1:42" ht="39" customHeight="1">
      <c r="A23" s="216" t="s">
        <v>58</v>
      </c>
      <c r="B23" s="8" t="s">
        <v>13</v>
      </c>
      <c r="C23" s="3">
        <v>64</v>
      </c>
      <c r="D23" s="50" t="s">
        <v>120</v>
      </c>
      <c r="E23" s="107">
        <v>62</v>
      </c>
      <c r="F23" s="53" t="s">
        <v>123</v>
      </c>
      <c r="G23" s="169">
        <f t="shared" si="1"/>
        <v>2</v>
      </c>
      <c r="H23" s="9" t="s">
        <v>50</v>
      </c>
      <c r="I23" s="108">
        <v>4</v>
      </c>
      <c r="J23" s="9" t="s">
        <v>49</v>
      </c>
      <c r="K23" s="109">
        <v>39</v>
      </c>
      <c r="L23" s="57" t="s">
        <v>123</v>
      </c>
      <c r="M23" s="58" t="s">
        <v>131</v>
      </c>
      <c r="N23" s="83" t="s">
        <v>138</v>
      </c>
      <c r="O23" s="179" t="s">
        <v>131</v>
      </c>
      <c r="P23" s="174">
        <f t="shared" si="0"/>
        <v>42</v>
      </c>
      <c r="Q23" s="10" t="s">
        <v>69</v>
      </c>
      <c r="R23" s="119">
        <v>29</v>
      </c>
      <c r="S23" s="11" t="s">
        <v>125</v>
      </c>
      <c r="T23" s="119">
        <v>10</v>
      </c>
      <c r="U23" s="11" t="s">
        <v>125</v>
      </c>
      <c r="V23" s="120">
        <v>3</v>
      </c>
      <c r="W23" s="62" t="s">
        <v>126</v>
      </c>
      <c r="X23" s="119">
        <v>0</v>
      </c>
      <c r="Y23" s="62" t="s">
        <v>125</v>
      </c>
      <c r="Z23" s="146">
        <v>6</v>
      </c>
      <c r="AA23" s="67" t="s">
        <v>95</v>
      </c>
      <c r="AB23" s="184">
        <v>27</v>
      </c>
      <c r="AC23" s="55" t="s">
        <v>120</v>
      </c>
      <c r="AD23" s="85">
        <v>2.5</v>
      </c>
      <c r="AE23" s="67" t="s">
        <v>101</v>
      </c>
      <c r="AF23" s="95" t="s">
        <v>131</v>
      </c>
      <c r="AG23" s="37">
        <v>19600</v>
      </c>
      <c r="AH23" s="68" t="s">
        <v>128</v>
      </c>
      <c r="AI23" s="208" t="s">
        <v>124</v>
      </c>
      <c r="AJ23" s="209"/>
      <c r="AK23" s="208" t="s">
        <v>124</v>
      </c>
      <c r="AL23" s="209"/>
      <c r="AM23" s="208" t="s">
        <v>124</v>
      </c>
      <c r="AN23" s="209"/>
      <c r="AO23" s="219" t="s">
        <v>193</v>
      </c>
      <c r="AP23" s="220"/>
    </row>
    <row r="24" spans="1:42" ht="26.25" customHeight="1">
      <c r="A24" s="217"/>
      <c r="B24" s="8" t="s">
        <v>14</v>
      </c>
      <c r="C24" s="3">
        <v>33</v>
      </c>
      <c r="D24" s="50" t="s">
        <v>120</v>
      </c>
      <c r="E24" s="107">
        <v>32</v>
      </c>
      <c r="F24" s="53" t="s">
        <v>123</v>
      </c>
      <c r="G24" s="169">
        <f t="shared" si="1"/>
        <v>1</v>
      </c>
      <c r="H24" s="9" t="s">
        <v>50</v>
      </c>
      <c r="I24" s="108">
        <v>2</v>
      </c>
      <c r="J24" s="9" t="s">
        <v>49</v>
      </c>
      <c r="K24" s="109">
        <v>55</v>
      </c>
      <c r="L24" s="57" t="s">
        <v>123</v>
      </c>
      <c r="M24" s="58" t="s">
        <v>124</v>
      </c>
      <c r="N24" s="83" t="s">
        <v>138</v>
      </c>
      <c r="O24" s="179" t="s">
        <v>124</v>
      </c>
      <c r="P24" s="174">
        <f t="shared" si="0"/>
        <v>19</v>
      </c>
      <c r="Q24" s="10" t="s">
        <v>69</v>
      </c>
      <c r="R24" s="119">
        <v>12</v>
      </c>
      <c r="S24" s="11" t="s">
        <v>125</v>
      </c>
      <c r="T24" s="119">
        <v>4</v>
      </c>
      <c r="U24" s="11" t="s">
        <v>125</v>
      </c>
      <c r="V24" s="120">
        <v>2</v>
      </c>
      <c r="W24" s="62" t="s">
        <v>126</v>
      </c>
      <c r="X24" s="119">
        <v>1</v>
      </c>
      <c r="Y24" s="62" t="s">
        <v>125</v>
      </c>
      <c r="Z24" s="146">
        <v>6</v>
      </c>
      <c r="AA24" s="67" t="s">
        <v>95</v>
      </c>
      <c r="AB24" s="184">
        <v>16</v>
      </c>
      <c r="AC24" s="55" t="s">
        <v>120</v>
      </c>
      <c r="AD24" s="85">
        <v>2.5</v>
      </c>
      <c r="AE24" s="67" t="s">
        <v>101</v>
      </c>
      <c r="AF24" s="95" t="s">
        <v>135</v>
      </c>
      <c r="AG24" s="37">
        <v>13306</v>
      </c>
      <c r="AH24" s="68" t="s">
        <v>128</v>
      </c>
      <c r="AI24" s="208" t="s">
        <v>124</v>
      </c>
      <c r="AJ24" s="209"/>
      <c r="AK24" s="208" t="s">
        <v>124</v>
      </c>
      <c r="AL24" s="209"/>
      <c r="AM24" s="208" t="s">
        <v>124</v>
      </c>
      <c r="AN24" s="209"/>
      <c r="AO24" s="219" t="s">
        <v>220</v>
      </c>
      <c r="AP24" s="220"/>
    </row>
    <row r="25" spans="1:42" ht="26.25" customHeight="1">
      <c r="A25" s="218"/>
      <c r="B25" s="8" t="s">
        <v>15</v>
      </c>
      <c r="C25" s="3">
        <v>33</v>
      </c>
      <c r="D25" s="50" t="s">
        <v>120</v>
      </c>
      <c r="E25" s="107">
        <v>32</v>
      </c>
      <c r="F25" s="53" t="s">
        <v>123</v>
      </c>
      <c r="G25" s="169">
        <f t="shared" si="1"/>
        <v>1</v>
      </c>
      <c r="H25" s="9" t="s">
        <v>50</v>
      </c>
      <c r="I25" s="108">
        <v>2</v>
      </c>
      <c r="J25" s="9" t="s">
        <v>49</v>
      </c>
      <c r="K25" s="109">
        <v>30</v>
      </c>
      <c r="L25" s="57" t="s">
        <v>123</v>
      </c>
      <c r="M25" s="58" t="s">
        <v>124</v>
      </c>
      <c r="N25" s="83" t="s">
        <v>138</v>
      </c>
      <c r="O25" s="179" t="s">
        <v>124</v>
      </c>
      <c r="P25" s="174">
        <f t="shared" si="0"/>
        <v>26</v>
      </c>
      <c r="Q25" s="10" t="s">
        <v>69</v>
      </c>
      <c r="R25" s="119">
        <v>18</v>
      </c>
      <c r="S25" s="11" t="s">
        <v>125</v>
      </c>
      <c r="T25" s="119">
        <v>2</v>
      </c>
      <c r="U25" s="11" t="s">
        <v>125</v>
      </c>
      <c r="V25" s="120">
        <v>6</v>
      </c>
      <c r="W25" s="62" t="s">
        <v>126</v>
      </c>
      <c r="X25" s="119">
        <v>0</v>
      </c>
      <c r="Y25" s="62" t="s">
        <v>125</v>
      </c>
      <c r="Z25" s="146">
        <v>6</v>
      </c>
      <c r="AA25" s="67" t="s">
        <v>95</v>
      </c>
      <c r="AB25" s="184">
        <v>19</v>
      </c>
      <c r="AC25" s="55" t="s">
        <v>120</v>
      </c>
      <c r="AD25" s="85">
        <v>2.5</v>
      </c>
      <c r="AE25" s="67" t="s">
        <v>101</v>
      </c>
      <c r="AF25" s="95" t="s">
        <v>124</v>
      </c>
      <c r="AG25" s="37">
        <v>12119</v>
      </c>
      <c r="AH25" s="68" t="s">
        <v>128</v>
      </c>
      <c r="AI25" s="208" t="s">
        <v>124</v>
      </c>
      <c r="AJ25" s="209"/>
      <c r="AK25" s="208" t="s">
        <v>124</v>
      </c>
      <c r="AL25" s="209"/>
      <c r="AM25" s="208" t="s">
        <v>124</v>
      </c>
      <c r="AN25" s="209"/>
      <c r="AO25" s="219" t="s">
        <v>199</v>
      </c>
      <c r="AP25" s="220"/>
    </row>
    <row r="26" spans="1:42" ht="26.25" customHeight="1">
      <c r="A26" s="193" t="s">
        <v>107</v>
      </c>
      <c r="B26" s="8" t="s">
        <v>16</v>
      </c>
      <c r="C26" s="3">
        <v>144</v>
      </c>
      <c r="D26" s="50" t="s">
        <v>120</v>
      </c>
      <c r="E26" s="107">
        <v>141</v>
      </c>
      <c r="F26" s="53" t="s">
        <v>123</v>
      </c>
      <c r="G26" s="169">
        <f t="shared" si="1"/>
        <v>3</v>
      </c>
      <c r="H26" s="9" t="s">
        <v>50</v>
      </c>
      <c r="I26" s="108">
        <v>9</v>
      </c>
      <c r="J26" s="9" t="s">
        <v>49</v>
      </c>
      <c r="K26" s="109">
        <v>158</v>
      </c>
      <c r="L26" s="57" t="s">
        <v>123</v>
      </c>
      <c r="M26" s="58" t="s">
        <v>124</v>
      </c>
      <c r="N26" s="83" t="s">
        <v>138</v>
      </c>
      <c r="O26" s="179" t="s">
        <v>124</v>
      </c>
      <c r="P26" s="174">
        <f t="shared" si="0"/>
        <v>99</v>
      </c>
      <c r="Q26" s="10" t="s">
        <v>69</v>
      </c>
      <c r="R26" s="119">
        <v>52</v>
      </c>
      <c r="S26" s="11" t="s">
        <v>125</v>
      </c>
      <c r="T26" s="119">
        <v>40</v>
      </c>
      <c r="U26" s="11" t="s">
        <v>125</v>
      </c>
      <c r="V26" s="120">
        <v>7</v>
      </c>
      <c r="W26" s="62" t="s">
        <v>126</v>
      </c>
      <c r="X26" s="119">
        <v>0</v>
      </c>
      <c r="Y26" s="62" t="s">
        <v>125</v>
      </c>
      <c r="Z26" s="146">
        <v>6</v>
      </c>
      <c r="AA26" s="67" t="s">
        <v>95</v>
      </c>
      <c r="AB26" s="184">
        <v>68</v>
      </c>
      <c r="AC26" s="55" t="s">
        <v>120</v>
      </c>
      <c r="AD26" s="85">
        <v>2.5</v>
      </c>
      <c r="AE26" s="67" t="s">
        <v>101</v>
      </c>
      <c r="AF26" s="95" t="s">
        <v>124</v>
      </c>
      <c r="AG26" s="37">
        <v>14391</v>
      </c>
      <c r="AH26" s="68" t="s">
        <v>128</v>
      </c>
      <c r="AI26" s="208" t="s">
        <v>124</v>
      </c>
      <c r="AJ26" s="209"/>
      <c r="AK26" s="208" t="s">
        <v>124</v>
      </c>
      <c r="AL26" s="209"/>
      <c r="AM26" s="208" t="s">
        <v>124</v>
      </c>
      <c r="AN26" s="209"/>
      <c r="AO26" s="219" t="s">
        <v>187</v>
      </c>
      <c r="AP26" s="220"/>
    </row>
    <row r="27" spans="1:42" ht="38.25" customHeight="1">
      <c r="A27" s="7" t="s">
        <v>59</v>
      </c>
      <c r="B27" s="8" t="s">
        <v>17</v>
      </c>
      <c r="C27" s="3">
        <v>226</v>
      </c>
      <c r="D27" s="50" t="s">
        <v>120</v>
      </c>
      <c r="E27" s="107">
        <v>222</v>
      </c>
      <c r="F27" s="53" t="s">
        <v>123</v>
      </c>
      <c r="G27" s="169">
        <f t="shared" si="1"/>
        <v>4</v>
      </c>
      <c r="H27" s="9" t="s">
        <v>50</v>
      </c>
      <c r="I27" s="108">
        <v>14</v>
      </c>
      <c r="J27" s="9" t="s">
        <v>49</v>
      </c>
      <c r="K27" s="109">
        <v>342</v>
      </c>
      <c r="L27" s="57" t="s">
        <v>123</v>
      </c>
      <c r="M27" s="58" t="s">
        <v>124</v>
      </c>
      <c r="N27" s="83" t="s">
        <v>159</v>
      </c>
      <c r="O27" s="179" t="s">
        <v>124</v>
      </c>
      <c r="P27" s="174">
        <f t="shared" si="0"/>
        <v>196</v>
      </c>
      <c r="Q27" s="10" t="s">
        <v>69</v>
      </c>
      <c r="R27" s="119">
        <v>126</v>
      </c>
      <c r="S27" s="11" t="s">
        <v>125</v>
      </c>
      <c r="T27" s="119">
        <v>34</v>
      </c>
      <c r="U27" s="11" t="s">
        <v>125</v>
      </c>
      <c r="V27" s="120">
        <v>25</v>
      </c>
      <c r="W27" s="62" t="s">
        <v>126</v>
      </c>
      <c r="X27" s="119">
        <v>11</v>
      </c>
      <c r="Y27" s="62" t="s">
        <v>125</v>
      </c>
      <c r="Z27" s="146">
        <v>6</v>
      </c>
      <c r="AA27" s="67" t="s">
        <v>95</v>
      </c>
      <c r="AB27" s="184">
        <v>12</v>
      </c>
      <c r="AC27" s="55" t="s">
        <v>120</v>
      </c>
      <c r="AD27" s="85">
        <v>2.5</v>
      </c>
      <c r="AE27" s="67" t="s">
        <v>101</v>
      </c>
      <c r="AF27" s="95" t="s">
        <v>124</v>
      </c>
      <c r="AG27" s="37">
        <v>16000</v>
      </c>
      <c r="AH27" s="68" t="s">
        <v>128</v>
      </c>
      <c r="AI27" s="208" t="s">
        <v>124</v>
      </c>
      <c r="AJ27" s="209"/>
      <c r="AK27" s="208" t="s">
        <v>124</v>
      </c>
      <c r="AL27" s="209"/>
      <c r="AM27" s="208" t="s">
        <v>124</v>
      </c>
      <c r="AN27" s="209"/>
      <c r="AO27" s="219" t="s">
        <v>180</v>
      </c>
      <c r="AP27" s="220"/>
    </row>
    <row r="28" spans="1:42" ht="38.25" customHeight="1">
      <c r="A28" s="216" t="s">
        <v>60</v>
      </c>
      <c r="B28" s="8" t="s">
        <v>18</v>
      </c>
      <c r="C28" s="3">
        <v>71</v>
      </c>
      <c r="D28" s="50" t="s">
        <v>120</v>
      </c>
      <c r="E28" s="107">
        <v>69</v>
      </c>
      <c r="F28" s="53" t="s">
        <v>123</v>
      </c>
      <c r="G28" s="169">
        <f t="shared" si="1"/>
        <v>2</v>
      </c>
      <c r="H28" s="9" t="s">
        <v>50</v>
      </c>
      <c r="I28" s="108">
        <v>5</v>
      </c>
      <c r="J28" s="9" t="s">
        <v>49</v>
      </c>
      <c r="K28" s="109">
        <v>125</v>
      </c>
      <c r="L28" s="57" t="s">
        <v>123</v>
      </c>
      <c r="M28" s="58" t="s">
        <v>124</v>
      </c>
      <c r="N28" s="83" t="s">
        <v>190</v>
      </c>
      <c r="O28" s="179" t="s">
        <v>124</v>
      </c>
      <c r="P28" s="174">
        <f t="shared" si="0"/>
        <v>25</v>
      </c>
      <c r="Q28" s="10" t="s">
        <v>69</v>
      </c>
      <c r="R28" s="119">
        <v>17</v>
      </c>
      <c r="S28" s="11" t="s">
        <v>125</v>
      </c>
      <c r="T28" s="119">
        <v>4</v>
      </c>
      <c r="U28" s="11" t="s">
        <v>125</v>
      </c>
      <c r="V28" s="120">
        <v>4</v>
      </c>
      <c r="W28" s="62" t="s">
        <v>126</v>
      </c>
      <c r="X28" s="119">
        <v>0</v>
      </c>
      <c r="Y28" s="62" t="s">
        <v>125</v>
      </c>
      <c r="Z28" s="146" t="s">
        <v>191</v>
      </c>
      <c r="AA28" s="67" t="s">
        <v>95</v>
      </c>
      <c r="AB28" s="184">
        <v>26</v>
      </c>
      <c r="AC28" s="55" t="s">
        <v>120</v>
      </c>
      <c r="AD28" s="85">
        <v>2.5</v>
      </c>
      <c r="AE28" s="67" t="s">
        <v>101</v>
      </c>
      <c r="AF28" s="95" t="s">
        <v>124</v>
      </c>
      <c r="AG28" s="37">
        <v>10233</v>
      </c>
      <c r="AH28" s="68" t="s">
        <v>128</v>
      </c>
      <c r="AI28" s="208" t="s">
        <v>124</v>
      </c>
      <c r="AJ28" s="209"/>
      <c r="AK28" s="208" t="s">
        <v>124</v>
      </c>
      <c r="AL28" s="209"/>
      <c r="AM28" s="208" t="s">
        <v>124</v>
      </c>
      <c r="AN28" s="209"/>
      <c r="AO28" s="219" t="s">
        <v>192</v>
      </c>
      <c r="AP28" s="220"/>
    </row>
    <row r="29" spans="1:42" ht="26.25" customHeight="1">
      <c r="A29" s="217"/>
      <c r="B29" s="8" t="s">
        <v>108</v>
      </c>
      <c r="C29" s="3">
        <v>35</v>
      </c>
      <c r="D29" s="50" t="s">
        <v>120</v>
      </c>
      <c r="E29" s="107">
        <v>34</v>
      </c>
      <c r="F29" s="53" t="s">
        <v>123</v>
      </c>
      <c r="G29" s="169">
        <f>C29-E29</f>
        <v>1</v>
      </c>
      <c r="H29" s="9" t="s">
        <v>50</v>
      </c>
      <c r="I29" s="108">
        <v>3</v>
      </c>
      <c r="J29" s="9" t="s">
        <v>49</v>
      </c>
      <c r="K29" s="109">
        <v>45</v>
      </c>
      <c r="L29" s="57" t="s">
        <v>123</v>
      </c>
      <c r="M29" s="58" t="s">
        <v>124</v>
      </c>
      <c r="N29" s="83" t="s">
        <v>138</v>
      </c>
      <c r="O29" s="179" t="s">
        <v>124</v>
      </c>
      <c r="P29" s="174">
        <f t="shared" si="0"/>
        <v>13</v>
      </c>
      <c r="Q29" s="10" t="s">
        <v>69</v>
      </c>
      <c r="R29" s="119">
        <v>4</v>
      </c>
      <c r="S29" s="11" t="s">
        <v>125</v>
      </c>
      <c r="T29" s="119">
        <v>6</v>
      </c>
      <c r="U29" s="11" t="s">
        <v>125</v>
      </c>
      <c r="V29" s="120">
        <v>3</v>
      </c>
      <c r="W29" s="62" t="s">
        <v>126</v>
      </c>
      <c r="X29" s="119">
        <v>0</v>
      </c>
      <c r="Y29" s="62" t="s">
        <v>125</v>
      </c>
      <c r="Z29" s="146">
        <v>6</v>
      </c>
      <c r="AA29" s="67" t="s">
        <v>95</v>
      </c>
      <c r="AB29" s="184">
        <v>5</v>
      </c>
      <c r="AC29" s="55" t="s">
        <v>120</v>
      </c>
      <c r="AD29" s="85">
        <v>2.5</v>
      </c>
      <c r="AE29" s="67" t="s">
        <v>101</v>
      </c>
      <c r="AF29" s="95" t="s">
        <v>124</v>
      </c>
      <c r="AG29" s="37">
        <v>16700</v>
      </c>
      <c r="AH29" s="68" t="s">
        <v>128</v>
      </c>
      <c r="AI29" s="208" t="s">
        <v>124</v>
      </c>
      <c r="AJ29" s="209"/>
      <c r="AK29" s="208" t="s">
        <v>124</v>
      </c>
      <c r="AL29" s="209"/>
      <c r="AM29" s="208" t="s">
        <v>124</v>
      </c>
      <c r="AN29" s="209"/>
      <c r="AO29" s="219" t="s">
        <v>144</v>
      </c>
      <c r="AP29" s="220"/>
    </row>
    <row r="30" spans="1:42" ht="26.25" customHeight="1">
      <c r="A30" s="217"/>
      <c r="B30" s="8" t="s">
        <v>19</v>
      </c>
      <c r="C30" s="3">
        <v>66</v>
      </c>
      <c r="D30" s="50" t="s">
        <v>120</v>
      </c>
      <c r="E30" s="107">
        <v>64</v>
      </c>
      <c r="F30" s="53" t="s">
        <v>123</v>
      </c>
      <c r="G30" s="169">
        <f t="shared" si="1"/>
        <v>2</v>
      </c>
      <c r="H30" s="9" t="s">
        <v>50</v>
      </c>
      <c r="I30" s="108">
        <v>4</v>
      </c>
      <c r="J30" s="9" t="s">
        <v>49</v>
      </c>
      <c r="K30" s="109">
        <v>94</v>
      </c>
      <c r="L30" s="57" t="s">
        <v>123</v>
      </c>
      <c r="M30" s="58" t="s">
        <v>124</v>
      </c>
      <c r="N30" s="83" t="s">
        <v>138</v>
      </c>
      <c r="O30" s="179" t="s">
        <v>124</v>
      </c>
      <c r="P30" s="174">
        <f t="shared" si="0"/>
        <v>32</v>
      </c>
      <c r="Q30" s="10" t="s">
        <v>69</v>
      </c>
      <c r="R30" s="119">
        <v>19</v>
      </c>
      <c r="S30" s="11" t="s">
        <v>125</v>
      </c>
      <c r="T30" s="119">
        <v>7</v>
      </c>
      <c r="U30" s="11" t="s">
        <v>125</v>
      </c>
      <c r="V30" s="120">
        <v>6</v>
      </c>
      <c r="W30" s="62" t="s">
        <v>126</v>
      </c>
      <c r="X30" s="119">
        <v>0</v>
      </c>
      <c r="Y30" s="62" t="s">
        <v>125</v>
      </c>
      <c r="Z30" s="146">
        <v>6</v>
      </c>
      <c r="AA30" s="67" t="s">
        <v>95</v>
      </c>
      <c r="AB30" s="184">
        <v>17</v>
      </c>
      <c r="AC30" s="55" t="s">
        <v>120</v>
      </c>
      <c r="AD30" s="85">
        <v>2.5</v>
      </c>
      <c r="AE30" s="67" t="s">
        <v>101</v>
      </c>
      <c r="AF30" s="95" t="s">
        <v>124</v>
      </c>
      <c r="AG30" s="37">
        <v>12443</v>
      </c>
      <c r="AH30" s="68" t="s">
        <v>128</v>
      </c>
      <c r="AI30" s="208" t="s">
        <v>124</v>
      </c>
      <c r="AJ30" s="209"/>
      <c r="AK30" s="208" t="s">
        <v>124</v>
      </c>
      <c r="AL30" s="209"/>
      <c r="AM30" s="208" t="s">
        <v>124</v>
      </c>
      <c r="AN30" s="209"/>
      <c r="AO30" s="219" t="s">
        <v>194</v>
      </c>
      <c r="AP30" s="220"/>
    </row>
    <row r="31" spans="1:42" ht="39" customHeight="1">
      <c r="A31" s="218"/>
      <c r="B31" s="8" t="s">
        <v>20</v>
      </c>
      <c r="C31" s="3">
        <v>58</v>
      </c>
      <c r="D31" s="50" t="s">
        <v>120</v>
      </c>
      <c r="E31" s="107">
        <v>57</v>
      </c>
      <c r="F31" s="53" t="s">
        <v>123</v>
      </c>
      <c r="G31" s="169">
        <f t="shared" si="1"/>
        <v>1</v>
      </c>
      <c r="H31" s="9" t="s">
        <v>50</v>
      </c>
      <c r="I31" s="108">
        <v>4</v>
      </c>
      <c r="J31" s="9" t="s">
        <v>49</v>
      </c>
      <c r="K31" s="109">
        <v>29</v>
      </c>
      <c r="L31" s="57" t="s">
        <v>123</v>
      </c>
      <c r="M31" s="58" t="s">
        <v>124</v>
      </c>
      <c r="N31" s="83" t="s">
        <v>138</v>
      </c>
      <c r="O31" s="179" t="s">
        <v>124</v>
      </c>
      <c r="P31" s="174">
        <f t="shared" si="0"/>
        <v>25</v>
      </c>
      <c r="Q31" s="10" t="s">
        <v>69</v>
      </c>
      <c r="R31" s="119">
        <v>15</v>
      </c>
      <c r="S31" s="11" t="s">
        <v>125</v>
      </c>
      <c r="T31" s="119">
        <v>4</v>
      </c>
      <c r="U31" s="11" t="s">
        <v>125</v>
      </c>
      <c r="V31" s="120">
        <v>6</v>
      </c>
      <c r="W31" s="62" t="s">
        <v>126</v>
      </c>
      <c r="X31" s="119">
        <v>0</v>
      </c>
      <c r="Y31" s="62" t="s">
        <v>125</v>
      </c>
      <c r="Z31" s="146">
        <v>6</v>
      </c>
      <c r="AA31" s="67" t="s">
        <v>95</v>
      </c>
      <c r="AB31" s="184">
        <v>12</v>
      </c>
      <c r="AC31" s="55" t="s">
        <v>120</v>
      </c>
      <c r="AD31" s="85">
        <v>2.5</v>
      </c>
      <c r="AE31" s="67" t="s">
        <v>101</v>
      </c>
      <c r="AF31" s="95" t="s">
        <v>124</v>
      </c>
      <c r="AG31" s="37">
        <v>10500</v>
      </c>
      <c r="AH31" s="68" t="s">
        <v>128</v>
      </c>
      <c r="AI31" s="208" t="s">
        <v>124</v>
      </c>
      <c r="AJ31" s="209"/>
      <c r="AK31" s="208" t="s">
        <v>124</v>
      </c>
      <c r="AL31" s="209"/>
      <c r="AM31" s="208" t="s">
        <v>124</v>
      </c>
      <c r="AN31" s="209"/>
      <c r="AO31" s="219" t="s">
        <v>197</v>
      </c>
      <c r="AP31" s="220"/>
    </row>
    <row r="32" spans="1:42" ht="49.5" customHeight="1">
      <c r="A32" s="216" t="s">
        <v>61</v>
      </c>
      <c r="B32" s="8" t="s">
        <v>21</v>
      </c>
      <c r="C32" s="3">
        <v>106</v>
      </c>
      <c r="D32" s="50" t="s">
        <v>120</v>
      </c>
      <c r="E32" s="107">
        <v>104</v>
      </c>
      <c r="F32" s="53" t="s">
        <v>123</v>
      </c>
      <c r="G32" s="169">
        <f t="shared" si="1"/>
        <v>2</v>
      </c>
      <c r="H32" s="9" t="s">
        <v>50</v>
      </c>
      <c r="I32" s="108">
        <v>7</v>
      </c>
      <c r="J32" s="9" t="s">
        <v>49</v>
      </c>
      <c r="K32" s="109">
        <v>113</v>
      </c>
      <c r="L32" s="57" t="s">
        <v>123</v>
      </c>
      <c r="M32" s="58" t="s">
        <v>124</v>
      </c>
      <c r="N32" s="83" t="s">
        <v>138</v>
      </c>
      <c r="O32" s="179" t="s">
        <v>124</v>
      </c>
      <c r="P32" s="174">
        <f t="shared" si="0"/>
        <v>30</v>
      </c>
      <c r="Q32" s="10" t="s">
        <v>69</v>
      </c>
      <c r="R32" s="119">
        <v>16</v>
      </c>
      <c r="S32" s="11" t="s">
        <v>125</v>
      </c>
      <c r="T32" s="119">
        <v>7</v>
      </c>
      <c r="U32" s="11" t="s">
        <v>125</v>
      </c>
      <c r="V32" s="120">
        <v>7</v>
      </c>
      <c r="W32" s="62" t="s">
        <v>126</v>
      </c>
      <c r="X32" s="119">
        <v>0</v>
      </c>
      <c r="Y32" s="62" t="s">
        <v>125</v>
      </c>
      <c r="Z32" s="146">
        <v>6</v>
      </c>
      <c r="AA32" s="67" t="s">
        <v>95</v>
      </c>
      <c r="AB32" s="184">
        <v>20</v>
      </c>
      <c r="AC32" s="55" t="s">
        <v>120</v>
      </c>
      <c r="AD32" s="85">
        <v>2.5</v>
      </c>
      <c r="AE32" s="67" t="s">
        <v>101</v>
      </c>
      <c r="AF32" s="95" t="s">
        <v>124</v>
      </c>
      <c r="AG32" s="37">
        <v>21773</v>
      </c>
      <c r="AH32" s="68" t="s">
        <v>128</v>
      </c>
      <c r="AI32" s="208" t="s">
        <v>124</v>
      </c>
      <c r="AJ32" s="209"/>
      <c r="AK32" s="208" t="s">
        <v>124</v>
      </c>
      <c r="AL32" s="209"/>
      <c r="AM32" s="208" t="s">
        <v>124</v>
      </c>
      <c r="AN32" s="209"/>
      <c r="AO32" s="219" t="s">
        <v>188</v>
      </c>
      <c r="AP32" s="220"/>
    </row>
    <row r="33" spans="1:42" ht="39.75" customHeight="1">
      <c r="A33" s="217"/>
      <c r="B33" s="8" t="s">
        <v>22</v>
      </c>
      <c r="C33" s="3">
        <v>98</v>
      </c>
      <c r="D33" s="50" t="s">
        <v>120</v>
      </c>
      <c r="E33" s="107">
        <v>96</v>
      </c>
      <c r="F33" s="53" t="s">
        <v>123</v>
      </c>
      <c r="G33" s="169">
        <f t="shared" si="1"/>
        <v>2</v>
      </c>
      <c r="H33" s="9" t="s">
        <v>50</v>
      </c>
      <c r="I33" s="108">
        <v>6</v>
      </c>
      <c r="J33" s="9" t="s">
        <v>49</v>
      </c>
      <c r="K33" s="109">
        <v>92</v>
      </c>
      <c r="L33" s="57" t="s">
        <v>123</v>
      </c>
      <c r="M33" s="58" t="s">
        <v>124</v>
      </c>
      <c r="N33" s="83" t="s">
        <v>159</v>
      </c>
      <c r="O33" s="179" t="s">
        <v>124</v>
      </c>
      <c r="P33" s="174">
        <f t="shared" si="0"/>
        <v>27</v>
      </c>
      <c r="Q33" s="10" t="s">
        <v>69</v>
      </c>
      <c r="R33" s="119">
        <v>18</v>
      </c>
      <c r="S33" s="11" t="s">
        <v>125</v>
      </c>
      <c r="T33" s="119">
        <v>3</v>
      </c>
      <c r="U33" s="11" t="s">
        <v>125</v>
      </c>
      <c r="V33" s="120">
        <v>6</v>
      </c>
      <c r="W33" s="62" t="s">
        <v>126</v>
      </c>
      <c r="X33" s="119">
        <v>0</v>
      </c>
      <c r="Y33" s="62" t="s">
        <v>125</v>
      </c>
      <c r="Z33" s="146">
        <v>6</v>
      </c>
      <c r="AA33" s="67" t="s">
        <v>95</v>
      </c>
      <c r="AB33" s="184">
        <v>20</v>
      </c>
      <c r="AC33" s="55" t="s">
        <v>120</v>
      </c>
      <c r="AD33" s="85">
        <v>2.5</v>
      </c>
      <c r="AE33" s="67" t="s">
        <v>101</v>
      </c>
      <c r="AF33" s="95" t="s">
        <v>124</v>
      </c>
      <c r="AG33" s="37">
        <v>26157</v>
      </c>
      <c r="AH33" s="68" t="s">
        <v>128</v>
      </c>
      <c r="AI33" s="208" t="s">
        <v>124</v>
      </c>
      <c r="AJ33" s="209"/>
      <c r="AK33" s="208" t="s">
        <v>124</v>
      </c>
      <c r="AL33" s="209"/>
      <c r="AM33" s="208" t="s">
        <v>124</v>
      </c>
      <c r="AN33" s="209"/>
      <c r="AO33" s="219" t="s">
        <v>230</v>
      </c>
      <c r="AP33" s="220"/>
    </row>
    <row r="34" spans="1:42" ht="72" customHeight="1">
      <c r="A34" s="217"/>
      <c r="B34" s="8" t="s">
        <v>23</v>
      </c>
      <c r="C34" s="3">
        <v>27</v>
      </c>
      <c r="D34" s="50" t="s">
        <v>120</v>
      </c>
      <c r="E34" s="107">
        <v>26</v>
      </c>
      <c r="F34" s="53" t="s">
        <v>123</v>
      </c>
      <c r="G34" s="169">
        <f t="shared" si="1"/>
        <v>1</v>
      </c>
      <c r="H34" s="9" t="s">
        <v>50</v>
      </c>
      <c r="I34" s="108">
        <v>2</v>
      </c>
      <c r="J34" s="9" t="s">
        <v>49</v>
      </c>
      <c r="K34" s="109">
        <v>60</v>
      </c>
      <c r="L34" s="57" t="s">
        <v>123</v>
      </c>
      <c r="M34" s="58" t="s">
        <v>124</v>
      </c>
      <c r="N34" s="83" t="s">
        <v>158</v>
      </c>
      <c r="O34" s="179" t="s">
        <v>124</v>
      </c>
      <c r="P34" s="174">
        <f t="shared" si="0"/>
        <v>17</v>
      </c>
      <c r="Q34" s="10" t="s">
        <v>69</v>
      </c>
      <c r="R34" s="119">
        <v>12</v>
      </c>
      <c r="S34" s="11" t="s">
        <v>125</v>
      </c>
      <c r="T34" s="119">
        <v>2</v>
      </c>
      <c r="U34" s="11" t="s">
        <v>125</v>
      </c>
      <c r="V34" s="120">
        <v>3</v>
      </c>
      <c r="W34" s="62" t="s">
        <v>126</v>
      </c>
      <c r="X34" s="119">
        <v>0</v>
      </c>
      <c r="Y34" s="62" t="s">
        <v>125</v>
      </c>
      <c r="Z34" s="146">
        <v>6</v>
      </c>
      <c r="AA34" s="67" t="s">
        <v>95</v>
      </c>
      <c r="AB34" s="184">
        <v>6</v>
      </c>
      <c r="AC34" s="55" t="s">
        <v>120</v>
      </c>
      <c r="AD34" s="85">
        <v>2.5</v>
      </c>
      <c r="AE34" s="67" t="s">
        <v>101</v>
      </c>
      <c r="AF34" s="95" t="s">
        <v>124</v>
      </c>
      <c r="AG34" s="37">
        <v>19365</v>
      </c>
      <c r="AH34" s="68" t="s">
        <v>128</v>
      </c>
      <c r="AI34" s="208" t="s">
        <v>124</v>
      </c>
      <c r="AJ34" s="209"/>
      <c r="AK34" s="208" t="s">
        <v>124</v>
      </c>
      <c r="AL34" s="209"/>
      <c r="AM34" s="208" t="s">
        <v>124</v>
      </c>
      <c r="AN34" s="209"/>
      <c r="AO34" s="219" t="s">
        <v>200</v>
      </c>
      <c r="AP34" s="220"/>
    </row>
    <row r="35" spans="1:42" ht="26.25" customHeight="1">
      <c r="A35" s="217"/>
      <c r="B35" s="8" t="s">
        <v>24</v>
      </c>
      <c r="C35" s="3">
        <v>7</v>
      </c>
      <c r="D35" s="50" t="s">
        <v>120</v>
      </c>
      <c r="E35" s="107">
        <v>6</v>
      </c>
      <c r="F35" s="53" t="s">
        <v>123</v>
      </c>
      <c r="G35" s="169">
        <f t="shared" si="1"/>
        <v>1</v>
      </c>
      <c r="H35" s="9" t="s">
        <v>50</v>
      </c>
      <c r="I35" s="108">
        <v>1</v>
      </c>
      <c r="J35" s="9" t="s">
        <v>49</v>
      </c>
      <c r="K35" s="109">
        <v>4</v>
      </c>
      <c r="L35" s="57" t="s">
        <v>123</v>
      </c>
      <c r="M35" s="58" t="s">
        <v>135</v>
      </c>
      <c r="N35" s="83" t="s">
        <v>138</v>
      </c>
      <c r="O35" s="179" t="s">
        <v>124</v>
      </c>
      <c r="P35" s="174">
        <f t="shared" si="0"/>
        <v>7</v>
      </c>
      <c r="Q35" s="10" t="s">
        <v>69</v>
      </c>
      <c r="R35" s="119">
        <v>3</v>
      </c>
      <c r="S35" s="11" t="s">
        <v>125</v>
      </c>
      <c r="T35" s="119">
        <v>2</v>
      </c>
      <c r="U35" s="11" t="s">
        <v>125</v>
      </c>
      <c r="V35" s="120">
        <v>2</v>
      </c>
      <c r="W35" s="62" t="s">
        <v>126</v>
      </c>
      <c r="X35" s="119">
        <v>0</v>
      </c>
      <c r="Y35" s="62" t="s">
        <v>125</v>
      </c>
      <c r="Z35" s="146">
        <v>6</v>
      </c>
      <c r="AA35" s="67" t="s">
        <v>95</v>
      </c>
      <c r="AB35" s="184">
        <v>2</v>
      </c>
      <c r="AC35" s="55" t="s">
        <v>120</v>
      </c>
      <c r="AD35" s="87">
        <v>2.5</v>
      </c>
      <c r="AE35" s="67" t="s">
        <v>101</v>
      </c>
      <c r="AF35" s="94" t="s">
        <v>135</v>
      </c>
      <c r="AG35" s="37">
        <v>12000</v>
      </c>
      <c r="AH35" s="68" t="s">
        <v>128</v>
      </c>
      <c r="AI35" s="210" t="s">
        <v>135</v>
      </c>
      <c r="AJ35" s="211"/>
      <c r="AK35" s="210" t="s">
        <v>135</v>
      </c>
      <c r="AL35" s="211"/>
      <c r="AM35" s="210" t="s">
        <v>135</v>
      </c>
      <c r="AN35" s="211"/>
      <c r="AO35" s="219" t="s">
        <v>208</v>
      </c>
      <c r="AP35" s="220"/>
    </row>
    <row r="36" spans="1:42" ht="26.25" customHeight="1">
      <c r="A36" s="217"/>
      <c r="B36" s="8" t="s">
        <v>109</v>
      </c>
      <c r="C36" s="3">
        <v>14</v>
      </c>
      <c r="D36" s="50" t="s">
        <v>120</v>
      </c>
      <c r="E36" s="107">
        <v>13</v>
      </c>
      <c r="F36" s="53" t="s">
        <v>123</v>
      </c>
      <c r="G36" s="169">
        <f t="shared" si="1"/>
        <v>1</v>
      </c>
      <c r="H36" s="9" t="s">
        <v>50</v>
      </c>
      <c r="I36" s="108">
        <v>1</v>
      </c>
      <c r="J36" s="9" t="s">
        <v>49</v>
      </c>
      <c r="K36" s="109">
        <v>8</v>
      </c>
      <c r="L36" s="57" t="s">
        <v>123</v>
      </c>
      <c r="M36" s="58" t="s">
        <v>124</v>
      </c>
      <c r="N36" s="83" t="s">
        <v>138</v>
      </c>
      <c r="O36" s="179" t="s">
        <v>124</v>
      </c>
      <c r="P36" s="174">
        <f t="shared" si="0"/>
        <v>9</v>
      </c>
      <c r="Q36" s="10" t="s">
        <v>69</v>
      </c>
      <c r="R36" s="119">
        <v>6</v>
      </c>
      <c r="S36" s="11" t="s">
        <v>125</v>
      </c>
      <c r="T36" s="119">
        <v>1</v>
      </c>
      <c r="U36" s="11" t="s">
        <v>125</v>
      </c>
      <c r="V36" s="120">
        <v>2</v>
      </c>
      <c r="W36" s="62" t="s">
        <v>126</v>
      </c>
      <c r="X36" s="119">
        <v>0</v>
      </c>
      <c r="Y36" s="62" t="s">
        <v>125</v>
      </c>
      <c r="Z36" s="146" t="s">
        <v>191</v>
      </c>
      <c r="AA36" s="67" t="s">
        <v>95</v>
      </c>
      <c r="AB36" s="184">
        <v>3</v>
      </c>
      <c r="AC36" s="55" t="s">
        <v>120</v>
      </c>
      <c r="AD36" s="85" t="s">
        <v>191</v>
      </c>
      <c r="AE36" s="67" t="s">
        <v>101</v>
      </c>
      <c r="AF36" s="95" t="s">
        <v>135</v>
      </c>
      <c r="AG36" s="38">
        <v>12000</v>
      </c>
      <c r="AH36" s="68" t="s">
        <v>128</v>
      </c>
      <c r="AI36" s="208" t="s">
        <v>124</v>
      </c>
      <c r="AJ36" s="209"/>
      <c r="AK36" s="208" t="s">
        <v>124</v>
      </c>
      <c r="AL36" s="209"/>
      <c r="AM36" s="208" t="s">
        <v>124</v>
      </c>
      <c r="AN36" s="209"/>
      <c r="AO36" s="219" t="s">
        <v>209</v>
      </c>
      <c r="AP36" s="220"/>
    </row>
    <row r="37" spans="1:42" ht="57" customHeight="1">
      <c r="A37" s="218"/>
      <c r="B37" s="8" t="s">
        <v>25</v>
      </c>
      <c r="C37" s="3">
        <v>6</v>
      </c>
      <c r="D37" s="50" t="s">
        <v>120</v>
      </c>
      <c r="E37" s="107">
        <v>5</v>
      </c>
      <c r="F37" s="53" t="s">
        <v>123</v>
      </c>
      <c r="G37" s="169">
        <f t="shared" si="1"/>
        <v>1</v>
      </c>
      <c r="H37" s="9" t="s">
        <v>50</v>
      </c>
      <c r="I37" s="108">
        <v>1</v>
      </c>
      <c r="J37" s="9" t="s">
        <v>49</v>
      </c>
      <c r="K37" s="109">
        <v>5</v>
      </c>
      <c r="L37" s="57" t="s">
        <v>123</v>
      </c>
      <c r="M37" s="58" t="s">
        <v>124</v>
      </c>
      <c r="N37" s="83" t="s">
        <v>138</v>
      </c>
      <c r="O37" s="179" t="s">
        <v>124</v>
      </c>
      <c r="P37" s="174">
        <f t="shared" si="0"/>
        <v>1</v>
      </c>
      <c r="Q37" s="10" t="s">
        <v>69</v>
      </c>
      <c r="R37" s="119">
        <v>1</v>
      </c>
      <c r="S37" s="11" t="s">
        <v>125</v>
      </c>
      <c r="T37" s="119">
        <v>0</v>
      </c>
      <c r="U37" s="11" t="s">
        <v>125</v>
      </c>
      <c r="V37" s="120">
        <v>0</v>
      </c>
      <c r="W37" s="62" t="s">
        <v>126</v>
      </c>
      <c r="X37" s="119">
        <v>0</v>
      </c>
      <c r="Y37" s="62" t="s">
        <v>125</v>
      </c>
      <c r="Z37" s="146">
        <v>6</v>
      </c>
      <c r="AA37" s="67" t="s">
        <v>95</v>
      </c>
      <c r="AB37" s="184">
        <v>1</v>
      </c>
      <c r="AC37" s="55" t="s">
        <v>120</v>
      </c>
      <c r="AD37" s="85">
        <v>2.5</v>
      </c>
      <c r="AE37" s="67" t="s">
        <v>101</v>
      </c>
      <c r="AF37" s="95" t="s">
        <v>124</v>
      </c>
      <c r="AG37" s="199" t="s">
        <v>191</v>
      </c>
      <c r="AH37" s="68" t="s">
        <v>128</v>
      </c>
      <c r="AI37" s="208" t="s">
        <v>124</v>
      </c>
      <c r="AJ37" s="209"/>
      <c r="AK37" s="208" t="s">
        <v>124</v>
      </c>
      <c r="AL37" s="209"/>
      <c r="AM37" s="208" t="s">
        <v>124</v>
      </c>
      <c r="AN37" s="209"/>
      <c r="AO37" s="219" t="s">
        <v>210</v>
      </c>
      <c r="AP37" s="220"/>
    </row>
    <row r="38" spans="1:42" ht="51.75" customHeight="1">
      <c r="A38" s="7" t="s">
        <v>62</v>
      </c>
      <c r="B38" s="8" t="s">
        <v>26</v>
      </c>
      <c r="C38" s="3">
        <v>432</v>
      </c>
      <c r="D38" s="50" t="s">
        <v>120</v>
      </c>
      <c r="E38" s="107">
        <v>424</v>
      </c>
      <c r="F38" s="53" t="s">
        <v>123</v>
      </c>
      <c r="G38" s="169">
        <f t="shared" si="1"/>
        <v>8</v>
      </c>
      <c r="H38" s="9" t="s">
        <v>50</v>
      </c>
      <c r="I38" s="108">
        <v>26</v>
      </c>
      <c r="J38" s="9" t="s">
        <v>49</v>
      </c>
      <c r="K38" s="109">
        <v>804</v>
      </c>
      <c r="L38" s="57" t="s">
        <v>123</v>
      </c>
      <c r="M38" s="58" t="s">
        <v>124</v>
      </c>
      <c r="N38" s="83" t="s">
        <v>138</v>
      </c>
      <c r="O38" s="179" t="s">
        <v>124</v>
      </c>
      <c r="P38" s="174">
        <f t="shared" si="0"/>
        <v>283</v>
      </c>
      <c r="Q38" s="10" t="s">
        <v>69</v>
      </c>
      <c r="R38" s="119">
        <v>196</v>
      </c>
      <c r="S38" s="11" t="s">
        <v>125</v>
      </c>
      <c r="T38" s="119">
        <v>30</v>
      </c>
      <c r="U38" s="11" t="s">
        <v>125</v>
      </c>
      <c r="V38" s="120">
        <v>41</v>
      </c>
      <c r="W38" s="62" t="s">
        <v>126</v>
      </c>
      <c r="X38" s="119">
        <v>16</v>
      </c>
      <c r="Y38" s="62" t="s">
        <v>125</v>
      </c>
      <c r="Z38" s="146">
        <v>6</v>
      </c>
      <c r="AA38" s="67" t="s">
        <v>95</v>
      </c>
      <c r="AB38" s="184">
        <v>122</v>
      </c>
      <c r="AC38" s="55" t="s">
        <v>120</v>
      </c>
      <c r="AD38" s="85">
        <v>2.5</v>
      </c>
      <c r="AE38" s="67" t="s">
        <v>101</v>
      </c>
      <c r="AF38" s="95" t="s">
        <v>135</v>
      </c>
      <c r="AG38" s="37">
        <v>14600</v>
      </c>
      <c r="AH38" s="68" t="s">
        <v>128</v>
      </c>
      <c r="AI38" s="208" t="s">
        <v>124</v>
      </c>
      <c r="AJ38" s="209"/>
      <c r="AK38" s="208" t="s">
        <v>124</v>
      </c>
      <c r="AL38" s="209"/>
      <c r="AM38" s="208" t="s">
        <v>124</v>
      </c>
      <c r="AN38" s="209"/>
      <c r="AO38" s="219" t="s">
        <v>176</v>
      </c>
      <c r="AP38" s="220"/>
    </row>
    <row r="39" spans="1:42" ht="46.5" customHeight="1">
      <c r="A39" s="216" t="s">
        <v>63</v>
      </c>
      <c r="B39" s="8" t="s">
        <v>27</v>
      </c>
      <c r="C39" s="3">
        <v>42</v>
      </c>
      <c r="D39" s="50" t="s">
        <v>120</v>
      </c>
      <c r="E39" s="107">
        <v>41</v>
      </c>
      <c r="F39" s="53" t="s">
        <v>123</v>
      </c>
      <c r="G39" s="169">
        <f t="shared" si="1"/>
        <v>1</v>
      </c>
      <c r="H39" s="9" t="s">
        <v>50</v>
      </c>
      <c r="I39" s="108">
        <v>2</v>
      </c>
      <c r="J39" s="9" t="s">
        <v>49</v>
      </c>
      <c r="K39" s="109">
        <v>93</v>
      </c>
      <c r="L39" s="57" t="s">
        <v>123</v>
      </c>
      <c r="M39" s="58" t="s">
        <v>124</v>
      </c>
      <c r="N39" s="83" t="s">
        <v>138</v>
      </c>
      <c r="O39" s="179" t="s">
        <v>124</v>
      </c>
      <c r="P39" s="174">
        <f t="shared" si="0"/>
        <v>26</v>
      </c>
      <c r="Q39" s="10" t="s">
        <v>69</v>
      </c>
      <c r="R39" s="119">
        <v>16</v>
      </c>
      <c r="S39" s="11" t="s">
        <v>125</v>
      </c>
      <c r="T39" s="119">
        <v>3</v>
      </c>
      <c r="U39" s="11" t="s">
        <v>125</v>
      </c>
      <c r="V39" s="120">
        <v>7</v>
      </c>
      <c r="W39" s="62" t="s">
        <v>126</v>
      </c>
      <c r="X39" s="119">
        <v>0</v>
      </c>
      <c r="Y39" s="62" t="s">
        <v>125</v>
      </c>
      <c r="Z39" s="146">
        <v>6</v>
      </c>
      <c r="AA39" s="67" t="s">
        <v>95</v>
      </c>
      <c r="AB39" s="184">
        <v>10</v>
      </c>
      <c r="AC39" s="55" t="s">
        <v>120</v>
      </c>
      <c r="AD39" s="85">
        <v>2.5</v>
      </c>
      <c r="AE39" s="67" t="s">
        <v>101</v>
      </c>
      <c r="AF39" s="95" t="s">
        <v>124</v>
      </c>
      <c r="AG39" s="37">
        <v>15000</v>
      </c>
      <c r="AH39" s="68" t="s">
        <v>128</v>
      </c>
      <c r="AI39" s="208" t="s">
        <v>124</v>
      </c>
      <c r="AJ39" s="209"/>
      <c r="AK39" s="208" t="s">
        <v>124</v>
      </c>
      <c r="AL39" s="209"/>
      <c r="AM39" s="208" t="s">
        <v>124</v>
      </c>
      <c r="AN39" s="209"/>
      <c r="AO39" s="219" t="s">
        <v>146</v>
      </c>
      <c r="AP39" s="220"/>
    </row>
    <row r="40" spans="1:42" ht="54" customHeight="1">
      <c r="A40" s="217"/>
      <c r="B40" s="8" t="s">
        <v>28</v>
      </c>
      <c r="C40" s="3">
        <v>88</v>
      </c>
      <c r="D40" s="50" t="s">
        <v>120</v>
      </c>
      <c r="E40" s="107">
        <v>86</v>
      </c>
      <c r="F40" s="53" t="s">
        <v>123</v>
      </c>
      <c r="G40" s="169">
        <f t="shared" si="1"/>
        <v>2</v>
      </c>
      <c r="H40" s="9" t="s">
        <v>50</v>
      </c>
      <c r="I40" s="108">
        <v>6</v>
      </c>
      <c r="J40" s="9" t="s">
        <v>49</v>
      </c>
      <c r="K40" s="109">
        <v>219</v>
      </c>
      <c r="L40" s="57" t="s">
        <v>123</v>
      </c>
      <c r="M40" s="58" t="s">
        <v>124</v>
      </c>
      <c r="N40" s="83" t="s">
        <v>138</v>
      </c>
      <c r="O40" s="179" t="s">
        <v>124</v>
      </c>
      <c r="P40" s="174">
        <f t="shared" si="0"/>
        <v>44</v>
      </c>
      <c r="Q40" s="10" t="s">
        <v>69</v>
      </c>
      <c r="R40" s="119">
        <v>20</v>
      </c>
      <c r="S40" s="11" t="s">
        <v>125</v>
      </c>
      <c r="T40" s="119">
        <v>11</v>
      </c>
      <c r="U40" s="11" t="s">
        <v>125</v>
      </c>
      <c r="V40" s="120">
        <v>12</v>
      </c>
      <c r="W40" s="62" t="s">
        <v>126</v>
      </c>
      <c r="X40" s="119">
        <v>1</v>
      </c>
      <c r="Y40" s="62" t="s">
        <v>125</v>
      </c>
      <c r="Z40" s="146">
        <v>6</v>
      </c>
      <c r="AA40" s="67" t="s">
        <v>95</v>
      </c>
      <c r="AB40" s="184">
        <v>24</v>
      </c>
      <c r="AC40" s="55" t="s">
        <v>120</v>
      </c>
      <c r="AD40" s="85">
        <v>2.5</v>
      </c>
      <c r="AE40" s="67" t="s">
        <v>101</v>
      </c>
      <c r="AF40" s="95" t="s">
        <v>124</v>
      </c>
      <c r="AG40" s="37">
        <v>16613</v>
      </c>
      <c r="AH40" s="68" t="s">
        <v>128</v>
      </c>
      <c r="AI40" s="208" t="s">
        <v>124</v>
      </c>
      <c r="AJ40" s="209"/>
      <c r="AK40" s="208" t="s">
        <v>124</v>
      </c>
      <c r="AL40" s="209"/>
      <c r="AM40" s="208" t="s">
        <v>124</v>
      </c>
      <c r="AN40" s="209"/>
      <c r="AO40" s="219" t="s">
        <v>134</v>
      </c>
      <c r="AP40" s="220"/>
    </row>
    <row r="41" spans="1:42" ht="45.75" customHeight="1">
      <c r="A41" s="217"/>
      <c r="B41" s="8" t="s">
        <v>29</v>
      </c>
      <c r="C41" s="3">
        <v>38</v>
      </c>
      <c r="D41" s="50" t="s">
        <v>120</v>
      </c>
      <c r="E41" s="107">
        <v>37</v>
      </c>
      <c r="F41" s="53" t="s">
        <v>123</v>
      </c>
      <c r="G41" s="169">
        <f t="shared" si="1"/>
        <v>1</v>
      </c>
      <c r="H41" s="9" t="s">
        <v>50</v>
      </c>
      <c r="I41" s="108">
        <v>3</v>
      </c>
      <c r="J41" s="9" t="s">
        <v>49</v>
      </c>
      <c r="K41" s="109">
        <v>182</v>
      </c>
      <c r="L41" s="57" t="s">
        <v>123</v>
      </c>
      <c r="M41" s="58" t="s">
        <v>124</v>
      </c>
      <c r="N41" s="83" t="s">
        <v>138</v>
      </c>
      <c r="O41" s="179" t="s">
        <v>124</v>
      </c>
      <c r="P41" s="174">
        <f t="shared" si="0"/>
        <v>13</v>
      </c>
      <c r="Q41" s="10" t="s">
        <v>69</v>
      </c>
      <c r="R41" s="119">
        <v>6</v>
      </c>
      <c r="S41" s="11" t="s">
        <v>125</v>
      </c>
      <c r="T41" s="119">
        <v>3</v>
      </c>
      <c r="U41" s="11" t="s">
        <v>125</v>
      </c>
      <c r="V41" s="120">
        <v>4</v>
      </c>
      <c r="W41" s="62" t="s">
        <v>126</v>
      </c>
      <c r="X41" s="119">
        <v>0</v>
      </c>
      <c r="Y41" s="62" t="s">
        <v>125</v>
      </c>
      <c r="Z41" s="146">
        <v>6</v>
      </c>
      <c r="AA41" s="67" t="s">
        <v>95</v>
      </c>
      <c r="AB41" s="184">
        <v>6</v>
      </c>
      <c r="AC41" s="55" t="s">
        <v>120</v>
      </c>
      <c r="AD41" s="85">
        <v>2.5</v>
      </c>
      <c r="AE41" s="67" t="s">
        <v>101</v>
      </c>
      <c r="AF41" s="95" t="s">
        <v>124</v>
      </c>
      <c r="AG41" s="37">
        <v>18473</v>
      </c>
      <c r="AH41" s="68" t="s">
        <v>128</v>
      </c>
      <c r="AI41" s="208" t="s">
        <v>124</v>
      </c>
      <c r="AJ41" s="209"/>
      <c r="AK41" s="208" t="s">
        <v>124</v>
      </c>
      <c r="AL41" s="209"/>
      <c r="AM41" s="208" t="s">
        <v>124</v>
      </c>
      <c r="AN41" s="209"/>
      <c r="AO41" s="219" t="s">
        <v>155</v>
      </c>
      <c r="AP41" s="220"/>
    </row>
    <row r="42" spans="1:42" ht="87.75" customHeight="1">
      <c r="A42" s="218"/>
      <c r="B42" s="8" t="s">
        <v>30</v>
      </c>
      <c r="C42" s="3">
        <v>11</v>
      </c>
      <c r="D42" s="50" t="s">
        <v>120</v>
      </c>
      <c r="E42" s="107">
        <v>10</v>
      </c>
      <c r="F42" s="53" t="s">
        <v>123</v>
      </c>
      <c r="G42" s="169">
        <f t="shared" si="1"/>
        <v>1</v>
      </c>
      <c r="H42" s="9" t="s">
        <v>50</v>
      </c>
      <c r="I42" s="108">
        <v>1</v>
      </c>
      <c r="J42" s="9" t="s">
        <v>49</v>
      </c>
      <c r="K42" s="109">
        <v>29</v>
      </c>
      <c r="L42" s="57" t="s">
        <v>123</v>
      </c>
      <c r="M42" s="58" t="s">
        <v>124</v>
      </c>
      <c r="N42" s="83" t="s">
        <v>138</v>
      </c>
      <c r="O42" s="179" t="s">
        <v>124</v>
      </c>
      <c r="P42" s="174">
        <f t="shared" si="0"/>
        <v>8</v>
      </c>
      <c r="Q42" s="10" t="s">
        <v>69</v>
      </c>
      <c r="R42" s="119">
        <v>4</v>
      </c>
      <c r="S42" s="11" t="s">
        <v>125</v>
      </c>
      <c r="T42" s="119">
        <v>2</v>
      </c>
      <c r="U42" s="11" t="s">
        <v>125</v>
      </c>
      <c r="V42" s="120">
        <v>2</v>
      </c>
      <c r="W42" s="62" t="s">
        <v>126</v>
      </c>
      <c r="X42" s="119">
        <v>0</v>
      </c>
      <c r="Y42" s="62" t="s">
        <v>125</v>
      </c>
      <c r="Z42" s="146">
        <v>6</v>
      </c>
      <c r="AA42" s="67" t="s">
        <v>95</v>
      </c>
      <c r="AB42" s="184">
        <v>6</v>
      </c>
      <c r="AC42" s="55" t="s">
        <v>120</v>
      </c>
      <c r="AD42" s="195" t="s">
        <v>191</v>
      </c>
      <c r="AE42" s="67" t="s">
        <v>101</v>
      </c>
      <c r="AF42" s="95" t="s">
        <v>124</v>
      </c>
      <c r="AG42" s="38">
        <v>12630</v>
      </c>
      <c r="AH42" s="68" t="s">
        <v>128</v>
      </c>
      <c r="AI42" s="208" t="s">
        <v>124</v>
      </c>
      <c r="AJ42" s="209"/>
      <c r="AK42" s="208" t="s">
        <v>124</v>
      </c>
      <c r="AL42" s="209"/>
      <c r="AM42" s="208" t="s">
        <v>124</v>
      </c>
      <c r="AN42" s="209"/>
      <c r="AO42" s="219" t="s">
        <v>205</v>
      </c>
      <c r="AP42" s="220"/>
    </row>
    <row r="43" spans="1:42" ht="35.25" customHeight="1">
      <c r="A43" s="216" t="s">
        <v>64</v>
      </c>
      <c r="B43" s="8" t="s">
        <v>31</v>
      </c>
      <c r="C43" s="3">
        <v>139</v>
      </c>
      <c r="D43" s="50" t="s">
        <v>120</v>
      </c>
      <c r="E43" s="107">
        <v>136</v>
      </c>
      <c r="F43" s="53" t="s">
        <v>123</v>
      </c>
      <c r="G43" s="169">
        <f t="shared" si="1"/>
        <v>3</v>
      </c>
      <c r="H43" s="9" t="s">
        <v>50</v>
      </c>
      <c r="I43" s="108">
        <v>9</v>
      </c>
      <c r="J43" s="9" t="s">
        <v>49</v>
      </c>
      <c r="K43" s="109">
        <v>427</v>
      </c>
      <c r="L43" s="57" t="s">
        <v>123</v>
      </c>
      <c r="M43" s="58" t="s">
        <v>124</v>
      </c>
      <c r="N43" s="83" t="s">
        <v>159</v>
      </c>
      <c r="O43" s="179" t="s">
        <v>124</v>
      </c>
      <c r="P43" s="174">
        <f t="shared" si="0"/>
        <v>42</v>
      </c>
      <c r="Q43" s="10" t="s">
        <v>69</v>
      </c>
      <c r="R43" s="119">
        <v>23</v>
      </c>
      <c r="S43" s="11" t="s">
        <v>125</v>
      </c>
      <c r="T43" s="119">
        <v>7</v>
      </c>
      <c r="U43" s="11" t="s">
        <v>125</v>
      </c>
      <c r="V43" s="120">
        <v>12</v>
      </c>
      <c r="W43" s="62" t="s">
        <v>126</v>
      </c>
      <c r="X43" s="119">
        <v>0</v>
      </c>
      <c r="Y43" s="62" t="s">
        <v>125</v>
      </c>
      <c r="Z43" s="146">
        <v>6</v>
      </c>
      <c r="AA43" s="67" t="s">
        <v>95</v>
      </c>
      <c r="AB43" s="184">
        <v>28</v>
      </c>
      <c r="AC43" s="55" t="s">
        <v>120</v>
      </c>
      <c r="AD43" s="85">
        <v>2.5</v>
      </c>
      <c r="AE43" s="67" t="s">
        <v>101</v>
      </c>
      <c r="AF43" s="95" t="s">
        <v>124</v>
      </c>
      <c r="AG43" s="37">
        <v>17031</v>
      </c>
      <c r="AH43" s="68" t="s">
        <v>128</v>
      </c>
      <c r="AI43" s="208" t="s">
        <v>124</v>
      </c>
      <c r="AJ43" s="209"/>
      <c r="AK43" s="208" t="s">
        <v>124</v>
      </c>
      <c r="AL43" s="209"/>
      <c r="AM43" s="208" t="s">
        <v>124</v>
      </c>
      <c r="AN43" s="209"/>
      <c r="AO43" s="219" t="s">
        <v>183</v>
      </c>
      <c r="AP43" s="220"/>
    </row>
    <row r="44" spans="1:42" ht="63" customHeight="1">
      <c r="A44" s="218"/>
      <c r="B44" s="8" t="s">
        <v>32</v>
      </c>
      <c r="C44" s="3">
        <v>55</v>
      </c>
      <c r="D44" s="50" t="s">
        <v>120</v>
      </c>
      <c r="E44" s="107">
        <v>54</v>
      </c>
      <c r="F44" s="53" t="s">
        <v>123</v>
      </c>
      <c r="G44" s="169">
        <f t="shared" si="1"/>
        <v>1</v>
      </c>
      <c r="H44" s="9" t="s">
        <v>50</v>
      </c>
      <c r="I44" s="108">
        <v>4</v>
      </c>
      <c r="J44" s="9" t="s">
        <v>49</v>
      </c>
      <c r="K44" s="109">
        <v>404</v>
      </c>
      <c r="L44" s="57" t="s">
        <v>123</v>
      </c>
      <c r="M44" s="58" t="s">
        <v>124</v>
      </c>
      <c r="N44" s="83" t="s">
        <v>138</v>
      </c>
      <c r="O44" s="179" t="s">
        <v>124</v>
      </c>
      <c r="P44" s="174">
        <f t="shared" si="0"/>
        <v>22</v>
      </c>
      <c r="Q44" s="10" t="s">
        <v>69</v>
      </c>
      <c r="R44" s="119">
        <v>17</v>
      </c>
      <c r="S44" s="11" t="s">
        <v>125</v>
      </c>
      <c r="T44" s="119">
        <v>2</v>
      </c>
      <c r="U44" s="11" t="s">
        <v>125</v>
      </c>
      <c r="V44" s="120">
        <v>3</v>
      </c>
      <c r="W44" s="62" t="s">
        <v>126</v>
      </c>
      <c r="X44" s="119">
        <v>0</v>
      </c>
      <c r="Y44" s="62" t="s">
        <v>125</v>
      </c>
      <c r="Z44" s="146">
        <v>6</v>
      </c>
      <c r="AA44" s="67" t="s">
        <v>95</v>
      </c>
      <c r="AB44" s="184">
        <v>5</v>
      </c>
      <c r="AC44" s="55" t="s">
        <v>120</v>
      </c>
      <c r="AD44" s="85">
        <v>2.5</v>
      </c>
      <c r="AE44" s="67" t="s">
        <v>101</v>
      </c>
      <c r="AF44" s="95" t="s">
        <v>124</v>
      </c>
      <c r="AG44" s="37">
        <v>17169</v>
      </c>
      <c r="AH44" s="68" t="s">
        <v>128</v>
      </c>
      <c r="AI44" s="208" t="s">
        <v>124</v>
      </c>
      <c r="AJ44" s="209"/>
      <c r="AK44" s="208" t="s">
        <v>124</v>
      </c>
      <c r="AL44" s="209"/>
      <c r="AM44" s="208" t="s">
        <v>124</v>
      </c>
      <c r="AN44" s="209"/>
      <c r="AO44" s="219" t="s">
        <v>182</v>
      </c>
      <c r="AP44" s="220"/>
    </row>
    <row r="45" spans="1:42" ht="26.25" customHeight="1">
      <c r="A45" s="216" t="s">
        <v>65</v>
      </c>
      <c r="B45" s="8" t="s">
        <v>33</v>
      </c>
      <c r="C45" s="3">
        <v>70</v>
      </c>
      <c r="D45" s="50" t="s">
        <v>120</v>
      </c>
      <c r="E45" s="107">
        <v>68</v>
      </c>
      <c r="F45" s="53" t="s">
        <v>123</v>
      </c>
      <c r="G45" s="169">
        <f t="shared" si="1"/>
        <v>2</v>
      </c>
      <c r="H45" s="9" t="s">
        <v>50</v>
      </c>
      <c r="I45" s="108">
        <v>5</v>
      </c>
      <c r="J45" s="9" t="s">
        <v>49</v>
      </c>
      <c r="K45" s="109">
        <v>202</v>
      </c>
      <c r="L45" s="57" t="s">
        <v>123</v>
      </c>
      <c r="M45" s="58" t="s">
        <v>124</v>
      </c>
      <c r="N45" s="83" t="s">
        <v>138</v>
      </c>
      <c r="O45" s="179" t="s">
        <v>124</v>
      </c>
      <c r="P45" s="174">
        <f t="shared" si="0"/>
        <v>18</v>
      </c>
      <c r="Q45" s="10" t="s">
        <v>69</v>
      </c>
      <c r="R45" s="119">
        <v>10</v>
      </c>
      <c r="S45" s="11" t="s">
        <v>125</v>
      </c>
      <c r="T45" s="119">
        <v>4</v>
      </c>
      <c r="U45" s="11" t="s">
        <v>125</v>
      </c>
      <c r="V45" s="120">
        <v>4</v>
      </c>
      <c r="W45" s="62" t="s">
        <v>126</v>
      </c>
      <c r="X45" s="119">
        <v>0</v>
      </c>
      <c r="Y45" s="62" t="s">
        <v>125</v>
      </c>
      <c r="Z45" s="146">
        <v>6</v>
      </c>
      <c r="AA45" s="67" t="s">
        <v>95</v>
      </c>
      <c r="AB45" s="184">
        <v>13</v>
      </c>
      <c r="AC45" s="55" t="s">
        <v>120</v>
      </c>
      <c r="AD45" s="85">
        <v>2.5</v>
      </c>
      <c r="AE45" s="67" t="s">
        <v>101</v>
      </c>
      <c r="AF45" s="95" t="s">
        <v>124</v>
      </c>
      <c r="AG45" s="37">
        <v>16500</v>
      </c>
      <c r="AH45" s="68" t="s">
        <v>128</v>
      </c>
      <c r="AI45" s="208" t="s">
        <v>124</v>
      </c>
      <c r="AJ45" s="209"/>
      <c r="AK45" s="208" t="s">
        <v>124</v>
      </c>
      <c r="AL45" s="209"/>
      <c r="AM45" s="208" t="s">
        <v>124</v>
      </c>
      <c r="AN45" s="209"/>
      <c r="AO45" s="219" t="s">
        <v>145</v>
      </c>
      <c r="AP45" s="220"/>
    </row>
    <row r="46" spans="1:42" ht="48" customHeight="1">
      <c r="A46" s="217"/>
      <c r="B46" s="8" t="s">
        <v>40</v>
      </c>
      <c r="C46" s="3">
        <v>35</v>
      </c>
      <c r="D46" s="50" t="s">
        <v>120</v>
      </c>
      <c r="E46" s="107">
        <v>34</v>
      </c>
      <c r="F46" s="53" t="s">
        <v>123</v>
      </c>
      <c r="G46" s="169">
        <f t="shared" si="1"/>
        <v>1</v>
      </c>
      <c r="H46" s="9" t="s">
        <v>50</v>
      </c>
      <c r="I46" s="108">
        <v>3</v>
      </c>
      <c r="J46" s="9" t="s">
        <v>49</v>
      </c>
      <c r="K46" s="109">
        <v>179</v>
      </c>
      <c r="L46" s="57" t="s">
        <v>123</v>
      </c>
      <c r="M46" s="58" t="s">
        <v>124</v>
      </c>
      <c r="N46" s="83" t="s">
        <v>138</v>
      </c>
      <c r="O46" s="179" t="s">
        <v>124</v>
      </c>
      <c r="P46" s="174">
        <f t="shared" si="0"/>
        <v>18</v>
      </c>
      <c r="Q46" s="10" t="s">
        <v>69</v>
      </c>
      <c r="R46" s="119">
        <v>6</v>
      </c>
      <c r="S46" s="11" t="s">
        <v>125</v>
      </c>
      <c r="T46" s="119">
        <v>3</v>
      </c>
      <c r="U46" s="11" t="s">
        <v>125</v>
      </c>
      <c r="V46" s="120">
        <v>9</v>
      </c>
      <c r="W46" s="62" t="s">
        <v>126</v>
      </c>
      <c r="X46" s="119">
        <v>0</v>
      </c>
      <c r="Y46" s="62" t="s">
        <v>125</v>
      </c>
      <c r="Z46" s="146">
        <v>6</v>
      </c>
      <c r="AA46" s="67" t="s">
        <v>95</v>
      </c>
      <c r="AB46" s="184">
        <v>9</v>
      </c>
      <c r="AC46" s="55" t="s">
        <v>120</v>
      </c>
      <c r="AD46" s="85">
        <v>2.5</v>
      </c>
      <c r="AE46" s="67" t="s">
        <v>101</v>
      </c>
      <c r="AF46" s="95" t="s">
        <v>124</v>
      </c>
      <c r="AG46" s="37">
        <v>20000</v>
      </c>
      <c r="AH46" s="68" t="s">
        <v>128</v>
      </c>
      <c r="AI46" s="208" t="s">
        <v>124</v>
      </c>
      <c r="AJ46" s="209"/>
      <c r="AK46" s="208" t="s">
        <v>124</v>
      </c>
      <c r="AL46" s="209"/>
      <c r="AM46" s="208" t="s">
        <v>124</v>
      </c>
      <c r="AN46" s="209"/>
      <c r="AO46" s="219" t="s">
        <v>198</v>
      </c>
      <c r="AP46" s="220"/>
    </row>
    <row r="47" spans="1:42" ht="36" customHeight="1">
      <c r="A47" s="217"/>
      <c r="B47" s="8" t="s">
        <v>34</v>
      </c>
      <c r="C47" s="3">
        <v>35</v>
      </c>
      <c r="D47" s="50" t="s">
        <v>120</v>
      </c>
      <c r="E47" s="107">
        <v>34</v>
      </c>
      <c r="F47" s="53" t="s">
        <v>123</v>
      </c>
      <c r="G47" s="169">
        <f t="shared" si="1"/>
        <v>1</v>
      </c>
      <c r="H47" s="9" t="s">
        <v>50</v>
      </c>
      <c r="I47" s="108">
        <v>3</v>
      </c>
      <c r="J47" s="9" t="s">
        <v>49</v>
      </c>
      <c r="K47" s="109">
        <v>84</v>
      </c>
      <c r="L47" s="57" t="s">
        <v>123</v>
      </c>
      <c r="M47" s="58" t="s">
        <v>124</v>
      </c>
      <c r="N47" s="83" t="s">
        <v>138</v>
      </c>
      <c r="O47" s="179" t="s">
        <v>124</v>
      </c>
      <c r="P47" s="174">
        <f t="shared" si="0"/>
        <v>18</v>
      </c>
      <c r="Q47" s="10" t="s">
        <v>69</v>
      </c>
      <c r="R47" s="119">
        <v>5</v>
      </c>
      <c r="S47" s="11" t="s">
        <v>125</v>
      </c>
      <c r="T47" s="119">
        <v>9</v>
      </c>
      <c r="U47" s="11" t="s">
        <v>125</v>
      </c>
      <c r="V47" s="120">
        <v>4</v>
      </c>
      <c r="W47" s="62" t="s">
        <v>126</v>
      </c>
      <c r="X47" s="119">
        <v>0</v>
      </c>
      <c r="Y47" s="62" t="s">
        <v>125</v>
      </c>
      <c r="Z47" s="146">
        <v>6</v>
      </c>
      <c r="AA47" s="67" t="s">
        <v>95</v>
      </c>
      <c r="AB47" s="184">
        <v>13</v>
      </c>
      <c r="AC47" s="55" t="s">
        <v>120</v>
      </c>
      <c r="AD47" s="85">
        <v>2.5</v>
      </c>
      <c r="AE47" s="67" t="s">
        <v>101</v>
      </c>
      <c r="AF47" s="95" t="s">
        <v>135</v>
      </c>
      <c r="AG47" s="37">
        <v>19567</v>
      </c>
      <c r="AH47" s="68" t="s">
        <v>128</v>
      </c>
      <c r="AI47" s="208" t="s">
        <v>124</v>
      </c>
      <c r="AJ47" s="209"/>
      <c r="AK47" s="208" t="s">
        <v>124</v>
      </c>
      <c r="AL47" s="209"/>
      <c r="AM47" s="208" t="s">
        <v>124</v>
      </c>
      <c r="AN47" s="209"/>
      <c r="AO47" s="219" t="s">
        <v>201</v>
      </c>
      <c r="AP47" s="220"/>
    </row>
    <row r="48" spans="1:42" ht="46.5" customHeight="1">
      <c r="A48" s="217"/>
      <c r="B48" s="8" t="s">
        <v>35</v>
      </c>
      <c r="C48" s="3">
        <v>33</v>
      </c>
      <c r="D48" s="50" t="s">
        <v>120</v>
      </c>
      <c r="E48" s="107">
        <v>32</v>
      </c>
      <c r="F48" s="53" t="s">
        <v>123</v>
      </c>
      <c r="G48" s="169">
        <f t="shared" si="1"/>
        <v>1</v>
      </c>
      <c r="H48" s="9" t="s">
        <v>50</v>
      </c>
      <c r="I48" s="108">
        <v>2</v>
      </c>
      <c r="J48" s="9" t="s">
        <v>49</v>
      </c>
      <c r="K48" s="109">
        <v>86</v>
      </c>
      <c r="L48" s="57" t="s">
        <v>123</v>
      </c>
      <c r="M48" s="58" t="s">
        <v>124</v>
      </c>
      <c r="N48" s="83" t="s">
        <v>158</v>
      </c>
      <c r="O48" s="179" t="s">
        <v>124</v>
      </c>
      <c r="P48" s="174">
        <f t="shared" si="0"/>
        <v>8</v>
      </c>
      <c r="Q48" s="10" t="s">
        <v>69</v>
      </c>
      <c r="R48" s="119">
        <v>3</v>
      </c>
      <c r="S48" s="11" t="s">
        <v>125</v>
      </c>
      <c r="T48" s="119">
        <v>2</v>
      </c>
      <c r="U48" s="11" t="s">
        <v>125</v>
      </c>
      <c r="V48" s="120">
        <v>3</v>
      </c>
      <c r="W48" s="62" t="s">
        <v>126</v>
      </c>
      <c r="X48" s="119">
        <v>0</v>
      </c>
      <c r="Y48" s="62" t="s">
        <v>125</v>
      </c>
      <c r="Z48" s="198" t="s">
        <v>191</v>
      </c>
      <c r="AA48" s="67" t="s">
        <v>95</v>
      </c>
      <c r="AB48" s="184">
        <v>5</v>
      </c>
      <c r="AC48" s="55" t="s">
        <v>120</v>
      </c>
      <c r="AD48" s="85" t="s">
        <v>147</v>
      </c>
      <c r="AE48" s="67" t="s">
        <v>101</v>
      </c>
      <c r="AF48" s="95" t="s">
        <v>124</v>
      </c>
      <c r="AG48" s="37">
        <v>12600</v>
      </c>
      <c r="AH48" s="68" t="s">
        <v>128</v>
      </c>
      <c r="AI48" s="208" t="s">
        <v>124</v>
      </c>
      <c r="AJ48" s="209"/>
      <c r="AK48" s="208" t="s">
        <v>124</v>
      </c>
      <c r="AL48" s="209"/>
      <c r="AM48" s="208" t="s">
        <v>124</v>
      </c>
      <c r="AN48" s="209"/>
      <c r="AO48" s="219" t="s">
        <v>221</v>
      </c>
      <c r="AP48" s="220"/>
    </row>
    <row r="49" spans="1:42" ht="26.25" customHeight="1">
      <c r="A49" s="217"/>
      <c r="B49" s="8" t="s">
        <v>36</v>
      </c>
      <c r="C49" s="3">
        <v>8</v>
      </c>
      <c r="D49" s="50" t="s">
        <v>120</v>
      </c>
      <c r="E49" s="107">
        <v>7</v>
      </c>
      <c r="F49" s="53" t="s">
        <v>123</v>
      </c>
      <c r="G49" s="169">
        <f t="shared" si="1"/>
        <v>1</v>
      </c>
      <c r="H49" s="9" t="s">
        <v>50</v>
      </c>
      <c r="I49" s="108">
        <v>1</v>
      </c>
      <c r="J49" s="9" t="s">
        <v>49</v>
      </c>
      <c r="K49" s="109">
        <v>14</v>
      </c>
      <c r="L49" s="57" t="s">
        <v>123</v>
      </c>
      <c r="M49" s="58" t="s">
        <v>124</v>
      </c>
      <c r="N49" s="83" t="s">
        <v>138</v>
      </c>
      <c r="O49" s="179" t="s">
        <v>124</v>
      </c>
      <c r="P49" s="174">
        <f t="shared" si="0"/>
        <v>2</v>
      </c>
      <c r="Q49" s="10" t="s">
        <v>69</v>
      </c>
      <c r="R49" s="119">
        <v>2</v>
      </c>
      <c r="S49" s="11" t="s">
        <v>125</v>
      </c>
      <c r="T49" s="119">
        <v>0</v>
      </c>
      <c r="U49" s="11" t="s">
        <v>125</v>
      </c>
      <c r="V49" s="120">
        <v>0</v>
      </c>
      <c r="W49" s="62" t="s">
        <v>126</v>
      </c>
      <c r="X49" s="119">
        <v>0</v>
      </c>
      <c r="Y49" s="62" t="s">
        <v>125</v>
      </c>
      <c r="Z49" s="198" t="s">
        <v>191</v>
      </c>
      <c r="AA49" s="67" t="s">
        <v>95</v>
      </c>
      <c r="AB49" s="184">
        <v>1</v>
      </c>
      <c r="AC49" s="55" t="s">
        <v>120</v>
      </c>
      <c r="AD49" s="85" t="s">
        <v>218</v>
      </c>
      <c r="AE49" s="67" t="s">
        <v>101</v>
      </c>
      <c r="AF49" s="95" t="s">
        <v>124</v>
      </c>
      <c r="AG49" s="38">
        <v>18700</v>
      </c>
      <c r="AH49" s="68" t="s">
        <v>128</v>
      </c>
      <c r="AI49" s="208" t="s">
        <v>124</v>
      </c>
      <c r="AJ49" s="209"/>
      <c r="AK49" s="208" t="s">
        <v>124</v>
      </c>
      <c r="AL49" s="209"/>
      <c r="AM49" s="208" t="s">
        <v>124</v>
      </c>
      <c r="AN49" s="209"/>
      <c r="AO49" s="219" t="s">
        <v>206</v>
      </c>
      <c r="AP49" s="220"/>
    </row>
    <row r="50" spans="1:42" ht="36" customHeight="1" thickBot="1">
      <c r="A50" s="277"/>
      <c r="B50" s="12" t="s">
        <v>37</v>
      </c>
      <c r="C50" s="4">
        <v>16</v>
      </c>
      <c r="D50" s="51" t="s">
        <v>120</v>
      </c>
      <c r="E50" s="110">
        <v>15</v>
      </c>
      <c r="F50" s="54" t="s">
        <v>123</v>
      </c>
      <c r="G50" s="172">
        <f t="shared" si="1"/>
        <v>1</v>
      </c>
      <c r="H50" s="13" t="s">
        <v>50</v>
      </c>
      <c r="I50" s="111">
        <v>1</v>
      </c>
      <c r="J50" s="13" t="s">
        <v>49</v>
      </c>
      <c r="K50" s="112">
        <v>28</v>
      </c>
      <c r="L50" s="59" t="s">
        <v>123</v>
      </c>
      <c r="M50" s="60" t="s">
        <v>124</v>
      </c>
      <c r="N50" s="83" t="s">
        <v>138</v>
      </c>
      <c r="O50" s="181" t="s">
        <v>124</v>
      </c>
      <c r="P50" s="175">
        <f t="shared" si="0"/>
        <v>6</v>
      </c>
      <c r="Q50" s="31" t="s">
        <v>69</v>
      </c>
      <c r="R50" s="121">
        <v>4</v>
      </c>
      <c r="S50" s="61" t="s">
        <v>125</v>
      </c>
      <c r="T50" s="121">
        <v>2</v>
      </c>
      <c r="U50" s="61" t="s">
        <v>125</v>
      </c>
      <c r="V50" s="122">
        <v>0</v>
      </c>
      <c r="W50" s="63" t="s">
        <v>126</v>
      </c>
      <c r="X50" s="121">
        <v>0</v>
      </c>
      <c r="Y50" s="63" t="s">
        <v>125</v>
      </c>
      <c r="Z50" s="189">
        <v>6</v>
      </c>
      <c r="AA50" s="190" t="s">
        <v>95</v>
      </c>
      <c r="AB50" s="186">
        <v>2</v>
      </c>
      <c r="AC50" s="65" t="s">
        <v>120</v>
      </c>
      <c r="AD50" s="88">
        <v>2.5</v>
      </c>
      <c r="AE50" s="67" t="s">
        <v>101</v>
      </c>
      <c r="AF50" s="96" t="s">
        <v>124</v>
      </c>
      <c r="AG50" s="39">
        <v>15500</v>
      </c>
      <c r="AH50" s="69" t="s">
        <v>128</v>
      </c>
      <c r="AI50" s="240" t="s">
        <v>124</v>
      </c>
      <c r="AJ50" s="241"/>
      <c r="AK50" s="240" t="s">
        <v>124</v>
      </c>
      <c r="AL50" s="241"/>
      <c r="AM50" s="240" t="s">
        <v>124</v>
      </c>
      <c r="AN50" s="241"/>
      <c r="AO50" s="233" t="s">
        <v>207</v>
      </c>
      <c r="AP50" s="234"/>
    </row>
    <row r="51" spans="1:42" s="16" customFormat="1" ht="15" thickBot="1">
      <c r="A51" s="274" t="s">
        <v>41</v>
      </c>
      <c r="B51" s="275"/>
      <c r="C51" s="45">
        <f>SUM(C8:C50)</f>
        <v>4635</v>
      </c>
      <c r="D51" s="113" t="s">
        <v>46</v>
      </c>
      <c r="E51" s="46">
        <f>SUM(E8:E50)</f>
        <v>4487</v>
      </c>
      <c r="F51" s="114" t="s">
        <v>66</v>
      </c>
      <c r="G51" s="173">
        <f t="shared" si="1"/>
        <v>148</v>
      </c>
      <c r="H51" s="14" t="s">
        <v>50</v>
      </c>
      <c r="I51" s="6">
        <f>SUM(I8:I50)</f>
        <v>297</v>
      </c>
      <c r="J51" s="14" t="s">
        <v>49</v>
      </c>
      <c r="K51" s="6">
        <f>SUM(K8:K50)</f>
        <v>7327</v>
      </c>
      <c r="L51" s="15" t="s">
        <v>66</v>
      </c>
      <c r="M51" s="98">
        <f>COUNTIF(M8:M50,"有")</f>
        <v>42</v>
      </c>
      <c r="N51" s="97"/>
      <c r="O51" s="182">
        <f>COUNTIF(O8:O50,"有")</f>
        <v>42</v>
      </c>
      <c r="P51" s="35">
        <f>R51+T51+V51+X51</f>
        <v>3024</v>
      </c>
      <c r="Q51" s="33" t="s">
        <v>69</v>
      </c>
      <c r="R51" s="36">
        <f>SUM(R8:R50)</f>
        <v>2062</v>
      </c>
      <c r="S51" s="33" t="s">
        <v>69</v>
      </c>
      <c r="T51" s="36">
        <f>SUM(T8:T50)</f>
        <v>558</v>
      </c>
      <c r="U51" s="33" t="s">
        <v>69</v>
      </c>
      <c r="V51" s="36">
        <f>SUM(V8:V50)</f>
        <v>366</v>
      </c>
      <c r="W51" s="32" t="s">
        <v>94</v>
      </c>
      <c r="X51" s="36">
        <f>SUM(X8:X50)</f>
        <v>38</v>
      </c>
      <c r="Y51" s="32" t="s">
        <v>69</v>
      </c>
      <c r="Z51" s="214"/>
      <c r="AA51" s="215"/>
      <c r="AB51" s="35">
        <f>SUM(AB8:AB50)</f>
        <v>1747</v>
      </c>
      <c r="AC51" s="99" t="s">
        <v>68</v>
      </c>
      <c r="AD51" s="214"/>
      <c r="AE51" s="215"/>
      <c r="AF51" s="98">
        <f>COUNTIF(AF8:AF50,"有")</f>
        <v>41</v>
      </c>
      <c r="AG51" s="295"/>
      <c r="AH51" s="296"/>
      <c r="AI51" s="242">
        <f>COUNTIF(AI8:AJ50,"有")</f>
        <v>43</v>
      </c>
      <c r="AJ51" s="243"/>
      <c r="AK51" s="242">
        <f>COUNTIF(AK8:AL50,"有")</f>
        <v>43</v>
      </c>
      <c r="AL51" s="243"/>
      <c r="AM51" s="242">
        <f>COUNTIF(AM8:AN50,"有")</f>
        <v>43</v>
      </c>
      <c r="AN51" s="243"/>
      <c r="AO51" s="235"/>
      <c r="AP51" s="236"/>
    </row>
    <row r="52" spans="2:15" ht="12.75">
      <c r="B52" s="5"/>
      <c r="C52" s="5"/>
      <c r="D52" s="5"/>
      <c r="E52" s="5"/>
      <c r="F52" s="5"/>
      <c r="O52" s="30"/>
    </row>
    <row r="53" ht="12.75">
      <c r="O53" s="30"/>
    </row>
    <row r="54" ht="12.75">
      <c r="O54" s="30"/>
    </row>
    <row r="55" ht="12.75">
      <c r="O55" s="30"/>
    </row>
    <row r="56" ht="12.75">
      <c r="O56" s="30"/>
    </row>
    <row r="57" ht="12.75">
      <c r="O57" s="30"/>
    </row>
    <row r="58" ht="12.75">
      <c r="O58" s="30"/>
    </row>
    <row r="59" ht="12.75">
      <c r="O59" s="30"/>
    </row>
    <row r="60" ht="12.75">
      <c r="O60" s="30"/>
    </row>
    <row r="61" ht="12.75">
      <c r="O61" s="30"/>
    </row>
    <row r="62" ht="12.75">
      <c r="O62" s="30"/>
    </row>
    <row r="63" ht="12.75">
      <c r="O63" s="30"/>
    </row>
    <row r="64" ht="12.75">
      <c r="O64" s="30"/>
    </row>
    <row r="65" ht="12.75">
      <c r="O65" s="30"/>
    </row>
    <row r="66" ht="12.75">
      <c r="O66" s="30"/>
    </row>
    <row r="67" ht="12.75">
      <c r="O67" s="30"/>
    </row>
    <row r="68" ht="12.75">
      <c r="O68" s="30"/>
    </row>
    <row r="69" ht="12.75">
      <c r="O69" s="30"/>
    </row>
    <row r="70" ht="12.75">
      <c r="O70" s="30"/>
    </row>
    <row r="71" ht="12.75">
      <c r="O71" s="30"/>
    </row>
    <row r="72" ht="12.75">
      <c r="O72" s="30"/>
    </row>
    <row r="73" ht="12.75">
      <c r="O73" s="30"/>
    </row>
    <row r="74" ht="12.75">
      <c r="O74" s="30"/>
    </row>
    <row r="75" ht="12.75">
      <c r="O75" s="30"/>
    </row>
    <row r="76" ht="12.75">
      <c r="O76" s="30"/>
    </row>
    <row r="77" ht="12.75">
      <c r="O77" s="30"/>
    </row>
    <row r="78" ht="12.75">
      <c r="O78" s="30"/>
    </row>
    <row r="79" ht="12.75">
      <c r="O79" s="30"/>
    </row>
    <row r="80" ht="12.75">
      <c r="O80" s="30"/>
    </row>
    <row r="81" ht="12.75">
      <c r="O81" s="30"/>
    </row>
    <row r="82" ht="12.75">
      <c r="O82" s="30"/>
    </row>
    <row r="83" ht="12.75">
      <c r="O83" s="30"/>
    </row>
    <row r="84" ht="12.75">
      <c r="O84" s="30"/>
    </row>
    <row r="85" ht="12.75">
      <c r="O85" s="30"/>
    </row>
    <row r="86" ht="12.75">
      <c r="O86" s="30"/>
    </row>
    <row r="87" ht="12.75">
      <c r="O87" s="30"/>
    </row>
    <row r="88" ht="12.75">
      <c r="O88" s="30"/>
    </row>
    <row r="89" ht="12.75">
      <c r="O89" s="30"/>
    </row>
    <row r="90" ht="12.75">
      <c r="O90" s="30"/>
    </row>
    <row r="91" ht="12.75">
      <c r="O91" s="30"/>
    </row>
    <row r="92" ht="12.75">
      <c r="O92" s="30"/>
    </row>
    <row r="93" ht="12.75">
      <c r="O93" s="30"/>
    </row>
    <row r="94" ht="12.75">
      <c r="O94" s="30"/>
    </row>
    <row r="95" ht="12.75">
      <c r="O95" s="30"/>
    </row>
    <row r="96" ht="12.75">
      <c r="O96" s="30"/>
    </row>
    <row r="97" ht="12.75">
      <c r="O97" s="30"/>
    </row>
    <row r="98" ht="12.75">
      <c r="O98" s="30"/>
    </row>
    <row r="99" ht="12.75">
      <c r="O99" s="30"/>
    </row>
    <row r="100" ht="12.75">
      <c r="O100" s="30"/>
    </row>
    <row r="101" ht="12.75">
      <c r="O101" s="30"/>
    </row>
    <row r="102" ht="12.75">
      <c r="O102" s="30"/>
    </row>
    <row r="103" ht="12.75">
      <c r="O103" s="30"/>
    </row>
    <row r="104" ht="12.75">
      <c r="O104" s="30"/>
    </row>
    <row r="105" ht="12.75">
      <c r="O105" s="30"/>
    </row>
    <row r="106" ht="12.75">
      <c r="O106" s="30"/>
    </row>
    <row r="107" ht="12.75">
      <c r="O107" s="30"/>
    </row>
    <row r="108" ht="12.75">
      <c r="O108" s="30"/>
    </row>
    <row r="109" ht="12.75">
      <c r="O109" s="30"/>
    </row>
    <row r="110" ht="12.75">
      <c r="O110" s="30"/>
    </row>
    <row r="111" ht="12.75">
      <c r="O111" s="30"/>
    </row>
    <row r="112" ht="12.75">
      <c r="O112" s="30"/>
    </row>
    <row r="113" ht="12.75">
      <c r="O113" s="30"/>
    </row>
    <row r="114" ht="12.75">
      <c r="O114" s="30"/>
    </row>
    <row r="115" ht="12.75">
      <c r="O115" s="30"/>
    </row>
    <row r="116" ht="12.75">
      <c r="O116" s="30"/>
    </row>
    <row r="117" ht="12.75">
      <c r="O117" s="30"/>
    </row>
    <row r="118" ht="12.75">
      <c r="O118" s="30"/>
    </row>
    <row r="119" ht="12.75">
      <c r="O119" s="30"/>
    </row>
    <row r="120" ht="12.75">
      <c r="O120" s="30"/>
    </row>
    <row r="121" ht="12.75">
      <c r="O121" s="30"/>
    </row>
    <row r="122" ht="12.75">
      <c r="O122" s="30"/>
    </row>
    <row r="123" ht="12.75">
      <c r="O123" s="30"/>
    </row>
    <row r="124" ht="12.75">
      <c r="O124" s="30"/>
    </row>
    <row r="125" ht="12.75">
      <c r="O125" s="30"/>
    </row>
    <row r="126" ht="12.75">
      <c r="O126" s="30"/>
    </row>
    <row r="127" ht="12.75">
      <c r="O127" s="30"/>
    </row>
    <row r="128" ht="12.75">
      <c r="O128" s="30"/>
    </row>
    <row r="129" ht="12.75">
      <c r="O129" s="30"/>
    </row>
    <row r="130" ht="12.75">
      <c r="O130" s="30"/>
    </row>
    <row r="131" ht="12.75">
      <c r="O131" s="30"/>
    </row>
    <row r="132" ht="12.75">
      <c r="O132" s="30"/>
    </row>
    <row r="133" ht="12.75">
      <c r="O133" s="30"/>
    </row>
    <row r="134" ht="12.75">
      <c r="O134" s="30"/>
    </row>
    <row r="135" ht="12.75">
      <c r="O135" s="30"/>
    </row>
    <row r="136" ht="12.75">
      <c r="O136" s="30"/>
    </row>
    <row r="137" ht="12.75">
      <c r="O137" s="30"/>
    </row>
    <row r="138" ht="12.75">
      <c r="O138" s="30"/>
    </row>
    <row r="139" ht="12.75">
      <c r="O139" s="30"/>
    </row>
    <row r="140" ht="12.75">
      <c r="O140" s="30"/>
    </row>
    <row r="141" ht="12.75">
      <c r="O141" s="30"/>
    </row>
    <row r="142" ht="12.75">
      <c r="O142" s="30"/>
    </row>
    <row r="143" ht="12.75">
      <c r="O143" s="30"/>
    </row>
    <row r="144" ht="12.75">
      <c r="O144" s="30"/>
    </row>
    <row r="145" ht="12.75">
      <c r="O145" s="30"/>
    </row>
    <row r="146" ht="12.75">
      <c r="O146" s="30"/>
    </row>
    <row r="147" ht="12.75">
      <c r="O147" s="30"/>
    </row>
    <row r="148" ht="12.75">
      <c r="O148" s="30"/>
    </row>
    <row r="149" ht="12.75">
      <c r="O149" s="30"/>
    </row>
    <row r="150" ht="12.75">
      <c r="O150" s="30"/>
    </row>
    <row r="151" ht="12.75">
      <c r="O151" s="30"/>
    </row>
    <row r="152" ht="12.75">
      <c r="O152" s="30"/>
    </row>
    <row r="153" ht="12.75">
      <c r="O153" s="30"/>
    </row>
    <row r="154" ht="12.75">
      <c r="O154" s="30"/>
    </row>
    <row r="155" ht="12.75">
      <c r="O155" s="30"/>
    </row>
    <row r="156" ht="12.75">
      <c r="O156" s="30"/>
    </row>
    <row r="157" ht="12.75">
      <c r="O157" s="30"/>
    </row>
    <row r="158" ht="12.75">
      <c r="O158" s="30"/>
    </row>
    <row r="159" ht="12.75">
      <c r="O159" s="30"/>
    </row>
    <row r="160" ht="12.75">
      <c r="O160" s="30"/>
    </row>
    <row r="161" ht="12.75">
      <c r="O161" s="30"/>
    </row>
    <row r="162" ht="12.75">
      <c r="O162" s="30"/>
    </row>
    <row r="163" ht="12.75">
      <c r="O163" s="30"/>
    </row>
    <row r="164" ht="12.75">
      <c r="O164" s="30"/>
    </row>
    <row r="165" ht="12.75">
      <c r="O165" s="30"/>
    </row>
    <row r="166" ht="12.75">
      <c r="O166" s="30"/>
    </row>
    <row r="167" ht="12.75">
      <c r="O167" s="30"/>
    </row>
    <row r="168" ht="12.75">
      <c r="O168" s="30"/>
    </row>
    <row r="169" ht="12.75">
      <c r="O169" s="30"/>
    </row>
    <row r="170" ht="12.75">
      <c r="O170" s="30"/>
    </row>
    <row r="171" ht="12.75">
      <c r="O171" s="30"/>
    </row>
    <row r="172" ht="12.75">
      <c r="O172" s="30"/>
    </row>
    <row r="173" ht="12.75">
      <c r="O173" s="30"/>
    </row>
    <row r="174" ht="12.75">
      <c r="O174" s="30"/>
    </row>
    <row r="175" ht="12.75">
      <c r="O175" s="30"/>
    </row>
    <row r="176" ht="12.75">
      <c r="O176" s="30"/>
    </row>
    <row r="177" ht="12.75">
      <c r="O177" s="30"/>
    </row>
    <row r="178" ht="12.75">
      <c r="O178" s="30"/>
    </row>
    <row r="179" ht="12.75">
      <c r="O179" s="30"/>
    </row>
    <row r="180" ht="12.75">
      <c r="O180" s="30"/>
    </row>
    <row r="181" ht="12.75">
      <c r="O181" s="30"/>
    </row>
    <row r="182" ht="12.75">
      <c r="O182" s="30"/>
    </row>
    <row r="183" ht="12.75">
      <c r="O183" s="30"/>
    </row>
    <row r="184" ht="12.75">
      <c r="O184" s="30"/>
    </row>
    <row r="185" ht="12.75">
      <c r="O185" s="30"/>
    </row>
    <row r="186" ht="12.75">
      <c r="O186" s="30"/>
    </row>
    <row r="187" ht="12.75">
      <c r="O187" s="30"/>
    </row>
    <row r="188" ht="12.75">
      <c r="O188" s="30"/>
    </row>
    <row r="189" ht="12.75">
      <c r="O189" s="30"/>
    </row>
    <row r="190" ht="12.75">
      <c r="O190" s="30"/>
    </row>
    <row r="191" ht="12.75">
      <c r="O191" s="30"/>
    </row>
    <row r="192" ht="12.75">
      <c r="O192" s="30"/>
    </row>
    <row r="193" ht="12.75">
      <c r="O193" s="30"/>
    </row>
    <row r="194" ht="12.75">
      <c r="O194" s="30"/>
    </row>
    <row r="195" ht="12.75">
      <c r="O195" s="30"/>
    </row>
    <row r="196" ht="12.75">
      <c r="O196" s="30"/>
    </row>
    <row r="197" ht="12.75">
      <c r="O197" s="30"/>
    </row>
    <row r="198" ht="12.75">
      <c r="O198" s="30"/>
    </row>
    <row r="199" ht="12.75">
      <c r="O199" s="30"/>
    </row>
    <row r="200" ht="12.75">
      <c r="O200" s="30"/>
    </row>
    <row r="201" ht="12.75">
      <c r="O201" s="30"/>
    </row>
    <row r="202" ht="12.75">
      <c r="O202" s="30"/>
    </row>
    <row r="203" ht="12.75">
      <c r="O203" s="30"/>
    </row>
    <row r="204" ht="12.75">
      <c r="O204" s="30"/>
    </row>
    <row r="205" ht="12.75">
      <c r="O205" s="30"/>
    </row>
    <row r="206" ht="12.75">
      <c r="O206" s="30"/>
    </row>
    <row r="207" ht="12.75">
      <c r="O207" s="30"/>
    </row>
    <row r="208" ht="12.75">
      <c r="O208" s="30"/>
    </row>
    <row r="209" ht="12.75">
      <c r="O209" s="30"/>
    </row>
    <row r="210" ht="12.75">
      <c r="O210" s="30"/>
    </row>
    <row r="211" ht="12.75">
      <c r="O211" s="30"/>
    </row>
    <row r="212" ht="12.75">
      <c r="O212" s="30"/>
    </row>
    <row r="213" ht="12.75">
      <c r="O213" s="30"/>
    </row>
    <row r="214" ht="12.75">
      <c r="O214" s="30"/>
    </row>
    <row r="215" ht="12.75">
      <c r="O215" s="30"/>
    </row>
    <row r="216" ht="12.75">
      <c r="O216" s="30"/>
    </row>
    <row r="217" ht="12.75">
      <c r="O217" s="30"/>
    </row>
    <row r="218" ht="12.75">
      <c r="O218" s="30"/>
    </row>
    <row r="219" ht="12.75">
      <c r="O219" s="30"/>
    </row>
    <row r="220" ht="12.75">
      <c r="O220" s="30"/>
    </row>
    <row r="221" ht="12.75">
      <c r="O221" s="30"/>
    </row>
    <row r="222" ht="12.75">
      <c r="O222" s="30"/>
    </row>
    <row r="223" ht="12.75">
      <c r="O223" s="30"/>
    </row>
    <row r="224" ht="12.75">
      <c r="O224" s="30"/>
    </row>
    <row r="225" ht="12.75">
      <c r="O225" s="30"/>
    </row>
    <row r="226" ht="12.75">
      <c r="O226" s="30"/>
    </row>
    <row r="227" ht="12.75">
      <c r="O227" s="30"/>
    </row>
    <row r="228" ht="12.75">
      <c r="O228" s="30"/>
    </row>
    <row r="229" ht="12.75">
      <c r="O229" s="30"/>
    </row>
    <row r="230" ht="12.75">
      <c r="O230" s="30"/>
    </row>
    <row r="231" ht="12.75">
      <c r="O231" s="30"/>
    </row>
    <row r="232" ht="12.75">
      <c r="O232" s="30"/>
    </row>
    <row r="233" ht="12.75">
      <c r="O233" s="30"/>
    </row>
    <row r="234" ht="12.75">
      <c r="O234" s="30"/>
    </row>
    <row r="235" ht="12.75">
      <c r="O235" s="30"/>
    </row>
    <row r="236" ht="12.75">
      <c r="O236" s="30"/>
    </row>
    <row r="237" ht="12.75">
      <c r="O237" s="30"/>
    </row>
    <row r="238" ht="12.75">
      <c r="O238" s="30"/>
    </row>
    <row r="239" ht="12.75">
      <c r="O239" s="30"/>
    </row>
    <row r="240" ht="12.75">
      <c r="O240" s="30"/>
    </row>
    <row r="241" ht="12.75">
      <c r="O241" s="30"/>
    </row>
    <row r="242" ht="12.75">
      <c r="O242" s="30"/>
    </row>
    <row r="243" ht="12.75">
      <c r="O243" s="30"/>
    </row>
    <row r="244" ht="12.75">
      <c r="O244" s="30"/>
    </row>
    <row r="245" ht="12.75">
      <c r="O245" s="30"/>
    </row>
    <row r="246" ht="12.75">
      <c r="O246" s="30"/>
    </row>
    <row r="247" ht="12.75">
      <c r="O247" s="30"/>
    </row>
    <row r="248" ht="12.75">
      <c r="O248" s="30"/>
    </row>
    <row r="249" ht="12.75">
      <c r="O249" s="30"/>
    </row>
    <row r="250" ht="12.75">
      <c r="O250" s="30"/>
    </row>
    <row r="251" ht="12.75">
      <c r="O251" s="30"/>
    </row>
    <row r="252" ht="12.75">
      <c r="O252" s="30"/>
    </row>
    <row r="253" ht="12.75">
      <c r="O253" s="30"/>
    </row>
    <row r="254" ht="12.75">
      <c r="O254" s="30"/>
    </row>
    <row r="255" ht="12.75">
      <c r="O255" s="30"/>
    </row>
    <row r="256" ht="12.75">
      <c r="O256" s="30"/>
    </row>
    <row r="257" ht="12.75">
      <c r="O257" s="30"/>
    </row>
    <row r="258" ht="12.75">
      <c r="O258" s="30"/>
    </row>
    <row r="259" ht="12.75">
      <c r="O259" s="30"/>
    </row>
    <row r="260" ht="12.75">
      <c r="O260" s="30"/>
    </row>
    <row r="261" ht="12.75">
      <c r="O261" s="30"/>
    </row>
    <row r="262" ht="12.75">
      <c r="O262" s="30"/>
    </row>
    <row r="263" ht="12.75">
      <c r="O263" s="30"/>
    </row>
    <row r="264" ht="12.75">
      <c r="O264" s="30"/>
    </row>
    <row r="265" ht="12.75">
      <c r="O265" s="30"/>
    </row>
    <row r="266" ht="12.75">
      <c r="O266" s="30"/>
    </row>
    <row r="267" ht="12.75">
      <c r="O267" s="30"/>
    </row>
    <row r="268" ht="12.75">
      <c r="O268" s="30"/>
    </row>
    <row r="269" ht="12.75">
      <c r="O269" s="30"/>
    </row>
    <row r="270" ht="12.75">
      <c r="O270" s="30"/>
    </row>
    <row r="271" ht="12.75">
      <c r="O271" s="30"/>
    </row>
    <row r="272" ht="12.75">
      <c r="O272" s="30"/>
    </row>
    <row r="273" ht="12.75">
      <c r="O273" s="30"/>
    </row>
    <row r="274" ht="12.75">
      <c r="O274" s="30"/>
    </row>
    <row r="275" ht="12.75">
      <c r="O275" s="30"/>
    </row>
    <row r="276" ht="12.75">
      <c r="O276" s="30"/>
    </row>
    <row r="277" ht="12.75">
      <c r="O277" s="30"/>
    </row>
    <row r="278" ht="12.75">
      <c r="O278" s="30"/>
    </row>
    <row r="279" ht="12.75">
      <c r="O279" s="30"/>
    </row>
    <row r="280" ht="12.75">
      <c r="O280" s="30"/>
    </row>
    <row r="281" ht="12.75">
      <c r="O281" s="30"/>
    </row>
    <row r="282" ht="12.75">
      <c r="O282" s="30"/>
    </row>
    <row r="283" ht="12.75">
      <c r="O283" s="30"/>
    </row>
    <row r="284" ht="12.75">
      <c r="O284" s="30"/>
    </row>
    <row r="285" ht="12.75">
      <c r="O285" s="30"/>
    </row>
    <row r="286" ht="12.75">
      <c r="O286" s="30"/>
    </row>
    <row r="287" ht="12.75">
      <c r="O287" s="30"/>
    </row>
    <row r="288" ht="12.75">
      <c r="O288" s="30"/>
    </row>
    <row r="289" ht="12.75">
      <c r="O289" s="30"/>
    </row>
    <row r="290" ht="12.75">
      <c r="O290" s="30"/>
    </row>
    <row r="291" ht="12.75">
      <c r="O291" s="30"/>
    </row>
    <row r="292" ht="12.75">
      <c r="O292" s="30"/>
    </row>
    <row r="293" ht="12.75">
      <c r="O293" s="30"/>
    </row>
    <row r="294" ht="12.75">
      <c r="O294" s="30"/>
    </row>
    <row r="295" ht="12.75">
      <c r="O295" s="30"/>
    </row>
    <row r="296" ht="12.75">
      <c r="O296" s="30"/>
    </row>
    <row r="297" ht="12.75">
      <c r="O297" s="30"/>
    </row>
    <row r="298" ht="12.75">
      <c r="O298" s="30"/>
    </row>
    <row r="299" ht="12.75">
      <c r="O299" s="30"/>
    </row>
    <row r="300" ht="12.75">
      <c r="O300" s="30"/>
    </row>
    <row r="301" ht="12.75">
      <c r="O301" s="30"/>
    </row>
    <row r="302" ht="12.75">
      <c r="O302" s="30"/>
    </row>
    <row r="303" ht="12.75">
      <c r="O303" s="30"/>
    </row>
    <row r="304" ht="12.75">
      <c r="O304" s="30"/>
    </row>
    <row r="305" ht="12.75">
      <c r="O305" s="30"/>
    </row>
    <row r="306" ht="12.75">
      <c r="O306" s="30"/>
    </row>
    <row r="307" ht="12.75">
      <c r="O307" s="30"/>
    </row>
    <row r="308" ht="12.75">
      <c r="O308" s="30"/>
    </row>
    <row r="309" ht="12.75">
      <c r="O309" s="30"/>
    </row>
    <row r="310" ht="12.75">
      <c r="O310" s="30"/>
    </row>
    <row r="311" ht="12.75">
      <c r="O311" s="30"/>
    </row>
    <row r="312" ht="12.75">
      <c r="O312" s="30"/>
    </row>
    <row r="313" ht="12.75">
      <c r="O313" s="30"/>
    </row>
    <row r="314" ht="12.75">
      <c r="O314" s="30"/>
    </row>
    <row r="315" ht="12.75">
      <c r="O315" s="30"/>
    </row>
    <row r="316" ht="12.75">
      <c r="O316" s="30"/>
    </row>
    <row r="317" ht="12.75">
      <c r="O317" s="30"/>
    </row>
    <row r="318" ht="12.75">
      <c r="O318" s="30"/>
    </row>
    <row r="319" ht="12.75">
      <c r="O319" s="30"/>
    </row>
    <row r="320" ht="12.75">
      <c r="O320" s="30"/>
    </row>
    <row r="321" ht="12.75">
      <c r="O321" s="30"/>
    </row>
    <row r="322" ht="12.75">
      <c r="O322" s="30"/>
    </row>
    <row r="323" ht="12.75">
      <c r="O323" s="30"/>
    </row>
    <row r="324" ht="12.75">
      <c r="O324" s="30"/>
    </row>
    <row r="325" ht="12.75">
      <c r="O325" s="30"/>
    </row>
    <row r="326" ht="12.75">
      <c r="O326" s="30"/>
    </row>
    <row r="327" ht="12.75">
      <c r="O327" s="30"/>
    </row>
    <row r="328" ht="12.75">
      <c r="O328" s="30"/>
    </row>
    <row r="329" ht="12.75">
      <c r="O329" s="30"/>
    </row>
    <row r="330" ht="12.75">
      <c r="O330" s="30"/>
    </row>
    <row r="331" ht="12.75">
      <c r="O331" s="30"/>
    </row>
    <row r="332" ht="12.75">
      <c r="O332" s="30"/>
    </row>
    <row r="333" ht="12.75">
      <c r="O333" s="30"/>
    </row>
    <row r="334" ht="12.75">
      <c r="O334" s="30"/>
    </row>
    <row r="335" ht="12.75">
      <c r="O335" s="30"/>
    </row>
    <row r="336" ht="12.75">
      <c r="O336" s="30"/>
    </row>
    <row r="337" ht="12.75">
      <c r="O337" s="30"/>
    </row>
    <row r="338" ht="12.75">
      <c r="O338" s="30"/>
    </row>
    <row r="339" ht="12.75">
      <c r="O339" s="30"/>
    </row>
    <row r="340" ht="12.75">
      <c r="O340" s="30"/>
    </row>
    <row r="341" ht="12.75">
      <c r="O341" s="30"/>
    </row>
    <row r="342" ht="12.75">
      <c r="O342" s="30"/>
    </row>
    <row r="343" ht="12.75">
      <c r="O343" s="30"/>
    </row>
    <row r="344" ht="12.75">
      <c r="O344" s="30"/>
    </row>
    <row r="345" ht="12.75">
      <c r="O345" s="30"/>
    </row>
    <row r="346" ht="12.75">
      <c r="O346" s="30"/>
    </row>
    <row r="347" ht="12.75">
      <c r="O347" s="30"/>
    </row>
    <row r="348" ht="12.75">
      <c r="O348" s="30"/>
    </row>
    <row r="349" ht="12.75">
      <c r="O349" s="30"/>
    </row>
    <row r="350" ht="12.75">
      <c r="O350" s="30"/>
    </row>
    <row r="351" ht="12.75">
      <c r="O351" s="30"/>
    </row>
    <row r="352" ht="12.75">
      <c r="O352" s="30"/>
    </row>
    <row r="353" ht="12.75">
      <c r="O353" s="30"/>
    </row>
    <row r="354" ht="12.75">
      <c r="O354" s="30"/>
    </row>
    <row r="355" ht="12.75">
      <c r="O355" s="30"/>
    </row>
    <row r="356" ht="12.75">
      <c r="O356" s="30"/>
    </row>
    <row r="357" ht="12.75">
      <c r="O357" s="30"/>
    </row>
    <row r="358" ht="12.75">
      <c r="O358" s="30"/>
    </row>
    <row r="359" ht="12.75">
      <c r="O359" s="30"/>
    </row>
    <row r="360" ht="12.75">
      <c r="O360" s="30"/>
    </row>
    <row r="361" ht="12.75">
      <c r="O361" s="30"/>
    </row>
    <row r="362" ht="12.75">
      <c r="O362" s="30"/>
    </row>
    <row r="363" ht="12.75">
      <c r="O363" s="30"/>
    </row>
    <row r="364" ht="12.75">
      <c r="O364" s="30"/>
    </row>
    <row r="365" ht="12.75">
      <c r="O365" s="30"/>
    </row>
    <row r="366" ht="12.75">
      <c r="O366" s="30"/>
    </row>
    <row r="367" ht="12.75">
      <c r="O367" s="30"/>
    </row>
    <row r="368" ht="12.75">
      <c r="O368" s="30"/>
    </row>
    <row r="369" ht="12.75">
      <c r="O369" s="30"/>
    </row>
    <row r="370" ht="12.75">
      <c r="O370" s="30"/>
    </row>
    <row r="371" ht="12.75">
      <c r="O371" s="30"/>
    </row>
    <row r="372" ht="12.75">
      <c r="O372" s="30"/>
    </row>
    <row r="373" ht="12.75">
      <c r="O373" s="30"/>
    </row>
    <row r="374" ht="12.75">
      <c r="O374" s="30"/>
    </row>
    <row r="375" ht="12.75">
      <c r="O375" s="30"/>
    </row>
    <row r="376" ht="12.75">
      <c r="O376" s="30"/>
    </row>
    <row r="377" ht="12.75">
      <c r="O377" s="30"/>
    </row>
    <row r="378" ht="12.75">
      <c r="O378" s="30"/>
    </row>
    <row r="379" ht="12.75">
      <c r="O379" s="30"/>
    </row>
    <row r="380" ht="12.75">
      <c r="O380" s="30"/>
    </row>
    <row r="381" ht="12.75">
      <c r="O381" s="30"/>
    </row>
    <row r="382" ht="12.75">
      <c r="O382" s="30"/>
    </row>
    <row r="383" ht="12.75">
      <c r="O383" s="30"/>
    </row>
    <row r="384" ht="12.75">
      <c r="O384" s="30"/>
    </row>
    <row r="385" ht="12.75">
      <c r="O385" s="30"/>
    </row>
    <row r="386" ht="12.75">
      <c r="O386" s="30"/>
    </row>
    <row r="387" ht="12.75">
      <c r="O387" s="30"/>
    </row>
    <row r="388" ht="12.75">
      <c r="O388" s="30"/>
    </row>
    <row r="389" ht="12.75">
      <c r="O389" s="30"/>
    </row>
    <row r="390" ht="12.75">
      <c r="O390" s="30"/>
    </row>
    <row r="391" ht="12.75">
      <c r="O391" s="30"/>
    </row>
    <row r="392" ht="12.75">
      <c r="O392" s="30"/>
    </row>
    <row r="393" ht="12.75">
      <c r="O393" s="30"/>
    </row>
    <row r="394" ht="12.75">
      <c r="O394" s="30"/>
    </row>
    <row r="395" ht="12.75">
      <c r="O395" s="30"/>
    </row>
    <row r="396" ht="12.75">
      <c r="O396" s="30"/>
    </row>
    <row r="397" ht="12.75">
      <c r="O397" s="30"/>
    </row>
    <row r="398" ht="12.75">
      <c r="O398" s="30"/>
    </row>
    <row r="399" ht="12.75">
      <c r="O399" s="30"/>
    </row>
    <row r="400" ht="12.75">
      <c r="O400" s="30"/>
    </row>
    <row r="401" ht="12.75">
      <c r="O401" s="30"/>
    </row>
    <row r="402" ht="12.75">
      <c r="O402" s="30"/>
    </row>
    <row r="403" ht="12.75">
      <c r="O403" s="30"/>
    </row>
    <row r="404" ht="12.75">
      <c r="O404" s="30"/>
    </row>
    <row r="405" ht="12.75">
      <c r="O405" s="30"/>
    </row>
    <row r="406" ht="12.75">
      <c r="O406" s="30"/>
    </row>
    <row r="407" ht="12.75">
      <c r="O407" s="30"/>
    </row>
    <row r="408" ht="12.75">
      <c r="O408" s="30"/>
    </row>
    <row r="409" ht="12.75">
      <c r="O409" s="30"/>
    </row>
    <row r="410" ht="12.75">
      <c r="O410" s="30"/>
    </row>
    <row r="411" ht="12.75">
      <c r="O411" s="30"/>
    </row>
    <row r="412" ht="12.75">
      <c r="O412" s="30"/>
    </row>
    <row r="413" ht="12.75">
      <c r="O413" s="30"/>
    </row>
    <row r="414" ht="12.75">
      <c r="O414" s="30"/>
    </row>
    <row r="415" ht="12.75">
      <c r="O415" s="30"/>
    </row>
    <row r="416" ht="12.75">
      <c r="O416" s="30"/>
    </row>
    <row r="417" ht="12.75">
      <c r="O417" s="30"/>
    </row>
    <row r="418" ht="12.75">
      <c r="O418" s="30"/>
    </row>
    <row r="419" ht="12.75">
      <c r="O419" s="30"/>
    </row>
    <row r="420" ht="12.75">
      <c r="O420" s="30"/>
    </row>
    <row r="421" ht="12.75">
      <c r="O421" s="30"/>
    </row>
    <row r="422" ht="12.75">
      <c r="O422" s="30"/>
    </row>
    <row r="423" ht="12.75">
      <c r="O423" s="30"/>
    </row>
    <row r="424" ht="12.75">
      <c r="O424" s="30"/>
    </row>
    <row r="425" ht="12.75">
      <c r="O425" s="30"/>
    </row>
    <row r="426" ht="12.75">
      <c r="O426" s="30"/>
    </row>
    <row r="427" ht="12.75">
      <c r="O427" s="30"/>
    </row>
    <row r="428" ht="12.75">
      <c r="O428" s="30"/>
    </row>
    <row r="429" ht="12.75">
      <c r="O429" s="30"/>
    </row>
    <row r="430" ht="12.75">
      <c r="O430" s="30"/>
    </row>
    <row r="431" ht="12.75">
      <c r="O431" s="30"/>
    </row>
    <row r="432" ht="12.75">
      <c r="O432" s="30"/>
    </row>
    <row r="433" ht="12.75">
      <c r="O433" s="30"/>
    </row>
    <row r="434" ht="12.75">
      <c r="O434" s="30"/>
    </row>
    <row r="435" ht="12.75">
      <c r="O435" s="30"/>
    </row>
    <row r="436" ht="12.75">
      <c r="O436" s="30"/>
    </row>
    <row r="437" ht="12.75">
      <c r="O437" s="30"/>
    </row>
    <row r="438" ht="12.75">
      <c r="O438" s="30"/>
    </row>
    <row r="439" ht="12.75">
      <c r="O439" s="30"/>
    </row>
    <row r="440" ht="12.75">
      <c r="O440" s="30"/>
    </row>
    <row r="441" ht="12.75">
      <c r="O441" s="30"/>
    </row>
    <row r="442" ht="12.75">
      <c r="O442" s="30"/>
    </row>
    <row r="443" ht="12.75">
      <c r="O443" s="30"/>
    </row>
    <row r="444" ht="12.75">
      <c r="O444" s="30"/>
    </row>
    <row r="445" ht="12.75">
      <c r="O445" s="30"/>
    </row>
    <row r="446" ht="12.75">
      <c r="O446" s="30"/>
    </row>
    <row r="447" ht="12.75">
      <c r="O447" s="30"/>
    </row>
    <row r="448" ht="12.75">
      <c r="O448" s="30"/>
    </row>
    <row r="449" ht="12.75">
      <c r="O449" s="30"/>
    </row>
    <row r="450" ht="12.75">
      <c r="O450" s="30"/>
    </row>
    <row r="451" ht="12.75">
      <c r="O451" s="30"/>
    </row>
    <row r="452" ht="12.75">
      <c r="O452" s="30"/>
    </row>
    <row r="453" ht="12.75">
      <c r="O453" s="30"/>
    </row>
    <row r="454" ht="12.75">
      <c r="O454" s="30"/>
    </row>
    <row r="455" ht="12.75">
      <c r="O455" s="30"/>
    </row>
    <row r="456" ht="12.75">
      <c r="O456" s="30"/>
    </row>
    <row r="457" ht="12.75">
      <c r="O457" s="30"/>
    </row>
    <row r="458" ht="12.75">
      <c r="O458" s="30"/>
    </row>
    <row r="459" ht="12.75">
      <c r="O459" s="30"/>
    </row>
    <row r="460" ht="12.75">
      <c r="O460" s="30"/>
    </row>
    <row r="461" ht="12.75">
      <c r="O461" s="30"/>
    </row>
    <row r="462" ht="12.75">
      <c r="O462" s="30"/>
    </row>
    <row r="463" ht="12.75">
      <c r="O463" s="30"/>
    </row>
    <row r="464" ht="12.75">
      <c r="O464" s="30"/>
    </row>
    <row r="465" ht="12.75">
      <c r="O465" s="30"/>
    </row>
    <row r="466" ht="12.75">
      <c r="O466" s="30"/>
    </row>
    <row r="467" ht="12.75">
      <c r="O467" s="30"/>
    </row>
    <row r="468" ht="12.75">
      <c r="O468" s="30"/>
    </row>
    <row r="469" ht="12.75">
      <c r="O469" s="30"/>
    </row>
    <row r="470" ht="12.75">
      <c r="O470" s="30"/>
    </row>
    <row r="471" ht="12.75">
      <c r="O471" s="30"/>
    </row>
    <row r="472" ht="12.75">
      <c r="O472" s="30"/>
    </row>
    <row r="473" ht="12.75">
      <c r="O473" s="30"/>
    </row>
    <row r="474" ht="12.75">
      <c r="O474" s="30"/>
    </row>
    <row r="475" ht="12.75">
      <c r="O475" s="30"/>
    </row>
    <row r="476" ht="12.75">
      <c r="O476" s="30"/>
    </row>
    <row r="477" ht="12.75">
      <c r="O477" s="30"/>
    </row>
    <row r="478" ht="12.75">
      <c r="O478" s="30"/>
    </row>
    <row r="479" ht="12.75">
      <c r="O479" s="30"/>
    </row>
    <row r="480" ht="12.75">
      <c r="O480" s="30"/>
    </row>
    <row r="481" ht="12.75">
      <c r="O481" s="30"/>
    </row>
    <row r="482" ht="12.75">
      <c r="O482" s="30"/>
    </row>
    <row r="483" ht="12.75">
      <c r="O483" s="30"/>
    </row>
    <row r="484" ht="12.75">
      <c r="O484" s="30"/>
    </row>
    <row r="485" ht="12.75">
      <c r="O485" s="30"/>
    </row>
    <row r="486" ht="12.75">
      <c r="O486" s="30"/>
    </row>
    <row r="487" ht="12.75">
      <c r="O487" s="30"/>
    </row>
    <row r="488" ht="12.75">
      <c r="O488" s="30"/>
    </row>
    <row r="489" ht="12.75">
      <c r="O489" s="30"/>
    </row>
    <row r="490" ht="12.75">
      <c r="O490" s="30"/>
    </row>
    <row r="491" ht="12.75">
      <c r="O491" s="30"/>
    </row>
    <row r="492" ht="12.75">
      <c r="O492" s="30"/>
    </row>
    <row r="493" ht="12.75">
      <c r="O493" s="30"/>
    </row>
    <row r="494" ht="12.75">
      <c r="O494" s="30"/>
    </row>
    <row r="495" ht="12.75">
      <c r="O495" s="30"/>
    </row>
    <row r="496" ht="12.75">
      <c r="O496" s="30"/>
    </row>
    <row r="497" ht="12.75">
      <c r="O497" s="30"/>
    </row>
    <row r="498" ht="12.75">
      <c r="O498" s="30"/>
    </row>
    <row r="499" ht="12.75">
      <c r="O499" s="30"/>
    </row>
    <row r="500" ht="12.75">
      <c r="O500" s="30"/>
    </row>
    <row r="501" ht="12.75">
      <c r="O501" s="30"/>
    </row>
    <row r="502" ht="12.75">
      <c r="O502" s="30"/>
    </row>
    <row r="503" ht="12.75">
      <c r="O503" s="30"/>
    </row>
    <row r="504" ht="12.75">
      <c r="O504" s="30"/>
    </row>
    <row r="505" ht="12.75">
      <c r="O505" s="30"/>
    </row>
    <row r="506" ht="12.75">
      <c r="O506" s="30"/>
    </row>
    <row r="507" ht="12.75">
      <c r="O507" s="30"/>
    </row>
    <row r="508" ht="12.75">
      <c r="O508" s="30"/>
    </row>
    <row r="509" ht="12.75">
      <c r="O509" s="30"/>
    </row>
    <row r="510" ht="12.75">
      <c r="O510" s="30"/>
    </row>
    <row r="511" ht="12.75">
      <c r="O511" s="30"/>
    </row>
    <row r="512" ht="12.75">
      <c r="O512" s="30"/>
    </row>
    <row r="513" ht="12.75">
      <c r="O513" s="30"/>
    </row>
    <row r="514" ht="12.75">
      <c r="O514" s="30"/>
    </row>
    <row r="515" ht="12.75">
      <c r="O515" s="30"/>
    </row>
    <row r="516" ht="12.75">
      <c r="O516" s="30"/>
    </row>
    <row r="517" ht="12.75">
      <c r="O517" s="30"/>
    </row>
    <row r="518" ht="12.75">
      <c r="O518" s="30"/>
    </row>
  </sheetData>
  <sheetProtection/>
  <mergeCells count="230">
    <mergeCell ref="C4:J4"/>
    <mergeCell ref="M4:O4"/>
    <mergeCell ref="N6:N7"/>
    <mergeCell ref="K4:L4"/>
    <mergeCell ref="AG51:AH51"/>
    <mergeCell ref="Z51:AA51"/>
    <mergeCell ref="R7:S7"/>
    <mergeCell ref="T7:U7"/>
    <mergeCell ref="V7:W7"/>
    <mergeCell ref="AB6:AC7"/>
    <mergeCell ref="A32:A37"/>
    <mergeCell ref="A39:A42"/>
    <mergeCell ref="A43:A44"/>
    <mergeCell ref="G6:H7"/>
    <mergeCell ref="A4:A7"/>
    <mergeCell ref="P5:Y5"/>
    <mergeCell ref="P6:Y6"/>
    <mergeCell ref="A23:A25"/>
    <mergeCell ref="A28:A31"/>
    <mergeCell ref="B4:B7"/>
    <mergeCell ref="C6:D7"/>
    <mergeCell ref="E6:F7"/>
    <mergeCell ref="C5:F5"/>
    <mergeCell ref="I6:J7"/>
    <mergeCell ref="M6:M7"/>
    <mergeCell ref="A51:B51"/>
    <mergeCell ref="K6:L7"/>
    <mergeCell ref="A45:A50"/>
    <mergeCell ref="A15:A17"/>
    <mergeCell ref="A21:A22"/>
    <mergeCell ref="O6:O7"/>
    <mergeCell ref="Z5:AA5"/>
    <mergeCell ref="AB5:AC5"/>
    <mergeCell ref="I5:J5"/>
    <mergeCell ref="G5:H5"/>
    <mergeCell ref="AI16:AJ16"/>
    <mergeCell ref="K5:L5"/>
    <mergeCell ref="Z6:AA7"/>
    <mergeCell ref="AI17:AJ17"/>
    <mergeCell ref="X7:Y7"/>
    <mergeCell ref="AD5:AE5"/>
    <mergeCell ref="AD6:AE7"/>
    <mergeCell ref="AI18:AJ18"/>
    <mergeCell ref="AI15:AJ15"/>
    <mergeCell ref="AI19:AJ19"/>
    <mergeCell ref="AI20:AJ20"/>
    <mergeCell ref="AG5:AH5"/>
    <mergeCell ref="AI6:AJ7"/>
    <mergeCell ref="AG6:AH7"/>
    <mergeCell ref="AI11:AJ11"/>
    <mergeCell ref="AI12:AJ12"/>
    <mergeCell ref="AI5:AL5"/>
    <mergeCell ref="AK16:AL16"/>
    <mergeCell ref="AK15:AL15"/>
    <mergeCell ref="AI32:AJ32"/>
    <mergeCell ref="AI33:AJ33"/>
    <mergeCell ref="AI29:AJ29"/>
    <mergeCell ref="AI23:AJ23"/>
    <mergeCell ref="AI24:AJ24"/>
    <mergeCell ref="AI25:AJ25"/>
    <mergeCell ref="AI26:AJ26"/>
    <mergeCell ref="AI49:AJ49"/>
    <mergeCell ref="AI50:AJ50"/>
    <mergeCell ref="AI51:AJ51"/>
    <mergeCell ref="AI40:AJ40"/>
    <mergeCell ref="AI41:AJ41"/>
    <mergeCell ref="AI42:AJ42"/>
    <mergeCell ref="AI43:AJ43"/>
    <mergeCell ref="AI44:AJ44"/>
    <mergeCell ref="AI45:AJ45"/>
    <mergeCell ref="AI46:AJ46"/>
    <mergeCell ref="AI48:AJ48"/>
    <mergeCell ref="AI34:AJ34"/>
    <mergeCell ref="AI35:AJ35"/>
    <mergeCell ref="AI36:AJ36"/>
    <mergeCell ref="AI37:AJ37"/>
    <mergeCell ref="AI38:AJ38"/>
    <mergeCell ref="AI39:AJ39"/>
    <mergeCell ref="AK14:AL14"/>
    <mergeCell ref="AK13:AL13"/>
    <mergeCell ref="AK6:AL7"/>
    <mergeCell ref="AI47:AJ47"/>
    <mergeCell ref="AI27:AJ27"/>
    <mergeCell ref="AI28:AJ28"/>
    <mergeCell ref="AI30:AJ30"/>
    <mergeCell ref="AI31:AJ31"/>
    <mergeCell ref="AK19:AL19"/>
    <mergeCell ref="AK26:AL26"/>
    <mergeCell ref="AK27:AL27"/>
    <mergeCell ref="AK20:AL20"/>
    <mergeCell ref="AK21:AL21"/>
    <mergeCell ref="AK22:AL22"/>
    <mergeCell ref="AK23:AL23"/>
    <mergeCell ref="AK24:AL24"/>
    <mergeCell ref="AK25:AL25"/>
    <mergeCell ref="AK43:AL43"/>
    <mergeCell ref="AK32:AL32"/>
    <mergeCell ref="AK33:AL33"/>
    <mergeCell ref="AK34:AL34"/>
    <mergeCell ref="AK35:AL35"/>
    <mergeCell ref="AK36:AL36"/>
    <mergeCell ref="AK37:AL37"/>
    <mergeCell ref="AK45:AL45"/>
    <mergeCell ref="AK46:AL46"/>
    <mergeCell ref="AK47:AL47"/>
    <mergeCell ref="AK48:AL48"/>
    <mergeCell ref="AK49:AL49"/>
    <mergeCell ref="AK38:AL38"/>
    <mergeCell ref="AK39:AL39"/>
    <mergeCell ref="AK40:AL40"/>
    <mergeCell ref="AK41:AL41"/>
    <mergeCell ref="AK42:AL42"/>
    <mergeCell ref="AK50:AL50"/>
    <mergeCell ref="AK51:AL51"/>
    <mergeCell ref="AM8:AN8"/>
    <mergeCell ref="AM9:AN9"/>
    <mergeCell ref="AM10:AN10"/>
    <mergeCell ref="AM11:AN11"/>
    <mergeCell ref="AM12:AN12"/>
    <mergeCell ref="AM13:AN13"/>
    <mergeCell ref="AM19:AN19"/>
    <mergeCell ref="AK44:AL44"/>
    <mergeCell ref="AM20:AN20"/>
    <mergeCell ref="AM21:AN21"/>
    <mergeCell ref="AM22:AN22"/>
    <mergeCell ref="AM23:AN23"/>
    <mergeCell ref="AM24:AN24"/>
    <mergeCell ref="AM25:AN25"/>
    <mergeCell ref="AM47:AN47"/>
    <mergeCell ref="AM26:AN26"/>
    <mergeCell ref="AM27:AN27"/>
    <mergeCell ref="AM28:AN28"/>
    <mergeCell ref="AM30:AN30"/>
    <mergeCell ref="AM42:AN42"/>
    <mergeCell ref="AM31:AN31"/>
    <mergeCell ref="AM32:AN32"/>
    <mergeCell ref="AM33:AN33"/>
    <mergeCell ref="AM34:AN34"/>
    <mergeCell ref="AM51:AN51"/>
    <mergeCell ref="AI4:AN4"/>
    <mergeCell ref="AM43:AN43"/>
    <mergeCell ref="AM48:AN48"/>
    <mergeCell ref="AM37:AN37"/>
    <mergeCell ref="AM38:AN38"/>
    <mergeCell ref="AM39:AN39"/>
    <mergeCell ref="AM40:AN40"/>
    <mergeCell ref="AM41:AN41"/>
    <mergeCell ref="AM46:AN46"/>
    <mergeCell ref="AO15:AP15"/>
    <mergeCell ref="AO14:AP14"/>
    <mergeCell ref="AO13:AP13"/>
    <mergeCell ref="AO22:AP22"/>
    <mergeCell ref="AM49:AN49"/>
    <mergeCell ref="AM50:AN50"/>
    <mergeCell ref="AM35:AN35"/>
    <mergeCell ref="AM36:AN36"/>
    <mergeCell ref="AM44:AN44"/>
    <mergeCell ref="AM45:AN45"/>
    <mergeCell ref="AO17:AP17"/>
    <mergeCell ref="AO18:AP18"/>
    <mergeCell ref="AO19:AP19"/>
    <mergeCell ref="AO20:AP20"/>
    <mergeCell ref="AO21:AP21"/>
    <mergeCell ref="AO16:AP16"/>
    <mergeCell ref="AO32:AP32"/>
    <mergeCell ref="AO33:AP33"/>
    <mergeCell ref="AO34:AP34"/>
    <mergeCell ref="AO10:AP10"/>
    <mergeCell ref="AO9:AP9"/>
    <mergeCell ref="AO23:AP23"/>
    <mergeCell ref="AO24:AP24"/>
    <mergeCell ref="AO25:AP25"/>
    <mergeCell ref="AO26:AP26"/>
    <mergeCell ref="AO27:AP27"/>
    <mergeCell ref="AO46:AP46"/>
    <mergeCell ref="AO35:AP35"/>
    <mergeCell ref="AO36:AP36"/>
    <mergeCell ref="AO37:AP37"/>
    <mergeCell ref="AO38:AP38"/>
    <mergeCell ref="AO39:AP39"/>
    <mergeCell ref="AO40:AP40"/>
    <mergeCell ref="AO47:AP47"/>
    <mergeCell ref="AO48:AP48"/>
    <mergeCell ref="AO49:AP49"/>
    <mergeCell ref="AO50:AP50"/>
    <mergeCell ref="AO51:AP51"/>
    <mergeCell ref="AO41:AP41"/>
    <mergeCell ref="AO42:AP42"/>
    <mergeCell ref="AO43:AP43"/>
    <mergeCell ref="AO44:AP44"/>
    <mergeCell ref="AO45:AP45"/>
    <mergeCell ref="AO12:AP12"/>
    <mergeCell ref="AO11:AP11"/>
    <mergeCell ref="AO4:AP4"/>
    <mergeCell ref="A3:AP3"/>
    <mergeCell ref="P4:AH4"/>
    <mergeCell ref="AO5:AP7"/>
    <mergeCell ref="AF6:AF7"/>
    <mergeCell ref="AO8:AP8"/>
    <mergeCell ref="AK10:AL10"/>
    <mergeCell ref="AK11:AL11"/>
    <mergeCell ref="AO29:AP29"/>
    <mergeCell ref="AO28:AP28"/>
    <mergeCell ref="AO30:AP30"/>
    <mergeCell ref="AO31:AP31"/>
    <mergeCell ref="AK31:AL31"/>
    <mergeCell ref="AK30:AL30"/>
    <mergeCell ref="AK28:AL28"/>
    <mergeCell ref="AK29:AL29"/>
    <mergeCell ref="AM29:AN29"/>
    <mergeCell ref="AM15:AN15"/>
    <mergeCell ref="AD51:AE51"/>
    <mergeCell ref="A9:A12"/>
    <mergeCell ref="AI21:AJ21"/>
    <mergeCell ref="AI8:AJ8"/>
    <mergeCell ref="AI22:AJ22"/>
    <mergeCell ref="AI10:AJ10"/>
    <mergeCell ref="AI9:AJ9"/>
    <mergeCell ref="AI13:AJ13"/>
    <mergeCell ref="AI14:AJ14"/>
    <mergeCell ref="AM5:AN7"/>
    <mergeCell ref="AK12:AL12"/>
    <mergeCell ref="AM18:AN18"/>
    <mergeCell ref="AM17:AN17"/>
    <mergeCell ref="AM16:AN16"/>
    <mergeCell ref="AK9:AL9"/>
    <mergeCell ref="AK8:AL8"/>
    <mergeCell ref="AK17:AL17"/>
    <mergeCell ref="AK18:AL18"/>
    <mergeCell ref="AM14:AN14"/>
  </mergeCells>
  <dataValidations count="1">
    <dataValidation type="list" allowBlank="1" showInputMessage="1" showErrorMessage="1" sqref="M8:M50 O8:O50 AI8:AN50">
      <formula1>"有,無"</formula1>
    </dataValidation>
  </dataValidations>
  <printOptions horizontalCentered="1"/>
  <pageMargins left="0.2362204724409449" right="0.2362204724409449" top="0.7480314960629921" bottom="0.7480314960629921" header="0.31496062992125984" footer="0.31496062992125984"/>
  <pageSetup firstPageNumber="132" useFirstPageNumber="1" fitToHeight="2" horizontalDpi="600" verticalDpi="600" orientation="landscape" paperSize="9" scale="35" r:id="rId2"/>
  <headerFooter scaleWithDoc="0">
    <oddFooter>&amp;C&amp;P</oddFooter>
  </headerFooter>
  <rowBreaks count="1" manualBreakCount="1">
    <brk id="31" max="44"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W52"/>
  <sheetViews>
    <sheetView view="pageBreakPreview" zoomScaleNormal="55" zoomScaleSheetLayoutView="100" zoomScalePageLayoutView="0" workbookViewId="0" topLeftCell="A1">
      <pane xSplit="2" topLeftCell="C1" activePane="topRight" state="frozen"/>
      <selection pane="topLeft" activeCell="P51" sqref="P51"/>
      <selection pane="topRight" activeCell="P51" sqref="P51"/>
    </sheetView>
  </sheetViews>
  <sheetFormatPr defaultColWidth="9.140625" defaultRowHeight="15"/>
  <cols>
    <col min="1" max="1" width="9.00390625" style="18" customWidth="1"/>
    <col min="2" max="2" width="11.8515625" style="0" customWidth="1"/>
    <col min="3" max="3" width="6.28125" style="0" customWidth="1"/>
    <col min="4" max="4" width="5.7109375" style="0" customWidth="1"/>
    <col min="5" max="5" width="18.7109375" style="89" customWidth="1"/>
    <col min="6" max="6" width="6.28125" style="0" customWidth="1"/>
    <col min="7" max="7" width="5.7109375" style="0" customWidth="1"/>
    <col min="8" max="8" width="18.7109375" style="89" customWidth="1"/>
    <col min="9" max="9" width="6.28125" style="0" customWidth="1"/>
    <col min="10" max="10" width="5.00390625" style="0" customWidth="1"/>
    <col min="11" max="11" width="18.7109375" style="89" customWidth="1"/>
    <col min="12" max="12" width="6.28125" style="0" customWidth="1"/>
    <col min="13" max="13" width="5.28125" style="0" customWidth="1"/>
    <col min="14" max="14" width="18.7109375" style="89" customWidth="1"/>
    <col min="15" max="15" width="12.7109375" style="0" customWidth="1"/>
    <col min="16" max="16" width="24.7109375" style="89" customWidth="1"/>
    <col min="17" max="17" width="12.7109375" style="0" customWidth="1"/>
    <col min="18" max="18" width="6.140625" style="0" customWidth="1"/>
    <col min="19" max="19" width="6.28125" style="0" customWidth="1"/>
    <col min="20" max="20" width="6.140625" style="0" customWidth="1"/>
    <col min="21" max="21" width="6.28125" style="0" customWidth="1"/>
    <col min="22" max="22" width="25.28125" style="89" customWidth="1"/>
    <col min="23" max="23" width="11.7109375" style="0" customWidth="1"/>
  </cols>
  <sheetData>
    <row r="1" spans="1:2" ht="15.75">
      <c r="A1" s="19" t="s">
        <v>157</v>
      </c>
      <c r="B1" s="1"/>
    </row>
    <row r="2" ht="12.75" customHeight="1" thickBot="1">
      <c r="B2" s="1"/>
    </row>
    <row r="3" spans="1:23" ht="19.5" customHeight="1" thickBot="1">
      <c r="A3" s="324" t="s">
        <v>175</v>
      </c>
      <c r="B3" s="325"/>
      <c r="C3" s="325"/>
      <c r="D3" s="325"/>
      <c r="E3" s="325"/>
      <c r="F3" s="325"/>
      <c r="G3" s="325"/>
      <c r="H3" s="325"/>
      <c r="I3" s="325"/>
      <c r="J3" s="325"/>
      <c r="K3" s="325"/>
      <c r="L3" s="325"/>
      <c r="M3" s="325"/>
      <c r="N3" s="325"/>
      <c r="O3" s="325"/>
      <c r="P3" s="325"/>
      <c r="Q3" s="325"/>
      <c r="R3" s="325"/>
      <c r="S3" s="325"/>
      <c r="T3" s="325"/>
      <c r="U3" s="325"/>
      <c r="V3" s="325"/>
      <c r="W3" s="27"/>
    </row>
    <row r="4" spans="1:23" ht="30" customHeight="1">
      <c r="A4" s="229" t="s">
        <v>71</v>
      </c>
      <c r="B4" s="282" t="s">
        <v>39</v>
      </c>
      <c r="C4" s="318" t="s">
        <v>72</v>
      </c>
      <c r="D4" s="319"/>
      <c r="E4" s="320"/>
      <c r="F4" s="318" t="s">
        <v>86</v>
      </c>
      <c r="G4" s="319"/>
      <c r="H4" s="320"/>
      <c r="I4" s="318" t="s">
        <v>87</v>
      </c>
      <c r="J4" s="319"/>
      <c r="K4" s="320"/>
      <c r="L4" s="318" t="s">
        <v>88</v>
      </c>
      <c r="M4" s="319"/>
      <c r="N4" s="320"/>
      <c r="O4" s="318" t="s">
        <v>73</v>
      </c>
      <c r="P4" s="320"/>
      <c r="Q4" s="318" t="s">
        <v>74</v>
      </c>
      <c r="R4" s="319"/>
      <c r="S4" s="319"/>
      <c r="T4" s="319"/>
      <c r="U4" s="319"/>
      <c r="V4" s="320"/>
      <c r="W4" s="314" t="s">
        <v>84</v>
      </c>
    </row>
    <row r="5" spans="1:23" ht="41.25" customHeight="1" thickBot="1">
      <c r="A5" s="280"/>
      <c r="B5" s="283"/>
      <c r="C5" s="321"/>
      <c r="D5" s="322"/>
      <c r="E5" s="323"/>
      <c r="F5" s="321"/>
      <c r="G5" s="322"/>
      <c r="H5" s="323"/>
      <c r="I5" s="321"/>
      <c r="J5" s="322"/>
      <c r="K5" s="323"/>
      <c r="L5" s="321"/>
      <c r="M5" s="322"/>
      <c r="N5" s="323"/>
      <c r="O5" s="321"/>
      <c r="P5" s="323"/>
      <c r="Q5" s="321"/>
      <c r="R5" s="322"/>
      <c r="S5" s="322"/>
      <c r="T5" s="322"/>
      <c r="U5" s="322"/>
      <c r="V5" s="323"/>
      <c r="W5" s="315"/>
    </row>
    <row r="6" spans="1:23" ht="31.5" customHeight="1">
      <c r="A6" s="280"/>
      <c r="B6" s="283"/>
      <c r="C6" s="202" t="s">
        <v>85</v>
      </c>
      <c r="D6" s="326"/>
      <c r="E6" s="316" t="s">
        <v>77</v>
      </c>
      <c r="F6" s="202" t="s">
        <v>117</v>
      </c>
      <c r="G6" s="326"/>
      <c r="H6" s="316" t="s">
        <v>76</v>
      </c>
      <c r="I6" s="202" t="s">
        <v>85</v>
      </c>
      <c r="J6" s="326"/>
      <c r="K6" s="316" t="s">
        <v>76</v>
      </c>
      <c r="L6" s="202" t="s">
        <v>85</v>
      </c>
      <c r="M6" s="326"/>
      <c r="N6" s="316" t="s">
        <v>76</v>
      </c>
      <c r="O6" s="317" t="s">
        <v>122</v>
      </c>
      <c r="P6" s="316" t="s">
        <v>76</v>
      </c>
      <c r="Q6" s="335" t="s">
        <v>213</v>
      </c>
      <c r="R6" s="327" t="s">
        <v>78</v>
      </c>
      <c r="S6" s="328"/>
      <c r="T6" s="328"/>
      <c r="U6" s="329"/>
      <c r="V6" s="316" t="s">
        <v>76</v>
      </c>
      <c r="W6" s="229" t="s">
        <v>122</v>
      </c>
    </row>
    <row r="7" spans="1:23" ht="28.5" customHeight="1" thickBot="1">
      <c r="A7" s="230"/>
      <c r="B7" s="284"/>
      <c r="C7" s="206"/>
      <c r="D7" s="279"/>
      <c r="E7" s="255"/>
      <c r="F7" s="206"/>
      <c r="G7" s="279"/>
      <c r="H7" s="255"/>
      <c r="I7" s="206"/>
      <c r="J7" s="279"/>
      <c r="K7" s="255"/>
      <c r="L7" s="206"/>
      <c r="M7" s="279"/>
      <c r="N7" s="255"/>
      <c r="O7" s="273"/>
      <c r="P7" s="255"/>
      <c r="Q7" s="336"/>
      <c r="R7" s="330" t="s">
        <v>79</v>
      </c>
      <c r="S7" s="331"/>
      <c r="T7" s="330" t="s">
        <v>80</v>
      </c>
      <c r="U7" s="331"/>
      <c r="V7" s="255"/>
      <c r="W7" s="230"/>
    </row>
    <row r="8" spans="1:23" ht="12.75">
      <c r="A8" s="47" t="s">
        <v>67</v>
      </c>
      <c r="B8" s="2" t="s">
        <v>0</v>
      </c>
      <c r="C8" s="123">
        <v>11</v>
      </c>
      <c r="D8" s="74" t="s">
        <v>129</v>
      </c>
      <c r="E8" s="127"/>
      <c r="F8" s="311" t="s">
        <v>137</v>
      </c>
      <c r="G8" s="312"/>
      <c r="H8" s="127"/>
      <c r="I8" s="126">
        <v>40</v>
      </c>
      <c r="J8" s="70" t="s">
        <v>75</v>
      </c>
      <c r="K8" s="127"/>
      <c r="L8" s="126">
        <v>45</v>
      </c>
      <c r="M8" s="70" t="s">
        <v>75</v>
      </c>
      <c r="N8" s="127"/>
      <c r="O8" s="73" t="s">
        <v>137</v>
      </c>
      <c r="P8" s="127"/>
      <c r="Q8" s="56" t="s">
        <v>137</v>
      </c>
      <c r="R8" s="338" t="s">
        <v>185</v>
      </c>
      <c r="S8" s="339"/>
      <c r="T8" s="339"/>
      <c r="U8" s="340"/>
      <c r="V8" s="128"/>
      <c r="W8" s="81" t="s">
        <v>137</v>
      </c>
    </row>
    <row r="9" spans="1:23" ht="12.75">
      <c r="A9" s="305" t="s">
        <v>44</v>
      </c>
      <c r="B9" s="3" t="s">
        <v>1</v>
      </c>
      <c r="C9" s="124">
        <v>1</v>
      </c>
      <c r="D9" s="75" t="s">
        <v>129</v>
      </c>
      <c r="E9" s="90"/>
      <c r="F9" s="208" t="s">
        <v>124</v>
      </c>
      <c r="G9" s="304"/>
      <c r="H9" s="90"/>
      <c r="I9" s="124">
        <v>4</v>
      </c>
      <c r="J9" s="71" t="s">
        <v>75</v>
      </c>
      <c r="K9" s="90"/>
      <c r="L9" s="124">
        <v>4</v>
      </c>
      <c r="M9" s="71" t="s">
        <v>75</v>
      </c>
      <c r="N9" s="90"/>
      <c r="O9" s="160" t="s">
        <v>124</v>
      </c>
      <c r="P9" s="90"/>
      <c r="Q9" s="20" t="s">
        <v>124</v>
      </c>
      <c r="R9" s="23">
        <v>2</v>
      </c>
      <c r="S9" s="77" t="s">
        <v>130</v>
      </c>
      <c r="T9" s="78">
        <v>2</v>
      </c>
      <c r="U9" s="77" t="s">
        <v>130</v>
      </c>
      <c r="V9" s="93"/>
      <c r="W9" s="42"/>
    </row>
    <row r="10" spans="1:23" ht="12.75">
      <c r="A10" s="306"/>
      <c r="B10" s="3" t="s">
        <v>3</v>
      </c>
      <c r="C10" s="124">
        <v>1</v>
      </c>
      <c r="D10" s="75" t="s">
        <v>129</v>
      </c>
      <c r="E10" s="90"/>
      <c r="F10" s="208" t="s">
        <v>124</v>
      </c>
      <c r="G10" s="304"/>
      <c r="H10" s="90"/>
      <c r="I10" s="124">
        <v>5</v>
      </c>
      <c r="J10" s="71" t="s">
        <v>75</v>
      </c>
      <c r="K10" s="90"/>
      <c r="L10" s="124">
        <v>5</v>
      </c>
      <c r="M10" s="71" t="s">
        <v>75</v>
      </c>
      <c r="N10" s="90"/>
      <c r="O10" s="160" t="s">
        <v>124</v>
      </c>
      <c r="P10" s="90"/>
      <c r="Q10" s="20" t="s">
        <v>124</v>
      </c>
      <c r="R10" s="23">
        <v>1</v>
      </c>
      <c r="S10" s="77" t="s">
        <v>130</v>
      </c>
      <c r="T10" s="78">
        <v>4</v>
      </c>
      <c r="U10" s="77" t="s">
        <v>130</v>
      </c>
      <c r="V10" s="93"/>
      <c r="W10" s="43"/>
    </row>
    <row r="11" spans="1:23" ht="48">
      <c r="A11" s="306"/>
      <c r="B11" s="3" t="s">
        <v>106</v>
      </c>
      <c r="C11" s="124">
        <v>1</v>
      </c>
      <c r="D11" s="75" t="s">
        <v>129</v>
      </c>
      <c r="E11" s="90" t="s">
        <v>153</v>
      </c>
      <c r="F11" s="208" t="s">
        <v>124</v>
      </c>
      <c r="G11" s="304"/>
      <c r="H11" s="90" t="s">
        <v>154</v>
      </c>
      <c r="I11" s="124">
        <v>1</v>
      </c>
      <c r="J11" s="71" t="s">
        <v>75</v>
      </c>
      <c r="K11" s="90" t="s">
        <v>227</v>
      </c>
      <c r="L11" s="124">
        <v>1</v>
      </c>
      <c r="M11" s="71" t="s">
        <v>75</v>
      </c>
      <c r="N11" s="90" t="s">
        <v>227</v>
      </c>
      <c r="O11" s="160" t="s">
        <v>124</v>
      </c>
      <c r="P11" s="90"/>
      <c r="Q11" s="20" t="s">
        <v>124</v>
      </c>
      <c r="R11" s="332" t="s">
        <v>181</v>
      </c>
      <c r="S11" s="333"/>
      <c r="T11" s="333"/>
      <c r="U11" s="334"/>
      <c r="V11" s="93"/>
      <c r="W11" s="43"/>
    </row>
    <row r="12" spans="1:23" ht="12.75">
      <c r="A12" s="308"/>
      <c r="B12" s="3" t="s">
        <v>2</v>
      </c>
      <c r="C12" s="124">
        <v>1</v>
      </c>
      <c r="D12" s="75" t="s">
        <v>129</v>
      </c>
      <c r="E12" s="90" t="s">
        <v>224</v>
      </c>
      <c r="F12" s="208" t="s">
        <v>137</v>
      </c>
      <c r="G12" s="304"/>
      <c r="H12" s="90" t="s">
        <v>224</v>
      </c>
      <c r="I12" s="124">
        <v>1</v>
      </c>
      <c r="J12" s="71" t="s">
        <v>75</v>
      </c>
      <c r="K12" s="90" t="s">
        <v>228</v>
      </c>
      <c r="L12" s="124">
        <v>1</v>
      </c>
      <c r="M12" s="71" t="s">
        <v>75</v>
      </c>
      <c r="N12" s="90" t="s">
        <v>204</v>
      </c>
      <c r="O12" s="160" t="s">
        <v>124</v>
      </c>
      <c r="P12" s="90" t="s">
        <v>150</v>
      </c>
      <c r="Q12" s="20" t="s">
        <v>124</v>
      </c>
      <c r="R12" s="23">
        <v>1</v>
      </c>
      <c r="S12" s="77" t="s">
        <v>130</v>
      </c>
      <c r="T12" s="78">
        <v>1</v>
      </c>
      <c r="U12" s="77" t="s">
        <v>130</v>
      </c>
      <c r="V12" s="93"/>
      <c r="W12" s="43"/>
    </row>
    <row r="13" spans="1:23" ht="12.75">
      <c r="A13" s="48" t="s">
        <v>51</v>
      </c>
      <c r="B13" s="3" t="s">
        <v>4</v>
      </c>
      <c r="C13" s="124">
        <v>1</v>
      </c>
      <c r="D13" s="75" t="s">
        <v>129</v>
      </c>
      <c r="E13" s="90"/>
      <c r="F13" s="208" t="s">
        <v>124</v>
      </c>
      <c r="G13" s="304"/>
      <c r="H13" s="90"/>
      <c r="I13" s="124">
        <v>4</v>
      </c>
      <c r="J13" s="71" t="s">
        <v>75</v>
      </c>
      <c r="K13" s="90"/>
      <c r="L13" s="124">
        <v>6</v>
      </c>
      <c r="M13" s="71" t="s">
        <v>75</v>
      </c>
      <c r="N13" s="90"/>
      <c r="O13" s="160" t="s">
        <v>124</v>
      </c>
      <c r="P13" s="90"/>
      <c r="Q13" s="20" t="s">
        <v>124</v>
      </c>
      <c r="R13" s="23">
        <v>5</v>
      </c>
      <c r="S13" s="77" t="s">
        <v>130</v>
      </c>
      <c r="T13" s="78">
        <v>3</v>
      </c>
      <c r="U13" s="77" t="s">
        <v>130</v>
      </c>
      <c r="V13" s="93"/>
      <c r="W13" s="43"/>
    </row>
    <row r="14" spans="1:23" ht="12.75">
      <c r="A14" s="48" t="s">
        <v>52</v>
      </c>
      <c r="B14" s="3" t="s">
        <v>5</v>
      </c>
      <c r="C14" s="124">
        <v>2</v>
      </c>
      <c r="D14" s="75" t="s">
        <v>129</v>
      </c>
      <c r="E14" s="90"/>
      <c r="F14" s="208" t="s">
        <v>124</v>
      </c>
      <c r="G14" s="304"/>
      <c r="H14" s="90"/>
      <c r="I14" s="124">
        <v>3</v>
      </c>
      <c r="J14" s="71" t="s">
        <v>75</v>
      </c>
      <c r="K14" s="90"/>
      <c r="L14" s="124">
        <v>6</v>
      </c>
      <c r="M14" s="71" t="s">
        <v>75</v>
      </c>
      <c r="N14" s="90"/>
      <c r="O14" s="160" t="s">
        <v>124</v>
      </c>
      <c r="P14" s="90"/>
      <c r="Q14" s="20" t="s">
        <v>124</v>
      </c>
      <c r="R14" s="23">
        <v>1</v>
      </c>
      <c r="S14" s="77" t="s">
        <v>130</v>
      </c>
      <c r="T14" s="78">
        <v>1</v>
      </c>
      <c r="U14" s="77" t="s">
        <v>130</v>
      </c>
      <c r="V14" s="93"/>
      <c r="W14" s="43"/>
    </row>
    <row r="15" spans="1:23" ht="12.75">
      <c r="A15" s="305" t="s">
        <v>53</v>
      </c>
      <c r="B15" s="3" t="s">
        <v>6</v>
      </c>
      <c r="C15" s="124">
        <v>2</v>
      </c>
      <c r="D15" s="75" t="s">
        <v>129</v>
      </c>
      <c r="E15" s="90"/>
      <c r="F15" s="208" t="s">
        <v>124</v>
      </c>
      <c r="G15" s="304"/>
      <c r="H15" s="90"/>
      <c r="I15" s="124">
        <v>6</v>
      </c>
      <c r="J15" s="71" t="s">
        <v>75</v>
      </c>
      <c r="K15" s="90"/>
      <c r="L15" s="124">
        <v>8</v>
      </c>
      <c r="M15" s="71" t="s">
        <v>75</v>
      </c>
      <c r="N15" s="90"/>
      <c r="O15" s="160" t="s">
        <v>124</v>
      </c>
      <c r="P15" s="90"/>
      <c r="Q15" s="20" t="s">
        <v>124</v>
      </c>
      <c r="R15" s="23">
        <v>1</v>
      </c>
      <c r="S15" s="77" t="s">
        <v>130</v>
      </c>
      <c r="T15" s="78">
        <v>1</v>
      </c>
      <c r="U15" s="77" t="s">
        <v>130</v>
      </c>
      <c r="V15" s="93"/>
      <c r="W15" s="43"/>
    </row>
    <row r="16" spans="1:23" ht="12.75">
      <c r="A16" s="306"/>
      <c r="B16" s="3" t="s">
        <v>7</v>
      </c>
      <c r="C16" s="124">
        <v>1</v>
      </c>
      <c r="D16" s="75" t="s">
        <v>129</v>
      </c>
      <c r="E16" s="90"/>
      <c r="F16" s="208" t="s">
        <v>137</v>
      </c>
      <c r="G16" s="304"/>
      <c r="H16" s="90"/>
      <c r="I16" s="124">
        <v>2</v>
      </c>
      <c r="J16" s="71" t="s">
        <v>75</v>
      </c>
      <c r="K16" s="90"/>
      <c r="L16" s="124">
        <v>3</v>
      </c>
      <c r="M16" s="71" t="s">
        <v>75</v>
      </c>
      <c r="N16" s="90"/>
      <c r="O16" s="160" t="s">
        <v>124</v>
      </c>
      <c r="P16" s="90"/>
      <c r="Q16" s="20" t="s">
        <v>124</v>
      </c>
      <c r="R16" s="23">
        <v>1</v>
      </c>
      <c r="S16" s="77" t="s">
        <v>130</v>
      </c>
      <c r="T16" s="78">
        <v>1</v>
      </c>
      <c r="U16" s="77" t="s">
        <v>130</v>
      </c>
      <c r="V16" s="93"/>
      <c r="W16" s="43"/>
    </row>
    <row r="17" spans="1:23" ht="12.75">
      <c r="A17" s="308"/>
      <c r="B17" s="3" t="s">
        <v>8</v>
      </c>
      <c r="C17" s="124">
        <v>1</v>
      </c>
      <c r="D17" s="75" t="s">
        <v>129</v>
      </c>
      <c r="E17" s="90"/>
      <c r="F17" s="208" t="s">
        <v>124</v>
      </c>
      <c r="G17" s="304"/>
      <c r="H17" s="90"/>
      <c r="I17" s="124">
        <v>5</v>
      </c>
      <c r="J17" s="71" t="s">
        <v>75</v>
      </c>
      <c r="K17" s="90" t="s">
        <v>141</v>
      </c>
      <c r="L17" s="124">
        <v>8</v>
      </c>
      <c r="M17" s="71" t="s">
        <v>75</v>
      </c>
      <c r="N17" s="90" t="s">
        <v>141</v>
      </c>
      <c r="O17" s="160" t="s">
        <v>124</v>
      </c>
      <c r="P17" s="90"/>
      <c r="Q17" s="20" t="s">
        <v>124</v>
      </c>
      <c r="R17" s="23">
        <v>2</v>
      </c>
      <c r="S17" s="77" t="s">
        <v>130</v>
      </c>
      <c r="T17" s="78">
        <v>0</v>
      </c>
      <c r="U17" s="77" t="s">
        <v>130</v>
      </c>
      <c r="V17" s="93"/>
      <c r="W17" s="43"/>
    </row>
    <row r="18" spans="1:23" ht="12.75">
      <c r="A18" s="48" t="s">
        <v>54</v>
      </c>
      <c r="B18" s="3" t="s">
        <v>9</v>
      </c>
      <c r="C18" s="124">
        <v>2</v>
      </c>
      <c r="D18" s="75" t="s">
        <v>129</v>
      </c>
      <c r="E18" s="90"/>
      <c r="F18" s="208" t="s">
        <v>124</v>
      </c>
      <c r="G18" s="304"/>
      <c r="H18" s="90"/>
      <c r="I18" s="124">
        <v>1</v>
      </c>
      <c r="J18" s="71" t="s">
        <v>75</v>
      </c>
      <c r="K18" s="90"/>
      <c r="L18" s="124">
        <v>3</v>
      </c>
      <c r="M18" s="71" t="s">
        <v>75</v>
      </c>
      <c r="N18" s="90"/>
      <c r="O18" s="160" t="s">
        <v>124</v>
      </c>
      <c r="P18" s="90"/>
      <c r="Q18" s="20" t="s">
        <v>124</v>
      </c>
      <c r="R18" s="23">
        <v>1</v>
      </c>
      <c r="S18" s="77" t="s">
        <v>130</v>
      </c>
      <c r="T18" s="78">
        <v>1</v>
      </c>
      <c r="U18" s="77" t="s">
        <v>130</v>
      </c>
      <c r="V18" s="93"/>
      <c r="W18" s="43"/>
    </row>
    <row r="19" spans="1:23" ht="12.75">
      <c r="A19" s="48" t="s">
        <v>55</v>
      </c>
      <c r="B19" s="3" t="s">
        <v>10</v>
      </c>
      <c r="C19" s="124">
        <v>1</v>
      </c>
      <c r="D19" s="75" t="s">
        <v>129</v>
      </c>
      <c r="E19" s="90"/>
      <c r="F19" s="208" t="s">
        <v>124</v>
      </c>
      <c r="G19" s="304"/>
      <c r="H19" s="90"/>
      <c r="I19" s="124">
        <v>12</v>
      </c>
      <c r="J19" s="71" t="s">
        <v>75</v>
      </c>
      <c r="K19" s="90"/>
      <c r="L19" s="124">
        <v>15</v>
      </c>
      <c r="M19" s="71" t="s">
        <v>75</v>
      </c>
      <c r="N19" s="90"/>
      <c r="O19" s="160" t="s">
        <v>124</v>
      </c>
      <c r="P19" s="90"/>
      <c r="Q19" s="20" t="s">
        <v>124</v>
      </c>
      <c r="R19" s="23">
        <v>1</v>
      </c>
      <c r="S19" s="77" t="s">
        <v>130</v>
      </c>
      <c r="T19" s="78">
        <v>0</v>
      </c>
      <c r="U19" s="77" t="s">
        <v>130</v>
      </c>
      <c r="V19" s="93"/>
      <c r="W19" s="43"/>
    </row>
    <row r="20" spans="1:23" ht="12.75">
      <c r="A20" s="48" t="s">
        <v>56</v>
      </c>
      <c r="B20" s="3" t="s">
        <v>11</v>
      </c>
      <c r="C20" s="124">
        <v>3</v>
      </c>
      <c r="D20" s="75" t="s">
        <v>129</v>
      </c>
      <c r="E20" s="90"/>
      <c r="F20" s="208" t="s">
        <v>124</v>
      </c>
      <c r="G20" s="304"/>
      <c r="H20" s="90"/>
      <c r="I20" s="124">
        <v>2</v>
      </c>
      <c r="J20" s="71" t="s">
        <v>75</v>
      </c>
      <c r="K20" s="90"/>
      <c r="L20" s="124">
        <v>3</v>
      </c>
      <c r="M20" s="71" t="s">
        <v>75</v>
      </c>
      <c r="N20" s="90"/>
      <c r="O20" s="160" t="s">
        <v>124</v>
      </c>
      <c r="P20" s="90"/>
      <c r="Q20" s="20" t="s">
        <v>124</v>
      </c>
      <c r="R20" s="23">
        <v>1</v>
      </c>
      <c r="S20" s="77" t="s">
        <v>130</v>
      </c>
      <c r="T20" s="78">
        <v>1</v>
      </c>
      <c r="U20" s="77" t="s">
        <v>130</v>
      </c>
      <c r="V20" s="93"/>
      <c r="W20" s="43"/>
    </row>
    <row r="21" spans="1:23" s="148" customFormat="1" ht="12.75">
      <c r="A21" s="305" t="s">
        <v>57</v>
      </c>
      <c r="B21" s="131" t="s">
        <v>160</v>
      </c>
      <c r="C21" s="124">
        <v>1</v>
      </c>
      <c r="D21" s="75" t="s">
        <v>42</v>
      </c>
      <c r="E21" s="157"/>
      <c r="F21" s="210" t="s">
        <v>167</v>
      </c>
      <c r="G21" s="313"/>
      <c r="H21" s="157"/>
      <c r="I21" s="124">
        <v>5</v>
      </c>
      <c r="J21" s="71" t="s">
        <v>174</v>
      </c>
      <c r="K21" s="157"/>
      <c r="L21" s="124">
        <v>6</v>
      </c>
      <c r="M21" s="71" t="s">
        <v>174</v>
      </c>
      <c r="N21" s="157"/>
      <c r="O21" s="162" t="s">
        <v>124</v>
      </c>
      <c r="P21" s="157"/>
      <c r="Q21" s="139" t="s">
        <v>124</v>
      </c>
      <c r="R21" s="78">
        <v>1</v>
      </c>
      <c r="S21" s="77" t="s">
        <v>161</v>
      </c>
      <c r="T21" s="78">
        <v>1</v>
      </c>
      <c r="U21" s="77" t="s">
        <v>68</v>
      </c>
      <c r="V21" s="158"/>
      <c r="W21" s="159"/>
    </row>
    <row r="22" spans="1:23" ht="12.75">
      <c r="A22" s="308"/>
      <c r="B22" s="3" t="s">
        <v>12</v>
      </c>
      <c r="C22" s="124">
        <v>1</v>
      </c>
      <c r="D22" s="75" t="s">
        <v>129</v>
      </c>
      <c r="E22" s="90"/>
      <c r="F22" s="208" t="s">
        <v>124</v>
      </c>
      <c r="G22" s="304"/>
      <c r="H22" s="90"/>
      <c r="I22" s="124">
        <v>1</v>
      </c>
      <c r="J22" s="71" t="s">
        <v>75</v>
      </c>
      <c r="K22" s="90"/>
      <c r="L22" s="124">
        <v>2</v>
      </c>
      <c r="M22" s="71" t="s">
        <v>75</v>
      </c>
      <c r="N22" s="90"/>
      <c r="O22" s="160" t="s">
        <v>124</v>
      </c>
      <c r="P22" s="90"/>
      <c r="Q22" s="20" t="s">
        <v>124</v>
      </c>
      <c r="R22" s="23">
        <v>1</v>
      </c>
      <c r="S22" s="77" t="s">
        <v>130</v>
      </c>
      <c r="T22" s="78">
        <v>1</v>
      </c>
      <c r="U22" s="77" t="s">
        <v>130</v>
      </c>
      <c r="V22" s="93"/>
      <c r="W22" s="43"/>
    </row>
    <row r="23" spans="1:23" ht="12.75">
      <c r="A23" s="305" t="s">
        <v>58</v>
      </c>
      <c r="B23" s="3" t="s">
        <v>13</v>
      </c>
      <c r="C23" s="124">
        <v>1</v>
      </c>
      <c r="D23" s="75" t="s">
        <v>129</v>
      </c>
      <c r="E23" s="90"/>
      <c r="F23" s="208" t="s">
        <v>137</v>
      </c>
      <c r="G23" s="304"/>
      <c r="H23" s="90"/>
      <c r="I23" s="124">
        <v>2</v>
      </c>
      <c r="J23" s="71" t="s">
        <v>75</v>
      </c>
      <c r="K23" s="90"/>
      <c r="L23" s="124">
        <v>2</v>
      </c>
      <c r="M23" s="71" t="s">
        <v>75</v>
      </c>
      <c r="N23" s="90"/>
      <c r="O23" s="160" t="s">
        <v>124</v>
      </c>
      <c r="P23" s="90"/>
      <c r="Q23" s="20" t="s">
        <v>124</v>
      </c>
      <c r="R23" s="23">
        <v>2</v>
      </c>
      <c r="S23" s="77" t="s">
        <v>130</v>
      </c>
      <c r="T23" s="78">
        <v>0</v>
      </c>
      <c r="U23" s="77" t="s">
        <v>130</v>
      </c>
      <c r="V23" s="93"/>
      <c r="W23" s="43"/>
    </row>
    <row r="24" spans="1:23" ht="12.75">
      <c r="A24" s="306"/>
      <c r="B24" s="3" t="s">
        <v>14</v>
      </c>
      <c r="C24" s="124">
        <v>1</v>
      </c>
      <c r="D24" s="75" t="s">
        <v>129</v>
      </c>
      <c r="E24" s="90"/>
      <c r="F24" s="208" t="s">
        <v>124</v>
      </c>
      <c r="G24" s="304"/>
      <c r="H24" s="90"/>
      <c r="I24" s="124">
        <v>1</v>
      </c>
      <c r="J24" s="71" t="s">
        <v>75</v>
      </c>
      <c r="K24" s="90"/>
      <c r="L24" s="124">
        <v>1</v>
      </c>
      <c r="M24" s="71" t="s">
        <v>75</v>
      </c>
      <c r="N24" s="90"/>
      <c r="O24" s="160" t="s">
        <v>124</v>
      </c>
      <c r="P24" s="90"/>
      <c r="Q24" s="20" t="s">
        <v>124</v>
      </c>
      <c r="R24" s="23">
        <v>2</v>
      </c>
      <c r="S24" s="77" t="s">
        <v>130</v>
      </c>
      <c r="T24" s="78">
        <v>2</v>
      </c>
      <c r="U24" s="77" t="s">
        <v>130</v>
      </c>
      <c r="V24" s="93"/>
      <c r="W24" s="43"/>
    </row>
    <row r="25" spans="1:23" ht="12.75">
      <c r="A25" s="308"/>
      <c r="B25" s="3" t="s">
        <v>15</v>
      </c>
      <c r="C25" s="124">
        <v>1</v>
      </c>
      <c r="D25" s="75" t="s">
        <v>129</v>
      </c>
      <c r="E25" s="90"/>
      <c r="F25" s="208" t="s">
        <v>124</v>
      </c>
      <c r="G25" s="304"/>
      <c r="H25" s="90"/>
      <c r="I25" s="124">
        <v>1</v>
      </c>
      <c r="J25" s="71" t="s">
        <v>75</v>
      </c>
      <c r="K25" s="90"/>
      <c r="L25" s="124">
        <v>1</v>
      </c>
      <c r="M25" s="71" t="s">
        <v>75</v>
      </c>
      <c r="N25" s="90"/>
      <c r="O25" s="160" t="s">
        <v>124</v>
      </c>
      <c r="P25" s="90"/>
      <c r="Q25" s="20" t="s">
        <v>124</v>
      </c>
      <c r="R25" s="23">
        <v>1</v>
      </c>
      <c r="S25" s="77" t="s">
        <v>130</v>
      </c>
      <c r="T25" s="200" t="s">
        <v>223</v>
      </c>
      <c r="U25" s="77" t="s">
        <v>130</v>
      </c>
      <c r="V25" s="93"/>
      <c r="W25" s="43"/>
    </row>
    <row r="26" spans="1:23" ht="12.75">
      <c r="A26" s="163" t="s">
        <v>107</v>
      </c>
      <c r="B26" s="3" t="s">
        <v>16</v>
      </c>
      <c r="C26" s="124">
        <v>2</v>
      </c>
      <c r="D26" s="75" t="s">
        <v>129</v>
      </c>
      <c r="E26" s="90"/>
      <c r="F26" s="208" t="s">
        <v>124</v>
      </c>
      <c r="G26" s="304"/>
      <c r="H26" s="90"/>
      <c r="I26" s="124">
        <v>5</v>
      </c>
      <c r="J26" s="71" t="s">
        <v>75</v>
      </c>
      <c r="K26" s="90"/>
      <c r="L26" s="124">
        <v>5</v>
      </c>
      <c r="M26" s="71" t="s">
        <v>75</v>
      </c>
      <c r="N26" s="90"/>
      <c r="O26" s="160" t="s">
        <v>124</v>
      </c>
      <c r="P26" s="90"/>
      <c r="Q26" s="20" t="s">
        <v>124</v>
      </c>
      <c r="R26" s="23">
        <v>1</v>
      </c>
      <c r="S26" s="77" t="s">
        <v>130</v>
      </c>
      <c r="T26" s="78">
        <v>1</v>
      </c>
      <c r="U26" s="77" t="s">
        <v>130</v>
      </c>
      <c r="V26" s="93"/>
      <c r="W26" s="43"/>
    </row>
    <row r="27" spans="1:23" ht="12.75">
      <c r="A27" s="48" t="s">
        <v>59</v>
      </c>
      <c r="B27" s="3" t="s">
        <v>17</v>
      </c>
      <c r="C27" s="124">
        <v>1</v>
      </c>
      <c r="D27" s="75" t="s">
        <v>129</v>
      </c>
      <c r="E27" s="90"/>
      <c r="F27" s="208" t="s">
        <v>124</v>
      </c>
      <c r="G27" s="304"/>
      <c r="H27" s="90"/>
      <c r="I27" s="124">
        <v>2</v>
      </c>
      <c r="J27" s="71" t="s">
        <v>75</v>
      </c>
      <c r="K27" s="90"/>
      <c r="L27" s="124">
        <v>5</v>
      </c>
      <c r="M27" s="71" t="s">
        <v>75</v>
      </c>
      <c r="N27" s="90"/>
      <c r="O27" s="160" t="s">
        <v>124</v>
      </c>
      <c r="P27" s="90"/>
      <c r="Q27" s="20" t="s">
        <v>124</v>
      </c>
      <c r="R27" s="332" t="s">
        <v>181</v>
      </c>
      <c r="S27" s="333"/>
      <c r="T27" s="333"/>
      <c r="U27" s="334"/>
      <c r="V27" s="93"/>
      <c r="W27" s="43"/>
    </row>
    <row r="28" spans="1:23" ht="24">
      <c r="A28" s="305" t="s">
        <v>60</v>
      </c>
      <c r="B28" s="3" t="s">
        <v>18</v>
      </c>
      <c r="C28" s="124">
        <v>1</v>
      </c>
      <c r="D28" s="75" t="s">
        <v>129</v>
      </c>
      <c r="E28" s="90" t="s">
        <v>225</v>
      </c>
      <c r="F28" s="208" t="s">
        <v>124</v>
      </c>
      <c r="G28" s="304"/>
      <c r="H28" s="90" t="s">
        <v>225</v>
      </c>
      <c r="I28" s="124">
        <v>4</v>
      </c>
      <c r="J28" s="71" t="s">
        <v>75</v>
      </c>
      <c r="K28" s="90"/>
      <c r="L28" s="124">
        <v>4</v>
      </c>
      <c r="M28" s="71" t="s">
        <v>75</v>
      </c>
      <c r="N28" s="90"/>
      <c r="O28" s="160" t="s">
        <v>124</v>
      </c>
      <c r="P28" s="90"/>
      <c r="Q28" s="20" t="s">
        <v>124</v>
      </c>
      <c r="R28" s="23">
        <v>1</v>
      </c>
      <c r="S28" s="77" t="s">
        <v>130</v>
      </c>
      <c r="T28" s="78">
        <v>1</v>
      </c>
      <c r="U28" s="77" t="s">
        <v>130</v>
      </c>
      <c r="V28" s="93"/>
      <c r="W28" s="43"/>
    </row>
    <row r="29" spans="1:23" ht="12.75" customHeight="1">
      <c r="A29" s="306"/>
      <c r="B29" s="3" t="s">
        <v>108</v>
      </c>
      <c r="C29" s="124">
        <v>1</v>
      </c>
      <c r="D29" s="75" t="s">
        <v>129</v>
      </c>
      <c r="E29" s="90"/>
      <c r="F29" s="208" t="s">
        <v>124</v>
      </c>
      <c r="G29" s="304"/>
      <c r="H29" s="90"/>
      <c r="I29" s="124">
        <v>2</v>
      </c>
      <c r="J29" s="71" t="s">
        <v>75</v>
      </c>
      <c r="K29" s="90"/>
      <c r="L29" s="124">
        <v>2</v>
      </c>
      <c r="M29" s="71" t="s">
        <v>75</v>
      </c>
      <c r="N29" s="90"/>
      <c r="O29" s="160" t="s">
        <v>124</v>
      </c>
      <c r="P29" s="90"/>
      <c r="Q29" s="20" t="s">
        <v>124</v>
      </c>
      <c r="R29" s="23">
        <v>1</v>
      </c>
      <c r="S29" s="77" t="s">
        <v>130</v>
      </c>
      <c r="T29" s="78">
        <v>1</v>
      </c>
      <c r="U29" s="77" t="s">
        <v>130</v>
      </c>
      <c r="V29" s="93"/>
      <c r="W29" s="43"/>
    </row>
    <row r="30" spans="1:23" ht="24">
      <c r="A30" s="306"/>
      <c r="B30" s="3" t="s">
        <v>19</v>
      </c>
      <c r="C30" s="124">
        <v>1</v>
      </c>
      <c r="D30" s="75" t="s">
        <v>129</v>
      </c>
      <c r="E30" s="90" t="s">
        <v>225</v>
      </c>
      <c r="F30" s="208" t="s">
        <v>124</v>
      </c>
      <c r="G30" s="304"/>
      <c r="H30" s="90" t="s">
        <v>225</v>
      </c>
      <c r="I30" s="124">
        <v>1</v>
      </c>
      <c r="J30" s="71" t="s">
        <v>75</v>
      </c>
      <c r="K30" s="90"/>
      <c r="L30" s="124">
        <v>1</v>
      </c>
      <c r="M30" s="71" t="s">
        <v>75</v>
      </c>
      <c r="N30" s="90"/>
      <c r="O30" s="160" t="s">
        <v>124</v>
      </c>
      <c r="P30" s="90"/>
      <c r="Q30" s="20" t="s">
        <v>124</v>
      </c>
      <c r="R30" s="23">
        <v>4</v>
      </c>
      <c r="S30" s="77" t="s">
        <v>130</v>
      </c>
      <c r="T30" s="78">
        <v>1</v>
      </c>
      <c r="U30" s="77" t="s">
        <v>130</v>
      </c>
      <c r="V30" s="93"/>
      <c r="W30" s="43"/>
    </row>
    <row r="31" spans="1:23" ht="84">
      <c r="A31" s="308"/>
      <c r="B31" s="3" t="s">
        <v>20</v>
      </c>
      <c r="C31" s="124">
        <v>1</v>
      </c>
      <c r="D31" s="75" t="s">
        <v>129</v>
      </c>
      <c r="E31" s="90" t="s">
        <v>225</v>
      </c>
      <c r="F31" s="208" t="s">
        <v>124</v>
      </c>
      <c r="G31" s="304"/>
      <c r="H31" s="90" t="s">
        <v>225</v>
      </c>
      <c r="I31" s="124">
        <v>1</v>
      </c>
      <c r="J31" s="71" t="s">
        <v>75</v>
      </c>
      <c r="K31" s="90"/>
      <c r="L31" s="124">
        <v>1</v>
      </c>
      <c r="M31" s="71" t="s">
        <v>75</v>
      </c>
      <c r="N31" s="90"/>
      <c r="O31" s="160" t="s">
        <v>124</v>
      </c>
      <c r="P31" s="90" t="s">
        <v>151</v>
      </c>
      <c r="Q31" s="20" t="s">
        <v>124</v>
      </c>
      <c r="R31" s="23">
        <v>1</v>
      </c>
      <c r="S31" s="77" t="s">
        <v>130</v>
      </c>
      <c r="T31" s="78">
        <v>1</v>
      </c>
      <c r="U31" s="77" t="s">
        <v>130</v>
      </c>
      <c r="V31" s="93" t="s">
        <v>152</v>
      </c>
      <c r="W31" s="43"/>
    </row>
    <row r="32" spans="1:23" ht="48">
      <c r="A32" s="305" t="s">
        <v>61</v>
      </c>
      <c r="B32" s="3" t="s">
        <v>21</v>
      </c>
      <c r="C32" s="124">
        <v>2</v>
      </c>
      <c r="D32" s="75" t="s">
        <v>129</v>
      </c>
      <c r="E32" s="90" t="s">
        <v>226</v>
      </c>
      <c r="F32" s="208" t="s">
        <v>124</v>
      </c>
      <c r="G32" s="304"/>
      <c r="H32" s="90" t="s">
        <v>226</v>
      </c>
      <c r="I32" s="124">
        <v>2</v>
      </c>
      <c r="J32" s="71" t="s">
        <v>75</v>
      </c>
      <c r="K32" s="90"/>
      <c r="L32" s="124">
        <v>2</v>
      </c>
      <c r="M32" s="71" t="s">
        <v>75</v>
      </c>
      <c r="N32" s="90"/>
      <c r="O32" s="160" t="s">
        <v>124</v>
      </c>
      <c r="P32" s="90"/>
      <c r="Q32" s="20" t="s">
        <v>124</v>
      </c>
      <c r="R32" s="23">
        <v>6</v>
      </c>
      <c r="S32" s="77" t="s">
        <v>130</v>
      </c>
      <c r="T32" s="78">
        <v>2</v>
      </c>
      <c r="U32" s="77" t="s">
        <v>130</v>
      </c>
      <c r="V32" s="93"/>
      <c r="W32" s="43"/>
    </row>
    <row r="33" spans="1:23" ht="48">
      <c r="A33" s="306"/>
      <c r="B33" s="3" t="s">
        <v>22</v>
      </c>
      <c r="C33" s="124">
        <v>1</v>
      </c>
      <c r="D33" s="75" t="s">
        <v>129</v>
      </c>
      <c r="E33" s="90" t="s">
        <v>226</v>
      </c>
      <c r="F33" s="208" t="s">
        <v>124</v>
      </c>
      <c r="G33" s="304"/>
      <c r="H33" s="90" t="s">
        <v>226</v>
      </c>
      <c r="I33" s="124">
        <v>1</v>
      </c>
      <c r="J33" s="71" t="s">
        <v>75</v>
      </c>
      <c r="K33" s="90" t="s">
        <v>231</v>
      </c>
      <c r="L33" s="124">
        <v>2</v>
      </c>
      <c r="M33" s="71" t="s">
        <v>75</v>
      </c>
      <c r="N33" s="90"/>
      <c r="O33" s="160" t="s">
        <v>124</v>
      </c>
      <c r="P33" s="90"/>
      <c r="Q33" s="20" t="s">
        <v>124</v>
      </c>
      <c r="R33" s="23">
        <v>1</v>
      </c>
      <c r="S33" s="77" t="s">
        <v>130</v>
      </c>
      <c r="T33" s="78">
        <v>1</v>
      </c>
      <c r="U33" s="77" t="s">
        <v>130</v>
      </c>
      <c r="V33" s="93"/>
      <c r="W33" s="43"/>
    </row>
    <row r="34" spans="1:23" ht="48">
      <c r="A34" s="306"/>
      <c r="B34" s="3" t="s">
        <v>23</v>
      </c>
      <c r="C34" s="124">
        <v>2</v>
      </c>
      <c r="D34" s="75" t="s">
        <v>129</v>
      </c>
      <c r="E34" s="90" t="s">
        <v>226</v>
      </c>
      <c r="F34" s="208" t="s">
        <v>124</v>
      </c>
      <c r="G34" s="304"/>
      <c r="H34" s="90" t="s">
        <v>226</v>
      </c>
      <c r="I34" s="124">
        <v>2</v>
      </c>
      <c r="J34" s="71" t="s">
        <v>75</v>
      </c>
      <c r="K34" s="90"/>
      <c r="L34" s="124">
        <v>2</v>
      </c>
      <c r="M34" s="71" t="s">
        <v>75</v>
      </c>
      <c r="N34" s="90"/>
      <c r="O34" s="160" t="s">
        <v>124</v>
      </c>
      <c r="P34" s="90"/>
      <c r="Q34" s="20" t="s">
        <v>124</v>
      </c>
      <c r="R34" s="23">
        <v>2</v>
      </c>
      <c r="S34" s="77" t="s">
        <v>130</v>
      </c>
      <c r="T34" s="78">
        <v>1</v>
      </c>
      <c r="U34" s="77" t="s">
        <v>130</v>
      </c>
      <c r="V34" s="93"/>
      <c r="W34" s="43"/>
    </row>
    <row r="35" spans="1:23" ht="48">
      <c r="A35" s="306"/>
      <c r="B35" s="3" t="s">
        <v>24</v>
      </c>
      <c r="C35" s="124">
        <v>1</v>
      </c>
      <c r="D35" s="75" t="s">
        <v>129</v>
      </c>
      <c r="E35" s="90" t="s">
        <v>226</v>
      </c>
      <c r="F35" s="208" t="s">
        <v>137</v>
      </c>
      <c r="G35" s="304"/>
      <c r="H35" s="90" t="s">
        <v>226</v>
      </c>
      <c r="I35" s="124">
        <v>2</v>
      </c>
      <c r="J35" s="71" t="s">
        <v>75</v>
      </c>
      <c r="K35" s="90" t="s">
        <v>233</v>
      </c>
      <c r="L35" s="124">
        <v>2</v>
      </c>
      <c r="M35" s="71" t="s">
        <v>75</v>
      </c>
      <c r="N35" s="90" t="s">
        <v>233</v>
      </c>
      <c r="O35" s="160" t="s">
        <v>124</v>
      </c>
      <c r="P35" s="90" t="s">
        <v>238</v>
      </c>
      <c r="Q35" s="20" t="s">
        <v>124</v>
      </c>
      <c r="R35" s="23">
        <v>1</v>
      </c>
      <c r="S35" s="77" t="s">
        <v>130</v>
      </c>
      <c r="T35" s="78">
        <v>1</v>
      </c>
      <c r="U35" s="77" t="s">
        <v>130</v>
      </c>
      <c r="V35" s="93" t="s">
        <v>238</v>
      </c>
      <c r="W35" s="43"/>
    </row>
    <row r="36" spans="1:23" ht="48">
      <c r="A36" s="306"/>
      <c r="B36" s="3" t="s">
        <v>109</v>
      </c>
      <c r="C36" s="124">
        <v>1</v>
      </c>
      <c r="D36" s="75" t="s">
        <v>129</v>
      </c>
      <c r="E36" s="90" t="s">
        <v>226</v>
      </c>
      <c r="F36" s="208" t="s">
        <v>137</v>
      </c>
      <c r="G36" s="304"/>
      <c r="H36" s="90" t="s">
        <v>226</v>
      </c>
      <c r="I36" s="124">
        <v>2</v>
      </c>
      <c r="J36" s="71" t="s">
        <v>75</v>
      </c>
      <c r="K36" s="90" t="s">
        <v>232</v>
      </c>
      <c r="L36" s="124">
        <v>2</v>
      </c>
      <c r="M36" s="71" t="s">
        <v>75</v>
      </c>
      <c r="N36" s="90" t="s">
        <v>232</v>
      </c>
      <c r="O36" s="160" t="s">
        <v>124</v>
      </c>
      <c r="P36" s="90" t="s">
        <v>238</v>
      </c>
      <c r="Q36" s="20" t="s">
        <v>124</v>
      </c>
      <c r="R36" s="23">
        <v>1</v>
      </c>
      <c r="S36" s="77" t="s">
        <v>130</v>
      </c>
      <c r="T36" s="78">
        <v>1</v>
      </c>
      <c r="U36" s="77" t="s">
        <v>130</v>
      </c>
      <c r="V36" s="93" t="s">
        <v>238</v>
      </c>
      <c r="W36" s="43"/>
    </row>
    <row r="37" spans="1:23" ht="48">
      <c r="A37" s="308"/>
      <c r="B37" s="3" t="s">
        <v>25</v>
      </c>
      <c r="C37" s="124">
        <v>1</v>
      </c>
      <c r="D37" s="75" t="s">
        <v>129</v>
      </c>
      <c r="E37" s="90" t="s">
        <v>226</v>
      </c>
      <c r="F37" s="208" t="s">
        <v>124</v>
      </c>
      <c r="G37" s="304"/>
      <c r="H37" s="90" t="s">
        <v>226</v>
      </c>
      <c r="I37" s="124">
        <v>1</v>
      </c>
      <c r="J37" s="71" t="s">
        <v>75</v>
      </c>
      <c r="K37" s="90" t="s">
        <v>234</v>
      </c>
      <c r="L37" s="124">
        <v>1</v>
      </c>
      <c r="M37" s="71" t="s">
        <v>75</v>
      </c>
      <c r="N37" s="90" t="s">
        <v>132</v>
      </c>
      <c r="O37" s="160" t="s">
        <v>124</v>
      </c>
      <c r="P37" s="90" t="s">
        <v>238</v>
      </c>
      <c r="Q37" s="20" t="s">
        <v>124</v>
      </c>
      <c r="R37" s="23">
        <v>1</v>
      </c>
      <c r="S37" s="77" t="s">
        <v>130</v>
      </c>
      <c r="T37" s="78">
        <v>1</v>
      </c>
      <c r="U37" s="77" t="s">
        <v>130</v>
      </c>
      <c r="V37" s="90" t="s">
        <v>238</v>
      </c>
      <c r="W37" s="43"/>
    </row>
    <row r="38" spans="1:23" ht="33">
      <c r="A38" s="48" t="s">
        <v>62</v>
      </c>
      <c r="B38" s="3" t="s">
        <v>26</v>
      </c>
      <c r="C38" s="124">
        <v>4</v>
      </c>
      <c r="D38" s="75" t="s">
        <v>129</v>
      </c>
      <c r="E38" s="90"/>
      <c r="F38" s="208" t="s">
        <v>124</v>
      </c>
      <c r="G38" s="304"/>
      <c r="H38" s="90"/>
      <c r="I38" s="124">
        <v>10</v>
      </c>
      <c r="J38" s="71" t="s">
        <v>75</v>
      </c>
      <c r="K38" s="90"/>
      <c r="L38" s="124">
        <v>10</v>
      </c>
      <c r="M38" s="71" t="s">
        <v>75</v>
      </c>
      <c r="N38" s="90"/>
      <c r="O38" s="160" t="s">
        <v>124</v>
      </c>
      <c r="P38" s="90"/>
      <c r="Q38" s="20" t="s">
        <v>124</v>
      </c>
      <c r="R38" s="332" t="s">
        <v>178</v>
      </c>
      <c r="S38" s="333"/>
      <c r="T38" s="333"/>
      <c r="U38" s="334"/>
      <c r="V38" s="93"/>
      <c r="W38" s="196" t="s">
        <v>177</v>
      </c>
    </row>
    <row r="39" spans="1:23" ht="24">
      <c r="A39" s="305" t="s">
        <v>63</v>
      </c>
      <c r="B39" s="3" t="s">
        <v>27</v>
      </c>
      <c r="C39" s="124">
        <v>1</v>
      </c>
      <c r="D39" s="75" t="s">
        <v>129</v>
      </c>
      <c r="E39" s="90"/>
      <c r="F39" s="208" t="s">
        <v>124</v>
      </c>
      <c r="G39" s="304"/>
      <c r="H39" s="90"/>
      <c r="I39" s="124">
        <v>1</v>
      </c>
      <c r="J39" s="71" t="s">
        <v>75</v>
      </c>
      <c r="K39" s="90"/>
      <c r="L39" s="124">
        <v>1</v>
      </c>
      <c r="M39" s="71" t="s">
        <v>75</v>
      </c>
      <c r="N39" s="90"/>
      <c r="O39" s="160" t="s">
        <v>124</v>
      </c>
      <c r="P39" s="90" t="s">
        <v>235</v>
      </c>
      <c r="Q39" s="20" t="s">
        <v>124</v>
      </c>
      <c r="R39" s="23">
        <v>1</v>
      </c>
      <c r="S39" s="77" t="s">
        <v>130</v>
      </c>
      <c r="T39" s="78">
        <v>0</v>
      </c>
      <c r="U39" s="77" t="s">
        <v>130</v>
      </c>
      <c r="V39" s="93"/>
      <c r="W39" s="43"/>
    </row>
    <row r="40" spans="1:23" ht="24">
      <c r="A40" s="306"/>
      <c r="B40" s="3" t="s">
        <v>28</v>
      </c>
      <c r="C40" s="124">
        <v>1</v>
      </c>
      <c r="D40" s="75" t="s">
        <v>129</v>
      </c>
      <c r="E40" s="90"/>
      <c r="F40" s="208" t="s">
        <v>124</v>
      </c>
      <c r="G40" s="304"/>
      <c r="H40" s="90"/>
      <c r="I40" s="124">
        <v>5</v>
      </c>
      <c r="J40" s="71" t="s">
        <v>75</v>
      </c>
      <c r="K40" s="90"/>
      <c r="L40" s="124">
        <v>6</v>
      </c>
      <c r="M40" s="71" t="s">
        <v>75</v>
      </c>
      <c r="N40" s="90"/>
      <c r="O40" s="160" t="s">
        <v>124</v>
      </c>
      <c r="P40" s="90" t="s">
        <v>235</v>
      </c>
      <c r="Q40" s="20" t="s">
        <v>124</v>
      </c>
      <c r="R40" s="23">
        <v>1</v>
      </c>
      <c r="S40" s="77" t="s">
        <v>130</v>
      </c>
      <c r="T40" s="78">
        <v>1</v>
      </c>
      <c r="U40" s="77" t="s">
        <v>130</v>
      </c>
      <c r="V40" s="93"/>
      <c r="W40" s="43"/>
    </row>
    <row r="41" spans="1:23" ht="24">
      <c r="A41" s="306"/>
      <c r="B41" s="3" t="s">
        <v>29</v>
      </c>
      <c r="C41" s="124">
        <v>1</v>
      </c>
      <c r="D41" s="75" t="s">
        <v>129</v>
      </c>
      <c r="E41" s="90"/>
      <c r="F41" s="208" t="s">
        <v>124</v>
      </c>
      <c r="G41" s="304"/>
      <c r="H41" s="90"/>
      <c r="I41" s="124">
        <v>4</v>
      </c>
      <c r="J41" s="71" t="s">
        <v>75</v>
      </c>
      <c r="K41" s="90"/>
      <c r="L41" s="124">
        <v>4</v>
      </c>
      <c r="M41" s="71" t="s">
        <v>75</v>
      </c>
      <c r="N41" s="90"/>
      <c r="O41" s="160" t="s">
        <v>124</v>
      </c>
      <c r="P41" s="90" t="s">
        <v>235</v>
      </c>
      <c r="Q41" s="20" t="s">
        <v>124</v>
      </c>
      <c r="R41" s="23">
        <v>3</v>
      </c>
      <c r="S41" s="77" t="s">
        <v>130</v>
      </c>
      <c r="T41" s="78">
        <v>3</v>
      </c>
      <c r="U41" s="77" t="s">
        <v>130</v>
      </c>
      <c r="V41" s="93"/>
      <c r="W41" s="43"/>
    </row>
    <row r="42" spans="1:23" ht="24">
      <c r="A42" s="308"/>
      <c r="B42" s="3" t="s">
        <v>30</v>
      </c>
      <c r="C42" s="124">
        <v>1</v>
      </c>
      <c r="D42" s="75" t="s">
        <v>129</v>
      </c>
      <c r="E42" s="90"/>
      <c r="F42" s="208" t="s">
        <v>124</v>
      </c>
      <c r="G42" s="304"/>
      <c r="H42" s="90"/>
      <c r="I42" s="124">
        <v>1</v>
      </c>
      <c r="J42" s="71" t="s">
        <v>75</v>
      </c>
      <c r="K42" s="90"/>
      <c r="L42" s="124">
        <v>1</v>
      </c>
      <c r="M42" s="71" t="s">
        <v>75</v>
      </c>
      <c r="N42" s="90"/>
      <c r="O42" s="160" t="s">
        <v>124</v>
      </c>
      <c r="P42" s="90" t="s">
        <v>235</v>
      </c>
      <c r="Q42" s="20" t="s">
        <v>124</v>
      </c>
      <c r="R42" s="23">
        <v>1</v>
      </c>
      <c r="S42" s="77" t="s">
        <v>130</v>
      </c>
      <c r="T42" s="78">
        <v>1</v>
      </c>
      <c r="U42" s="77" t="s">
        <v>130</v>
      </c>
      <c r="V42" s="93" t="s">
        <v>142</v>
      </c>
      <c r="W42" s="43"/>
    </row>
    <row r="43" spans="1:23" ht="12.75">
      <c r="A43" s="305" t="s">
        <v>64</v>
      </c>
      <c r="B43" s="3" t="s">
        <v>31</v>
      </c>
      <c r="C43" s="124">
        <v>1</v>
      </c>
      <c r="D43" s="75" t="s">
        <v>129</v>
      </c>
      <c r="E43" s="90"/>
      <c r="F43" s="208" t="s">
        <v>124</v>
      </c>
      <c r="G43" s="304"/>
      <c r="H43" s="90"/>
      <c r="I43" s="124">
        <v>5</v>
      </c>
      <c r="J43" s="71" t="s">
        <v>75</v>
      </c>
      <c r="K43" s="90"/>
      <c r="L43" s="124">
        <v>5</v>
      </c>
      <c r="M43" s="71" t="s">
        <v>75</v>
      </c>
      <c r="N43" s="90"/>
      <c r="O43" s="160" t="s">
        <v>124</v>
      </c>
      <c r="P43" s="90" t="s">
        <v>139</v>
      </c>
      <c r="Q43" s="20" t="s">
        <v>124</v>
      </c>
      <c r="R43" s="23">
        <v>1</v>
      </c>
      <c r="S43" s="77" t="s">
        <v>130</v>
      </c>
      <c r="T43" s="78">
        <v>2</v>
      </c>
      <c r="U43" s="77" t="s">
        <v>130</v>
      </c>
      <c r="V43" s="93"/>
      <c r="W43" s="43"/>
    </row>
    <row r="44" spans="1:23" ht="12.75">
      <c r="A44" s="308"/>
      <c r="B44" s="3" t="s">
        <v>32</v>
      </c>
      <c r="C44" s="124">
        <v>1</v>
      </c>
      <c r="D44" s="75" t="s">
        <v>129</v>
      </c>
      <c r="E44" s="90"/>
      <c r="F44" s="208" t="s">
        <v>137</v>
      </c>
      <c r="G44" s="304"/>
      <c r="H44" s="90"/>
      <c r="I44" s="124">
        <v>2</v>
      </c>
      <c r="J44" s="71" t="s">
        <v>75</v>
      </c>
      <c r="K44" s="90"/>
      <c r="L44" s="124">
        <v>2</v>
      </c>
      <c r="M44" s="71" t="s">
        <v>75</v>
      </c>
      <c r="N44" s="90"/>
      <c r="O44" s="160" t="s">
        <v>124</v>
      </c>
      <c r="P44" s="90" t="s">
        <v>236</v>
      </c>
      <c r="Q44" s="20" t="s">
        <v>124</v>
      </c>
      <c r="R44" s="23">
        <v>1</v>
      </c>
      <c r="S44" s="77" t="s">
        <v>130</v>
      </c>
      <c r="T44" s="78">
        <v>1</v>
      </c>
      <c r="U44" s="77" t="s">
        <v>130</v>
      </c>
      <c r="V44" s="93"/>
      <c r="W44" s="43"/>
    </row>
    <row r="45" spans="1:23" ht="12.75">
      <c r="A45" s="305" t="s">
        <v>65</v>
      </c>
      <c r="B45" s="3" t="s">
        <v>33</v>
      </c>
      <c r="C45" s="124">
        <v>1</v>
      </c>
      <c r="D45" s="75" t="s">
        <v>129</v>
      </c>
      <c r="E45" s="90"/>
      <c r="F45" s="208" t="s">
        <v>124</v>
      </c>
      <c r="G45" s="304"/>
      <c r="H45" s="90"/>
      <c r="I45" s="124">
        <v>3</v>
      </c>
      <c r="J45" s="71" t="s">
        <v>75</v>
      </c>
      <c r="K45" s="90"/>
      <c r="L45" s="124">
        <v>1</v>
      </c>
      <c r="M45" s="71" t="s">
        <v>75</v>
      </c>
      <c r="N45" s="90"/>
      <c r="O45" s="160" t="s">
        <v>124</v>
      </c>
      <c r="P45" s="90"/>
      <c r="Q45" s="20" t="s">
        <v>124</v>
      </c>
      <c r="R45" s="23">
        <v>2</v>
      </c>
      <c r="S45" s="77" t="s">
        <v>130</v>
      </c>
      <c r="T45" s="78">
        <v>3</v>
      </c>
      <c r="U45" s="77" t="s">
        <v>130</v>
      </c>
      <c r="V45" s="93"/>
      <c r="W45" s="43"/>
    </row>
    <row r="46" spans="1:23" ht="24">
      <c r="A46" s="306"/>
      <c r="B46" s="3" t="s">
        <v>40</v>
      </c>
      <c r="C46" s="124">
        <v>1</v>
      </c>
      <c r="D46" s="75" t="s">
        <v>129</v>
      </c>
      <c r="E46" s="90"/>
      <c r="F46" s="208" t="s">
        <v>124</v>
      </c>
      <c r="G46" s="304"/>
      <c r="H46" s="90"/>
      <c r="I46" s="124">
        <v>1</v>
      </c>
      <c r="J46" s="71" t="s">
        <v>75</v>
      </c>
      <c r="K46" s="90"/>
      <c r="L46" s="124">
        <v>1</v>
      </c>
      <c r="M46" s="71" t="s">
        <v>75</v>
      </c>
      <c r="N46" s="90"/>
      <c r="O46" s="160" t="s">
        <v>124</v>
      </c>
      <c r="P46" s="90" t="s">
        <v>237</v>
      </c>
      <c r="Q46" s="20" t="s">
        <v>124</v>
      </c>
      <c r="R46" s="23">
        <v>2</v>
      </c>
      <c r="S46" s="77" t="s">
        <v>130</v>
      </c>
      <c r="T46" s="78">
        <v>1</v>
      </c>
      <c r="U46" s="77" t="s">
        <v>130</v>
      </c>
      <c r="V46" s="93"/>
      <c r="W46" s="43"/>
    </row>
    <row r="47" spans="1:23" ht="24">
      <c r="A47" s="306"/>
      <c r="B47" s="3" t="s">
        <v>34</v>
      </c>
      <c r="C47" s="124">
        <v>1</v>
      </c>
      <c r="D47" s="75" t="s">
        <v>129</v>
      </c>
      <c r="E47" s="90"/>
      <c r="F47" s="208" t="s">
        <v>137</v>
      </c>
      <c r="G47" s="304"/>
      <c r="H47" s="90"/>
      <c r="I47" s="124">
        <v>1</v>
      </c>
      <c r="J47" s="71" t="s">
        <v>75</v>
      </c>
      <c r="K47" s="90"/>
      <c r="L47" s="124">
        <v>1</v>
      </c>
      <c r="M47" s="71" t="s">
        <v>75</v>
      </c>
      <c r="N47" s="90"/>
      <c r="O47" s="160" t="s">
        <v>124</v>
      </c>
      <c r="P47" s="90" t="s">
        <v>237</v>
      </c>
      <c r="Q47" s="20" t="s">
        <v>124</v>
      </c>
      <c r="R47" s="23">
        <v>2</v>
      </c>
      <c r="S47" s="77" t="s">
        <v>130</v>
      </c>
      <c r="T47" s="78">
        <v>1</v>
      </c>
      <c r="U47" s="77" t="s">
        <v>130</v>
      </c>
      <c r="V47" s="93"/>
      <c r="W47" s="43"/>
    </row>
    <row r="48" spans="1:23" ht="24">
      <c r="A48" s="306"/>
      <c r="B48" s="3" t="s">
        <v>35</v>
      </c>
      <c r="C48" s="124">
        <v>1</v>
      </c>
      <c r="D48" s="75" t="s">
        <v>129</v>
      </c>
      <c r="E48" s="201"/>
      <c r="F48" s="208" t="s">
        <v>137</v>
      </c>
      <c r="G48" s="304"/>
      <c r="H48" s="90"/>
      <c r="I48" s="124">
        <v>1</v>
      </c>
      <c r="J48" s="71" t="s">
        <v>75</v>
      </c>
      <c r="K48" s="90"/>
      <c r="L48" s="124">
        <v>1</v>
      </c>
      <c r="M48" s="71" t="s">
        <v>75</v>
      </c>
      <c r="N48" s="90"/>
      <c r="O48" s="160" t="s">
        <v>124</v>
      </c>
      <c r="P48" s="90" t="s">
        <v>237</v>
      </c>
      <c r="Q48" s="20" t="s">
        <v>124</v>
      </c>
      <c r="R48" s="23">
        <v>1</v>
      </c>
      <c r="S48" s="77" t="s">
        <v>130</v>
      </c>
      <c r="T48" s="78">
        <v>1</v>
      </c>
      <c r="U48" s="77" t="s">
        <v>130</v>
      </c>
      <c r="V48" s="93"/>
      <c r="W48" s="43"/>
    </row>
    <row r="49" spans="1:23" ht="24">
      <c r="A49" s="306"/>
      <c r="B49" s="3" t="s">
        <v>36</v>
      </c>
      <c r="C49" s="124">
        <v>1</v>
      </c>
      <c r="D49" s="75" t="s">
        <v>129</v>
      </c>
      <c r="E49" s="90"/>
      <c r="F49" s="208" t="s">
        <v>137</v>
      </c>
      <c r="G49" s="304"/>
      <c r="H49" s="90"/>
      <c r="I49" s="124">
        <v>1</v>
      </c>
      <c r="J49" s="71" t="s">
        <v>75</v>
      </c>
      <c r="K49" s="90"/>
      <c r="L49" s="124">
        <v>1</v>
      </c>
      <c r="M49" s="71" t="s">
        <v>75</v>
      </c>
      <c r="N49" s="90"/>
      <c r="O49" s="160" t="s">
        <v>124</v>
      </c>
      <c r="P49" s="90" t="s">
        <v>237</v>
      </c>
      <c r="Q49" s="20" t="s">
        <v>124</v>
      </c>
      <c r="R49" s="23">
        <v>1</v>
      </c>
      <c r="S49" s="77" t="s">
        <v>130</v>
      </c>
      <c r="T49" s="78">
        <v>1</v>
      </c>
      <c r="U49" s="77" t="s">
        <v>130</v>
      </c>
      <c r="V49" s="93"/>
      <c r="W49" s="43"/>
    </row>
    <row r="50" spans="1:23" ht="24" thickBot="1">
      <c r="A50" s="307"/>
      <c r="B50" s="4" t="s">
        <v>37</v>
      </c>
      <c r="C50" s="125">
        <v>1</v>
      </c>
      <c r="D50" s="76" t="s">
        <v>129</v>
      </c>
      <c r="E50" s="100"/>
      <c r="F50" s="240" t="s">
        <v>124</v>
      </c>
      <c r="G50" s="337"/>
      <c r="H50" s="100"/>
      <c r="I50" s="125">
        <v>1</v>
      </c>
      <c r="J50" s="72" t="s">
        <v>75</v>
      </c>
      <c r="K50" s="100"/>
      <c r="L50" s="125">
        <v>1</v>
      </c>
      <c r="M50" s="72" t="s">
        <v>75</v>
      </c>
      <c r="N50" s="100"/>
      <c r="O50" s="161" t="s">
        <v>124</v>
      </c>
      <c r="P50" s="90" t="s">
        <v>237</v>
      </c>
      <c r="Q50" s="21" t="s">
        <v>124</v>
      </c>
      <c r="R50" s="24">
        <v>1</v>
      </c>
      <c r="S50" s="79" t="s">
        <v>130</v>
      </c>
      <c r="T50" s="80">
        <v>1</v>
      </c>
      <c r="U50" s="79" t="s">
        <v>130</v>
      </c>
      <c r="V50" s="129"/>
      <c r="W50" s="44"/>
    </row>
    <row r="51" spans="1:23" ht="13.5" thickBot="1">
      <c r="A51" s="274" t="s">
        <v>41</v>
      </c>
      <c r="B51" s="275"/>
      <c r="C51" s="164">
        <f>SUM(C8:C50)</f>
        <v>64</v>
      </c>
      <c r="D51" s="165" t="s">
        <v>42</v>
      </c>
      <c r="E51" s="91"/>
      <c r="F51" s="309">
        <f>COUNTIF(F8:F50,"有")</f>
        <v>43</v>
      </c>
      <c r="G51" s="310"/>
      <c r="H51" s="91"/>
      <c r="I51" s="164">
        <f>SUM(I8:I50)</f>
        <v>157</v>
      </c>
      <c r="J51" s="17" t="s">
        <v>75</v>
      </c>
      <c r="K51" s="91"/>
      <c r="L51" s="164">
        <f>SUM(L8:L50)</f>
        <v>184</v>
      </c>
      <c r="M51" s="17" t="s">
        <v>75</v>
      </c>
      <c r="N51" s="91"/>
      <c r="O51" s="164">
        <f>COUNTIF(O8:O50,"有")</f>
        <v>43</v>
      </c>
      <c r="P51" s="91"/>
      <c r="Q51" s="22">
        <f>COUNTIF(Q8:Q50,"有")</f>
        <v>43</v>
      </c>
      <c r="R51" s="301" t="s">
        <v>219</v>
      </c>
      <c r="S51" s="302"/>
      <c r="T51" s="302"/>
      <c r="U51" s="303"/>
      <c r="V51" s="92"/>
      <c r="W51" s="197"/>
    </row>
    <row r="52" ht="12.75">
      <c r="B52" s="5"/>
    </row>
  </sheetData>
  <sheetProtection/>
  <mergeCells count="85">
    <mergeCell ref="F43:G43"/>
    <mergeCell ref="Q6:Q7"/>
    <mergeCell ref="T7:U7"/>
    <mergeCell ref="F50:G50"/>
    <mergeCell ref="F49:G49"/>
    <mergeCell ref="A23:A25"/>
    <mergeCell ref="R38:U38"/>
    <mergeCell ref="R27:U27"/>
    <mergeCell ref="R8:U8"/>
    <mergeCell ref="F32:G32"/>
    <mergeCell ref="F40:G40"/>
    <mergeCell ref="F39:G39"/>
    <mergeCell ref="R11:U11"/>
    <mergeCell ref="F37:G37"/>
    <mergeCell ref="F36:G36"/>
    <mergeCell ref="F48:G48"/>
    <mergeCell ref="F47:G47"/>
    <mergeCell ref="F46:G46"/>
    <mergeCell ref="F45:G45"/>
    <mergeCell ref="F44:G44"/>
    <mergeCell ref="E6:E7"/>
    <mergeCell ref="F6:G7"/>
    <mergeCell ref="R6:U6"/>
    <mergeCell ref="R7:S7"/>
    <mergeCell ref="H6:H7"/>
    <mergeCell ref="I6:J7"/>
    <mergeCell ref="K6:K7"/>
    <mergeCell ref="L6:M7"/>
    <mergeCell ref="L4:N5"/>
    <mergeCell ref="Q4:V5"/>
    <mergeCell ref="A3:V3"/>
    <mergeCell ref="A4:A7"/>
    <mergeCell ref="B4:B7"/>
    <mergeCell ref="C4:E5"/>
    <mergeCell ref="F4:H5"/>
    <mergeCell ref="O4:P5"/>
    <mergeCell ref="I4:K5"/>
    <mergeCell ref="C6:D7"/>
    <mergeCell ref="F21:G21"/>
    <mergeCell ref="F20:G20"/>
    <mergeCell ref="F19:G19"/>
    <mergeCell ref="F38:G38"/>
    <mergeCell ref="W4:W5"/>
    <mergeCell ref="W6:W7"/>
    <mergeCell ref="V6:V7"/>
    <mergeCell ref="N6:N7"/>
    <mergeCell ref="O6:O7"/>
    <mergeCell ref="P6:P7"/>
    <mergeCell ref="F28:G28"/>
    <mergeCell ref="F27:G27"/>
    <mergeCell ref="F26:G26"/>
    <mergeCell ref="F33:G33"/>
    <mergeCell ref="F8:G8"/>
    <mergeCell ref="F25:G25"/>
    <mergeCell ref="F24:G24"/>
    <mergeCell ref="F23:G23"/>
    <mergeCell ref="F22:G22"/>
    <mergeCell ref="F31:G31"/>
    <mergeCell ref="A9:A12"/>
    <mergeCell ref="F14:G14"/>
    <mergeCell ref="F13:G13"/>
    <mergeCell ref="F12:G12"/>
    <mergeCell ref="F11:G11"/>
    <mergeCell ref="F10:G10"/>
    <mergeCell ref="F9:G9"/>
    <mergeCell ref="F34:G34"/>
    <mergeCell ref="A21:A22"/>
    <mergeCell ref="A15:A17"/>
    <mergeCell ref="F18:G18"/>
    <mergeCell ref="F16:G16"/>
    <mergeCell ref="F15:G15"/>
    <mergeCell ref="F17:G17"/>
    <mergeCell ref="A28:A31"/>
    <mergeCell ref="F30:G30"/>
    <mergeCell ref="F29:G29"/>
    <mergeCell ref="R51:U51"/>
    <mergeCell ref="F35:G35"/>
    <mergeCell ref="A51:B51"/>
    <mergeCell ref="A45:A50"/>
    <mergeCell ref="A43:A44"/>
    <mergeCell ref="A39:A42"/>
    <mergeCell ref="A32:A37"/>
    <mergeCell ref="F51:G51"/>
    <mergeCell ref="F42:G42"/>
    <mergeCell ref="F41:G41"/>
  </mergeCells>
  <dataValidations count="2">
    <dataValidation type="custom" allowBlank="1" showInputMessage="1" showErrorMessage="1" sqref="W51:W65536 W1:W5">
      <formula1>"有無"</formula1>
    </dataValidation>
    <dataValidation type="list" allowBlank="1" showInputMessage="1" showErrorMessage="1" sqref="O8:O50 W8 Q8:Q50">
      <formula1>"有,無"</formula1>
    </dataValidation>
  </dataValidations>
  <printOptions horizontalCentered="1" verticalCentered="1"/>
  <pageMargins left="0.2362204724409449" right="0.2362204724409449" top="0.3937007874015748" bottom="0.3937007874015748" header="0.31496062992125984" footer="0.31496062992125984"/>
  <pageSetup firstPageNumber="134" useFirstPageNumber="1" fitToWidth="0" fitToHeight="1" horizontalDpi="600" verticalDpi="600" orientation="landscape" paperSize="9" scale="41" r:id="rId1"/>
  <headerFooter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2024-04-08T09:04:59Z</dcterms:created>
  <dcterms:modified xsi:type="dcterms:W3CDTF">2024-04-15T02:57:55Z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