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【大阪府】身体障害者手帳交付台帳登載数（障害区分 聴覚）" sheetId="1" r:id="rId1"/>
  </sheets>
  <calcPr calcId="145621"/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C47" i="1"/>
  <c r="C46" i="1"/>
  <c r="C45" i="1"/>
  <c r="C44" i="1"/>
  <c r="C43" i="1"/>
  <c r="C42" i="1"/>
  <c r="D31" i="1"/>
  <c r="D30" i="1"/>
  <c r="C30" i="1"/>
  <c r="C31" i="1"/>
  <c r="C29" i="1"/>
  <c r="C28" i="1"/>
  <c r="C27" i="1"/>
  <c r="C26" i="1"/>
  <c r="D15" i="1"/>
  <c r="D14" i="1"/>
  <c r="D13" i="1"/>
  <c r="D12" i="1"/>
  <c r="D11" i="1"/>
  <c r="D10" i="1"/>
  <c r="C15" i="1"/>
  <c r="C14" i="1"/>
  <c r="C13" i="1"/>
  <c r="C12" i="1"/>
  <c r="C11" i="1"/>
  <c r="C10" i="1"/>
  <c r="K15" i="1"/>
  <c r="K14" i="1"/>
  <c r="K13" i="1"/>
  <c r="K12" i="1"/>
  <c r="K11" i="1"/>
  <c r="K10" i="1"/>
  <c r="K9" i="1"/>
  <c r="K31" i="1"/>
  <c r="K30" i="1"/>
  <c r="K46" i="1" l="1"/>
  <c r="K42" i="1"/>
  <c r="D41" i="1"/>
  <c r="C41" i="1"/>
  <c r="D9" i="1"/>
  <c r="K29" i="1" l="1"/>
  <c r="D29" i="1"/>
  <c r="K26" i="1"/>
  <c r="D26" i="1"/>
  <c r="K27" i="1"/>
  <c r="D27" i="1"/>
  <c r="K28" i="1"/>
  <c r="D28" i="1"/>
  <c r="D25" i="1"/>
  <c r="K25" i="1"/>
  <c r="C25" i="1"/>
  <c r="K45" i="1"/>
  <c r="M24" i="1"/>
  <c r="K44" i="1"/>
  <c r="L40" i="1"/>
  <c r="K43" i="1"/>
  <c r="M40" i="1"/>
  <c r="L24" i="1"/>
  <c r="K41" i="1"/>
  <c r="K47" i="1"/>
  <c r="M8" i="1"/>
  <c r="L8" i="1"/>
  <c r="C9" i="1"/>
  <c r="H41" i="1"/>
  <c r="H25" i="1"/>
  <c r="H47" i="1"/>
  <c r="E47" i="1"/>
  <c r="H46" i="1"/>
  <c r="E46" i="1"/>
  <c r="H45" i="1"/>
  <c r="E45" i="1"/>
  <c r="H44" i="1"/>
  <c r="E44" i="1"/>
  <c r="H43" i="1"/>
  <c r="E43" i="1"/>
  <c r="H42" i="1"/>
  <c r="E42" i="1"/>
  <c r="E41" i="1"/>
  <c r="J40" i="1"/>
  <c r="I40" i="1"/>
  <c r="G40" i="1"/>
  <c r="F40" i="1"/>
  <c r="K24" i="1" l="1"/>
  <c r="K40" i="1"/>
  <c r="K8" i="1"/>
  <c r="B47" i="1"/>
  <c r="B46" i="1"/>
  <c r="B45" i="1"/>
  <c r="B43" i="1"/>
  <c r="E40" i="1"/>
  <c r="B42" i="1"/>
  <c r="B44" i="1"/>
  <c r="D40" i="1"/>
  <c r="H40" i="1"/>
  <c r="B41" i="1"/>
  <c r="C40" i="1"/>
  <c r="H31" i="1"/>
  <c r="E31" i="1"/>
  <c r="H30" i="1"/>
  <c r="E30" i="1"/>
  <c r="H29" i="1"/>
  <c r="E29" i="1"/>
  <c r="H28" i="1"/>
  <c r="E28" i="1"/>
  <c r="H27" i="1"/>
  <c r="E27" i="1"/>
  <c r="H26" i="1"/>
  <c r="E26" i="1"/>
  <c r="E25" i="1"/>
  <c r="J24" i="1"/>
  <c r="I24" i="1"/>
  <c r="G24" i="1"/>
  <c r="F24" i="1"/>
  <c r="J8" i="1"/>
  <c r="I8" i="1"/>
  <c r="G8" i="1"/>
  <c r="F8" i="1"/>
  <c r="H15" i="1"/>
  <c r="E15" i="1"/>
  <c r="H10" i="1"/>
  <c r="H11" i="1"/>
  <c r="H12" i="1"/>
  <c r="H13" i="1"/>
  <c r="H14" i="1"/>
  <c r="E10" i="1"/>
  <c r="E11" i="1"/>
  <c r="E12" i="1"/>
  <c r="E13" i="1"/>
  <c r="E14" i="1"/>
  <c r="H9" i="1"/>
  <c r="E9" i="1"/>
  <c r="B30" i="1" l="1"/>
  <c r="E8" i="1"/>
  <c r="B31" i="1"/>
  <c r="H24" i="1"/>
  <c r="B40" i="1"/>
  <c r="B26" i="1"/>
  <c r="D24" i="1"/>
  <c r="E24" i="1"/>
  <c r="B28" i="1"/>
  <c r="B9" i="1"/>
  <c r="B25" i="1"/>
  <c r="C8" i="1"/>
  <c r="B27" i="1"/>
  <c r="B29" i="1"/>
  <c r="C24" i="1"/>
  <c r="H8" i="1"/>
  <c r="B14" i="1"/>
  <c r="D8" i="1"/>
  <c r="B10" i="1"/>
  <c r="B13" i="1"/>
  <c r="B11" i="1"/>
  <c r="B15" i="1"/>
  <c r="B12" i="1"/>
  <c r="B24" i="1" l="1"/>
  <c r="B8" i="1"/>
</calcChain>
</file>

<file path=xl/sharedStrings.xml><?xml version="1.0" encoding="utf-8"?>
<sst xmlns="http://schemas.openxmlformats.org/spreadsheetml/2006/main" count="80" uniqueCount="23">
  <si>
    <t>総数</t>
  </si>
  <si>
    <t>１８歳未満</t>
  </si>
  <si>
    <t>１８歳以上</t>
  </si>
  <si>
    <t>　　大　阪　市</t>
  </si>
  <si>
    <t>　　堺　　　市</t>
  </si>
  <si>
    <t>　　高　槻　市</t>
  </si>
  <si>
    <t>　　豊　中　市</t>
  </si>
  <si>
    <t>　　枚　方　市</t>
    <rPh sb="2" eb="3">
      <t>マイ</t>
    </rPh>
    <rPh sb="4" eb="5">
      <t>カタ</t>
    </rPh>
    <phoneticPr fontId="18"/>
  </si>
  <si>
    <t>1級</t>
    <rPh sb="1" eb="2">
      <t>キュウ</t>
    </rPh>
    <phoneticPr fontId="18"/>
  </si>
  <si>
    <t>2級</t>
    <rPh sb="1" eb="2">
      <t>キュウ</t>
    </rPh>
    <phoneticPr fontId="18"/>
  </si>
  <si>
    <t>　　東大阪市</t>
    <phoneticPr fontId="18"/>
  </si>
  <si>
    <t>　大阪府内</t>
    <rPh sb="1" eb="3">
      <t>オオサカ</t>
    </rPh>
    <rPh sb="3" eb="5">
      <t>フナイ</t>
    </rPh>
    <phoneticPr fontId="18"/>
  </si>
  <si>
    <t>合計</t>
    <rPh sb="0" eb="2">
      <t>ゴウケイ</t>
    </rPh>
    <phoneticPr fontId="18"/>
  </si>
  <si>
    <t>平成25年度</t>
    <rPh sb="0" eb="2">
      <t>ヘイセイ</t>
    </rPh>
    <rPh sb="4" eb="6">
      <t>ネンド</t>
    </rPh>
    <phoneticPr fontId="18"/>
  </si>
  <si>
    <t>平成26年度</t>
    <rPh sb="0" eb="2">
      <t>ヘイセイ</t>
    </rPh>
    <rPh sb="4" eb="6">
      <t>ネンド</t>
    </rPh>
    <phoneticPr fontId="18"/>
  </si>
  <si>
    <t>平成27年度</t>
    <rPh sb="0" eb="2">
      <t>ヘイセイ</t>
    </rPh>
    <rPh sb="4" eb="6">
      <t>ネンド</t>
    </rPh>
    <phoneticPr fontId="18"/>
  </si>
  <si>
    <t>身体障害者手帳交付台帳登載数（大阪府内）</t>
    <rPh sb="15" eb="18">
      <t>オオサカフ</t>
    </rPh>
    <rPh sb="18" eb="19">
      <t>ナイ</t>
    </rPh>
    <phoneticPr fontId="18"/>
  </si>
  <si>
    <t>下記以外の府域</t>
    <rPh sb="0" eb="2">
      <t>カキ</t>
    </rPh>
    <rPh sb="2" eb="4">
      <t>イガイ</t>
    </rPh>
    <rPh sb="5" eb="6">
      <t>フ</t>
    </rPh>
    <rPh sb="6" eb="7">
      <t>イキ</t>
    </rPh>
    <phoneticPr fontId="18"/>
  </si>
  <si>
    <t>3～6級</t>
    <rPh sb="3" eb="4">
      <t>キュウ</t>
    </rPh>
    <phoneticPr fontId="18"/>
  </si>
  <si>
    <t>障害区分：聴覚</t>
    <rPh sb="0" eb="2">
      <t>ショウガイ</t>
    </rPh>
    <rPh sb="2" eb="4">
      <t>クブン</t>
    </rPh>
    <phoneticPr fontId="18"/>
  </si>
  <si>
    <t>住基登録人口</t>
    <rPh sb="0" eb="2">
      <t>ジュウキ</t>
    </rPh>
    <rPh sb="2" eb="4">
      <t>トウロク</t>
    </rPh>
    <rPh sb="4" eb="6">
      <t>ジンコウ</t>
    </rPh>
    <phoneticPr fontId="18"/>
  </si>
  <si>
    <t>18歳未満</t>
    <phoneticPr fontId="18"/>
  </si>
  <si>
    <t>18歳以上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</si>
</sst>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8" fontId="0" fillId="33" borderId="20" xfId="42" applyFont="1" applyFill="1" applyBorder="1" applyAlignment="1">
      <alignment vertical="center" shrinkToFit="1"/>
    </xf>
    <xf numFmtId="38" fontId="0" fillId="33" borderId="11" xfId="42" applyFont="1" applyFill="1" applyBorder="1" applyAlignment="1">
      <alignment vertical="center" shrinkToFit="1"/>
    </xf>
    <xf numFmtId="38" fontId="0" fillId="33" borderId="21" xfId="42" applyFont="1" applyFill="1" applyBorder="1" applyAlignment="1">
      <alignment vertical="center" shrinkToFit="1"/>
    </xf>
    <xf numFmtId="38" fontId="0" fillId="33" borderId="14" xfId="42" applyFont="1" applyFill="1" applyBorder="1" applyAlignment="1">
      <alignment vertical="center" shrinkToFit="1"/>
    </xf>
    <xf numFmtId="38" fontId="0" fillId="33" borderId="13" xfId="42" applyFont="1" applyFill="1" applyBorder="1" applyAlignment="1">
      <alignment vertical="center" shrinkToFit="1"/>
    </xf>
    <xf numFmtId="38" fontId="0" fillId="33" borderId="12" xfId="42" applyFont="1" applyFill="1" applyBorder="1" applyAlignment="1">
      <alignment vertical="center" shrinkToFit="1"/>
    </xf>
    <xf numFmtId="38" fontId="0" fillId="0" borderId="20" xfId="42" applyFont="1" applyBorder="1" applyAlignment="1">
      <alignment vertical="center" shrinkToFit="1"/>
    </xf>
    <xf numFmtId="38" fontId="0" fillId="0" borderId="11" xfId="42" applyFont="1" applyBorder="1" applyAlignment="1">
      <alignment vertical="center" shrinkToFit="1"/>
    </xf>
    <xf numFmtId="38" fontId="0" fillId="0" borderId="21" xfId="42" applyFont="1" applyBorder="1" applyAlignment="1">
      <alignment vertical="center" shrinkToFit="1"/>
    </xf>
    <xf numFmtId="38" fontId="0" fillId="0" borderId="14" xfId="42" applyFont="1" applyBorder="1" applyAlignment="1">
      <alignment vertical="center" shrinkToFit="1"/>
    </xf>
    <xf numFmtId="38" fontId="0" fillId="0" borderId="13" xfId="42" applyFont="1" applyBorder="1" applyAlignment="1">
      <alignment vertical="center" shrinkToFit="1"/>
    </xf>
    <xf numFmtId="38" fontId="0" fillId="0" borderId="12" xfId="42" applyFont="1" applyBorder="1" applyAlignment="1">
      <alignment vertical="center" shrinkToFit="1"/>
    </xf>
    <xf numFmtId="38" fontId="0" fillId="0" borderId="22" xfId="42" applyFont="1" applyBorder="1" applyAlignment="1">
      <alignment vertical="center" shrinkToFit="1"/>
    </xf>
    <xf numFmtId="38" fontId="0" fillId="0" borderId="23" xfId="42" applyFont="1" applyBorder="1" applyAlignment="1">
      <alignment vertical="center" shrinkToFit="1"/>
    </xf>
    <xf numFmtId="38" fontId="0" fillId="0" borderId="24" xfId="42" applyFont="1" applyBorder="1" applyAlignment="1">
      <alignment vertical="center" shrinkToFit="1"/>
    </xf>
    <xf numFmtId="38" fontId="0" fillId="0" borderId="0" xfId="42" applyFont="1">
      <alignment vertical="center"/>
    </xf>
    <xf numFmtId="38" fontId="0" fillId="34" borderId="20" xfId="42" applyFont="1" applyFill="1" applyBorder="1" applyAlignment="1">
      <alignment vertical="center" shrinkToFit="1"/>
    </xf>
    <xf numFmtId="38" fontId="0" fillId="34" borderId="11" xfId="42" applyFont="1" applyFill="1" applyBorder="1" applyAlignment="1">
      <alignment vertical="center" shrinkToFit="1"/>
    </xf>
    <xf numFmtId="38" fontId="0" fillId="34" borderId="21" xfId="42" applyFont="1" applyFill="1" applyBorder="1" applyAlignment="1">
      <alignment vertical="center" shrinkToFit="1"/>
    </xf>
    <xf numFmtId="38" fontId="0" fillId="34" borderId="14" xfId="42" applyFont="1" applyFill="1" applyBorder="1" applyAlignment="1">
      <alignment vertical="center" shrinkToFit="1"/>
    </xf>
    <xf numFmtId="38" fontId="0" fillId="34" borderId="13" xfId="42" applyFont="1" applyFill="1" applyBorder="1" applyAlignment="1">
      <alignment vertical="center" shrinkToFit="1"/>
    </xf>
    <xf numFmtId="38" fontId="0" fillId="34" borderId="12" xfId="42" applyFont="1" applyFill="1" applyBorder="1" applyAlignment="1">
      <alignment vertical="center" shrinkToFit="1"/>
    </xf>
    <xf numFmtId="38" fontId="19" fillId="33" borderId="20" xfId="42" applyFont="1" applyFill="1" applyBorder="1" applyAlignment="1">
      <alignment vertical="center" shrinkToFit="1"/>
    </xf>
    <xf numFmtId="38" fontId="19" fillId="33" borderId="11" xfId="42" applyFont="1" applyFill="1" applyBorder="1" applyAlignment="1">
      <alignment vertical="center" shrinkToFit="1"/>
    </xf>
    <xf numFmtId="38" fontId="19" fillId="33" borderId="21" xfId="42" applyFont="1" applyFill="1" applyBorder="1" applyAlignment="1">
      <alignment vertical="center" shrinkToFit="1"/>
    </xf>
    <xf numFmtId="38" fontId="19" fillId="33" borderId="14" xfId="42" applyFont="1" applyFill="1" applyBorder="1" applyAlignment="1">
      <alignment vertical="center" shrinkToFit="1"/>
    </xf>
    <xf numFmtId="38" fontId="19" fillId="33" borderId="13" xfId="42" applyFont="1" applyFill="1" applyBorder="1" applyAlignment="1">
      <alignment vertical="center" shrinkToFit="1"/>
    </xf>
    <xf numFmtId="38" fontId="19" fillId="33" borderId="12" xfId="42" applyFont="1" applyFill="1" applyBorder="1" applyAlignment="1">
      <alignment vertical="center" shrinkToFit="1"/>
    </xf>
    <xf numFmtId="38" fontId="17" fillId="0" borderId="20" xfId="42" applyFont="1" applyFill="1" applyBorder="1" applyAlignment="1">
      <alignment vertical="center" shrinkToFit="1"/>
    </xf>
    <xf numFmtId="38" fontId="17" fillId="0" borderId="11" xfId="42" applyFont="1" applyFill="1" applyBorder="1" applyAlignment="1">
      <alignment vertical="center" shrinkToFit="1"/>
    </xf>
    <xf numFmtId="38" fontId="17" fillId="0" borderId="21" xfId="42" applyFont="1" applyFill="1" applyBorder="1" applyAlignment="1">
      <alignment vertical="center" shrinkToFit="1"/>
    </xf>
    <xf numFmtId="38" fontId="17" fillId="0" borderId="14" xfId="42" applyFont="1" applyFill="1" applyBorder="1" applyAlignment="1">
      <alignment vertical="center" shrinkToFit="1"/>
    </xf>
    <xf numFmtId="38" fontId="17" fillId="0" borderId="13" xfId="42" applyFont="1" applyFill="1" applyBorder="1" applyAlignment="1">
      <alignment vertical="center" shrinkToFit="1"/>
    </xf>
    <xf numFmtId="38" fontId="17" fillId="0" borderId="12" xfId="42" applyFont="1" applyFill="1" applyBorder="1" applyAlignment="1">
      <alignment vertical="center" shrinkToFi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38" fontId="0" fillId="0" borderId="0" xfId="42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39</xdr:row>
      <xdr:rowOff>47625</xdr:rowOff>
    </xdr:from>
    <xdr:to>
      <xdr:col>12</xdr:col>
      <xdr:colOff>476250</xdr:colOff>
      <xdr:row>40</xdr:row>
      <xdr:rowOff>161925</xdr:rowOff>
    </xdr:to>
    <xdr:sp macro="" textlink="">
      <xdr:nvSpPr>
        <xdr:cNvPr id="2" name="角丸四角形 1"/>
        <xdr:cNvSpPr/>
      </xdr:nvSpPr>
      <xdr:spPr>
        <a:xfrm>
          <a:off x="971550" y="8324850"/>
          <a:ext cx="6477000" cy="3238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集計中</a:t>
          </a:r>
        </a:p>
      </xdr:txBody>
    </xdr:sp>
    <xdr:clientData/>
  </xdr:twoCellAnchor>
  <xdr:twoCellAnchor>
    <xdr:from>
      <xdr:col>10</xdr:col>
      <xdr:colOff>0</xdr:colOff>
      <xdr:row>0</xdr:row>
      <xdr:rowOff>66675</xdr:rowOff>
    </xdr:from>
    <xdr:to>
      <xdr:col>12</xdr:col>
      <xdr:colOff>488950</xdr:colOff>
      <xdr:row>1</xdr:row>
      <xdr:rowOff>104775</xdr:rowOff>
    </xdr:to>
    <xdr:sp macro="" textlink="">
      <xdr:nvSpPr>
        <xdr:cNvPr id="3" name="角丸四角形 2"/>
        <xdr:cNvSpPr>
          <a:spLocks noChangeArrowheads="1"/>
        </xdr:cNvSpPr>
      </xdr:nvSpPr>
      <xdr:spPr bwMode="auto">
        <a:xfrm>
          <a:off x="5962650" y="66675"/>
          <a:ext cx="1498600" cy="4857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effectLst/>
              <a:latin typeface="Century"/>
              <a:ea typeface="HG丸ｺﾞｼｯｸM-PRO"/>
              <a:cs typeface="Times New Roman"/>
            </a:rPr>
            <a:t>資料３－</a:t>
          </a:r>
          <a:r>
            <a:rPr lang="ja-JP" altLang="en-US" sz="1600" kern="100">
              <a:effectLst/>
              <a:latin typeface="Century"/>
              <a:ea typeface="HG丸ｺﾞｼｯｸM-PRO"/>
              <a:cs typeface="Times New Roman"/>
            </a:rPr>
            <a:t>３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tabSelected="1" workbookViewId="0">
      <selection activeCell="E3" sqref="E3"/>
    </sheetView>
  </sheetViews>
  <sheetFormatPr defaultRowHeight="13.5" x14ac:dyDescent="0.15"/>
  <cols>
    <col min="1" max="1" width="12.25" customWidth="1"/>
    <col min="2" max="4" width="8.75" customWidth="1"/>
    <col min="5" max="13" width="6.625" customWidth="1"/>
  </cols>
  <sheetData>
    <row r="1" spans="1:13" ht="35.25" customHeight="1" x14ac:dyDescent="0.15"/>
    <row r="2" spans="1:13" ht="19.5" customHeight="1" x14ac:dyDescent="0.15">
      <c r="B2" s="45" t="s">
        <v>16</v>
      </c>
    </row>
    <row r="3" spans="1:13" ht="19.5" customHeight="1" x14ac:dyDescent="0.15">
      <c r="B3" s="46" t="s">
        <v>19</v>
      </c>
    </row>
    <row r="4" spans="1:13" ht="16.5" customHeight="1" x14ac:dyDescent="0.15"/>
    <row r="5" spans="1:13" ht="16.5" customHeight="1" thickBot="1" x14ac:dyDescent="0.2">
      <c r="A5" t="s">
        <v>13</v>
      </c>
      <c r="E5" s="1"/>
      <c r="F5" s="1"/>
      <c r="G5" s="1"/>
      <c r="H5" s="1"/>
      <c r="I5" s="1"/>
      <c r="J5" s="1"/>
      <c r="K5" s="1"/>
      <c r="L5" s="1"/>
      <c r="M5" s="1"/>
    </row>
    <row r="6" spans="1:13" ht="16.5" customHeight="1" x14ac:dyDescent="0.15">
      <c r="A6" s="49"/>
      <c r="B6" s="51" t="s">
        <v>12</v>
      </c>
      <c r="C6" s="52"/>
      <c r="D6" s="53"/>
      <c r="E6" s="55" t="s">
        <v>8</v>
      </c>
      <c r="F6" s="54"/>
      <c r="G6" s="54"/>
      <c r="H6" s="54" t="s">
        <v>9</v>
      </c>
      <c r="I6" s="54"/>
      <c r="J6" s="54"/>
      <c r="K6" s="54" t="s">
        <v>18</v>
      </c>
      <c r="L6" s="54"/>
      <c r="M6" s="54"/>
    </row>
    <row r="7" spans="1:13" ht="16.5" customHeight="1" x14ac:dyDescent="0.15">
      <c r="A7" s="50"/>
      <c r="B7" s="2" t="s">
        <v>0</v>
      </c>
      <c r="C7" s="3" t="s">
        <v>21</v>
      </c>
      <c r="D7" s="4" t="s">
        <v>22</v>
      </c>
      <c r="E7" s="5" t="s">
        <v>0</v>
      </c>
      <c r="F7" s="3" t="s">
        <v>1</v>
      </c>
      <c r="G7" s="6" t="s">
        <v>2</v>
      </c>
      <c r="H7" s="7" t="s">
        <v>0</v>
      </c>
      <c r="I7" s="3" t="s">
        <v>1</v>
      </c>
      <c r="J7" s="6" t="s">
        <v>2</v>
      </c>
      <c r="K7" s="7" t="s">
        <v>0</v>
      </c>
      <c r="L7" s="3" t="s">
        <v>1</v>
      </c>
      <c r="M7" s="6" t="s">
        <v>2</v>
      </c>
    </row>
    <row r="8" spans="1:13" ht="16.5" customHeight="1" x14ac:dyDescent="0.15">
      <c r="A8" s="9" t="s">
        <v>11</v>
      </c>
      <c r="B8" s="11">
        <f t="shared" ref="B8:J8" si="0">SUM(B9:B15)</f>
        <v>32038</v>
      </c>
      <c r="C8" s="12">
        <f t="shared" si="0"/>
        <v>1034</v>
      </c>
      <c r="D8" s="13">
        <f t="shared" si="0"/>
        <v>31004</v>
      </c>
      <c r="E8" s="14">
        <f t="shared" si="0"/>
        <v>3170</v>
      </c>
      <c r="F8" s="12">
        <f t="shared" si="0"/>
        <v>25</v>
      </c>
      <c r="G8" s="15">
        <f t="shared" si="0"/>
        <v>3145</v>
      </c>
      <c r="H8" s="16">
        <f t="shared" si="0"/>
        <v>7340</v>
      </c>
      <c r="I8" s="12">
        <f t="shared" si="0"/>
        <v>443</v>
      </c>
      <c r="J8" s="15">
        <f t="shared" si="0"/>
        <v>6897</v>
      </c>
      <c r="K8" s="16">
        <f t="shared" ref="K8:M8" si="1">SUM(K9:K15)</f>
        <v>21528</v>
      </c>
      <c r="L8" s="12">
        <f t="shared" si="1"/>
        <v>566</v>
      </c>
      <c r="M8" s="15">
        <f t="shared" si="1"/>
        <v>20962</v>
      </c>
    </row>
    <row r="9" spans="1:13" ht="16.5" customHeight="1" x14ac:dyDescent="0.15">
      <c r="A9" s="8" t="s">
        <v>17</v>
      </c>
      <c r="B9" s="17">
        <f>SUM(C9:D9)</f>
        <v>12487</v>
      </c>
      <c r="C9" s="18">
        <f>F9+I9+L9</f>
        <v>476</v>
      </c>
      <c r="D9" s="19">
        <f>G9+J9+M9</f>
        <v>12011</v>
      </c>
      <c r="E9" s="20">
        <f>SUM(F9:G9)</f>
        <v>1058</v>
      </c>
      <c r="F9" s="18">
        <v>8</v>
      </c>
      <c r="G9" s="21">
        <v>1050</v>
      </c>
      <c r="H9" s="22">
        <f>SUM(I9:J9)</f>
        <v>2937</v>
      </c>
      <c r="I9" s="18">
        <v>208</v>
      </c>
      <c r="J9" s="21">
        <v>2729</v>
      </c>
      <c r="K9" s="22">
        <f>SUM(L9:M9)</f>
        <v>8492</v>
      </c>
      <c r="L9" s="18">
        <v>260</v>
      </c>
      <c r="M9" s="21">
        <v>8232</v>
      </c>
    </row>
    <row r="10" spans="1:13" ht="16.5" customHeight="1" x14ac:dyDescent="0.15">
      <c r="A10" s="8" t="s">
        <v>3</v>
      </c>
      <c r="B10" s="17">
        <f t="shared" ref="B10:B15" si="2">SUM(C10:D10)</f>
        <v>11798</v>
      </c>
      <c r="C10" s="18">
        <f>F10+I10+L10</f>
        <v>309</v>
      </c>
      <c r="D10" s="19">
        <f>G10+J10+M10</f>
        <v>11489</v>
      </c>
      <c r="E10" s="20">
        <f t="shared" ref="E10:E15" si="3">SUM(F10:G10)</f>
        <v>1286</v>
      </c>
      <c r="F10" s="18">
        <v>8</v>
      </c>
      <c r="G10" s="21">
        <v>1278</v>
      </c>
      <c r="H10" s="22">
        <f t="shared" ref="H10:H15" si="4">SUM(I10:J10)</f>
        <v>2549</v>
      </c>
      <c r="I10" s="18">
        <v>131</v>
      </c>
      <c r="J10" s="21">
        <v>2418</v>
      </c>
      <c r="K10" s="22">
        <f t="shared" ref="K10:K15" si="5">SUM(L10:M10)</f>
        <v>7963</v>
      </c>
      <c r="L10" s="18">
        <v>170</v>
      </c>
      <c r="M10" s="21">
        <v>7793</v>
      </c>
    </row>
    <row r="11" spans="1:13" ht="16.5" customHeight="1" x14ac:dyDescent="0.15">
      <c r="A11" s="8" t="s">
        <v>4</v>
      </c>
      <c r="B11" s="17">
        <f t="shared" si="2"/>
        <v>2856</v>
      </c>
      <c r="C11" s="18">
        <f>F11+I11+L11</f>
        <v>115</v>
      </c>
      <c r="D11" s="19">
        <f>G11+J11+M11</f>
        <v>2741</v>
      </c>
      <c r="E11" s="20">
        <f t="shared" si="3"/>
        <v>327</v>
      </c>
      <c r="F11" s="18">
        <v>4</v>
      </c>
      <c r="G11" s="21">
        <v>323</v>
      </c>
      <c r="H11" s="22">
        <f t="shared" si="4"/>
        <v>722</v>
      </c>
      <c r="I11" s="18">
        <v>56</v>
      </c>
      <c r="J11" s="21">
        <v>666</v>
      </c>
      <c r="K11" s="22">
        <f t="shared" si="5"/>
        <v>1807</v>
      </c>
      <c r="L11" s="18">
        <v>55</v>
      </c>
      <c r="M11" s="21">
        <v>1752</v>
      </c>
    </row>
    <row r="12" spans="1:13" ht="16.5" customHeight="1" x14ac:dyDescent="0.15">
      <c r="A12" s="8" t="s">
        <v>5</v>
      </c>
      <c r="B12" s="17">
        <f t="shared" si="2"/>
        <v>875</v>
      </c>
      <c r="C12" s="18">
        <f>F12+I12+L12</f>
        <v>17</v>
      </c>
      <c r="D12" s="19">
        <f>G12+J12+M12</f>
        <v>858</v>
      </c>
      <c r="E12" s="20">
        <f t="shared" si="3"/>
        <v>90</v>
      </c>
      <c r="F12" s="18">
        <v>1</v>
      </c>
      <c r="G12" s="21">
        <v>89</v>
      </c>
      <c r="H12" s="22">
        <f t="shared" si="4"/>
        <v>190</v>
      </c>
      <c r="I12" s="18">
        <v>5</v>
      </c>
      <c r="J12" s="21">
        <v>185</v>
      </c>
      <c r="K12" s="22">
        <f t="shared" si="5"/>
        <v>595</v>
      </c>
      <c r="L12" s="18">
        <v>11</v>
      </c>
      <c r="M12" s="21">
        <v>584</v>
      </c>
    </row>
    <row r="13" spans="1:13" ht="16.5" customHeight="1" x14ac:dyDescent="0.15">
      <c r="A13" s="8" t="s">
        <v>10</v>
      </c>
      <c r="B13" s="17">
        <f t="shared" si="2"/>
        <v>1913</v>
      </c>
      <c r="C13" s="18">
        <f>F13+I13+L13</f>
        <v>48</v>
      </c>
      <c r="D13" s="19">
        <f>G13+J13+M13</f>
        <v>1865</v>
      </c>
      <c r="E13" s="20">
        <f t="shared" si="3"/>
        <v>228</v>
      </c>
      <c r="F13" s="18">
        <v>1</v>
      </c>
      <c r="G13" s="21">
        <v>227</v>
      </c>
      <c r="H13" s="22">
        <f t="shared" si="4"/>
        <v>492</v>
      </c>
      <c r="I13" s="18">
        <v>19</v>
      </c>
      <c r="J13" s="21">
        <v>473</v>
      </c>
      <c r="K13" s="22">
        <f t="shared" si="5"/>
        <v>1193</v>
      </c>
      <c r="L13" s="18">
        <v>28</v>
      </c>
      <c r="M13" s="21">
        <v>1165</v>
      </c>
    </row>
    <row r="14" spans="1:13" ht="16.5" customHeight="1" x14ac:dyDescent="0.15">
      <c r="A14" s="8" t="s">
        <v>6</v>
      </c>
      <c r="B14" s="17">
        <f t="shared" si="2"/>
        <v>1053</v>
      </c>
      <c r="C14" s="18">
        <f>F14+I14+L14</f>
        <v>29</v>
      </c>
      <c r="D14" s="19">
        <f>G14+J14+M14</f>
        <v>1024</v>
      </c>
      <c r="E14" s="20">
        <f t="shared" si="3"/>
        <v>74</v>
      </c>
      <c r="F14" s="18">
        <v>2</v>
      </c>
      <c r="G14" s="21">
        <v>72</v>
      </c>
      <c r="H14" s="22">
        <f t="shared" si="4"/>
        <v>215</v>
      </c>
      <c r="I14" s="18">
        <v>9</v>
      </c>
      <c r="J14" s="21">
        <v>206</v>
      </c>
      <c r="K14" s="22">
        <f t="shared" si="5"/>
        <v>764</v>
      </c>
      <c r="L14" s="18">
        <v>18</v>
      </c>
      <c r="M14" s="21">
        <v>746</v>
      </c>
    </row>
    <row r="15" spans="1:13" ht="16.5" customHeight="1" thickBot="1" x14ac:dyDescent="0.2">
      <c r="A15" s="8" t="s">
        <v>7</v>
      </c>
      <c r="B15" s="23">
        <f t="shared" si="2"/>
        <v>1056</v>
      </c>
      <c r="C15" s="24">
        <f>F15+I15+L15</f>
        <v>40</v>
      </c>
      <c r="D15" s="25">
        <f>G15+J15+M15</f>
        <v>1016</v>
      </c>
      <c r="E15" s="20">
        <f t="shared" si="3"/>
        <v>107</v>
      </c>
      <c r="F15" s="18">
        <v>1</v>
      </c>
      <c r="G15" s="21">
        <v>106</v>
      </c>
      <c r="H15" s="22">
        <f t="shared" si="4"/>
        <v>235</v>
      </c>
      <c r="I15" s="18">
        <v>15</v>
      </c>
      <c r="J15" s="21">
        <v>220</v>
      </c>
      <c r="K15" s="22">
        <f t="shared" si="5"/>
        <v>714</v>
      </c>
      <c r="L15" s="18">
        <v>24</v>
      </c>
      <c r="M15" s="21">
        <v>690</v>
      </c>
    </row>
    <row r="16" spans="1:13" ht="8.25" customHeight="1" x14ac:dyDescent="0.15"/>
    <row r="17" spans="1:13" ht="16.5" customHeight="1" x14ac:dyDescent="0.15">
      <c r="A17" s="10" t="s">
        <v>20</v>
      </c>
      <c r="B17" s="47">
        <v>8873698</v>
      </c>
      <c r="C17" s="48"/>
    </row>
    <row r="18" spans="1:13" ht="16.5" customHeight="1" x14ac:dyDescent="0.15">
      <c r="A18" s="10"/>
      <c r="B18" s="26"/>
    </row>
    <row r="19" spans="1:13" ht="16.5" customHeight="1" x14ac:dyDescent="0.15"/>
    <row r="20" spans="1:13" ht="16.5" customHeight="1" x14ac:dyDescent="0.15"/>
    <row r="21" spans="1:13" ht="16.5" customHeight="1" thickBot="1" x14ac:dyDescent="0.2">
      <c r="A21" t="s">
        <v>14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 ht="16.5" customHeight="1" x14ac:dyDescent="0.15">
      <c r="A22" s="49"/>
      <c r="B22" s="51" t="s">
        <v>12</v>
      </c>
      <c r="C22" s="52"/>
      <c r="D22" s="53"/>
      <c r="E22" s="55" t="s">
        <v>8</v>
      </c>
      <c r="F22" s="54"/>
      <c r="G22" s="54"/>
      <c r="H22" s="54" t="s">
        <v>9</v>
      </c>
      <c r="I22" s="54"/>
      <c r="J22" s="54"/>
      <c r="K22" s="54" t="s">
        <v>18</v>
      </c>
      <c r="L22" s="54"/>
      <c r="M22" s="54"/>
    </row>
    <row r="23" spans="1:13" ht="16.5" customHeight="1" x14ac:dyDescent="0.15">
      <c r="A23" s="50"/>
      <c r="B23" s="2" t="s">
        <v>0</v>
      </c>
      <c r="C23" s="3" t="s">
        <v>21</v>
      </c>
      <c r="D23" s="4" t="s">
        <v>22</v>
      </c>
      <c r="E23" s="5" t="s">
        <v>0</v>
      </c>
      <c r="F23" s="3" t="s">
        <v>1</v>
      </c>
      <c r="G23" s="6" t="s">
        <v>2</v>
      </c>
      <c r="H23" s="7" t="s">
        <v>0</v>
      </c>
      <c r="I23" s="3" t="s">
        <v>1</v>
      </c>
      <c r="J23" s="6" t="s">
        <v>2</v>
      </c>
      <c r="K23" s="7" t="s">
        <v>0</v>
      </c>
      <c r="L23" s="3" t="s">
        <v>1</v>
      </c>
      <c r="M23" s="6" t="s">
        <v>2</v>
      </c>
    </row>
    <row r="24" spans="1:13" ht="16.5" customHeight="1" x14ac:dyDescent="0.15">
      <c r="A24" s="9" t="s">
        <v>11</v>
      </c>
      <c r="B24" s="11">
        <f t="shared" ref="B24:M24" si="6">SUM(B25:B31)</f>
        <v>30193</v>
      </c>
      <c r="C24" s="12">
        <f t="shared" si="6"/>
        <v>942</v>
      </c>
      <c r="D24" s="13">
        <f t="shared" si="6"/>
        <v>29251</v>
      </c>
      <c r="E24" s="14">
        <f t="shared" si="6"/>
        <v>2908</v>
      </c>
      <c r="F24" s="12">
        <f t="shared" si="6"/>
        <v>21</v>
      </c>
      <c r="G24" s="15">
        <f t="shared" si="6"/>
        <v>2887</v>
      </c>
      <c r="H24" s="16">
        <f t="shared" si="6"/>
        <v>6880</v>
      </c>
      <c r="I24" s="12">
        <f t="shared" si="6"/>
        <v>405</v>
      </c>
      <c r="J24" s="15">
        <f t="shared" si="6"/>
        <v>6475</v>
      </c>
      <c r="K24" s="16">
        <f t="shared" si="6"/>
        <v>20405</v>
      </c>
      <c r="L24" s="12">
        <f t="shared" si="6"/>
        <v>516</v>
      </c>
      <c r="M24" s="15">
        <f t="shared" si="6"/>
        <v>19889</v>
      </c>
    </row>
    <row r="25" spans="1:13" ht="16.5" customHeight="1" x14ac:dyDescent="0.15">
      <c r="A25" s="8" t="s">
        <v>17</v>
      </c>
      <c r="B25" s="17">
        <f>SUM(C25:D25)</f>
        <v>11555</v>
      </c>
      <c r="C25" s="18">
        <f>F25+I25+L25</f>
        <v>433</v>
      </c>
      <c r="D25" s="19">
        <f>G25+J25+M25</f>
        <v>11122</v>
      </c>
      <c r="E25" s="20">
        <f>SUM(F25:G25)</f>
        <v>902</v>
      </c>
      <c r="F25" s="18">
        <v>7</v>
      </c>
      <c r="G25" s="21">
        <v>895</v>
      </c>
      <c r="H25" s="22">
        <f>SUM(I25:J25)</f>
        <v>2717</v>
      </c>
      <c r="I25" s="18">
        <v>188</v>
      </c>
      <c r="J25" s="21">
        <v>2529</v>
      </c>
      <c r="K25" s="22">
        <f>SUM(L25:M25)</f>
        <v>7936</v>
      </c>
      <c r="L25" s="18">
        <v>238</v>
      </c>
      <c r="M25" s="21">
        <v>7698</v>
      </c>
    </row>
    <row r="26" spans="1:13" ht="16.5" customHeight="1" x14ac:dyDescent="0.15">
      <c r="A26" s="8" t="s">
        <v>3</v>
      </c>
      <c r="B26" s="17">
        <f t="shared" ref="B26:B31" si="7">SUM(C26:D26)</f>
        <v>11934</v>
      </c>
      <c r="C26" s="18">
        <f>F26+I26+L26</f>
        <v>300</v>
      </c>
      <c r="D26" s="19">
        <f>G26+J26+M26</f>
        <v>11634</v>
      </c>
      <c r="E26" s="20">
        <f t="shared" ref="E26:E31" si="8">SUM(F26:G26)</f>
        <v>1272</v>
      </c>
      <c r="F26" s="18">
        <v>9</v>
      </c>
      <c r="G26" s="21">
        <v>1263</v>
      </c>
      <c r="H26" s="22">
        <f t="shared" ref="H26:H31" si="9">SUM(I26:J26)</f>
        <v>2536</v>
      </c>
      <c r="I26" s="18">
        <v>125</v>
      </c>
      <c r="J26" s="21">
        <v>2411</v>
      </c>
      <c r="K26" s="22">
        <f t="shared" ref="K26:K31" si="10">SUM(L26:M26)</f>
        <v>8126</v>
      </c>
      <c r="L26" s="18">
        <v>166</v>
      </c>
      <c r="M26" s="21">
        <v>7960</v>
      </c>
    </row>
    <row r="27" spans="1:13" ht="16.5" customHeight="1" x14ac:dyDescent="0.15">
      <c r="A27" s="8" t="s">
        <v>4</v>
      </c>
      <c r="B27" s="17">
        <f t="shared" si="7"/>
        <v>2853</v>
      </c>
      <c r="C27" s="18">
        <f>F27+I27+L27</f>
        <v>108</v>
      </c>
      <c r="D27" s="19">
        <f>G27+J27+M27</f>
        <v>2745</v>
      </c>
      <c r="E27" s="20">
        <f t="shared" si="8"/>
        <v>326</v>
      </c>
      <c r="F27" s="18">
        <v>4</v>
      </c>
      <c r="G27" s="21">
        <v>322</v>
      </c>
      <c r="H27" s="22">
        <f t="shared" si="9"/>
        <v>723</v>
      </c>
      <c r="I27" s="18">
        <v>55</v>
      </c>
      <c r="J27" s="21">
        <v>668</v>
      </c>
      <c r="K27" s="22">
        <f t="shared" si="10"/>
        <v>1804</v>
      </c>
      <c r="L27" s="18">
        <v>49</v>
      </c>
      <c r="M27" s="21">
        <v>1755</v>
      </c>
    </row>
    <row r="28" spans="1:13" ht="16.5" customHeight="1" x14ac:dyDescent="0.15">
      <c r="A28" s="8" t="s">
        <v>5</v>
      </c>
      <c r="B28" s="17">
        <f t="shared" si="7"/>
        <v>875</v>
      </c>
      <c r="C28" s="18">
        <f>F28+I28+L28</f>
        <v>17</v>
      </c>
      <c r="D28" s="19">
        <f>G28+J28+M28</f>
        <v>858</v>
      </c>
      <c r="E28" s="20">
        <f t="shared" si="8"/>
        <v>88</v>
      </c>
      <c r="F28" s="18">
        <v>0</v>
      </c>
      <c r="G28" s="21">
        <v>88</v>
      </c>
      <c r="H28" s="22">
        <f t="shared" si="9"/>
        <v>191</v>
      </c>
      <c r="I28" s="18">
        <v>6</v>
      </c>
      <c r="J28" s="21">
        <v>185</v>
      </c>
      <c r="K28" s="22">
        <f t="shared" si="10"/>
        <v>596</v>
      </c>
      <c r="L28" s="18">
        <v>11</v>
      </c>
      <c r="M28" s="21">
        <v>585</v>
      </c>
    </row>
    <row r="29" spans="1:13" ht="16.5" customHeight="1" x14ac:dyDescent="0.15">
      <c r="A29" s="8" t="s">
        <v>10</v>
      </c>
      <c r="B29" s="17">
        <f t="shared" si="7"/>
        <v>1945</v>
      </c>
      <c r="C29" s="18">
        <f>F29+I29+L29</f>
        <v>48</v>
      </c>
      <c r="D29" s="19">
        <f>G29+J29+M29</f>
        <v>1897</v>
      </c>
      <c r="E29" s="20">
        <f t="shared" si="8"/>
        <v>223</v>
      </c>
      <c r="F29" s="18">
        <v>1</v>
      </c>
      <c r="G29" s="21">
        <v>222</v>
      </c>
      <c r="H29" s="22">
        <f t="shared" si="9"/>
        <v>495</v>
      </c>
      <c r="I29" s="18">
        <v>19</v>
      </c>
      <c r="J29" s="21">
        <v>476</v>
      </c>
      <c r="K29" s="22">
        <f t="shared" si="10"/>
        <v>1227</v>
      </c>
      <c r="L29" s="18">
        <v>28</v>
      </c>
      <c r="M29" s="21">
        <v>1199</v>
      </c>
    </row>
    <row r="30" spans="1:13" ht="16.5" customHeight="1" x14ac:dyDescent="0.15">
      <c r="A30" s="8" t="s">
        <v>6</v>
      </c>
      <c r="B30" s="27">
        <f t="shared" si="7"/>
        <v>0</v>
      </c>
      <c r="C30" s="28">
        <f>F30+I30+L30</f>
        <v>0</v>
      </c>
      <c r="D30" s="29">
        <f>G30+J30+M30</f>
        <v>0</v>
      </c>
      <c r="E30" s="30">
        <f t="shared" si="8"/>
        <v>0</v>
      </c>
      <c r="F30" s="28"/>
      <c r="G30" s="31"/>
      <c r="H30" s="32">
        <f t="shared" si="9"/>
        <v>0</v>
      </c>
      <c r="I30" s="28"/>
      <c r="J30" s="31"/>
      <c r="K30" s="32">
        <f t="shared" si="10"/>
        <v>0</v>
      </c>
      <c r="L30" s="28">
        <v>0</v>
      </c>
      <c r="M30" s="31">
        <v>0</v>
      </c>
    </row>
    <row r="31" spans="1:13" ht="16.5" customHeight="1" thickBot="1" x14ac:dyDescent="0.2">
      <c r="A31" s="8" t="s">
        <v>7</v>
      </c>
      <c r="B31" s="23">
        <f t="shared" si="7"/>
        <v>1031</v>
      </c>
      <c r="C31" s="24">
        <f>F31+I31+L31</f>
        <v>36</v>
      </c>
      <c r="D31" s="25">
        <f>G31+J31+M31</f>
        <v>995</v>
      </c>
      <c r="E31" s="20">
        <f t="shared" si="8"/>
        <v>97</v>
      </c>
      <c r="F31" s="18">
        <v>0</v>
      </c>
      <c r="G31" s="21">
        <v>97</v>
      </c>
      <c r="H31" s="22">
        <f t="shared" si="9"/>
        <v>218</v>
      </c>
      <c r="I31" s="18">
        <v>12</v>
      </c>
      <c r="J31" s="21">
        <v>206</v>
      </c>
      <c r="K31" s="22">
        <f t="shared" si="10"/>
        <v>716</v>
      </c>
      <c r="L31" s="18">
        <v>24</v>
      </c>
      <c r="M31" s="21">
        <v>692</v>
      </c>
    </row>
    <row r="32" spans="1:13" ht="8.25" customHeight="1" x14ac:dyDescent="0.15"/>
    <row r="33" spans="1:13" ht="16.5" customHeight="1" x14ac:dyDescent="0.15">
      <c r="A33" s="10" t="s">
        <v>20</v>
      </c>
      <c r="B33" s="47">
        <v>8878694</v>
      </c>
      <c r="C33" s="48"/>
    </row>
    <row r="34" spans="1:13" ht="16.5" customHeight="1" x14ac:dyDescent="0.15"/>
    <row r="35" spans="1:13" ht="16.5" customHeight="1" x14ac:dyDescent="0.15"/>
    <row r="36" spans="1:13" ht="16.5" customHeight="1" x14ac:dyDescent="0.15"/>
    <row r="37" spans="1:13" ht="16.5" customHeight="1" thickBot="1" x14ac:dyDescent="0.2">
      <c r="A37" t="s">
        <v>15</v>
      </c>
      <c r="E37" s="1"/>
      <c r="F37" s="1"/>
      <c r="G37" s="1"/>
      <c r="H37" s="1"/>
      <c r="I37" s="1"/>
      <c r="J37" s="1"/>
      <c r="K37" s="1"/>
      <c r="L37" s="1"/>
      <c r="M37" s="1"/>
    </row>
    <row r="38" spans="1:13" ht="16.5" customHeight="1" x14ac:dyDescent="0.15">
      <c r="A38" s="49"/>
      <c r="B38" s="51" t="s">
        <v>12</v>
      </c>
      <c r="C38" s="52"/>
      <c r="D38" s="53"/>
      <c r="E38" s="55" t="s">
        <v>8</v>
      </c>
      <c r="F38" s="54"/>
      <c r="G38" s="54"/>
      <c r="H38" s="54" t="s">
        <v>9</v>
      </c>
      <c r="I38" s="54"/>
      <c r="J38" s="54"/>
      <c r="K38" s="54" t="s">
        <v>18</v>
      </c>
      <c r="L38" s="54"/>
      <c r="M38" s="54"/>
    </row>
    <row r="39" spans="1:13" ht="16.5" customHeight="1" x14ac:dyDescent="0.15">
      <c r="A39" s="50"/>
      <c r="B39" s="2" t="s">
        <v>0</v>
      </c>
      <c r="C39" s="3" t="s">
        <v>21</v>
      </c>
      <c r="D39" s="4" t="s">
        <v>22</v>
      </c>
      <c r="E39" s="5" t="s">
        <v>0</v>
      </c>
      <c r="F39" s="3" t="s">
        <v>1</v>
      </c>
      <c r="G39" s="6" t="s">
        <v>2</v>
      </c>
      <c r="H39" s="7" t="s">
        <v>0</v>
      </c>
      <c r="I39" s="3" t="s">
        <v>1</v>
      </c>
      <c r="J39" s="6" t="s">
        <v>2</v>
      </c>
      <c r="K39" s="7" t="s">
        <v>0</v>
      </c>
      <c r="L39" s="3" t="s">
        <v>1</v>
      </c>
      <c r="M39" s="6" t="s">
        <v>2</v>
      </c>
    </row>
    <row r="40" spans="1:13" ht="16.5" customHeight="1" x14ac:dyDescent="0.15">
      <c r="A40" s="9" t="s">
        <v>11</v>
      </c>
      <c r="B40" s="33">
        <f t="shared" ref="B40:M40" si="11">SUM(B41:B47)</f>
        <v>18403</v>
      </c>
      <c r="C40" s="34">
        <f t="shared" si="11"/>
        <v>500</v>
      </c>
      <c r="D40" s="35">
        <f t="shared" si="11"/>
        <v>17903</v>
      </c>
      <c r="E40" s="36">
        <f t="shared" si="11"/>
        <v>2011</v>
      </c>
      <c r="F40" s="34">
        <f t="shared" si="11"/>
        <v>12</v>
      </c>
      <c r="G40" s="37">
        <f t="shared" si="11"/>
        <v>1999</v>
      </c>
      <c r="H40" s="38">
        <f t="shared" si="11"/>
        <v>4221</v>
      </c>
      <c r="I40" s="34">
        <f t="shared" si="11"/>
        <v>210</v>
      </c>
      <c r="J40" s="37">
        <f t="shared" si="11"/>
        <v>4011</v>
      </c>
      <c r="K40" s="38">
        <f t="shared" si="11"/>
        <v>12871</v>
      </c>
      <c r="L40" s="34">
        <f t="shared" si="11"/>
        <v>278</v>
      </c>
      <c r="M40" s="37">
        <f t="shared" si="11"/>
        <v>12593</v>
      </c>
    </row>
    <row r="41" spans="1:13" ht="16.5" customHeight="1" x14ac:dyDescent="0.15">
      <c r="A41" s="8" t="s">
        <v>17</v>
      </c>
      <c r="B41" s="39">
        <f>SUM(C41:D41)</f>
        <v>0</v>
      </c>
      <c r="C41" s="40">
        <f>F41+I41+L41</f>
        <v>0</v>
      </c>
      <c r="D41" s="41">
        <f>G41+J41+M41</f>
        <v>0</v>
      </c>
      <c r="E41" s="42">
        <f>SUM(F41:G41)</f>
        <v>0</v>
      </c>
      <c r="F41" s="40"/>
      <c r="G41" s="43"/>
      <c r="H41" s="44">
        <f>SUM(I41:J41)</f>
        <v>0</v>
      </c>
      <c r="I41" s="40"/>
      <c r="J41" s="43"/>
      <c r="K41" s="44">
        <f>SUM(L41:M41)</f>
        <v>0</v>
      </c>
      <c r="L41" s="40"/>
      <c r="M41" s="43"/>
    </row>
    <row r="42" spans="1:13" ht="16.5" customHeight="1" x14ac:dyDescent="0.15">
      <c r="A42" s="8" t="s">
        <v>3</v>
      </c>
      <c r="B42" s="17">
        <f t="shared" ref="B42:B47" si="12">SUM(C42:D42)</f>
        <v>12096</v>
      </c>
      <c r="C42" s="18">
        <f>F42+I42+L42</f>
        <v>287</v>
      </c>
      <c r="D42" s="19">
        <f>G42+J42+M42</f>
        <v>11809</v>
      </c>
      <c r="E42" s="20">
        <f t="shared" ref="E42:E47" si="13">SUM(F42:G42)</f>
        <v>1250</v>
      </c>
      <c r="F42" s="18">
        <v>9</v>
      </c>
      <c r="G42" s="21">
        <v>1241</v>
      </c>
      <c r="H42" s="22">
        <f t="shared" ref="H42:H47" si="14">SUM(I42:J42)</f>
        <v>2545</v>
      </c>
      <c r="I42" s="18">
        <v>116</v>
      </c>
      <c r="J42" s="21">
        <v>2429</v>
      </c>
      <c r="K42" s="22">
        <f t="shared" ref="K42:K47" si="15">SUM(L42:M42)</f>
        <v>8301</v>
      </c>
      <c r="L42" s="18">
        <v>162</v>
      </c>
      <c r="M42" s="21">
        <v>8139</v>
      </c>
    </row>
    <row r="43" spans="1:13" ht="16.5" customHeight="1" x14ac:dyDescent="0.15">
      <c r="A43" s="8" t="s">
        <v>4</v>
      </c>
      <c r="B43" s="17">
        <f t="shared" si="12"/>
        <v>2900</v>
      </c>
      <c r="C43" s="18">
        <f>F43+I43+L43</f>
        <v>107</v>
      </c>
      <c r="D43" s="19">
        <f>G43+J43+M43</f>
        <v>2793</v>
      </c>
      <c r="E43" s="20">
        <f t="shared" si="13"/>
        <v>325</v>
      </c>
      <c r="F43" s="18">
        <v>3</v>
      </c>
      <c r="G43" s="21">
        <v>322</v>
      </c>
      <c r="H43" s="22">
        <f t="shared" si="14"/>
        <v>718</v>
      </c>
      <c r="I43" s="18">
        <v>52</v>
      </c>
      <c r="J43" s="21">
        <v>666</v>
      </c>
      <c r="K43" s="22">
        <f t="shared" si="15"/>
        <v>1857</v>
      </c>
      <c r="L43" s="18">
        <v>52</v>
      </c>
      <c r="M43" s="21">
        <v>1805</v>
      </c>
    </row>
    <row r="44" spans="1:13" ht="16.5" customHeight="1" x14ac:dyDescent="0.15">
      <c r="A44" s="8" t="s">
        <v>5</v>
      </c>
      <c r="B44" s="17">
        <f t="shared" si="12"/>
        <v>903</v>
      </c>
      <c r="C44" s="18">
        <f>F44+I44+L44</f>
        <v>19</v>
      </c>
      <c r="D44" s="19">
        <f>G44+J44+M44</f>
        <v>884</v>
      </c>
      <c r="E44" s="20">
        <f t="shared" si="13"/>
        <v>92</v>
      </c>
      <c r="F44" s="18">
        <v>0</v>
      </c>
      <c r="G44" s="21">
        <v>92</v>
      </c>
      <c r="H44" s="22">
        <f t="shared" si="14"/>
        <v>194</v>
      </c>
      <c r="I44" s="18">
        <v>7</v>
      </c>
      <c r="J44" s="21">
        <v>187</v>
      </c>
      <c r="K44" s="22">
        <f t="shared" si="15"/>
        <v>617</v>
      </c>
      <c r="L44" s="18">
        <v>12</v>
      </c>
      <c r="M44" s="21">
        <v>605</v>
      </c>
    </row>
    <row r="45" spans="1:13" ht="16.5" customHeight="1" x14ac:dyDescent="0.15">
      <c r="A45" s="8" t="s">
        <v>10</v>
      </c>
      <c r="B45" s="17">
        <f t="shared" si="12"/>
        <v>2142</v>
      </c>
      <c r="C45" s="18">
        <f>F45+I45+L45</f>
        <v>51</v>
      </c>
      <c r="D45" s="19">
        <f>G45+J45+M45</f>
        <v>2091</v>
      </c>
      <c r="E45" s="20">
        <f t="shared" si="13"/>
        <v>243</v>
      </c>
      <c r="F45" s="18">
        <v>0</v>
      </c>
      <c r="G45" s="21">
        <v>243</v>
      </c>
      <c r="H45" s="22">
        <f t="shared" si="14"/>
        <v>551</v>
      </c>
      <c r="I45" s="18">
        <v>23</v>
      </c>
      <c r="J45" s="21">
        <v>528</v>
      </c>
      <c r="K45" s="22">
        <f t="shared" si="15"/>
        <v>1348</v>
      </c>
      <c r="L45" s="18">
        <v>28</v>
      </c>
      <c r="M45" s="21">
        <v>1320</v>
      </c>
    </row>
    <row r="46" spans="1:13" ht="16.5" customHeight="1" x14ac:dyDescent="0.15">
      <c r="A46" s="8" t="s">
        <v>6</v>
      </c>
      <c r="B46" s="27">
        <f t="shared" si="12"/>
        <v>0</v>
      </c>
      <c r="C46" s="28">
        <f>F46+I46+L46</f>
        <v>0</v>
      </c>
      <c r="D46" s="29">
        <f>G46+J46+M46</f>
        <v>0</v>
      </c>
      <c r="E46" s="30">
        <f t="shared" si="13"/>
        <v>0</v>
      </c>
      <c r="F46" s="28"/>
      <c r="G46" s="31"/>
      <c r="H46" s="32">
        <f t="shared" si="14"/>
        <v>0</v>
      </c>
      <c r="I46" s="28"/>
      <c r="J46" s="31"/>
      <c r="K46" s="32">
        <f t="shared" si="15"/>
        <v>0</v>
      </c>
      <c r="L46" s="28">
        <v>0</v>
      </c>
      <c r="M46" s="31">
        <v>0</v>
      </c>
    </row>
    <row r="47" spans="1:13" ht="16.5" customHeight="1" thickBot="1" x14ac:dyDescent="0.2">
      <c r="A47" s="8" t="s">
        <v>7</v>
      </c>
      <c r="B47" s="23">
        <f t="shared" si="12"/>
        <v>362</v>
      </c>
      <c r="C47" s="24">
        <f>F47+I47+L47</f>
        <v>36</v>
      </c>
      <c r="D47" s="25">
        <f>G47+J47+L47</f>
        <v>326</v>
      </c>
      <c r="E47" s="20">
        <f t="shared" si="13"/>
        <v>101</v>
      </c>
      <c r="F47" s="18">
        <v>0</v>
      </c>
      <c r="G47" s="21">
        <v>101</v>
      </c>
      <c r="H47" s="22">
        <f t="shared" si="14"/>
        <v>213</v>
      </c>
      <c r="I47" s="18">
        <v>12</v>
      </c>
      <c r="J47" s="21">
        <v>201</v>
      </c>
      <c r="K47" s="22">
        <f t="shared" si="15"/>
        <v>748</v>
      </c>
      <c r="L47" s="18">
        <v>24</v>
      </c>
      <c r="M47" s="21">
        <v>724</v>
      </c>
    </row>
    <row r="48" spans="1:13" ht="8.25" customHeight="1" x14ac:dyDescent="0.15"/>
    <row r="49" spans="1:3" ht="16.5" customHeight="1" x14ac:dyDescent="0.15">
      <c r="A49" s="10" t="s">
        <v>20</v>
      </c>
      <c r="B49" s="47">
        <v>8868870</v>
      </c>
      <c r="C49" s="48"/>
    </row>
    <row r="50" spans="1:3" ht="16.5" customHeight="1" x14ac:dyDescent="0.15"/>
    <row r="51" spans="1:3" ht="16.5" customHeight="1" x14ac:dyDescent="0.15"/>
    <row r="52" spans="1:3" ht="16.5" customHeight="1" x14ac:dyDescent="0.15"/>
  </sheetData>
  <mergeCells count="18">
    <mergeCell ref="K6:M6"/>
    <mergeCell ref="K22:M22"/>
    <mergeCell ref="H22:J22"/>
    <mergeCell ref="B17:C17"/>
    <mergeCell ref="A38:A39"/>
    <mergeCell ref="B38:D38"/>
    <mergeCell ref="E38:G38"/>
    <mergeCell ref="H38:J38"/>
    <mergeCell ref="K38:M38"/>
    <mergeCell ref="E22:G22"/>
    <mergeCell ref="E6:G6"/>
    <mergeCell ref="H6:J6"/>
    <mergeCell ref="B33:C33"/>
    <mergeCell ref="B49:C49"/>
    <mergeCell ref="A6:A7"/>
    <mergeCell ref="B6:D6"/>
    <mergeCell ref="A22:A23"/>
    <mergeCell ref="B22:D22"/>
  </mergeCells>
  <phoneticPr fontId="18"/>
  <printOptions horizontalCentered="1"/>
  <pageMargins left="0.59055118110236227" right="0.51181102362204722" top="0.74803149606299213" bottom="0.55118110236220474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【大阪府】身体障害者手帳交付台帳登載数（障害区分 聴覚）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　真悟</dc:creator>
  <cp:lastModifiedBy>HOSTNAME</cp:lastModifiedBy>
  <cp:lastPrinted>2016-05-11T00:18:17Z</cp:lastPrinted>
  <dcterms:created xsi:type="dcterms:W3CDTF">2016-04-28T00:22:09Z</dcterms:created>
  <dcterms:modified xsi:type="dcterms:W3CDTF">2016-05-16T11:34:11Z</dcterms:modified>
</cp:coreProperties>
</file>