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687BFC08-C27A-49C5-9E0A-75EBF98F3004}" xr6:coauthVersionLast="47" xr6:coauthVersionMax="47" xr10:uidLastSave="{00000000-0000-0000-0000-000000000000}"/>
  <bookViews>
    <workbookView xWindow="-108" yWindow="-108" windowWidth="23256" windowHeight="14160" xr2:uid="{00000000-000D-0000-FFFF-FFFF00000000}"/>
  </bookViews>
  <sheets>
    <sheet name="R4実績（部局別）" sheetId="25" r:id="rId1"/>
  </sheets>
  <definedNames>
    <definedName name="_xlnm.Print_Area" localSheetId="0">'R4実績（部局別）'!$A$1:$L$29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25" l="1"/>
  <c r="D27" i="25"/>
  <c r="C27" i="25"/>
  <c r="G18" i="25"/>
  <c r="J7" i="25"/>
  <c r="J8" i="25"/>
  <c r="J10" i="25"/>
  <c r="J11" i="25"/>
  <c r="J12" i="25"/>
  <c r="J13" i="25"/>
  <c r="J14" i="25"/>
  <c r="J15" i="25"/>
  <c r="J16" i="25"/>
  <c r="J20" i="25"/>
  <c r="J21" i="25"/>
  <c r="J22" i="25"/>
  <c r="J23" i="25"/>
  <c r="J24" i="25"/>
  <c r="J25" i="25"/>
  <c r="J6" i="25"/>
  <c r="I7" i="25"/>
  <c r="I8" i="25"/>
  <c r="I9" i="25"/>
  <c r="I10" i="25"/>
  <c r="I11" i="25"/>
  <c r="I12" i="25"/>
  <c r="I13" i="25"/>
  <c r="I14" i="25"/>
  <c r="I15" i="25"/>
  <c r="I16" i="25"/>
  <c r="I18" i="25"/>
  <c r="I20" i="25"/>
  <c r="I21" i="25"/>
  <c r="I22" i="25"/>
  <c r="I23" i="25"/>
  <c r="I24" i="25"/>
  <c r="I25" i="25"/>
  <c r="I26" i="25"/>
  <c r="I6" i="25"/>
  <c r="H7" i="25"/>
  <c r="H8" i="25"/>
  <c r="H10" i="25"/>
  <c r="H11" i="25"/>
  <c r="H12" i="25"/>
  <c r="H13" i="25"/>
  <c r="H14" i="25"/>
  <c r="H15" i="25"/>
  <c r="H16" i="25"/>
  <c r="H20" i="25"/>
  <c r="H21" i="25"/>
  <c r="H22" i="25"/>
  <c r="H23" i="25"/>
  <c r="H24" i="25"/>
  <c r="H25" i="25"/>
  <c r="H26" i="25"/>
  <c r="G7" i="25"/>
  <c r="G8" i="25"/>
  <c r="G9" i="25"/>
  <c r="G10" i="25"/>
  <c r="G11" i="25"/>
  <c r="G12" i="25"/>
  <c r="G13" i="25"/>
  <c r="G14" i="25"/>
  <c r="G15" i="25"/>
  <c r="G16" i="25"/>
  <c r="G20" i="25"/>
  <c r="G21" i="25"/>
  <c r="G22" i="25"/>
  <c r="G23" i="25"/>
  <c r="G24" i="25"/>
  <c r="G25" i="25"/>
  <c r="G26" i="25"/>
  <c r="H6" i="25"/>
  <c r="G6" i="25" l="1"/>
  <c r="F27" i="25" l="1"/>
  <c r="E27" i="25"/>
  <c r="J27" i="25" l="1"/>
  <c r="I27" i="25"/>
  <c r="G27" i="25"/>
  <c r="H27" i="25"/>
</calcChain>
</file>

<file path=xl/sharedStrings.xml><?xml version="1.0" encoding="utf-8"?>
<sst xmlns="http://schemas.openxmlformats.org/spreadsheetml/2006/main" count="44" uniqueCount="40">
  <si>
    <t>福祉部</t>
    <rPh sb="0" eb="2">
      <t>フクシ</t>
    </rPh>
    <rPh sb="2" eb="3">
      <t>ブ</t>
    </rPh>
    <phoneticPr fontId="2"/>
  </si>
  <si>
    <t>部局名等</t>
    <rPh sb="0" eb="2">
      <t>ブキョク</t>
    </rPh>
    <rPh sb="2" eb="3">
      <t>メイ</t>
    </rPh>
    <rPh sb="3" eb="4">
      <t>ナド</t>
    </rPh>
    <phoneticPr fontId="2"/>
  </si>
  <si>
    <t>令和３年度</t>
    <rPh sb="0" eb="2">
      <t>レイワ</t>
    </rPh>
    <rPh sb="3" eb="5">
      <t>ネンド</t>
    </rPh>
    <phoneticPr fontId="2"/>
  </si>
  <si>
    <t>件数</t>
    <rPh sb="0" eb="2">
      <t>ケンスウ</t>
    </rPh>
    <phoneticPr fontId="2"/>
  </si>
  <si>
    <t>金額（円）</t>
    <rPh sb="0" eb="2">
      <t>キンガク</t>
    </rPh>
    <rPh sb="3" eb="4">
      <t>エン</t>
    </rPh>
    <phoneticPr fontId="2"/>
  </si>
  <si>
    <t>備考</t>
    <rPh sb="0" eb="2">
      <t>ビコウ</t>
    </rPh>
    <phoneticPr fontId="2"/>
  </si>
  <si>
    <t>件数</t>
  </si>
  <si>
    <t>金額（円）</t>
  </si>
  <si>
    <t>増減</t>
    <rPh sb="0" eb="2">
      <t>ゾウゲン</t>
    </rPh>
    <phoneticPr fontId="2"/>
  </si>
  <si>
    <t>比較</t>
    <rPh sb="0" eb="2">
      <t>ヒカク</t>
    </rPh>
    <phoneticPr fontId="2"/>
  </si>
  <si>
    <t>政策企画部</t>
    <rPh sb="0" eb="2">
      <t>セイサク</t>
    </rPh>
    <rPh sb="2" eb="4">
      <t>キカク</t>
    </rPh>
    <rPh sb="4" eb="5">
      <t>ブ</t>
    </rPh>
    <phoneticPr fontId="2"/>
  </si>
  <si>
    <t>危機管理室を含む</t>
    <rPh sb="4" eb="5">
      <t>シツ</t>
    </rPh>
    <phoneticPr fontId="2"/>
  </si>
  <si>
    <t>総務部</t>
    <rPh sb="0" eb="2">
      <t>ソウム</t>
    </rPh>
    <rPh sb="2" eb="3">
      <t>ブ</t>
    </rPh>
    <phoneticPr fontId="2"/>
  </si>
  <si>
    <t>選挙管理委員会を含む</t>
    <phoneticPr fontId="2"/>
  </si>
  <si>
    <t>財務部</t>
    <rPh sb="0" eb="3">
      <t>ザイムブ</t>
    </rPh>
    <phoneticPr fontId="2"/>
  </si>
  <si>
    <t>スマートシティ戦略部</t>
    <rPh sb="7" eb="9">
      <t>センリャク</t>
    </rPh>
    <rPh sb="9" eb="10">
      <t>ブ</t>
    </rPh>
    <phoneticPr fontId="2"/>
  </si>
  <si>
    <t>府民文化部</t>
    <rPh sb="0" eb="2">
      <t>フミン</t>
    </rPh>
    <rPh sb="2" eb="4">
      <t>ブンカ</t>
    </rPh>
    <rPh sb="4" eb="5">
      <t>ブ</t>
    </rPh>
    <phoneticPr fontId="2"/>
  </si>
  <si>
    <t>ＩＲ推進局</t>
    <rPh sb="2" eb="4">
      <t>スイシン</t>
    </rPh>
    <rPh sb="4" eb="5">
      <t>キョク</t>
    </rPh>
    <phoneticPr fontId="2"/>
  </si>
  <si>
    <t>健康医療部</t>
    <rPh sb="0" eb="2">
      <t>ケンコウ</t>
    </rPh>
    <rPh sb="2" eb="4">
      <t>イリョウ</t>
    </rPh>
    <rPh sb="4" eb="5">
      <t>ブ</t>
    </rPh>
    <phoneticPr fontId="2"/>
  </si>
  <si>
    <t>商工労働部</t>
    <rPh sb="0" eb="2">
      <t>ショウコウ</t>
    </rPh>
    <rPh sb="2" eb="4">
      <t>ロウドウ</t>
    </rPh>
    <rPh sb="4" eb="5">
      <t>ブ</t>
    </rPh>
    <phoneticPr fontId="2"/>
  </si>
  <si>
    <t>環境農林水産部</t>
    <rPh sb="0" eb="2">
      <t>カンキョウ</t>
    </rPh>
    <rPh sb="2" eb="4">
      <t>ノウリン</t>
    </rPh>
    <rPh sb="4" eb="6">
      <t>スイサン</t>
    </rPh>
    <rPh sb="6" eb="7">
      <t>ブ</t>
    </rPh>
    <phoneticPr fontId="2"/>
  </si>
  <si>
    <t>海区漁業調整委員会、内水面漁場管理委員会含む</t>
    <rPh sb="10" eb="13">
      <t>ナイスイメン</t>
    </rPh>
    <rPh sb="13" eb="15">
      <t>ギョジョウ</t>
    </rPh>
    <rPh sb="15" eb="17">
      <t>カンリ</t>
    </rPh>
    <rPh sb="17" eb="20">
      <t>イインカイ</t>
    </rPh>
    <phoneticPr fontId="2"/>
  </si>
  <si>
    <t>都市整備部</t>
    <rPh sb="0" eb="2">
      <t>トシ</t>
    </rPh>
    <rPh sb="2" eb="4">
      <t>セイビ</t>
    </rPh>
    <rPh sb="4" eb="5">
      <t>ブ</t>
    </rPh>
    <phoneticPr fontId="2"/>
  </si>
  <si>
    <t>収用委員会含む</t>
    <phoneticPr fontId="2"/>
  </si>
  <si>
    <t>大阪都市計画局</t>
    <rPh sb="0" eb="2">
      <t>オオサカ</t>
    </rPh>
    <rPh sb="2" eb="7">
      <t>トシケイカクキョク</t>
    </rPh>
    <phoneticPr fontId="2"/>
  </si>
  <si>
    <t>令和3年11月設置</t>
    <rPh sb="0" eb="2">
      <t>レイワ</t>
    </rPh>
    <rPh sb="3" eb="4">
      <t>ネン</t>
    </rPh>
    <rPh sb="6" eb="7">
      <t>ガツ</t>
    </rPh>
    <rPh sb="7" eb="9">
      <t>セッチ</t>
    </rPh>
    <phoneticPr fontId="2"/>
  </si>
  <si>
    <t>大阪港湾局</t>
    <rPh sb="0" eb="2">
      <t>オオサカ</t>
    </rPh>
    <rPh sb="2" eb="5">
      <t>コウワンキョク</t>
    </rPh>
    <phoneticPr fontId="2"/>
  </si>
  <si>
    <t>会計局</t>
    <rPh sb="0" eb="2">
      <t>カイケイ</t>
    </rPh>
    <rPh sb="2" eb="3">
      <t>キョク</t>
    </rPh>
    <phoneticPr fontId="2"/>
  </si>
  <si>
    <t>議会事務局</t>
    <rPh sb="0" eb="2">
      <t>ギカイ</t>
    </rPh>
    <rPh sb="2" eb="5">
      <t>ジムキョク</t>
    </rPh>
    <phoneticPr fontId="2"/>
  </si>
  <si>
    <t>教育庁</t>
    <rPh sb="0" eb="2">
      <t>キョウイク</t>
    </rPh>
    <rPh sb="2" eb="3">
      <t>チョウ</t>
    </rPh>
    <phoneticPr fontId="2"/>
  </si>
  <si>
    <t>監査委員事務局</t>
    <phoneticPr fontId="2"/>
  </si>
  <si>
    <t>人事委員会</t>
    <phoneticPr fontId="2"/>
  </si>
  <si>
    <t>労働委員会</t>
    <phoneticPr fontId="2"/>
  </si>
  <si>
    <t>府警本部</t>
    <rPh sb="0" eb="2">
      <t>フケイ</t>
    </rPh>
    <rPh sb="2" eb="4">
      <t>ホンブ</t>
    </rPh>
    <phoneticPr fontId="2"/>
  </si>
  <si>
    <t>合　計</t>
    <rPh sb="0" eb="1">
      <t>ゴウ</t>
    </rPh>
    <rPh sb="2" eb="3">
      <t>ケイ</t>
    </rPh>
    <phoneticPr fontId="2"/>
  </si>
  <si>
    <t>令和４年度 障がい者就労施設等からの物品等調達実績　　（部局別優先調達実績）</t>
    <rPh sb="0" eb="2">
      <t>レイワ</t>
    </rPh>
    <rPh sb="3" eb="5">
      <t>ネンド</t>
    </rPh>
    <rPh sb="31" eb="33">
      <t>ユウセン</t>
    </rPh>
    <rPh sb="33" eb="35">
      <t>チョウタツ</t>
    </rPh>
    <rPh sb="35" eb="37">
      <t>ジッセキ</t>
    </rPh>
    <phoneticPr fontId="2"/>
  </si>
  <si>
    <t>令和４年度</t>
    <phoneticPr fontId="2"/>
  </si>
  <si>
    <t>建築部</t>
    <rPh sb="0" eb="3">
      <t>ケンチクブ</t>
    </rPh>
    <phoneticPr fontId="2"/>
  </si>
  <si>
    <t>都市整備部へ統合</t>
    <rPh sb="0" eb="4">
      <t>トシセイビ</t>
    </rPh>
    <rPh sb="4" eb="5">
      <t>ブ</t>
    </rPh>
    <rPh sb="6" eb="8">
      <t>トウゴウ</t>
    </rPh>
    <phoneticPr fontId="2"/>
  </si>
  <si>
    <t>※副首都推進局・万博推進局については発注業務を大阪市で実施しているため計上していない。</t>
    <rPh sb="1" eb="2">
      <t>フク</t>
    </rPh>
    <rPh sb="2" eb="4">
      <t>シュト</t>
    </rPh>
    <rPh sb="4" eb="6">
      <t>スイシン</t>
    </rPh>
    <rPh sb="6" eb="7">
      <t>キョク</t>
    </rPh>
    <rPh sb="8" eb="10">
      <t>バンパク</t>
    </rPh>
    <rPh sb="10" eb="13">
      <t>スイシンキョク</t>
    </rPh>
    <rPh sb="18" eb="20">
      <t>ハッチュウ</t>
    </rPh>
    <rPh sb="20" eb="22">
      <t>ギョウム</t>
    </rPh>
    <rPh sb="23" eb="26">
      <t>オオサカシ</t>
    </rPh>
    <rPh sb="27" eb="29">
      <t>ジッシ</t>
    </rPh>
    <rPh sb="35" eb="37">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</si>
</sst>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i/>
      <u/>
      <sz val="14"/>
      <name val="ＭＳ Ｐゴシック"/>
      <family val="3"/>
      <charset val="128"/>
    </font>
    <font>
      <sz val="10"/>
      <name val="ＭＳ Ｐゴシック"/>
      <family val="3"/>
      <charset val="128"/>
    </font>
    <font>
      <sz val="11"/>
      <color rgb="FF00B0F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9">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medium">
        <color indexed="64"/>
      </right>
      <top style="medium">
        <color indexed="64"/>
      </top>
      <bottom style="medium">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78">
    <xf numFmtId="0" fontId="0" fillId="0" borderId="0" xfId="0"/>
    <xf numFmtId="0" fontId="1" fillId="0" borderId="0" xfId="4" applyFill="1">
      <alignment vertical="center"/>
    </xf>
    <xf numFmtId="38" fontId="1" fillId="0" borderId="0" xfId="3" applyFill="1">
      <alignment vertical="center"/>
    </xf>
    <xf numFmtId="0" fontId="1" fillId="0" borderId="0" xfId="4">
      <alignment vertical="center"/>
    </xf>
    <xf numFmtId="0" fontId="4" fillId="0" borderId="0" xfId="4" applyFont="1" applyFill="1" applyAlignment="1">
      <alignment horizontal="right" vertical="center"/>
    </xf>
    <xf numFmtId="38" fontId="1" fillId="0" borderId="29" xfId="3" applyFont="1" applyFill="1" applyBorder="1" applyAlignment="1">
      <alignment horizontal="center" vertical="center" wrapText="1"/>
    </xf>
    <xf numFmtId="38" fontId="1" fillId="0" borderId="2" xfId="3" applyFont="1" applyFill="1" applyBorder="1" applyAlignment="1">
      <alignment horizontal="center" vertical="center" wrapText="1"/>
    </xf>
    <xf numFmtId="38" fontId="1" fillId="0" borderId="3" xfId="3" applyFont="1" applyFill="1" applyBorder="1" applyAlignment="1">
      <alignment horizontal="center" vertical="center"/>
    </xf>
    <xf numFmtId="0" fontId="0" fillId="0" borderId="30" xfId="4" applyFont="1" applyFill="1" applyBorder="1" applyAlignment="1">
      <alignment vertical="center" wrapText="1"/>
    </xf>
    <xf numFmtId="38" fontId="1" fillId="0" borderId="5" xfId="3" applyFont="1" applyFill="1" applyBorder="1" applyAlignment="1">
      <alignment horizontal="right" vertical="center"/>
    </xf>
    <xf numFmtId="38" fontId="0" fillId="0" borderId="30" xfId="4" applyNumberFormat="1" applyFont="1" applyFill="1" applyBorder="1" applyAlignment="1">
      <alignment vertical="center" wrapText="1"/>
    </xf>
    <xf numFmtId="176" fontId="0" fillId="0" borderId="16" xfId="4" applyNumberFormat="1" applyFont="1" applyFill="1" applyBorder="1" applyAlignment="1">
      <alignment horizontal="right" vertical="center"/>
    </xf>
    <xf numFmtId="10" fontId="0" fillId="0" borderId="6" xfId="3" applyNumberFormat="1" applyFont="1" applyFill="1" applyBorder="1" applyAlignment="1">
      <alignment horizontal="right" vertical="center" shrinkToFit="1"/>
    </xf>
    <xf numFmtId="176" fontId="0" fillId="0" borderId="5" xfId="3" applyNumberFormat="1" applyFont="1" applyFill="1" applyBorder="1" applyAlignment="1">
      <alignment horizontal="right" vertical="center"/>
    </xf>
    <xf numFmtId="10" fontId="0" fillId="0" borderId="14" xfId="3" applyNumberFormat="1" applyFont="1" applyFill="1" applyBorder="1" applyAlignment="1">
      <alignment horizontal="right" vertical="center" shrinkToFit="1"/>
    </xf>
    <xf numFmtId="0" fontId="5" fillId="0" borderId="31" xfId="4" applyFont="1" applyFill="1" applyBorder="1" applyAlignment="1">
      <alignment vertical="center" shrinkToFit="1"/>
    </xf>
    <xf numFmtId="0" fontId="0" fillId="0" borderId="0" xfId="4" applyFont="1" applyFill="1">
      <alignment vertical="center"/>
    </xf>
    <xf numFmtId="38" fontId="0" fillId="2" borderId="30" xfId="4" applyNumberFormat="1" applyFont="1" applyFill="1" applyBorder="1" applyAlignment="1">
      <alignment vertical="center" wrapText="1"/>
    </xf>
    <xf numFmtId="176" fontId="0" fillId="2" borderId="16" xfId="4" applyNumberFormat="1" applyFont="1" applyFill="1" applyBorder="1" applyAlignment="1">
      <alignment horizontal="right" vertical="center"/>
    </xf>
    <xf numFmtId="10" fontId="0" fillId="2" borderId="6" xfId="3" applyNumberFormat="1" applyFont="1" applyFill="1" applyBorder="1" applyAlignment="1">
      <alignment horizontal="right" vertical="center" shrinkToFit="1"/>
    </xf>
    <xf numFmtId="176" fontId="0" fillId="2" borderId="5" xfId="3" applyNumberFormat="1" applyFont="1" applyFill="1" applyBorder="1" applyAlignment="1">
      <alignment horizontal="right" vertical="center"/>
    </xf>
    <xf numFmtId="10" fontId="0" fillId="2" borderId="14" xfId="3" applyNumberFormat="1" applyFont="1" applyFill="1" applyBorder="1" applyAlignment="1">
      <alignment horizontal="right" vertical="center" shrinkToFit="1"/>
    </xf>
    <xf numFmtId="0" fontId="0" fillId="0" borderId="32" xfId="4" applyFont="1" applyFill="1" applyBorder="1" applyAlignment="1">
      <alignment vertical="center" wrapText="1"/>
    </xf>
    <xf numFmtId="0" fontId="6" fillId="0" borderId="0" xfId="4" applyFont="1" applyFill="1">
      <alignment vertical="center"/>
    </xf>
    <xf numFmtId="0" fontId="0" fillId="0" borderId="32" xfId="4" applyFont="1" applyBorder="1" applyAlignment="1">
      <alignment vertical="center" wrapText="1"/>
    </xf>
    <xf numFmtId="0" fontId="0" fillId="0" borderId="0" xfId="4" applyFont="1">
      <alignment vertical="center"/>
    </xf>
    <xf numFmtId="0" fontId="1" fillId="0" borderId="32" xfId="4" applyFont="1" applyFill="1" applyBorder="1" applyAlignment="1">
      <alignment vertical="center" wrapText="1"/>
    </xf>
    <xf numFmtId="0" fontId="6" fillId="0" borderId="0" xfId="4" applyFont="1">
      <alignment vertical="center"/>
    </xf>
    <xf numFmtId="38" fontId="0" fillId="0" borderId="5" xfId="3" applyFont="1" applyFill="1" applyBorder="1" applyAlignment="1">
      <alignment horizontal="right" vertical="center"/>
    </xf>
    <xf numFmtId="0" fontId="5" fillId="0" borderId="33" xfId="4" applyFont="1" applyFill="1" applyBorder="1" applyAlignment="1">
      <alignment vertical="center" shrinkToFit="1"/>
    </xf>
    <xf numFmtId="0" fontId="1" fillId="0" borderId="19" xfId="4" applyFont="1" applyFill="1" applyBorder="1" applyAlignment="1">
      <alignment horizontal="center" vertical="center" wrapText="1"/>
    </xf>
    <xf numFmtId="38" fontId="1" fillId="0" borderId="2" xfId="3" applyFont="1" applyFill="1" applyBorder="1" applyAlignment="1">
      <alignment horizontal="right" vertical="center"/>
    </xf>
    <xf numFmtId="177" fontId="0" fillId="0" borderId="19" xfId="4" applyNumberFormat="1" applyFont="1" applyFill="1" applyBorder="1" applyAlignment="1">
      <alignment horizontal="right" vertical="center" wrapText="1"/>
    </xf>
    <xf numFmtId="38" fontId="1" fillId="0" borderId="19" xfId="3" applyFont="1" applyFill="1" applyBorder="1" applyAlignment="1">
      <alignment horizontal="right" vertical="center" wrapText="1"/>
    </xf>
    <xf numFmtId="0" fontId="5" fillId="0" borderId="20" xfId="4" applyFont="1" applyBorder="1">
      <alignment vertical="center"/>
    </xf>
    <xf numFmtId="0" fontId="1" fillId="0" borderId="0" xfId="4" applyBorder="1">
      <alignment vertical="center"/>
    </xf>
    <xf numFmtId="0" fontId="0" fillId="0" borderId="0" xfId="4" applyFont="1" applyFill="1" applyBorder="1" applyAlignment="1">
      <alignment vertical="center"/>
    </xf>
    <xf numFmtId="38" fontId="1" fillId="0" borderId="0" xfId="3">
      <alignment vertical="center"/>
    </xf>
    <xf numFmtId="178" fontId="1" fillId="0" borderId="0" xfId="4" applyNumberFormat="1" applyFill="1">
      <alignment vertical="center"/>
    </xf>
    <xf numFmtId="178" fontId="1" fillId="0" borderId="1" xfId="3" applyNumberFormat="1" applyFont="1" applyFill="1" applyBorder="1" applyAlignment="1">
      <alignment horizontal="center" vertical="center"/>
    </xf>
    <xf numFmtId="178" fontId="1" fillId="0" borderId="0" xfId="4" applyNumberFormat="1">
      <alignment vertical="center"/>
    </xf>
    <xf numFmtId="176" fontId="0" fillId="0" borderId="37" xfId="4" applyNumberFormat="1" applyFont="1" applyFill="1" applyBorder="1" applyAlignment="1">
      <alignment horizontal="right" vertical="center"/>
    </xf>
    <xf numFmtId="10" fontId="0" fillId="0" borderId="11" xfId="3" applyNumberFormat="1" applyFont="1" applyFill="1" applyBorder="1" applyAlignment="1">
      <alignment horizontal="right" vertical="center" shrinkToFit="1"/>
    </xf>
    <xf numFmtId="176" fontId="0" fillId="0" borderId="7" xfId="3" applyNumberFormat="1" applyFont="1" applyFill="1" applyBorder="1" applyAlignment="1">
      <alignment horizontal="right" vertical="center"/>
    </xf>
    <xf numFmtId="10" fontId="0" fillId="0" borderId="4" xfId="3" applyNumberFormat="1" applyFont="1" applyFill="1" applyBorder="1" applyAlignment="1">
      <alignment horizontal="right" vertical="center" shrinkToFit="1"/>
    </xf>
    <xf numFmtId="0" fontId="1" fillId="0" borderId="34" xfId="4" applyBorder="1">
      <alignment vertical="center"/>
    </xf>
    <xf numFmtId="10" fontId="0" fillId="0" borderId="20" xfId="3" applyNumberFormat="1" applyFont="1" applyFill="1" applyBorder="1" applyAlignment="1">
      <alignment horizontal="right" vertical="center" shrinkToFit="1"/>
    </xf>
    <xf numFmtId="176" fontId="0" fillId="0" borderId="38" xfId="4" applyNumberFormat="1" applyFont="1" applyFill="1" applyBorder="1" applyAlignment="1">
      <alignment horizontal="right" vertical="center"/>
    </xf>
    <xf numFmtId="176" fontId="0" fillId="0" borderId="13" xfId="3" applyNumberFormat="1" applyFont="1" applyFill="1" applyBorder="1" applyAlignment="1">
      <alignment horizontal="right" vertical="center"/>
    </xf>
    <xf numFmtId="10" fontId="0" fillId="0" borderId="35" xfId="3" applyNumberFormat="1" applyFont="1" applyFill="1" applyBorder="1" applyAlignment="1">
      <alignment horizontal="right" vertical="center" shrinkToFit="1"/>
    </xf>
    <xf numFmtId="0" fontId="0" fillId="0" borderId="2" xfId="4" applyFont="1" applyFill="1" applyBorder="1" applyAlignment="1">
      <alignment horizontal="center" vertical="center"/>
    </xf>
    <xf numFmtId="0" fontId="1" fillId="0" borderId="3" xfId="4" applyFont="1" applyFill="1" applyBorder="1" applyAlignment="1">
      <alignment horizontal="center" vertical="center"/>
    </xf>
    <xf numFmtId="38" fontId="1" fillId="0" borderId="36" xfId="3" applyFont="1" applyFill="1" applyBorder="1" applyAlignment="1">
      <alignment horizontal="center" vertical="center" wrapText="1"/>
    </xf>
    <xf numFmtId="38" fontId="1" fillId="0" borderId="33" xfId="3" applyFont="1" applyFill="1" applyBorder="1" applyAlignment="1">
      <alignment horizontal="center" vertical="center" wrapText="1"/>
    </xf>
    <xf numFmtId="38" fontId="1" fillId="0" borderId="14" xfId="3" applyFont="1" applyFill="1" applyBorder="1" applyAlignment="1">
      <alignment horizontal="center" vertical="center"/>
    </xf>
    <xf numFmtId="38" fontId="1" fillId="0" borderId="10" xfId="3" applyFont="1" applyFill="1" applyBorder="1" applyAlignment="1">
      <alignment horizontal="center" vertical="center"/>
    </xf>
    <xf numFmtId="0" fontId="3" fillId="0" borderId="17" xfId="4" applyFont="1" applyBorder="1" applyAlignment="1">
      <alignment horizontal="center" vertical="center"/>
    </xf>
    <xf numFmtId="0" fontId="1" fillId="0" borderId="17" xfId="4" applyBorder="1" applyAlignment="1">
      <alignment horizontal="center" vertical="center"/>
    </xf>
    <xf numFmtId="0" fontId="1" fillId="0" borderId="18" xfId="4" applyFont="1" applyBorder="1" applyAlignment="1">
      <alignment horizontal="center" vertical="center" wrapText="1"/>
    </xf>
    <xf numFmtId="0" fontId="1" fillId="0" borderId="13" xfId="4" applyFont="1" applyBorder="1" applyAlignment="1">
      <alignment horizontal="center" vertical="center" wrapText="1"/>
    </xf>
    <xf numFmtId="0" fontId="1" fillId="0" borderId="26" xfId="4" applyFont="1" applyBorder="1" applyAlignment="1">
      <alignment horizontal="center" vertical="center" wrapText="1"/>
    </xf>
    <xf numFmtId="0" fontId="0" fillId="0" borderId="19" xfId="4" applyFont="1" applyFill="1" applyBorder="1" applyAlignment="1">
      <alignment horizontal="center" vertical="center"/>
    </xf>
    <xf numFmtId="0" fontId="0" fillId="0" borderId="20" xfId="4" applyFont="1" applyFill="1" applyBorder="1" applyAlignment="1">
      <alignment horizontal="center" vertical="center"/>
    </xf>
    <xf numFmtId="38" fontId="1" fillId="0" borderId="21" xfId="3" applyFont="1" applyFill="1" applyBorder="1" applyAlignment="1">
      <alignment horizontal="center" vertical="center" wrapText="1"/>
    </xf>
    <xf numFmtId="38" fontId="1" fillId="0" borderId="9" xfId="3" applyFont="1" applyFill="1" applyBorder="1" applyAlignment="1">
      <alignment horizontal="center" vertical="center" wrapText="1"/>
    </xf>
    <xf numFmtId="38" fontId="1" fillId="0" borderId="24" xfId="3" applyFont="1" applyFill="1" applyBorder="1" applyAlignment="1">
      <alignment horizontal="center" vertical="center" wrapText="1"/>
    </xf>
    <xf numFmtId="38" fontId="1" fillId="0" borderId="4" xfId="3" applyFont="1" applyFill="1" applyBorder="1" applyAlignment="1">
      <alignment horizontal="center" vertical="center" wrapText="1"/>
    </xf>
    <xf numFmtId="38" fontId="1" fillId="0" borderId="8" xfId="3" applyFont="1" applyFill="1" applyBorder="1" applyAlignment="1">
      <alignment horizontal="center" vertical="center"/>
    </xf>
    <xf numFmtId="38" fontId="1" fillId="0" borderId="9" xfId="3" applyFont="1" applyFill="1" applyBorder="1" applyAlignment="1">
      <alignment horizontal="center" vertical="center"/>
    </xf>
    <xf numFmtId="38" fontId="1" fillId="0" borderId="25" xfId="3" applyFont="1" applyFill="1" applyBorder="1" applyAlignment="1">
      <alignment horizontal="center" vertical="center"/>
    </xf>
    <xf numFmtId="38" fontId="1" fillId="0" borderId="15" xfId="3" applyFont="1" applyFill="1" applyBorder="1" applyAlignment="1">
      <alignment horizontal="center" vertical="center"/>
    </xf>
    <xf numFmtId="0" fontId="0" fillId="0" borderId="22" xfId="4" applyFont="1" applyFill="1" applyBorder="1" applyAlignment="1">
      <alignment horizontal="center" vertical="center"/>
    </xf>
    <xf numFmtId="0" fontId="0" fillId="0" borderId="12" xfId="4" applyFont="1" applyFill="1" applyBorder="1" applyAlignment="1">
      <alignment horizontal="center" vertical="center"/>
    </xf>
    <xf numFmtId="0" fontId="0" fillId="0" borderId="28" xfId="4" applyFont="1" applyFill="1" applyBorder="1" applyAlignment="1">
      <alignment horizontal="center" vertical="center"/>
    </xf>
    <xf numFmtId="38" fontId="1" fillId="0" borderId="23" xfId="3" applyFont="1" applyFill="1" applyBorder="1" applyAlignment="1">
      <alignment horizontal="center" vertical="center" wrapText="1"/>
    </xf>
    <xf numFmtId="38" fontId="1" fillId="0" borderId="27" xfId="3" applyFont="1" applyFill="1" applyBorder="1" applyAlignment="1">
      <alignment horizontal="center" vertical="center" wrapText="1"/>
    </xf>
    <xf numFmtId="38" fontId="1" fillId="0" borderId="12" xfId="3" applyFont="1" applyFill="1" applyBorder="1" applyAlignment="1">
      <alignment horizontal="center" vertical="center"/>
    </xf>
    <xf numFmtId="38" fontId="1" fillId="0" borderId="28" xfId="3" applyFont="1" applyFill="1" applyBorder="1" applyAlignment="1">
      <alignment horizontal="center" vertical="center"/>
    </xf>
  </cellXfs>
  <cellStyles count="6">
    <cellStyle name="桁区切り" xfId="3" builtinId="6"/>
    <cellStyle name="桁区切り 2" xfId="2" xr:uid="{00000000-0005-0000-0000-000001000000}"/>
    <cellStyle name="標準" xfId="0" builtinId="0"/>
    <cellStyle name="標準 2" xfId="1" xr:uid="{00000000-0005-0000-0000-000003000000}"/>
    <cellStyle name="標準 3" xfId="5" xr:uid="{00000000-0005-0000-0000-000004000000}"/>
    <cellStyle name="標準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29"/>
  <sheetViews>
    <sheetView tabSelected="1" view="pageBreakPreview" zoomScaleNormal="75" zoomScaleSheetLayoutView="100" workbookViewId="0">
      <selection activeCell="B2" sqref="B2:K2"/>
    </sheetView>
  </sheetViews>
  <sheetFormatPr defaultColWidth="9" defaultRowHeight="13.2" x14ac:dyDescent="0.2"/>
  <cols>
    <col min="1" max="1" width="3.6640625" style="3" customWidth="1"/>
    <col min="2" max="2" width="41.88671875" style="3" customWidth="1"/>
    <col min="3" max="3" width="5.44140625" style="3" customWidth="1"/>
    <col min="4" max="4" width="11.77734375" style="3" customWidth="1"/>
    <col min="5" max="5" width="5.44140625" style="3" customWidth="1"/>
    <col min="6" max="6" width="11.6640625" style="37" bestFit="1" customWidth="1"/>
    <col min="7" max="7" width="6.21875" style="3" customWidth="1"/>
    <col min="8" max="8" width="9.44140625" style="40" customWidth="1"/>
    <col min="9" max="9" width="13.109375" style="3" customWidth="1"/>
    <col min="10" max="10" width="9.44140625" style="3" customWidth="1"/>
    <col min="11" max="11" width="50.44140625" style="3" customWidth="1"/>
    <col min="12" max="12" width="9" style="3" customWidth="1"/>
    <col min="13" max="16384" width="9" style="3"/>
  </cols>
  <sheetData>
    <row r="1" spans="2:11" ht="22.5" customHeight="1" x14ac:dyDescent="0.2">
      <c r="B1" s="1"/>
      <c r="D1" s="1"/>
      <c r="E1" s="1"/>
      <c r="F1" s="2"/>
      <c r="G1" s="1"/>
      <c r="H1" s="38"/>
      <c r="I1" s="1"/>
      <c r="J1" s="1"/>
      <c r="K1" s="4"/>
    </row>
    <row r="2" spans="2:11" ht="28.5" customHeight="1" thickBot="1" x14ac:dyDescent="0.25">
      <c r="B2" s="56" t="s">
        <v>35</v>
      </c>
      <c r="C2" s="56"/>
      <c r="D2" s="56"/>
      <c r="E2" s="57"/>
      <c r="F2" s="57"/>
      <c r="G2" s="57"/>
      <c r="H2" s="57"/>
      <c r="I2" s="57"/>
      <c r="J2" s="57"/>
      <c r="K2" s="57"/>
    </row>
    <row r="3" spans="2:11" ht="23.25" customHeight="1" thickBot="1" x14ac:dyDescent="0.25">
      <c r="B3" s="58" t="s">
        <v>1</v>
      </c>
      <c r="C3" s="50" t="s">
        <v>36</v>
      </c>
      <c r="D3" s="51"/>
      <c r="E3" s="61" t="s">
        <v>2</v>
      </c>
      <c r="F3" s="62"/>
      <c r="G3" s="63" t="s">
        <v>3</v>
      </c>
      <c r="H3" s="64"/>
      <c r="I3" s="67" t="s">
        <v>4</v>
      </c>
      <c r="J3" s="68"/>
      <c r="K3" s="71" t="s">
        <v>5</v>
      </c>
    </row>
    <row r="4" spans="2:11" ht="17.25" customHeight="1" thickBot="1" x14ac:dyDescent="0.25">
      <c r="B4" s="59"/>
      <c r="C4" s="52" t="s">
        <v>6</v>
      </c>
      <c r="D4" s="54" t="s">
        <v>7</v>
      </c>
      <c r="E4" s="74" t="s">
        <v>3</v>
      </c>
      <c r="F4" s="76" t="s">
        <v>4</v>
      </c>
      <c r="G4" s="65"/>
      <c r="H4" s="66"/>
      <c r="I4" s="69"/>
      <c r="J4" s="70"/>
      <c r="K4" s="72"/>
    </row>
    <row r="5" spans="2:11" ht="24" customHeight="1" thickBot="1" x14ac:dyDescent="0.25">
      <c r="B5" s="60"/>
      <c r="C5" s="53"/>
      <c r="D5" s="55"/>
      <c r="E5" s="75"/>
      <c r="F5" s="77"/>
      <c r="G5" s="5" t="s">
        <v>8</v>
      </c>
      <c r="H5" s="39" t="s">
        <v>9</v>
      </c>
      <c r="I5" s="6" t="s">
        <v>8</v>
      </c>
      <c r="J5" s="7" t="s">
        <v>9</v>
      </c>
      <c r="K5" s="73"/>
    </row>
    <row r="6" spans="2:11" s="16" customFormat="1" ht="30" customHeight="1" x14ac:dyDescent="0.2">
      <c r="B6" s="8" t="s">
        <v>10</v>
      </c>
      <c r="C6" s="10">
        <v>18</v>
      </c>
      <c r="D6" s="10">
        <v>7714757</v>
      </c>
      <c r="E6" s="9">
        <v>7</v>
      </c>
      <c r="F6" s="9">
        <v>1018477</v>
      </c>
      <c r="G6" s="11">
        <f>C6-E6</f>
        <v>11</v>
      </c>
      <c r="H6" s="12">
        <f t="shared" ref="H6:H27" si="0">C6/E6</f>
        <v>2.5714285714285716</v>
      </c>
      <c r="I6" s="13">
        <f>D6-F6</f>
        <v>6696280</v>
      </c>
      <c r="J6" s="14">
        <f>D6/F6</f>
        <v>7.5747974671985716</v>
      </c>
      <c r="K6" s="15" t="s">
        <v>11</v>
      </c>
    </row>
    <row r="7" spans="2:11" s="23" customFormat="1" ht="30" customHeight="1" x14ac:dyDescent="0.2">
      <c r="B7" s="22" t="s">
        <v>12</v>
      </c>
      <c r="C7" s="10">
        <v>62</v>
      </c>
      <c r="D7" s="10">
        <v>9507066</v>
      </c>
      <c r="E7" s="9">
        <v>60</v>
      </c>
      <c r="F7" s="9">
        <v>5917373</v>
      </c>
      <c r="G7" s="11">
        <f t="shared" ref="G7:G27" si="1">C7-E7</f>
        <v>2</v>
      </c>
      <c r="H7" s="12">
        <f t="shared" si="0"/>
        <v>1.0333333333333334</v>
      </c>
      <c r="I7" s="13">
        <f t="shared" ref="I7:I27" si="2">D7-F7</f>
        <v>3589693</v>
      </c>
      <c r="J7" s="14">
        <f t="shared" ref="J7:J27" si="3">D7/F7</f>
        <v>1.6066362556492553</v>
      </c>
      <c r="K7" s="15" t="s">
        <v>13</v>
      </c>
    </row>
    <row r="8" spans="2:11" s="25" customFormat="1" ht="30" customHeight="1" x14ac:dyDescent="0.2">
      <c r="B8" s="24" t="s">
        <v>14</v>
      </c>
      <c r="C8" s="10">
        <v>16</v>
      </c>
      <c r="D8" s="10">
        <v>1005335</v>
      </c>
      <c r="E8" s="9">
        <v>11</v>
      </c>
      <c r="F8" s="9">
        <v>347695</v>
      </c>
      <c r="G8" s="11">
        <f t="shared" si="1"/>
        <v>5</v>
      </c>
      <c r="H8" s="12">
        <f t="shared" si="0"/>
        <v>1.4545454545454546</v>
      </c>
      <c r="I8" s="13">
        <f t="shared" si="2"/>
        <v>657640</v>
      </c>
      <c r="J8" s="14">
        <f t="shared" si="3"/>
        <v>2.8914278318641338</v>
      </c>
      <c r="K8" s="15"/>
    </row>
    <row r="9" spans="2:11" s="25" customFormat="1" ht="30" customHeight="1" x14ac:dyDescent="0.2">
      <c r="B9" s="24" t="s">
        <v>15</v>
      </c>
      <c r="C9" s="10">
        <v>0</v>
      </c>
      <c r="D9" s="10">
        <v>0</v>
      </c>
      <c r="E9" s="9">
        <v>1</v>
      </c>
      <c r="F9" s="9">
        <v>198000</v>
      </c>
      <c r="G9" s="11">
        <f t="shared" si="1"/>
        <v>-1</v>
      </c>
      <c r="H9" s="12"/>
      <c r="I9" s="13">
        <f t="shared" si="2"/>
        <v>-198000</v>
      </c>
      <c r="J9" s="14"/>
      <c r="K9" s="15"/>
    </row>
    <row r="10" spans="2:11" s="25" customFormat="1" ht="30" customHeight="1" x14ac:dyDescent="0.2">
      <c r="B10" s="24" t="s">
        <v>16</v>
      </c>
      <c r="C10" s="10">
        <v>19</v>
      </c>
      <c r="D10" s="10">
        <v>24313009</v>
      </c>
      <c r="E10" s="9">
        <v>23</v>
      </c>
      <c r="F10" s="9">
        <v>23649767</v>
      </c>
      <c r="G10" s="11">
        <f t="shared" si="1"/>
        <v>-4</v>
      </c>
      <c r="H10" s="12">
        <f t="shared" si="0"/>
        <v>0.82608695652173914</v>
      </c>
      <c r="I10" s="13">
        <f t="shared" si="2"/>
        <v>663242</v>
      </c>
      <c r="J10" s="14">
        <f t="shared" si="3"/>
        <v>1.0280443354896478</v>
      </c>
      <c r="K10" s="15"/>
    </row>
    <row r="11" spans="2:11" s="25" customFormat="1" ht="30" customHeight="1" x14ac:dyDescent="0.2">
      <c r="B11" s="24" t="s">
        <v>17</v>
      </c>
      <c r="C11" s="10">
        <v>3</v>
      </c>
      <c r="D11" s="10">
        <v>34001</v>
      </c>
      <c r="E11" s="9">
        <v>2</v>
      </c>
      <c r="F11" s="9">
        <v>284563</v>
      </c>
      <c r="G11" s="11">
        <f t="shared" si="1"/>
        <v>1</v>
      </c>
      <c r="H11" s="12">
        <f t="shared" si="0"/>
        <v>1.5</v>
      </c>
      <c r="I11" s="13">
        <f t="shared" si="2"/>
        <v>-250562</v>
      </c>
      <c r="J11" s="14">
        <f t="shared" si="3"/>
        <v>0.1194849646651181</v>
      </c>
      <c r="K11" s="15"/>
    </row>
    <row r="12" spans="2:11" s="1" customFormat="1" ht="30" customHeight="1" x14ac:dyDescent="0.2">
      <c r="B12" s="22" t="s">
        <v>0</v>
      </c>
      <c r="C12" s="10">
        <v>115</v>
      </c>
      <c r="D12" s="10">
        <v>45062496.799999997</v>
      </c>
      <c r="E12" s="9">
        <v>89</v>
      </c>
      <c r="F12" s="9">
        <v>39621882</v>
      </c>
      <c r="G12" s="11">
        <f t="shared" si="1"/>
        <v>26</v>
      </c>
      <c r="H12" s="12">
        <f t="shared" si="0"/>
        <v>1.2921348314606742</v>
      </c>
      <c r="I12" s="13">
        <f t="shared" si="2"/>
        <v>5440614.799999997</v>
      </c>
      <c r="J12" s="14">
        <f t="shared" si="3"/>
        <v>1.137313386577649</v>
      </c>
      <c r="K12" s="15"/>
    </row>
    <row r="13" spans="2:11" s="25" customFormat="1" ht="30" customHeight="1" x14ac:dyDescent="0.2">
      <c r="B13" s="22" t="s">
        <v>18</v>
      </c>
      <c r="C13" s="10">
        <v>113</v>
      </c>
      <c r="D13" s="10">
        <v>10448444</v>
      </c>
      <c r="E13" s="9">
        <v>65</v>
      </c>
      <c r="F13" s="9">
        <v>9346772</v>
      </c>
      <c r="G13" s="11">
        <f t="shared" si="1"/>
        <v>48</v>
      </c>
      <c r="H13" s="12">
        <f t="shared" si="0"/>
        <v>1.7384615384615385</v>
      </c>
      <c r="I13" s="13">
        <f t="shared" si="2"/>
        <v>1101672</v>
      </c>
      <c r="J13" s="14">
        <f t="shared" si="3"/>
        <v>1.1178665746848218</v>
      </c>
      <c r="K13" s="15"/>
    </row>
    <row r="14" spans="2:11" s="25" customFormat="1" ht="30" customHeight="1" x14ac:dyDescent="0.2">
      <c r="B14" s="26" t="s">
        <v>19</v>
      </c>
      <c r="C14" s="10">
        <v>48</v>
      </c>
      <c r="D14" s="10">
        <v>27656635</v>
      </c>
      <c r="E14" s="9">
        <v>44</v>
      </c>
      <c r="F14" s="9">
        <v>26273256</v>
      </c>
      <c r="G14" s="11">
        <f t="shared" si="1"/>
        <v>4</v>
      </c>
      <c r="H14" s="12">
        <f t="shared" si="0"/>
        <v>1.0909090909090908</v>
      </c>
      <c r="I14" s="13">
        <f t="shared" si="2"/>
        <v>1383379</v>
      </c>
      <c r="J14" s="14">
        <f t="shared" si="3"/>
        <v>1.0526535043848391</v>
      </c>
      <c r="K14" s="15"/>
    </row>
    <row r="15" spans="2:11" s="25" customFormat="1" ht="30" customHeight="1" x14ac:dyDescent="0.2">
      <c r="B15" s="22" t="s">
        <v>20</v>
      </c>
      <c r="C15" s="10">
        <v>37</v>
      </c>
      <c r="D15" s="10">
        <v>2501197</v>
      </c>
      <c r="E15" s="9">
        <v>29</v>
      </c>
      <c r="F15" s="9">
        <v>2062103</v>
      </c>
      <c r="G15" s="11">
        <f t="shared" si="1"/>
        <v>8</v>
      </c>
      <c r="H15" s="12">
        <f t="shared" si="0"/>
        <v>1.2758620689655173</v>
      </c>
      <c r="I15" s="13">
        <f t="shared" si="2"/>
        <v>439094</v>
      </c>
      <c r="J15" s="14">
        <f t="shared" si="3"/>
        <v>1.212935047376392</v>
      </c>
      <c r="K15" s="15" t="s">
        <v>21</v>
      </c>
    </row>
    <row r="16" spans="2:11" s="27" customFormat="1" ht="30" customHeight="1" x14ac:dyDescent="0.2">
      <c r="B16" s="22" t="s">
        <v>22</v>
      </c>
      <c r="C16" s="10">
        <v>71</v>
      </c>
      <c r="D16" s="10">
        <v>30072883</v>
      </c>
      <c r="E16" s="9">
        <v>58</v>
      </c>
      <c r="F16" s="9">
        <v>18855311</v>
      </c>
      <c r="G16" s="11">
        <f t="shared" si="1"/>
        <v>13</v>
      </c>
      <c r="H16" s="12">
        <f t="shared" si="0"/>
        <v>1.2241379310344827</v>
      </c>
      <c r="I16" s="13">
        <f t="shared" si="2"/>
        <v>11217572</v>
      </c>
      <c r="J16" s="14">
        <f t="shared" si="3"/>
        <v>1.5949290361744763</v>
      </c>
      <c r="K16" s="15" t="s">
        <v>23</v>
      </c>
    </row>
    <row r="17" spans="1:11" s="27" customFormat="1" ht="30" customHeight="1" x14ac:dyDescent="0.2">
      <c r="B17" s="22" t="s">
        <v>24</v>
      </c>
      <c r="C17" s="10">
        <v>0</v>
      </c>
      <c r="D17" s="10">
        <v>0</v>
      </c>
      <c r="E17" s="9">
        <v>0</v>
      </c>
      <c r="F17" s="9">
        <v>0</v>
      </c>
      <c r="G17" s="18"/>
      <c r="H17" s="19"/>
      <c r="I17" s="20"/>
      <c r="J17" s="21"/>
      <c r="K17" s="15" t="s">
        <v>25</v>
      </c>
    </row>
    <row r="18" spans="1:11" s="27" customFormat="1" ht="30" customHeight="1" x14ac:dyDescent="0.2">
      <c r="B18" s="22" t="s">
        <v>26</v>
      </c>
      <c r="C18" s="10">
        <v>1</v>
      </c>
      <c r="D18" s="10">
        <v>43874</v>
      </c>
      <c r="E18" s="9">
        <v>0</v>
      </c>
      <c r="F18" s="9">
        <v>0</v>
      </c>
      <c r="G18" s="11">
        <f t="shared" si="1"/>
        <v>1</v>
      </c>
      <c r="H18" s="12"/>
      <c r="I18" s="13">
        <f t="shared" si="2"/>
        <v>43874</v>
      </c>
      <c r="J18" s="14"/>
      <c r="K18" s="15"/>
    </row>
    <row r="19" spans="1:11" s="25" customFormat="1" ht="30" customHeight="1" x14ac:dyDescent="0.2">
      <c r="B19" s="22" t="s">
        <v>37</v>
      </c>
      <c r="C19" s="17"/>
      <c r="D19" s="17"/>
      <c r="E19" s="9">
        <v>34</v>
      </c>
      <c r="F19" s="9">
        <v>11214512</v>
      </c>
      <c r="G19" s="18"/>
      <c r="H19" s="19"/>
      <c r="I19" s="20"/>
      <c r="J19" s="21"/>
      <c r="K19" s="15" t="s">
        <v>38</v>
      </c>
    </row>
    <row r="20" spans="1:11" s="25" customFormat="1" ht="30" customHeight="1" x14ac:dyDescent="0.2">
      <c r="B20" s="26" t="s">
        <v>27</v>
      </c>
      <c r="C20" s="10">
        <v>2</v>
      </c>
      <c r="D20" s="10">
        <v>63558</v>
      </c>
      <c r="E20" s="28">
        <v>4</v>
      </c>
      <c r="F20" s="28">
        <v>125721</v>
      </c>
      <c r="G20" s="11">
        <f t="shared" si="1"/>
        <v>-2</v>
      </c>
      <c r="H20" s="12">
        <f t="shared" si="0"/>
        <v>0.5</v>
      </c>
      <c r="I20" s="13">
        <f t="shared" si="2"/>
        <v>-62163</v>
      </c>
      <c r="J20" s="14">
        <f t="shared" si="3"/>
        <v>0.50554799914095494</v>
      </c>
      <c r="K20" s="15"/>
    </row>
    <row r="21" spans="1:11" s="25" customFormat="1" ht="30" customHeight="1" x14ac:dyDescent="0.2">
      <c r="B21" s="26" t="s">
        <v>28</v>
      </c>
      <c r="C21" s="10">
        <v>8</v>
      </c>
      <c r="D21" s="10">
        <v>53325</v>
      </c>
      <c r="E21" s="9">
        <v>17</v>
      </c>
      <c r="F21" s="9">
        <v>125286</v>
      </c>
      <c r="G21" s="11">
        <f t="shared" si="1"/>
        <v>-9</v>
      </c>
      <c r="H21" s="12">
        <f t="shared" si="0"/>
        <v>0.47058823529411764</v>
      </c>
      <c r="I21" s="13">
        <f t="shared" si="2"/>
        <v>-71961</v>
      </c>
      <c r="J21" s="14">
        <f t="shared" si="3"/>
        <v>0.42562616732915093</v>
      </c>
      <c r="K21" s="15"/>
    </row>
    <row r="22" spans="1:11" s="16" customFormat="1" ht="30" customHeight="1" x14ac:dyDescent="0.2">
      <c r="B22" s="22" t="s">
        <v>29</v>
      </c>
      <c r="C22" s="10">
        <v>87</v>
      </c>
      <c r="D22" s="10">
        <v>42742787</v>
      </c>
      <c r="E22" s="9">
        <v>94</v>
      </c>
      <c r="F22" s="9">
        <v>38387170</v>
      </c>
      <c r="G22" s="11">
        <f t="shared" si="1"/>
        <v>-7</v>
      </c>
      <c r="H22" s="12">
        <f t="shared" si="0"/>
        <v>0.92553191489361697</v>
      </c>
      <c r="I22" s="13">
        <f t="shared" si="2"/>
        <v>4355617</v>
      </c>
      <c r="J22" s="14">
        <f t="shared" si="3"/>
        <v>1.1134654364987051</v>
      </c>
      <c r="K22" s="15"/>
    </row>
    <row r="23" spans="1:11" s="27" customFormat="1" ht="30" customHeight="1" x14ac:dyDescent="0.2">
      <c r="B23" s="22" t="s">
        <v>30</v>
      </c>
      <c r="C23" s="10">
        <v>1</v>
      </c>
      <c r="D23" s="10">
        <v>2904</v>
      </c>
      <c r="E23" s="9">
        <v>1</v>
      </c>
      <c r="F23" s="9">
        <v>1584</v>
      </c>
      <c r="G23" s="11">
        <f t="shared" si="1"/>
        <v>0</v>
      </c>
      <c r="H23" s="12">
        <f t="shared" si="0"/>
        <v>1</v>
      </c>
      <c r="I23" s="13">
        <f t="shared" si="2"/>
        <v>1320</v>
      </c>
      <c r="J23" s="14">
        <f t="shared" si="3"/>
        <v>1.8333333333333333</v>
      </c>
      <c r="K23" s="15"/>
    </row>
    <row r="24" spans="1:11" s="25" customFormat="1" ht="30" customHeight="1" x14ac:dyDescent="0.2">
      <c r="B24" s="22" t="s">
        <v>31</v>
      </c>
      <c r="C24" s="10">
        <v>9</v>
      </c>
      <c r="D24" s="10">
        <v>106501</v>
      </c>
      <c r="E24" s="9">
        <v>3</v>
      </c>
      <c r="F24" s="9">
        <v>31713</v>
      </c>
      <c r="G24" s="11">
        <f t="shared" si="1"/>
        <v>6</v>
      </c>
      <c r="H24" s="12">
        <f t="shared" si="0"/>
        <v>3</v>
      </c>
      <c r="I24" s="13">
        <f t="shared" si="2"/>
        <v>74788</v>
      </c>
      <c r="J24" s="14">
        <f t="shared" si="3"/>
        <v>3.3582757859552865</v>
      </c>
      <c r="K24" s="15"/>
    </row>
    <row r="25" spans="1:11" s="16" customFormat="1" ht="30" customHeight="1" x14ac:dyDescent="0.2">
      <c r="B25" s="22" t="s">
        <v>32</v>
      </c>
      <c r="C25" s="10">
        <v>5</v>
      </c>
      <c r="D25" s="10">
        <v>48895</v>
      </c>
      <c r="E25" s="9">
        <v>3</v>
      </c>
      <c r="F25" s="9">
        <v>71104</v>
      </c>
      <c r="G25" s="11">
        <f t="shared" si="1"/>
        <v>2</v>
      </c>
      <c r="H25" s="12">
        <f t="shared" si="0"/>
        <v>1.6666666666666667</v>
      </c>
      <c r="I25" s="13">
        <f t="shared" si="2"/>
        <v>-22209</v>
      </c>
      <c r="J25" s="14">
        <f t="shared" si="3"/>
        <v>0.68765470297029707</v>
      </c>
      <c r="K25" s="15"/>
    </row>
    <row r="26" spans="1:11" s="25" customFormat="1" ht="30" customHeight="1" thickBot="1" x14ac:dyDescent="0.25">
      <c r="B26" s="22" t="s">
        <v>33</v>
      </c>
      <c r="C26" s="10">
        <v>12</v>
      </c>
      <c r="D26" s="10">
        <v>1423100</v>
      </c>
      <c r="E26" s="9">
        <v>9</v>
      </c>
      <c r="F26" s="9">
        <v>661433</v>
      </c>
      <c r="G26" s="41">
        <f t="shared" si="1"/>
        <v>3</v>
      </c>
      <c r="H26" s="42">
        <f t="shared" si="0"/>
        <v>1.3333333333333333</v>
      </c>
      <c r="I26" s="43">
        <f t="shared" si="2"/>
        <v>761667</v>
      </c>
      <c r="J26" s="44">
        <f>D26/F26</f>
        <v>2.1515406700300712</v>
      </c>
      <c r="K26" s="29"/>
    </row>
    <row r="27" spans="1:11" ht="41.25" customHeight="1" thickBot="1" x14ac:dyDescent="0.25">
      <c r="B27" s="30" t="s">
        <v>34</v>
      </c>
      <c r="C27" s="32">
        <f>SUM(C6:C26)</f>
        <v>627</v>
      </c>
      <c r="D27" s="33">
        <f>SUM(D6:D26)</f>
        <v>202800767.80000001</v>
      </c>
      <c r="E27" s="31">
        <f>SUM(E6:E26)</f>
        <v>554</v>
      </c>
      <c r="F27" s="31">
        <f>SUM(F6:F26)</f>
        <v>178193722</v>
      </c>
      <c r="G27" s="47">
        <f t="shared" si="1"/>
        <v>73</v>
      </c>
      <c r="H27" s="46">
        <f t="shared" si="0"/>
        <v>1.1317689530685922</v>
      </c>
      <c r="I27" s="48">
        <f t="shared" si="2"/>
        <v>24607045.800000012</v>
      </c>
      <c r="J27" s="49">
        <f t="shared" si="3"/>
        <v>1.1380915417435413</v>
      </c>
      <c r="K27" s="34"/>
    </row>
    <row r="28" spans="1:11" ht="18" customHeight="1" x14ac:dyDescent="0.2">
      <c r="A28" s="35"/>
      <c r="B28" s="36" t="s">
        <v>39</v>
      </c>
      <c r="G28" s="45"/>
      <c r="I28" s="45"/>
    </row>
    <row r="29" spans="1:11" ht="18" customHeight="1" x14ac:dyDescent="0.2">
      <c r="A29" s="35"/>
      <c r="B29" s="36"/>
    </row>
  </sheetData>
  <mergeCells count="11">
    <mergeCell ref="C3:D3"/>
    <mergeCell ref="C4:C5"/>
    <mergeCell ref="D4:D5"/>
    <mergeCell ref="B2:K2"/>
    <mergeCell ref="B3:B5"/>
    <mergeCell ref="E3:F3"/>
    <mergeCell ref="G3:H4"/>
    <mergeCell ref="I3:J4"/>
    <mergeCell ref="K3:K5"/>
    <mergeCell ref="E4:E5"/>
    <mergeCell ref="F4:F5"/>
  </mergeCells>
  <phoneticPr fontId="2"/>
  <pageMargins left="1.1023622047244095" right="0.11811023622047245" top="0.35433070866141736" bottom="0" header="0.31496062992125984" footer="0.11811023622047245"/>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R4実績（部局別）</vt:lpstr>
      <vt:lpstr>'R4実績（部局別）'!Print_Area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2023-12-25T04:15:22Z</dcterms:created>
  <dcterms:modified xsi:type="dcterms:W3CDTF">2023-12-25T04:15:25Z</dcterms:modified>
</cp:coreProperties>
</file>