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41" windowWidth="15360" windowHeight="8955" activeTab="0"/>
  </bookViews>
  <sheets>
    <sheet name="排出量等" sheetId="1" r:id="rId1"/>
  </sheets>
  <definedNames>
    <definedName name="_xlnm.Print_Area" localSheetId="0">'排出量等'!$A$1:$S$31</definedName>
  </definedNames>
  <calcPr fullCalcOnLoad="1"/>
</workbook>
</file>

<file path=xl/sharedStrings.xml><?xml version="1.0" encoding="utf-8"?>
<sst xmlns="http://schemas.openxmlformats.org/spreadsheetml/2006/main" count="82" uniqueCount="43">
  <si>
    <t>3,020</t>
  </si>
  <si>
    <t>940</t>
  </si>
  <si>
    <t>2,100</t>
  </si>
  <si>
    <t>1,420</t>
  </si>
  <si>
    <t>0.12</t>
  </si>
  <si>
    <t>燃料使用量
「40,350kJ/L｣
（×1,000kL）</t>
  </si>
  <si>
    <t>協定値
（年間）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</si>
  <si>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</si>
  <si>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</si>
  <si>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</si>
  <si>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</si>
  <si>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</si>
  <si>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</si>
  <si>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</si>
  <si>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</si>
  <si>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</si>
  <si>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</si>
  <si>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燃料硫黄分
（重油換算％）</t>
  </si>
  <si>
    <t>利用率
（％）
【参考値】</t>
  </si>
  <si>
    <t>（注）１．利用率（月）=</t>
  </si>
  <si>
    <t>発電所　発電電力量月トータル（MWh）</t>
  </si>
  <si>
    <t>　 　</t>
  </si>
  <si>
    <t>－</t>
  </si>
  <si>
    <t>発電所認可出力（MW）×年度暦日（日）×24（h）</t>
  </si>
  <si>
    <t xml:space="preserve"> 　　 ２．多奈川第二発電所、堺港発電所、南港発電所の硫黄酸化物排出量、窒素酸化物排出量、燃料使用量は所内ボイラーを含んだ数値を示します。</t>
  </si>
  <si>
    <t>実績値</t>
  </si>
  <si>
    <t>比率
(協定値100)</t>
  </si>
  <si>
    <t>硫黄酸化物
排出量
（トン）</t>
  </si>
  <si>
    <t>多奈川第二発電所</t>
  </si>
  <si>
    <t>堺港発電所</t>
  </si>
  <si>
    <t>関西国際空港ｴﾈﾙｷﾞｰｾﾝﾀｰ</t>
  </si>
  <si>
    <t>窒素酸化物
排出量
（トン）</t>
  </si>
  <si>
    <t>南港発電所</t>
  </si>
  <si>
    <t xml:space="preserve">項目 </t>
  </si>
  <si>
    <t>発電所</t>
  </si>
  <si>
    <t>－</t>
  </si>
  <si>
    <t>合計</t>
  </si>
  <si>
    <t>×１００％</t>
  </si>
  <si>
    <t>１－１６　関西電力発電所の公害等防止協定遵守状況</t>
  </si>
  <si>
    <t>（平成30年度）</t>
  </si>
  <si>
    <t>H30
　 ４月</t>
  </si>
  <si>
    <t>H31
　 １月</t>
  </si>
  <si>
    <t>H30年度
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</si>
</sst>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;[Red]\-#,##0.0\ "/>
    <numFmt numFmtId="178" formatCode="0_);[Red]\(0\)"/>
    <numFmt numFmtId="179" formatCode="0.00_);[Red]\(0.00\)"/>
    <numFmt numFmtId="180" formatCode="0.0_ "/>
    <numFmt numFmtId="181" formatCode="0.0_);[Red]\(0.0\)"/>
    <numFmt numFmtId="182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left" vertical="center" indent="1"/>
      <protection/>
    </xf>
    <xf numFmtId="176" fontId="40" fillId="0" borderId="10" xfId="0" applyNumberFormat="1" applyFont="1" applyFill="1" applyBorder="1" applyAlignment="1" applyProtection="1">
      <alignment horizontal="right" vertical="center"/>
      <protection/>
    </xf>
    <xf numFmtId="177" fontId="40" fillId="0" borderId="10" xfId="0" applyNumberFormat="1" applyFont="1" applyFill="1" applyBorder="1" applyAlignment="1" applyProtection="1">
      <alignment vertical="center"/>
      <protection locked="0"/>
    </xf>
    <xf numFmtId="177" fontId="40" fillId="0" borderId="10" xfId="0" applyNumberFormat="1" applyFont="1" applyFill="1" applyBorder="1" applyAlignment="1" applyProtection="1">
      <alignment vertical="center"/>
      <protection/>
    </xf>
    <xf numFmtId="181" fontId="40" fillId="0" borderId="10" xfId="0" applyNumberFormat="1" applyFont="1" applyFill="1" applyBorder="1" applyAlignment="1" applyProtection="1">
      <alignment vertical="center"/>
      <protection/>
    </xf>
    <xf numFmtId="0" fontId="40" fillId="0" borderId="10" xfId="0" applyFont="1" applyFill="1" applyBorder="1" applyAlignment="1" applyProtection="1">
      <alignment horizontal="right" vertical="center"/>
      <protection/>
    </xf>
    <xf numFmtId="178" fontId="40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 applyProtection="1">
      <alignment horizontal="distributed" vertical="center" indent="4"/>
      <protection/>
    </xf>
    <xf numFmtId="3" fontId="40" fillId="0" borderId="10" xfId="0" applyNumberFormat="1" applyFont="1" applyFill="1" applyBorder="1" applyAlignment="1" applyProtection="1">
      <alignment horizontal="right" vertical="center"/>
      <protection/>
    </xf>
    <xf numFmtId="181" fontId="40" fillId="0" borderId="10" xfId="0" applyNumberFormat="1" applyFont="1" applyFill="1" applyBorder="1" applyAlignment="1" applyProtection="1">
      <alignment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Alignment="1">
      <alignment vertical="center"/>
    </xf>
    <xf numFmtId="0" fontId="40" fillId="0" borderId="12" xfId="0" applyFont="1" applyFill="1" applyBorder="1" applyAlignment="1">
      <alignment horizontal="center" vertical="top"/>
    </xf>
    <xf numFmtId="0" fontId="40" fillId="0" borderId="13" xfId="0" applyFont="1" applyFill="1" applyBorder="1" applyAlignment="1" applyProtection="1">
      <alignment horizontal="distributed" vertical="center" wrapText="1" indent="1"/>
      <protection/>
    </xf>
    <xf numFmtId="0" fontId="41" fillId="0" borderId="14" xfId="0" applyFont="1" applyFill="1" applyBorder="1" applyAlignment="1">
      <alignment horizontal="distributed" vertical="center" indent="1"/>
    </xf>
    <xf numFmtId="0" fontId="41" fillId="0" borderId="15" xfId="0" applyFont="1" applyFill="1" applyBorder="1" applyAlignment="1">
      <alignment horizontal="distributed" vertical="center" indent="1"/>
    </xf>
    <xf numFmtId="0" fontId="40" fillId="0" borderId="14" xfId="0" applyFont="1" applyFill="1" applyBorder="1" applyAlignment="1" applyProtection="1">
      <alignment horizontal="distributed" vertical="center" wrapText="1" indent="1"/>
      <protection/>
    </xf>
    <xf numFmtId="0" fontId="40" fillId="0" borderId="15" xfId="0" applyFont="1" applyFill="1" applyBorder="1" applyAlignment="1" applyProtection="1">
      <alignment horizontal="distributed" vertical="center" wrapText="1" indent="1"/>
      <protection/>
    </xf>
    <xf numFmtId="0" fontId="40" fillId="0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/>
    </xf>
    <xf numFmtId="0" fontId="40" fillId="0" borderId="13" xfId="0" applyFont="1" applyFill="1" applyBorder="1" applyAlignment="1" applyProtection="1">
      <alignment horizontal="distributed" vertical="center" indent="2"/>
      <protection/>
    </xf>
    <xf numFmtId="0" fontId="40" fillId="0" borderId="15" xfId="0" applyFont="1" applyFill="1" applyBorder="1" applyAlignment="1" applyProtection="1">
      <alignment horizontal="distributed" vertical="center" indent="2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/>
      <protection/>
    </xf>
    <xf numFmtId="0" fontId="40" fillId="0" borderId="16" xfId="0" applyFont="1" applyFill="1" applyBorder="1" applyAlignment="1" applyProtection="1">
      <alignment horizontal="distributed" vertical="center" indent="20"/>
      <protection/>
    </xf>
    <xf numFmtId="0" fontId="40" fillId="0" borderId="17" xfId="0" applyFont="1" applyFill="1" applyBorder="1" applyAlignment="1" applyProtection="1">
      <alignment horizontal="distributed" vertical="center" indent="20"/>
      <protection/>
    </xf>
    <xf numFmtId="0" fontId="40" fillId="0" borderId="18" xfId="0" applyFont="1" applyFill="1" applyBorder="1" applyAlignment="1" applyProtection="1">
      <alignment horizontal="distributed" vertical="center" indent="20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80" zoomScaleNormal="75" zoomScaleSheetLayoutView="80" zoomScalePageLayoutView="0" workbookViewId="0" topLeftCell="A1">
      <selection activeCell="A1" sqref="A1:S1"/>
    </sheetView>
  </sheetViews>
  <sheetFormatPr defaultColWidth="13.375" defaultRowHeight="13.5"/>
  <cols>
    <col min="1" max="1" width="1.625" style="1" customWidth="1"/>
    <col min="2" max="2" width="18.25390625" style="1" customWidth="1"/>
    <col min="3" max="3" width="28.125" style="1" customWidth="1"/>
    <col min="4" max="4" width="11.125" style="1" customWidth="1"/>
    <col min="5" max="16" width="9.625" style="1" customWidth="1"/>
    <col min="17" max="17" width="12.00390625" style="1" customWidth="1"/>
    <col min="18" max="18" width="14.125" style="1" customWidth="1"/>
    <col min="19" max="19" width="1.75390625" style="1" customWidth="1"/>
    <col min="20" max="16384" width="13.375" style="1" customWidth="1"/>
  </cols>
  <sheetData>
    <row r="1" spans="1:19" ht="24.75" customHeight="1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4.75" customHeight="1">
      <c r="A2" s="3"/>
      <c r="B2" s="4"/>
      <c r="C2" s="5"/>
      <c r="D2" s="6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7" t="s">
        <v>39</v>
      </c>
      <c r="R2" s="48"/>
      <c r="S2" s="3"/>
    </row>
    <row r="3" spans="1:19" ht="21" customHeight="1">
      <c r="A3" s="3"/>
      <c r="B3" s="40" t="s">
        <v>33</v>
      </c>
      <c r="C3" s="40" t="s">
        <v>34</v>
      </c>
      <c r="D3" s="42" t="s">
        <v>6</v>
      </c>
      <c r="E3" s="44" t="s">
        <v>25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3"/>
    </row>
    <row r="4" spans="1:19" ht="36.75" customHeight="1">
      <c r="A4" s="3"/>
      <c r="B4" s="41"/>
      <c r="C4" s="41"/>
      <c r="D4" s="43"/>
      <c r="E4" s="23" t="s">
        <v>40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3" t="s">
        <v>41</v>
      </c>
      <c r="O4" s="24" t="s">
        <v>15</v>
      </c>
      <c r="P4" s="24" t="s">
        <v>16</v>
      </c>
      <c r="Q4" s="25" t="s">
        <v>42</v>
      </c>
      <c r="R4" s="7" t="s">
        <v>26</v>
      </c>
      <c r="S4" s="3"/>
    </row>
    <row r="5" spans="1:19" ht="18" customHeight="1">
      <c r="A5" s="3"/>
      <c r="B5" s="29" t="s">
        <v>27</v>
      </c>
      <c r="C5" s="8" t="s">
        <v>28</v>
      </c>
      <c r="D5" s="9" t="s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>
        <v>0</v>
      </c>
      <c r="R5" s="12">
        <v>0</v>
      </c>
      <c r="S5" s="3"/>
    </row>
    <row r="6" spans="1:19" ht="18" customHeight="1">
      <c r="A6" s="3"/>
      <c r="B6" s="30"/>
      <c r="C6" s="8" t="s">
        <v>29</v>
      </c>
      <c r="D6" s="9" t="s"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1">
        <v>0</v>
      </c>
      <c r="R6" s="12">
        <v>0</v>
      </c>
      <c r="S6" s="3"/>
    </row>
    <row r="7" spans="1:19" ht="18" customHeight="1">
      <c r="A7" s="3"/>
      <c r="B7" s="30"/>
      <c r="C7" s="8" t="s">
        <v>30</v>
      </c>
      <c r="D7" s="13" t="s">
        <v>35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1">
        <v>0</v>
      </c>
      <c r="R7" s="14" t="s">
        <v>22</v>
      </c>
      <c r="S7" s="3"/>
    </row>
    <row r="8" spans="1:19" ht="18" customHeight="1">
      <c r="A8" s="3"/>
      <c r="B8" s="31"/>
      <c r="C8" s="15" t="s">
        <v>36</v>
      </c>
      <c r="D8" s="16">
        <v>3960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2">
        <v>0</v>
      </c>
      <c r="S8" s="3"/>
    </row>
    <row r="9" spans="1:19" ht="18" customHeight="1">
      <c r="A9" s="3"/>
      <c r="B9" s="29" t="s">
        <v>31</v>
      </c>
      <c r="C9" s="8" t="s">
        <v>28</v>
      </c>
      <c r="D9" s="13" t="s">
        <v>2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1">
        <f>SUM(E9:P9)</f>
        <v>0</v>
      </c>
      <c r="R9" s="12">
        <f>Q9/D9*100</f>
        <v>0</v>
      </c>
      <c r="S9" s="3"/>
    </row>
    <row r="10" spans="1:19" ht="18" customHeight="1">
      <c r="A10" s="3"/>
      <c r="B10" s="32"/>
      <c r="C10" s="8" t="s">
        <v>29</v>
      </c>
      <c r="D10" s="13" t="s">
        <v>3</v>
      </c>
      <c r="E10" s="10">
        <v>44.1</v>
      </c>
      <c r="F10" s="10">
        <v>43.1</v>
      </c>
      <c r="G10" s="10">
        <v>45</v>
      </c>
      <c r="H10" s="10">
        <v>56.2</v>
      </c>
      <c r="I10" s="10">
        <v>54.6</v>
      </c>
      <c r="J10" s="10">
        <v>41.4</v>
      </c>
      <c r="K10" s="10">
        <v>48.3</v>
      </c>
      <c r="L10" s="10">
        <v>45.4</v>
      </c>
      <c r="M10" s="10">
        <v>54.2</v>
      </c>
      <c r="N10" s="10">
        <v>52.5</v>
      </c>
      <c r="O10" s="10">
        <v>50.5</v>
      </c>
      <c r="P10" s="10">
        <v>55.5</v>
      </c>
      <c r="Q10" s="11">
        <v>591</v>
      </c>
      <c r="R10" s="12">
        <f>Q10/D10*100</f>
        <v>41.61971830985915</v>
      </c>
      <c r="S10" s="3"/>
    </row>
    <row r="11" spans="1:19" ht="18" customHeight="1">
      <c r="A11" s="3"/>
      <c r="B11" s="32"/>
      <c r="C11" s="8" t="s">
        <v>32</v>
      </c>
      <c r="D11" s="13">
        <v>400</v>
      </c>
      <c r="E11" s="10">
        <v>8.1</v>
      </c>
      <c r="F11" s="10">
        <v>10.5</v>
      </c>
      <c r="G11" s="10">
        <v>13.4</v>
      </c>
      <c r="H11" s="10">
        <v>29.4</v>
      </c>
      <c r="I11" s="10">
        <v>26.5</v>
      </c>
      <c r="J11" s="10">
        <v>10.2</v>
      </c>
      <c r="K11" s="10">
        <v>7.5</v>
      </c>
      <c r="L11" s="10">
        <v>7.5</v>
      </c>
      <c r="M11" s="10">
        <v>12.9</v>
      </c>
      <c r="N11" s="10">
        <v>14.5</v>
      </c>
      <c r="O11" s="10">
        <v>11.9</v>
      </c>
      <c r="P11" s="10">
        <v>12.2</v>
      </c>
      <c r="Q11" s="11">
        <v>164.7</v>
      </c>
      <c r="R11" s="12">
        <f>Q11/D11*100</f>
        <v>41.175</v>
      </c>
      <c r="S11" s="3"/>
    </row>
    <row r="12" spans="1:19" ht="18" customHeight="1">
      <c r="A12" s="3"/>
      <c r="B12" s="32"/>
      <c r="C12" s="8" t="s">
        <v>30</v>
      </c>
      <c r="D12" s="13" t="s">
        <v>35</v>
      </c>
      <c r="E12" s="10">
        <v>0.01</v>
      </c>
      <c r="F12" s="10">
        <v>0</v>
      </c>
      <c r="G12" s="10">
        <v>0</v>
      </c>
      <c r="H12" s="10">
        <v>0.085</v>
      </c>
      <c r="I12" s="10">
        <v>0.008</v>
      </c>
      <c r="J12" s="10">
        <v>0</v>
      </c>
      <c r="K12" s="10">
        <v>0</v>
      </c>
      <c r="L12" s="10">
        <v>0</v>
      </c>
      <c r="M12" s="10">
        <v>0</v>
      </c>
      <c r="N12" s="10">
        <v>0.033</v>
      </c>
      <c r="O12" s="10">
        <v>0</v>
      </c>
      <c r="P12" s="10">
        <v>0.008</v>
      </c>
      <c r="Q12" s="11">
        <f>SUM(E12:P12)</f>
        <v>0.14400000000000002</v>
      </c>
      <c r="R12" s="14" t="s">
        <v>22</v>
      </c>
      <c r="S12" s="3"/>
    </row>
    <row r="13" spans="1:19" ht="18" customHeight="1">
      <c r="A13" s="3"/>
      <c r="B13" s="33"/>
      <c r="C13" s="15" t="s">
        <v>36</v>
      </c>
      <c r="D13" s="16">
        <v>3920</v>
      </c>
      <c r="E13" s="11">
        <f>SUM(E9:E12)</f>
        <v>52.21</v>
      </c>
      <c r="F13" s="11">
        <f aca="true" t="shared" si="0" ref="F13:P13">SUM(F9:F12)</f>
        <v>53.6</v>
      </c>
      <c r="G13" s="11">
        <f t="shared" si="0"/>
        <v>58.4</v>
      </c>
      <c r="H13" s="11">
        <f t="shared" si="0"/>
        <v>85.68499999999999</v>
      </c>
      <c r="I13" s="11">
        <f t="shared" si="0"/>
        <v>81.10799999999999</v>
      </c>
      <c r="J13" s="11">
        <f t="shared" si="0"/>
        <v>51.599999999999994</v>
      </c>
      <c r="K13" s="11">
        <f t="shared" si="0"/>
        <v>55.8</v>
      </c>
      <c r="L13" s="11">
        <f t="shared" si="0"/>
        <v>52.9</v>
      </c>
      <c r="M13" s="11">
        <f t="shared" si="0"/>
        <v>67.10000000000001</v>
      </c>
      <c r="N13" s="11">
        <f t="shared" si="0"/>
        <v>67.033</v>
      </c>
      <c r="O13" s="11">
        <f t="shared" si="0"/>
        <v>62.4</v>
      </c>
      <c r="P13" s="11">
        <f t="shared" si="0"/>
        <v>67.708</v>
      </c>
      <c r="Q13" s="11">
        <v>755.8</v>
      </c>
      <c r="R13" s="12">
        <v>19.3</v>
      </c>
      <c r="S13" s="3"/>
    </row>
    <row r="14" spans="1:19" ht="18" customHeight="1">
      <c r="A14" s="3"/>
      <c r="B14" s="34" t="s">
        <v>17</v>
      </c>
      <c r="C14" s="8" t="s">
        <v>28</v>
      </c>
      <c r="D14" s="13" t="s">
        <v>4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1">
        <f aca="true" t="shared" si="1" ref="Q14:Q21">SUM(E14:P14)</f>
        <v>0</v>
      </c>
      <c r="R14" s="12">
        <v>0</v>
      </c>
      <c r="S14" s="3"/>
    </row>
    <row r="15" spans="1:19" ht="18" customHeight="1">
      <c r="A15" s="3"/>
      <c r="B15" s="35"/>
      <c r="C15" s="8" t="s">
        <v>29</v>
      </c>
      <c r="D15" s="13" t="s">
        <v>4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1">
        <f t="shared" si="1"/>
        <v>0</v>
      </c>
      <c r="R15" s="12">
        <v>0</v>
      </c>
      <c r="S15" s="3"/>
    </row>
    <row r="16" spans="1:19" ht="18" customHeight="1">
      <c r="A16" s="3"/>
      <c r="B16" s="36"/>
      <c r="C16" s="8" t="s">
        <v>30</v>
      </c>
      <c r="D16" s="18" t="s">
        <v>35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1">
        <f t="shared" si="1"/>
        <v>0</v>
      </c>
      <c r="R16" s="14" t="s">
        <v>22</v>
      </c>
      <c r="S16" s="3"/>
    </row>
    <row r="17" spans="1:19" ht="18" customHeight="1">
      <c r="A17" s="3"/>
      <c r="B17" s="34" t="s">
        <v>18</v>
      </c>
      <c r="C17" s="8" t="s">
        <v>28</v>
      </c>
      <c r="D17" s="18" t="s">
        <v>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f t="shared" si="1"/>
        <v>0</v>
      </c>
      <c r="R17" s="14" t="s">
        <v>22</v>
      </c>
      <c r="S17" s="3"/>
    </row>
    <row r="18" spans="1:19" ht="18" customHeight="1">
      <c r="A18" s="3"/>
      <c r="B18" s="35"/>
      <c r="C18" s="8" t="s">
        <v>29</v>
      </c>
      <c r="D18" s="18" t="s">
        <v>35</v>
      </c>
      <c r="E18" s="10">
        <v>73.6</v>
      </c>
      <c r="F18" s="10">
        <v>68.4</v>
      </c>
      <c r="G18" s="10">
        <v>73.5</v>
      </c>
      <c r="H18" s="10">
        <v>87</v>
      </c>
      <c r="I18" s="10">
        <v>84</v>
      </c>
      <c r="J18" s="10">
        <v>65.8</v>
      </c>
      <c r="K18" s="10">
        <v>74.9</v>
      </c>
      <c r="L18" s="10">
        <v>73.8</v>
      </c>
      <c r="M18" s="10">
        <v>86.4</v>
      </c>
      <c r="N18" s="10">
        <v>83.7</v>
      </c>
      <c r="O18" s="10">
        <v>89.2</v>
      </c>
      <c r="P18" s="10">
        <v>87.4</v>
      </c>
      <c r="Q18" s="11">
        <v>79</v>
      </c>
      <c r="R18" s="14" t="s">
        <v>22</v>
      </c>
      <c r="S18" s="3"/>
    </row>
    <row r="19" spans="1:19" ht="18" customHeight="1">
      <c r="A19" s="3"/>
      <c r="B19" s="35"/>
      <c r="C19" s="8" t="s">
        <v>32</v>
      </c>
      <c r="D19" s="18" t="s">
        <v>35</v>
      </c>
      <c r="E19" s="10">
        <v>22.1</v>
      </c>
      <c r="F19" s="10">
        <v>22.8</v>
      </c>
      <c r="G19" s="10">
        <v>30.9</v>
      </c>
      <c r="H19" s="10">
        <v>67.7</v>
      </c>
      <c r="I19" s="10">
        <v>62.8</v>
      </c>
      <c r="J19" s="10">
        <v>26</v>
      </c>
      <c r="K19" s="10">
        <v>22.3</v>
      </c>
      <c r="L19" s="10">
        <v>19.9</v>
      </c>
      <c r="M19" s="10">
        <v>35.6</v>
      </c>
      <c r="N19" s="10">
        <v>39.2</v>
      </c>
      <c r="O19" s="10">
        <v>36.1</v>
      </c>
      <c r="P19" s="10">
        <v>34</v>
      </c>
      <c r="Q19" s="11">
        <v>35.1</v>
      </c>
      <c r="R19" s="14" t="s">
        <v>22</v>
      </c>
      <c r="S19" s="3"/>
    </row>
    <row r="20" spans="1:19" ht="18" customHeight="1">
      <c r="A20" s="3"/>
      <c r="B20" s="36"/>
      <c r="C20" s="8" t="s">
        <v>30</v>
      </c>
      <c r="D20" s="18" t="s">
        <v>35</v>
      </c>
      <c r="E20" s="10">
        <v>0</v>
      </c>
      <c r="F20" s="10">
        <v>0</v>
      </c>
      <c r="G20" s="10">
        <v>0</v>
      </c>
      <c r="H20" s="10">
        <v>1.2</v>
      </c>
      <c r="I20" s="10">
        <v>0.1</v>
      </c>
      <c r="J20" s="10">
        <v>0</v>
      </c>
      <c r="K20" s="10">
        <v>0</v>
      </c>
      <c r="L20" s="10">
        <v>0</v>
      </c>
      <c r="M20" s="10">
        <v>0</v>
      </c>
      <c r="N20" s="10">
        <v>0.9</v>
      </c>
      <c r="O20" s="10">
        <v>0</v>
      </c>
      <c r="P20" s="10">
        <v>0.1</v>
      </c>
      <c r="Q20" s="11">
        <v>0.2</v>
      </c>
      <c r="R20" s="14" t="s">
        <v>22</v>
      </c>
      <c r="S20" s="3"/>
    </row>
    <row r="21" spans="1:19" ht="18" customHeight="1">
      <c r="A21" s="3"/>
      <c r="B21" s="34" t="s">
        <v>5</v>
      </c>
      <c r="C21" s="8" t="s">
        <v>28</v>
      </c>
      <c r="D21" s="18" t="s">
        <v>35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>
        <f t="shared" si="1"/>
        <v>0</v>
      </c>
      <c r="R21" s="14" t="s">
        <v>22</v>
      </c>
      <c r="S21" s="3"/>
    </row>
    <row r="22" spans="1:19" ht="18" customHeight="1">
      <c r="A22" s="3"/>
      <c r="B22" s="35"/>
      <c r="C22" s="8" t="s">
        <v>29</v>
      </c>
      <c r="D22" s="18" t="s">
        <v>35</v>
      </c>
      <c r="E22" s="10">
        <v>184.106</v>
      </c>
      <c r="F22" s="10">
        <v>180.3089</v>
      </c>
      <c r="G22" s="10">
        <v>186.3041</v>
      </c>
      <c r="H22" s="10">
        <v>226.4146</v>
      </c>
      <c r="I22" s="10">
        <v>218.6229</v>
      </c>
      <c r="J22" s="10">
        <v>168.1667</v>
      </c>
      <c r="K22" s="10">
        <v>197.1972</v>
      </c>
      <c r="L22" s="10">
        <v>187.5519</v>
      </c>
      <c r="M22" s="10">
        <v>225.3339</v>
      </c>
      <c r="N22" s="10">
        <v>217.5922</v>
      </c>
      <c r="O22" s="10">
        <v>208.7968</v>
      </c>
      <c r="P22" s="10">
        <v>226.7854</v>
      </c>
      <c r="Q22" s="11">
        <f>SUM(E22:P22)</f>
        <v>2427.1806000000006</v>
      </c>
      <c r="R22" s="14" t="s">
        <v>22</v>
      </c>
      <c r="S22" s="3"/>
    </row>
    <row r="23" spans="1:19" ht="18" customHeight="1">
      <c r="A23" s="3"/>
      <c r="B23" s="35"/>
      <c r="C23" s="8" t="s">
        <v>32</v>
      </c>
      <c r="D23" s="18" t="s">
        <v>35</v>
      </c>
      <c r="E23" s="10">
        <v>67.4646</v>
      </c>
      <c r="F23" s="10">
        <v>72.3887</v>
      </c>
      <c r="G23" s="10">
        <v>94.32</v>
      </c>
      <c r="H23" s="10">
        <v>211.7302</v>
      </c>
      <c r="I23" s="10">
        <v>196.5528</v>
      </c>
      <c r="J23" s="10">
        <v>80.548</v>
      </c>
      <c r="K23" s="10">
        <v>71.372</v>
      </c>
      <c r="L23" s="10">
        <v>62.2283</v>
      </c>
      <c r="M23" s="10">
        <v>113.2064</v>
      </c>
      <c r="N23" s="10">
        <v>123.967</v>
      </c>
      <c r="O23" s="10">
        <v>103.2917</v>
      </c>
      <c r="P23" s="10">
        <v>108.0155</v>
      </c>
      <c r="Q23" s="11">
        <f>SUM(E23:P23)</f>
        <v>1305.0852</v>
      </c>
      <c r="R23" s="14" t="s">
        <v>22</v>
      </c>
      <c r="S23" s="3"/>
    </row>
    <row r="24" spans="1:19" ht="18" customHeight="1">
      <c r="A24" s="3"/>
      <c r="B24" s="35"/>
      <c r="C24" s="8" t="s">
        <v>30</v>
      </c>
      <c r="D24" s="18" t="s">
        <v>35</v>
      </c>
      <c r="E24" s="10">
        <v>0</v>
      </c>
      <c r="F24" s="10">
        <v>0</v>
      </c>
      <c r="G24" s="10">
        <v>0</v>
      </c>
      <c r="H24" s="10">
        <v>0.1031</v>
      </c>
      <c r="I24" s="10">
        <v>0.0104</v>
      </c>
      <c r="J24" s="10">
        <v>0</v>
      </c>
      <c r="K24" s="10">
        <v>0</v>
      </c>
      <c r="L24" s="10">
        <v>0</v>
      </c>
      <c r="M24" s="10">
        <v>0</v>
      </c>
      <c r="N24" s="10">
        <v>0.0743</v>
      </c>
      <c r="O24" s="10">
        <v>0</v>
      </c>
      <c r="P24" s="10">
        <v>0.0101</v>
      </c>
      <c r="Q24" s="11">
        <f>SUM(E24:P24)</f>
        <v>0.1979</v>
      </c>
      <c r="R24" s="14" t="s">
        <v>22</v>
      </c>
      <c r="S24" s="3"/>
    </row>
    <row r="25" spans="1:19" ht="18" customHeight="1">
      <c r="A25" s="3"/>
      <c r="B25" s="36"/>
      <c r="C25" s="15" t="s">
        <v>36</v>
      </c>
      <c r="D25" s="18" t="s">
        <v>35</v>
      </c>
      <c r="E25" s="11">
        <f>SUM(E21:E24)</f>
        <v>251.5706</v>
      </c>
      <c r="F25" s="11">
        <f aca="true" t="shared" si="2" ref="F25:P25">SUM(F21:F24)</f>
        <v>252.6976</v>
      </c>
      <c r="G25" s="11">
        <f t="shared" si="2"/>
        <v>280.6241</v>
      </c>
      <c r="H25" s="11">
        <f t="shared" si="2"/>
        <v>438.2479</v>
      </c>
      <c r="I25" s="11">
        <f t="shared" si="2"/>
        <v>415.1861</v>
      </c>
      <c r="J25" s="11">
        <f t="shared" si="2"/>
        <v>248.7147</v>
      </c>
      <c r="K25" s="11">
        <f t="shared" si="2"/>
        <v>268.5692</v>
      </c>
      <c r="L25" s="11">
        <f t="shared" si="2"/>
        <v>249.78019999999998</v>
      </c>
      <c r="M25" s="11">
        <v>338.6</v>
      </c>
      <c r="N25" s="11">
        <f t="shared" si="2"/>
        <v>341.63349999999997</v>
      </c>
      <c r="O25" s="11">
        <f t="shared" si="2"/>
        <v>312.0885</v>
      </c>
      <c r="P25" s="11">
        <f t="shared" si="2"/>
        <v>334.81100000000004</v>
      </c>
      <c r="Q25" s="11">
        <f>SUM(E25:P25)</f>
        <v>3732.5234</v>
      </c>
      <c r="R25" s="14" t="s">
        <v>22</v>
      </c>
      <c r="S25" s="3"/>
    </row>
    <row r="26" spans="1:19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4.75" customHeight="1">
      <c r="A27" s="3"/>
      <c r="B27" s="3"/>
      <c r="C27" s="37" t="s">
        <v>19</v>
      </c>
      <c r="D27" s="26" t="s">
        <v>20</v>
      </c>
      <c r="E27" s="26"/>
      <c r="F27" s="26"/>
      <c r="G27" s="26"/>
      <c r="H27" s="26"/>
      <c r="I27" s="27" t="s">
        <v>37</v>
      </c>
      <c r="J27" s="27"/>
      <c r="K27" s="3"/>
      <c r="L27" s="3"/>
      <c r="M27" s="3"/>
      <c r="N27" s="3"/>
      <c r="O27" s="3"/>
      <c r="P27" s="3"/>
      <c r="Q27" s="3"/>
      <c r="R27" s="3"/>
      <c r="S27" s="3"/>
    </row>
    <row r="28" spans="1:19" ht="24.75" customHeight="1">
      <c r="A28" s="3"/>
      <c r="B28" s="3"/>
      <c r="C28" s="38"/>
      <c r="D28" s="28" t="s">
        <v>23</v>
      </c>
      <c r="E28" s="28"/>
      <c r="F28" s="28"/>
      <c r="G28" s="28"/>
      <c r="H28" s="28"/>
      <c r="I28" s="27"/>
      <c r="J28" s="27"/>
      <c r="K28" s="3"/>
      <c r="L28" s="3"/>
      <c r="M28" s="3"/>
      <c r="N28" s="3"/>
      <c r="O28" s="3"/>
      <c r="P28" s="3"/>
      <c r="Q28" s="3"/>
      <c r="R28" s="3"/>
      <c r="S28" s="3"/>
    </row>
    <row r="29" spans="1:19" ht="17.25" customHeight="1">
      <c r="A29" s="3"/>
      <c r="B29" s="3"/>
      <c r="C29" s="19" t="s">
        <v>24</v>
      </c>
      <c r="D29" s="20"/>
      <c r="E29" s="21"/>
      <c r="F29" s="21"/>
      <c r="G29" s="21"/>
      <c r="H29" s="21"/>
      <c r="I29" s="22"/>
      <c r="J29" s="22"/>
      <c r="K29" s="3"/>
      <c r="L29" s="3"/>
      <c r="M29" s="3"/>
      <c r="N29" s="3"/>
      <c r="O29" s="3"/>
      <c r="P29" s="3"/>
      <c r="Q29" s="3"/>
      <c r="R29" s="3"/>
      <c r="S29" s="3"/>
    </row>
    <row r="30" spans="1:19" ht="24.75" customHeight="1">
      <c r="A30" s="3"/>
      <c r="B30" s="3"/>
      <c r="C30" s="19"/>
      <c r="D30" s="21"/>
      <c r="E30" s="21"/>
      <c r="F30" s="21"/>
      <c r="G30" s="21"/>
      <c r="H30" s="21"/>
      <c r="I30" s="22"/>
      <c r="J30" s="22"/>
      <c r="K30" s="3"/>
      <c r="L30" s="3"/>
      <c r="M30" s="3"/>
      <c r="N30" s="3"/>
      <c r="O30" s="3"/>
      <c r="P30" s="3"/>
      <c r="Q30" s="3"/>
      <c r="R30" s="3"/>
      <c r="S30" s="3"/>
    </row>
    <row r="31" spans="1:19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ht="24.75" customHeight="1">
      <c r="C32" s="2" t="s">
        <v>21</v>
      </c>
    </row>
    <row r="33" ht="24.75" customHeight="1"/>
  </sheetData>
  <sheetProtection/>
  <mergeCells count="15">
    <mergeCell ref="A1:S1"/>
    <mergeCell ref="B3:B4"/>
    <mergeCell ref="C3:C4"/>
    <mergeCell ref="D3:D4"/>
    <mergeCell ref="E3:R3"/>
    <mergeCell ref="Q2:R2"/>
    <mergeCell ref="D27:H27"/>
    <mergeCell ref="I27:J28"/>
    <mergeCell ref="D28:H28"/>
    <mergeCell ref="B5:B8"/>
    <mergeCell ref="B9:B13"/>
    <mergeCell ref="B14:B16"/>
    <mergeCell ref="B17:B20"/>
    <mergeCell ref="B21:B25"/>
    <mergeCell ref="C27:C2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  <ignoredErrors>
    <ignoredError sqref="E13 F13:P13 E25 F25:L25 N25:P25" formulaRange="1"/>
    <ignoredError sqref="D5: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　充慶</dc:creator>
  <cp:keywords/>
  <dc:description/>
  <cp:lastModifiedBy>大阪府</cp:lastModifiedBy>
  <cp:lastPrinted>2019-12-10T07:08:30Z</cp:lastPrinted>
  <dcterms:created xsi:type="dcterms:W3CDTF">2001-04-13T01:57:27Z</dcterms:created>
  <dcterms:modified xsi:type="dcterms:W3CDTF">2020-01-07T05:30:44Z</dcterms:modified>
  <cp:category/>
  <cp:version/>
  <cp:contentType/>
  <cp:contentStatus/>
</cp:coreProperties>
</file>