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4952" windowHeight="7536" activeTab="0"/>
  </bookViews>
  <sheets>
    <sheet name="参考３－①（R４）" sheetId="1" r:id="rId1"/>
    <sheet name="参考３－②（R3）" sheetId="2" r:id="rId2"/>
  </sheets>
  <definedNames>
    <definedName name="_xlnm.Print_Area" localSheetId="0">'参考３－①（R４）'!$A$1:$T$30</definedName>
    <definedName name="_xlnm.Print_Area" localSheetId="1">'参考３－②（R3）'!$A$1:$T$28</definedName>
  </definedNames>
  <calcPr fullCalcOnLoad="1"/>
</workbook>
</file>

<file path=xl/sharedStrings.xml><?xml version="1.0" encoding="utf-8"?>
<sst xmlns="http://schemas.openxmlformats.org/spreadsheetml/2006/main" count="106" uniqueCount="48">
  <si>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</si>
  <si>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</si>
  <si>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</si>
  <si>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</si>
  <si>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</si>
  <si>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</si>
  <si>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</si>
  <si>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</si>
  <si>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</si>
  <si>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</si>
  <si>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</si>
  <si>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</si>
  <si>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</si>
  <si>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</si>
  <si>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</si>
  <si>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</si>
  <si>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</si>
  <si>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</si>
  <si>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</si>
  <si>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</si>
  <si>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</si>
  <si>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</si>
  <si>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</si>
  <si>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</si>
  <si>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</si>
  <si>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</si>
  <si>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</si>
  <si>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</si>
  <si>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</si>
  <si>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</si>
  <si>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</si>
  <si>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</si>
  <si>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</si>
  <si>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自由民主党</t>
  </si>
  <si>
    <t>公　明　党</t>
  </si>
  <si>
    <t>日本維新の会</t>
  </si>
  <si>
    <t>国民民主党</t>
  </si>
  <si>
    <t>参考　３－①</t>
  </si>
  <si>
    <t>れいわ新選組</t>
  </si>
  <si>
    <t>　　　　　支出項目別内訳（令和３年分）</t>
  </si>
  <si>
    <t>立憲民主党</t>
  </si>
  <si>
    <t>社会民主党</t>
  </si>
  <si>
    <t>参考　３－②</t>
  </si>
  <si>
    <t>※　本表の政党の順序は、令和３年の本年収入額による。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</si>
  <si>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　　　　　支出項目別内訳（令和４年分）</t>
  </si>
  <si>
    <t>※　本表の政党の順序は、令和４年の本年収入額による。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</si>
  <si>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国民民主党</t>
  </si>
  <si>
    <t>参政党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</si>
</sst>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/>
      <right/>
      <top style="thin">
        <color rgb="FF000000"/>
      </top>
      <bottom style="dotted">
        <color rgb="FF000000"/>
      </bottom>
    </border>
    <border>
      <left style="thin"/>
      <right/>
      <top style="thin">
        <color rgb="FF000000"/>
      </top>
      <bottom style="dotted">
        <color rgb="FF000000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90" fontId="10" fillId="33" borderId="32" xfId="103" applyNumberFormat="1" applyFont="1" applyFill="1" applyBorder="1" applyAlignment="1">
      <alignment horizontal="right" shrinkToFit="1"/>
      <protection/>
    </xf>
    <xf numFmtId="190" fontId="10" fillId="33" borderId="33" xfId="103" applyNumberFormat="1" applyFont="1" applyFill="1" applyBorder="1" applyAlignment="1">
      <alignment horizontal="right" shrinkToFit="1"/>
      <protection/>
    </xf>
    <xf numFmtId="190" fontId="10" fillId="33" borderId="34" xfId="103" applyNumberFormat="1" applyFont="1" applyFill="1" applyBorder="1" applyAlignment="1">
      <alignment horizontal="right" shrinkToFit="1"/>
      <protection/>
    </xf>
    <xf numFmtId="190" fontId="7" fillId="0" borderId="35" xfId="0" applyNumberFormat="1" applyFont="1" applyBorder="1" applyAlignment="1">
      <alignment horizontal="right" shrinkToFit="1"/>
    </xf>
    <xf numFmtId="6" fontId="7" fillId="0" borderId="29" xfId="97" applyFont="1" applyBorder="1" applyAlignment="1">
      <alignment horizontal="right" vertical="center" wrapText="1"/>
    </xf>
    <xf numFmtId="6" fontId="7" fillId="0" borderId="36" xfId="97" applyFont="1" applyBorder="1" applyAlignment="1">
      <alignment horizontal="righ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説明資料4(1)②政党支出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37</v>
      </c>
    </row>
    <row r="2" spans="1:20" ht="21" customHeight="1">
      <c r="A2" s="3" t="s">
        <v>44</v>
      </c>
      <c r="T2" s="4" t="s">
        <v>19</v>
      </c>
    </row>
    <row r="3" spans="1:23" ht="27" customHeight="1">
      <c r="A3" s="50" t="s">
        <v>20</v>
      </c>
      <c r="B3" s="51"/>
      <c r="C3" s="52" t="s">
        <v>21</v>
      </c>
      <c r="D3" s="53"/>
      <c r="E3" s="53"/>
      <c r="F3" s="53"/>
      <c r="G3" s="54"/>
      <c r="H3" s="55" t="s">
        <v>22</v>
      </c>
      <c r="I3" s="56"/>
      <c r="J3" s="56"/>
      <c r="K3" s="56"/>
      <c r="L3" s="56"/>
      <c r="M3" s="56"/>
      <c r="N3" s="56"/>
      <c r="O3" s="56"/>
      <c r="P3" s="56"/>
      <c r="Q3" s="56"/>
      <c r="R3" s="57"/>
      <c r="S3" s="56" t="s">
        <v>1</v>
      </c>
      <c r="T3" s="59" t="s">
        <v>23</v>
      </c>
      <c r="U3" s="6"/>
      <c r="V3" s="7"/>
      <c r="W3" s="7"/>
    </row>
    <row r="4" spans="1:23" ht="36.75" customHeight="1">
      <c r="A4" s="62" t="s">
        <v>24</v>
      </c>
      <c r="B4" s="63"/>
      <c r="C4" s="10" t="s">
        <v>2</v>
      </c>
      <c r="D4" s="11" t="s">
        <v>3</v>
      </c>
      <c r="E4" s="11" t="s">
        <v>25</v>
      </c>
      <c r="F4" s="11" t="s">
        <v>4</v>
      </c>
      <c r="G4" s="12" t="s">
        <v>5</v>
      </c>
      <c r="H4" s="5" t="s">
        <v>6</v>
      </c>
      <c r="I4" s="5" t="s">
        <v>26</v>
      </c>
      <c r="J4" s="52" t="s">
        <v>7</v>
      </c>
      <c r="K4" s="53"/>
      <c r="L4" s="53"/>
      <c r="M4" s="53"/>
      <c r="N4" s="54"/>
      <c r="O4" s="5" t="s">
        <v>27</v>
      </c>
      <c r="P4" s="5" t="s">
        <v>28</v>
      </c>
      <c r="Q4" s="5" t="s">
        <v>29</v>
      </c>
      <c r="R4" s="5" t="s">
        <v>5</v>
      </c>
      <c r="S4" s="58"/>
      <c r="T4" s="60"/>
      <c r="U4" s="6"/>
      <c r="V4" s="7"/>
      <c r="W4" s="7"/>
    </row>
    <row r="5" spans="1:23" ht="27" customHeight="1">
      <c r="A5" s="62"/>
      <c r="B5" s="63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61"/>
      <c r="U5" s="6"/>
      <c r="V5" s="7"/>
      <c r="W5" s="7"/>
    </row>
    <row r="6" spans="1:23" s="31" customFormat="1" ht="30" customHeight="1">
      <c r="A6" s="64" t="s">
        <v>0</v>
      </c>
      <c r="B6" s="65"/>
      <c r="C6" s="32">
        <v>649551</v>
      </c>
      <c r="D6" s="33">
        <v>21723</v>
      </c>
      <c r="E6" s="33">
        <v>50903</v>
      </c>
      <c r="F6" s="33">
        <v>439601</v>
      </c>
      <c r="G6" s="34">
        <v>1161778</v>
      </c>
      <c r="H6" s="35">
        <v>153032</v>
      </c>
      <c r="I6" s="35">
        <v>10826</v>
      </c>
      <c r="J6" s="32">
        <v>0</v>
      </c>
      <c r="K6" s="33">
        <v>98006</v>
      </c>
      <c r="L6" s="33">
        <v>0</v>
      </c>
      <c r="M6" s="33">
        <v>0</v>
      </c>
      <c r="N6" s="34">
        <v>98006</v>
      </c>
      <c r="O6" s="35">
        <v>3006</v>
      </c>
      <c r="P6" s="35">
        <v>619442</v>
      </c>
      <c r="Q6" s="35">
        <v>95490</v>
      </c>
      <c r="R6" s="35">
        <v>979801</v>
      </c>
      <c r="S6" s="36">
        <v>2141579</v>
      </c>
      <c r="T6" s="36">
        <v>651643</v>
      </c>
      <c r="U6" s="29"/>
      <c r="V6" s="30"/>
      <c r="W6" s="30"/>
    </row>
    <row r="7" spans="1:23" s="31" customFormat="1" ht="30" customHeight="1">
      <c r="A7" s="37"/>
      <c r="B7" s="38" t="s">
        <v>17</v>
      </c>
      <c r="C7" s="21">
        <f aca="true" t="shared" si="0" ref="C7:T7">IF(C6=0,"(－)",IF(C6="－","(－)",C6/$S6*100))</f>
        <v>30.3304711150044</v>
      </c>
      <c r="D7" s="22">
        <f t="shared" si="0"/>
        <v>1.0143450229947155</v>
      </c>
      <c r="E7" s="22">
        <f t="shared" si="0"/>
        <v>2.376891069626663</v>
      </c>
      <c r="F7" s="22">
        <f t="shared" si="0"/>
        <v>20.52695697893937</v>
      </c>
      <c r="G7" s="23">
        <f t="shared" si="0"/>
        <v>54.24866418656514</v>
      </c>
      <c r="H7" s="24">
        <f t="shared" si="0"/>
        <v>7.145755538320089</v>
      </c>
      <c r="I7" s="24">
        <f t="shared" si="0"/>
        <v>0.5055148560944984</v>
      </c>
      <c r="J7" s="21" t="str">
        <f t="shared" si="0"/>
        <v>(－)</v>
      </c>
      <c r="K7" s="22">
        <f t="shared" si="0"/>
        <v>4.576342969369797</v>
      </c>
      <c r="L7" s="22" t="str">
        <f t="shared" si="0"/>
        <v>(－)</v>
      </c>
      <c r="M7" s="22" t="str">
        <f t="shared" si="0"/>
        <v>(－)</v>
      </c>
      <c r="N7" s="23">
        <f>IF(N6=0,"(－)",IF(N6="－","(－)",N6/$S6*100))</f>
        <v>4.576342969369797</v>
      </c>
      <c r="O7" s="24">
        <f t="shared" si="0"/>
        <v>0.1403637222815502</v>
      </c>
      <c r="P7" s="24">
        <f t="shared" si="0"/>
        <v>28.924545860787767</v>
      </c>
      <c r="Q7" s="24">
        <f t="shared" si="0"/>
        <v>4.458859561099544</v>
      </c>
      <c r="R7" s="24">
        <f t="shared" si="0"/>
        <v>45.75133581343485</v>
      </c>
      <c r="S7" s="24">
        <f t="shared" si="0"/>
        <v>100</v>
      </c>
      <c r="T7" s="24">
        <f t="shared" si="0"/>
        <v>30.428156047477117</v>
      </c>
      <c r="U7" s="29"/>
      <c r="V7" s="30"/>
      <c r="W7" s="30"/>
    </row>
    <row r="8" spans="1:20" s="31" customFormat="1" ht="30" customHeight="1">
      <c r="A8" s="64" t="s">
        <v>33</v>
      </c>
      <c r="B8" s="65"/>
      <c r="C8" s="46">
        <v>191187</v>
      </c>
      <c r="D8" s="46">
        <v>6134</v>
      </c>
      <c r="E8" s="46">
        <v>31336</v>
      </c>
      <c r="F8" s="46">
        <v>94875</v>
      </c>
      <c r="G8" s="47">
        <v>323531</v>
      </c>
      <c r="H8" s="46">
        <v>80692</v>
      </c>
      <c r="I8" s="46">
        <v>3882</v>
      </c>
      <c r="J8" s="48">
        <v>10450</v>
      </c>
      <c r="K8" s="48">
        <v>113685</v>
      </c>
      <c r="L8" s="48">
        <v>29871</v>
      </c>
      <c r="M8" s="48">
        <v>4783</v>
      </c>
      <c r="N8" s="48">
        <v>158789</v>
      </c>
      <c r="O8" s="46">
        <v>3791</v>
      </c>
      <c r="P8" s="46">
        <v>191267</v>
      </c>
      <c r="Q8" s="46">
        <v>88713</v>
      </c>
      <c r="R8" s="48">
        <v>527134</v>
      </c>
      <c r="S8" s="46">
        <v>850665</v>
      </c>
      <c r="T8" s="46">
        <v>77674</v>
      </c>
    </row>
    <row r="9" spans="1:20" s="31" customFormat="1" ht="30" customHeight="1">
      <c r="A9" s="37"/>
      <c r="B9" s="38" t="s">
        <v>17</v>
      </c>
      <c r="C9" s="21">
        <f aca="true" t="shared" si="1" ref="C9:T9">IF(C8=0,"(－)",IF(C8="－","(－)",C8/$S8*100))</f>
        <v>22.47500484914743</v>
      </c>
      <c r="D9" s="22">
        <f t="shared" si="1"/>
        <v>0.7210829174822051</v>
      </c>
      <c r="E9" s="22">
        <f t="shared" si="1"/>
        <v>3.6837062768539908</v>
      </c>
      <c r="F9" s="22">
        <f t="shared" si="1"/>
        <v>11.153039092944931</v>
      </c>
      <c r="G9" s="23">
        <f t="shared" si="1"/>
        <v>38.0327155813393</v>
      </c>
      <c r="H9" s="24">
        <f t="shared" si="1"/>
        <v>9.485755262059682</v>
      </c>
      <c r="I9" s="24">
        <f t="shared" si="1"/>
        <v>0.45634885648286927</v>
      </c>
      <c r="J9" s="21">
        <f t="shared" si="1"/>
        <v>1.228450682701181</v>
      </c>
      <c r="K9" s="22">
        <f t="shared" si="1"/>
        <v>13.364250321807056</v>
      </c>
      <c r="L9" s="22">
        <f t="shared" si="1"/>
        <v>3.5114880710973178</v>
      </c>
      <c r="M9" s="22">
        <f t="shared" si="1"/>
        <v>0.5622659919004543</v>
      </c>
      <c r="N9" s="23">
        <f t="shared" si="1"/>
        <v>18.66645506750601</v>
      </c>
      <c r="O9" s="24">
        <f t="shared" si="1"/>
        <v>0.44565134336078244</v>
      </c>
      <c r="P9" s="24">
        <f t="shared" si="1"/>
        <v>22.484409256287726</v>
      </c>
      <c r="Q9" s="24">
        <f t="shared" si="1"/>
        <v>10.428664632963622</v>
      </c>
      <c r="R9" s="24">
        <f t="shared" si="1"/>
        <v>61.9672844186607</v>
      </c>
      <c r="S9" s="24">
        <f t="shared" si="1"/>
        <v>100</v>
      </c>
      <c r="T9" s="24">
        <f t="shared" si="1"/>
        <v>9.130974002692012</v>
      </c>
    </row>
    <row r="10" spans="1:23" s="31" customFormat="1" ht="30" customHeight="1">
      <c r="A10" s="64" t="s">
        <v>34</v>
      </c>
      <c r="B10" s="65"/>
      <c r="C10" s="46">
        <v>60266</v>
      </c>
      <c r="D10" s="46">
        <v>5780</v>
      </c>
      <c r="E10" s="46">
        <v>12396</v>
      </c>
      <c r="F10" s="46">
        <v>63343</v>
      </c>
      <c r="G10" s="47">
        <v>141784</v>
      </c>
      <c r="H10" s="46">
        <v>48124</v>
      </c>
      <c r="I10" s="46">
        <v>63922</v>
      </c>
      <c r="J10" s="48">
        <v>6369</v>
      </c>
      <c r="K10" s="48">
        <v>154331</v>
      </c>
      <c r="L10" s="48">
        <v>397</v>
      </c>
      <c r="M10" s="48">
        <v>0</v>
      </c>
      <c r="N10" s="48">
        <v>161098</v>
      </c>
      <c r="O10" s="46">
        <v>512</v>
      </c>
      <c r="P10" s="46">
        <v>136545</v>
      </c>
      <c r="Q10" s="46">
        <v>891</v>
      </c>
      <c r="R10" s="48">
        <v>411091</v>
      </c>
      <c r="S10" s="46">
        <v>552875</v>
      </c>
      <c r="T10" s="46">
        <v>133765</v>
      </c>
      <c r="U10" s="29"/>
      <c r="V10" s="30"/>
      <c r="W10" s="30"/>
    </row>
    <row r="11" spans="1:23" s="31" customFormat="1" ht="30" customHeight="1">
      <c r="A11" s="37"/>
      <c r="B11" s="38" t="s">
        <v>17</v>
      </c>
      <c r="C11" s="21">
        <f aca="true" t="shared" si="2" ref="C11:T11">IF(C10=0,"(－)",IF(C10="－","(－)",C10/$S10*100))</f>
        <v>10.900474790865928</v>
      </c>
      <c r="D11" s="22">
        <f t="shared" si="2"/>
        <v>1.0454442685959755</v>
      </c>
      <c r="E11" s="22">
        <f t="shared" si="2"/>
        <v>2.242098123445625</v>
      </c>
      <c r="F11" s="22">
        <f t="shared" si="2"/>
        <v>11.45702012208908</v>
      </c>
      <c r="G11" s="23">
        <f t="shared" si="2"/>
        <v>25.644856432285778</v>
      </c>
      <c r="H11" s="24">
        <f t="shared" si="2"/>
        <v>8.70431833597106</v>
      </c>
      <c r="I11" s="24">
        <f t="shared" si="2"/>
        <v>11.561745421659507</v>
      </c>
      <c r="J11" s="21">
        <f t="shared" si="2"/>
        <v>1.1519782952747004</v>
      </c>
      <c r="K11" s="22">
        <f t="shared" si="2"/>
        <v>27.914266335066696</v>
      </c>
      <c r="L11" s="22">
        <f t="shared" si="2"/>
        <v>0.07180646619941217</v>
      </c>
      <c r="M11" s="22" t="str">
        <f t="shared" si="2"/>
        <v>(－)</v>
      </c>
      <c r="N11" s="23">
        <f t="shared" si="2"/>
        <v>29.13823196925164</v>
      </c>
      <c r="O11" s="24">
        <f t="shared" si="2"/>
        <v>0.09260682794483382</v>
      </c>
      <c r="P11" s="24">
        <f t="shared" si="2"/>
        <v>24.6972643002487</v>
      </c>
      <c r="Q11" s="24">
        <f t="shared" si="2"/>
        <v>0.1611575853493104</v>
      </c>
      <c r="R11" s="24">
        <f t="shared" si="2"/>
        <v>74.35514356771422</v>
      </c>
      <c r="S11" s="24">
        <f t="shared" si="2"/>
        <v>100</v>
      </c>
      <c r="T11" s="24">
        <f t="shared" si="2"/>
        <v>24.194438164141985</v>
      </c>
      <c r="U11" s="29"/>
      <c r="V11" s="30"/>
      <c r="W11" s="30"/>
    </row>
    <row r="12" spans="1:23" s="31" customFormat="1" ht="30" customHeight="1">
      <c r="A12" s="64" t="s">
        <v>35</v>
      </c>
      <c r="B12" s="65"/>
      <c r="C12" s="46">
        <v>86243</v>
      </c>
      <c r="D12" s="46">
        <v>3234</v>
      </c>
      <c r="E12" s="46">
        <v>21078</v>
      </c>
      <c r="F12" s="46">
        <v>53738</v>
      </c>
      <c r="G12" s="47">
        <v>164294</v>
      </c>
      <c r="H12" s="46">
        <v>22816</v>
      </c>
      <c r="I12" s="46">
        <v>287</v>
      </c>
      <c r="J12" s="48">
        <v>8634</v>
      </c>
      <c r="K12" s="48">
        <v>91878</v>
      </c>
      <c r="L12" s="48">
        <v>0</v>
      </c>
      <c r="M12" s="48">
        <v>127</v>
      </c>
      <c r="N12" s="48">
        <v>100639</v>
      </c>
      <c r="O12" s="46">
        <v>6891</v>
      </c>
      <c r="P12" s="46">
        <v>27602</v>
      </c>
      <c r="Q12" s="46">
        <v>9486</v>
      </c>
      <c r="R12" s="48">
        <v>167721</v>
      </c>
      <c r="S12" s="46">
        <v>332015</v>
      </c>
      <c r="T12" s="46">
        <v>20096</v>
      </c>
      <c r="U12" s="29"/>
      <c r="V12" s="30"/>
      <c r="W12" s="30"/>
    </row>
    <row r="13" spans="1:23" s="31" customFormat="1" ht="30" customHeight="1">
      <c r="A13" s="37"/>
      <c r="B13" s="38" t="s">
        <v>17</v>
      </c>
      <c r="C13" s="21">
        <f aca="true" t="shared" si="3" ref="C13:T13">IF(C12=0,"(－)",IF(C12="－","(－)",C12/$S12*100))</f>
        <v>25.97563363101065</v>
      </c>
      <c r="D13" s="22">
        <f t="shared" si="3"/>
        <v>0.9740523771516346</v>
      </c>
      <c r="E13" s="22">
        <f t="shared" si="3"/>
        <v>6.348508350526331</v>
      </c>
      <c r="F13" s="22">
        <f t="shared" si="3"/>
        <v>16.185413309639625</v>
      </c>
      <c r="G13" s="23">
        <f t="shared" si="3"/>
        <v>49.483908859539476</v>
      </c>
      <c r="H13" s="24">
        <f t="shared" si="3"/>
        <v>6.871978675662244</v>
      </c>
      <c r="I13" s="24">
        <f t="shared" si="3"/>
        <v>0.08644187762601088</v>
      </c>
      <c r="J13" s="21">
        <f t="shared" si="3"/>
        <v>2.600484917850097</v>
      </c>
      <c r="K13" s="22">
        <f t="shared" si="3"/>
        <v>27.67284610635062</v>
      </c>
      <c r="L13" s="22" t="str">
        <f t="shared" si="3"/>
        <v>(－)</v>
      </c>
      <c r="M13" s="22">
        <f t="shared" si="3"/>
        <v>0.03825128382753791</v>
      </c>
      <c r="N13" s="23">
        <f t="shared" si="3"/>
        <v>30.31158230802825</v>
      </c>
      <c r="O13" s="24">
        <f t="shared" si="3"/>
        <v>2.0755086366579825</v>
      </c>
      <c r="P13" s="24">
        <f t="shared" si="3"/>
        <v>8.313479812659066</v>
      </c>
      <c r="Q13" s="24">
        <f t="shared" si="3"/>
        <v>2.8570998298269656</v>
      </c>
      <c r="R13" s="24">
        <f t="shared" si="3"/>
        <v>50.51609114046052</v>
      </c>
      <c r="S13" s="24">
        <f t="shared" si="3"/>
        <v>100</v>
      </c>
      <c r="T13" s="24">
        <f t="shared" si="3"/>
        <v>6.052738581088204</v>
      </c>
      <c r="U13" s="29"/>
      <c r="V13" s="30"/>
      <c r="W13" s="30"/>
    </row>
    <row r="14" spans="1:23" s="31" customFormat="1" ht="30" customHeight="1">
      <c r="A14" s="64" t="s">
        <v>40</v>
      </c>
      <c r="B14" s="65"/>
      <c r="C14" s="46">
        <v>38539</v>
      </c>
      <c r="D14" s="46">
        <v>1250</v>
      </c>
      <c r="E14" s="46">
        <v>3675</v>
      </c>
      <c r="F14" s="46">
        <v>17697</v>
      </c>
      <c r="G14" s="47">
        <v>61161</v>
      </c>
      <c r="H14" s="46">
        <v>5322</v>
      </c>
      <c r="I14" s="46">
        <v>12975</v>
      </c>
      <c r="J14" s="48">
        <v>23915</v>
      </c>
      <c r="K14" s="48">
        <v>8527</v>
      </c>
      <c r="L14" s="48">
        <v>3622</v>
      </c>
      <c r="M14" s="48">
        <v>0</v>
      </c>
      <c r="N14" s="48">
        <v>36064</v>
      </c>
      <c r="O14" s="46">
        <v>57</v>
      </c>
      <c r="P14" s="46">
        <v>11489</v>
      </c>
      <c r="Q14" s="46">
        <v>7717</v>
      </c>
      <c r="R14" s="48">
        <v>73623</v>
      </c>
      <c r="S14" s="46">
        <v>134784</v>
      </c>
      <c r="T14" s="46">
        <v>20</v>
      </c>
      <c r="U14" s="29"/>
      <c r="V14" s="30"/>
      <c r="W14" s="30"/>
    </row>
    <row r="15" spans="1:23" s="31" customFormat="1" ht="30" customHeight="1">
      <c r="A15" s="37"/>
      <c r="B15" s="38" t="s">
        <v>17</v>
      </c>
      <c r="C15" s="21">
        <f aca="true" t="shared" si="4" ref="C15:T15">IF(C14=0,"(－)",IF(C14="－","(－)",C14/$S14*100))</f>
        <v>28.593156457739795</v>
      </c>
      <c r="D15" s="22">
        <f t="shared" si="4"/>
        <v>0.9274097815764483</v>
      </c>
      <c r="E15" s="22">
        <f t="shared" si="4"/>
        <v>2.726584757834758</v>
      </c>
      <c r="F15" s="22">
        <f t="shared" si="4"/>
        <v>13.129896723646722</v>
      </c>
      <c r="G15" s="23">
        <f t="shared" si="4"/>
        <v>45.37704772079772</v>
      </c>
      <c r="H15" s="24">
        <f t="shared" si="4"/>
        <v>3.948539886039886</v>
      </c>
      <c r="I15" s="24">
        <f t="shared" si="4"/>
        <v>9.626513532763532</v>
      </c>
      <c r="J15" s="21">
        <f t="shared" si="4"/>
        <v>17.74320394112061</v>
      </c>
      <c r="K15" s="22">
        <f t="shared" si="4"/>
        <v>6.3264185660019</v>
      </c>
      <c r="L15" s="22">
        <f t="shared" si="4"/>
        <v>2.6872625830959165</v>
      </c>
      <c r="M15" s="22" t="str">
        <f t="shared" si="4"/>
        <v>(－)</v>
      </c>
      <c r="N15" s="23">
        <f t="shared" si="4"/>
        <v>26.756885090218425</v>
      </c>
      <c r="O15" s="24">
        <f t="shared" si="4"/>
        <v>0.04228988603988604</v>
      </c>
      <c r="P15" s="24">
        <f t="shared" si="4"/>
        <v>8.524008784425451</v>
      </c>
      <c r="Q15" s="24">
        <f t="shared" si="4"/>
        <v>5.725457027540361</v>
      </c>
      <c r="R15" s="24">
        <f t="shared" si="4"/>
        <v>54.62295227920227</v>
      </c>
      <c r="S15" s="24">
        <f t="shared" si="4"/>
        <v>100</v>
      </c>
      <c r="T15" s="24">
        <f t="shared" si="4"/>
        <v>0.014838556505223172</v>
      </c>
      <c r="U15" s="29"/>
      <c r="V15" s="30"/>
      <c r="W15" s="30"/>
    </row>
    <row r="16" spans="1:23" s="31" customFormat="1" ht="30" customHeight="1">
      <c r="A16" s="64" t="s">
        <v>46</v>
      </c>
      <c r="B16" s="65"/>
      <c r="C16" s="46">
        <v>7860</v>
      </c>
      <c r="D16" s="46">
        <v>0</v>
      </c>
      <c r="E16" s="46">
        <v>6373</v>
      </c>
      <c r="F16" s="46">
        <v>4692</v>
      </c>
      <c r="G16" s="47">
        <v>18924</v>
      </c>
      <c r="H16" s="46">
        <v>8905</v>
      </c>
      <c r="I16" s="46">
        <v>27418</v>
      </c>
      <c r="J16" s="48">
        <v>0</v>
      </c>
      <c r="K16" s="48">
        <v>9573</v>
      </c>
      <c r="L16" s="48">
        <v>0</v>
      </c>
      <c r="M16" s="48">
        <v>0</v>
      </c>
      <c r="N16" s="48">
        <v>9573</v>
      </c>
      <c r="O16" s="46">
        <v>5505</v>
      </c>
      <c r="P16" s="46">
        <v>0</v>
      </c>
      <c r="Q16" s="46">
        <v>3</v>
      </c>
      <c r="R16" s="48">
        <v>51405</v>
      </c>
      <c r="S16" s="46">
        <v>70329</v>
      </c>
      <c r="T16" s="46">
        <v>1010</v>
      </c>
      <c r="U16" s="29"/>
      <c r="V16" s="30"/>
      <c r="W16" s="30"/>
    </row>
    <row r="17" spans="1:23" s="31" customFormat="1" ht="30" customHeight="1">
      <c r="A17" s="37"/>
      <c r="B17" s="38" t="s">
        <v>17</v>
      </c>
      <c r="C17" s="21">
        <f aca="true" t="shared" si="5" ref="C17:T17">IF(C16=0,"(－)",IF(C16="－","(－)",C16/$S16*100))</f>
        <v>11.17604402166958</v>
      </c>
      <c r="D17" s="22" t="str">
        <f t="shared" si="5"/>
        <v>(－)</v>
      </c>
      <c r="E17" s="22">
        <f t="shared" si="5"/>
        <v>9.061695744287562</v>
      </c>
      <c r="F17" s="22">
        <f t="shared" si="5"/>
        <v>6.671501087744742</v>
      </c>
      <c r="G17" s="23">
        <f t="shared" si="5"/>
        <v>26.90781896514951</v>
      </c>
      <c r="H17" s="24">
        <f t="shared" si="5"/>
        <v>12.661917558901733</v>
      </c>
      <c r="I17" s="24">
        <f t="shared" si="5"/>
        <v>38.98534032902501</v>
      </c>
      <c r="J17" s="21" t="str">
        <f t="shared" si="5"/>
        <v>(－)</v>
      </c>
      <c r="K17" s="22">
        <f t="shared" si="5"/>
        <v>13.61173911188841</v>
      </c>
      <c r="L17" s="22" t="str">
        <f t="shared" si="5"/>
        <v>(－)</v>
      </c>
      <c r="M17" s="22" t="str">
        <f t="shared" si="5"/>
        <v>(－)</v>
      </c>
      <c r="N17" s="23">
        <f t="shared" si="5"/>
        <v>13.61173911188841</v>
      </c>
      <c r="O17" s="24">
        <f t="shared" si="5"/>
        <v>7.8274964808258325</v>
      </c>
      <c r="P17" s="24" t="str">
        <f t="shared" si="5"/>
        <v>(－)</v>
      </c>
      <c r="Q17" s="24">
        <f t="shared" si="5"/>
        <v>0.004265665657125795</v>
      </c>
      <c r="R17" s="24">
        <f t="shared" si="5"/>
        <v>73.09218103485048</v>
      </c>
      <c r="S17" s="24">
        <f t="shared" si="5"/>
        <v>100</v>
      </c>
      <c r="T17" s="24">
        <f t="shared" si="5"/>
        <v>1.4361074378990173</v>
      </c>
      <c r="U17" s="29"/>
      <c r="V17" s="30"/>
      <c r="W17" s="30"/>
    </row>
    <row r="18" spans="1:23" s="31" customFormat="1" ht="30" customHeight="1">
      <c r="A18" s="64" t="s">
        <v>38</v>
      </c>
      <c r="B18" s="65"/>
      <c r="C18" s="46">
        <v>6589</v>
      </c>
      <c r="D18" s="46">
        <v>309</v>
      </c>
      <c r="E18" s="46">
        <v>3386</v>
      </c>
      <c r="F18" s="46">
        <v>6293</v>
      </c>
      <c r="G18" s="47">
        <v>16576</v>
      </c>
      <c r="H18" s="46">
        <v>3389</v>
      </c>
      <c r="I18" s="46">
        <v>110</v>
      </c>
      <c r="J18" s="48">
        <v>0</v>
      </c>
      <c r="K18" s="48">
        <v>6225</v>
      </c>
      <c r="L18" s="48">
        <v>0</v>
      </c>
      <c r="M18" s="48">
        <v>566</v>
      </c>
      <c r="N18" s="48">
        <v>6791</v>
      </c>
      <c r="O18" s="46">
        <v>89</v>
      </c>
      <c r="P18" s="46">
        <v>5120</v>
      </c>
      <c r="Q18" s="46">
        <v>0</v>
      </c>
      <c r="R18" s="48">
        <v>15498</v>
      </c>
      <c r="S18" s="46">
        <v>32075</v>
      </c>
      <c r="T18" s="36">
        <v>0</v>
      </c>
      <c r="U18" s="29"/>
      <c r="V18" s="30"/>
      <c r="W18" s="30"/>
    </row>
    <row r="19" spans="1:23" s="31" customFormat="1" ht="30" customHeight="1">
      <c r="A19" s="37"/>
      <c r="B19" s="38" t="s">
        <v>17</v>
      </c>
      <c r="C19" s="21">
        <f aca="true" t="shared" si="6" ref="C19:T19">IF(C18=0,"(－)",IF(C18="－","(－)",C18/$S18*100))</f>
        <v>20.542478565861263</v>
      </c>
      <c r="D19" s="22">
        <f t="shared" si="6"/>
        <v>0.9633671083398285</v>
      </c>
      <c r="E19" s="22">
        <f t="shared" si="6"/>
        <v>10.556508183943881</v>
      </c>
      <c r="F19" s="22">
        <f t="shared" si="6"/>
        <v>19.619641465315667</v>
      </c>
      <c r="G19" s="23">
        <f t="shared" si="6"/>
        <v>51.67887763055339</v>
      </c>
      <c r="H19" s="24">
        <f t="shared" si="6"/>
        <v>10.565861262665626</v>
      </c>
      <c r="I19" s="24">
        <f t="shared" si="6"/>
        <v>0.34294621979734996</v>
      </c>
      <c r="J19" s="21" t="str">
        <f t="shared" si="6"/>
        <v>(－)</v>
      </c>
      <c r="K19" s="22">
        <f t="shared" si="6"/>
        <v>19.40763834762276</v>
      </c>
      <c r="L19" s="22" t="str">
        <f t="shared" si="6"/>
        <v>(－)</v>
      </c>
      <c r="M19" s="22">
        <f t="shared" si="6"/>
        <v>1.764614185502728</v>
      </c>
      <c r="N19" s="23">
        <f t="shared" si="6"/>
        <v>21.172252533125487</v>
      </c>
      <c r="O19" s="24">
        <f t="shared" si="6"/>
        <v>0.2774746687451286</v>
      </c>
      <c r="P19" s="24">
        <f t="shared" si="6"/>
        <v>15.962587685113016</v>
      </c>
      <c r="Q19" s="24" t="str">
        <f t="shared" si="6"/>
        <v>(－)</v>
      </c>
      <c r="R19" s="24">
        <f t="shared" si="6"/>
        <v>48.31800467653936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s="31" customFormat="1" ht="30" customHeight="1">
      <c r="A20" s="64" t="s">
        <v>41</v>
      </c>
      <c r="B20" s="66"/>
      <c r="C20" s="46">
        <v>1010</v>
      </c>
      <c r="D20" s="46">
        <v>151</v>
      </c>
      <c r="E20" s="46">
        <v>848</v>
      </c>
      <c r="F20" s="46">
        <v>2148</v>
      </c>
      <c r="G20" s="47">
        <v>4157</v>
      </c>
      <c r="H20" s="46">
        <v>1488</v>
      </c>
      <c r="I20" s="46">
        <v>2210</v>
      </c>
      <c r="J20" s="48">
        <v>0</v>
      </c>
      <c r="K20" s="48">
        <v>345</v>
      </c>
      <c r="L20" s="48">
        <v>0</v>
      </c>
      <c r="M20" s="48">
        <v>0</v>
      </c>
      <c r="N20" s="48">
        <v>345</v>
      </c>
      <c r="O20" s="46">
        <v>70</v>
      </c>
      <c r="P20" s="46">
        <v>9640</v>
      </c>
      <c r="Q20" s="46">
        <v>0</v>
      </c>
      <c r="R20" s="48">
        <v>13754</v>
      </c>
      <c r="S20" s="46">
        <v>17910</v>
      </c>
      <c r="T20" s="46">
        <v>190</v>
      </c>
      <c r="U20" s="39"/>
      <c r="V20" s="40"/>
      <c r="W20" s="41"/>
    </row>
    <row r="21" spans="1:23" s="31" customFormat="1" ht="30" customHeight="1">
      <c r="A21" s="37"/>
      <c r="B21" s="38" t="s">
        <v>17</v>
      </c>
      <c r="C21" s="21">
        <f>IF(C20=0,"(－)",IF(C20="－","(－)",C20/$S20*100))</f>
        <v>5.6393076493579</v>
      </c>
      <c r="D21" s="22">
        <f aca="true" t="shared" si="7" ref="D21:T21">IF(D20=0,"(－)",IF(D20="－","(－)",D20/$S20*100))</f>
        <v>0.843104410943607</v>
      </c>
      <c r="E21" s="22">
        <f t="shared" si="7"/>
        <v>4.734785036292574</v>
      </c>
      <c r="F21" s="22">
        <f t="shared" si="7"/>
        <v>11.993299832495813</v>
      </c>
      <c r="G21" s="23">
        <f t="shared" si="7"/>
        <v>23.210496929089892</v>
      </c>
      <c r="H21" s="23">
        <f t="shared" si="7"/>
        <v>8.30820770519263</v>
      </c>
      <c r="I21" s="24">
        <f t="shared" si="7"/>
        <v>12.339475153545505</v>
      </c>
      <c r="J21" s="21" t="str">
        <f t="shared" si="7"/>
        <v>(－)</v>
      </c>
      <c r="K21" s="22">
        <f t="shared" si="7"/>
        <v>1.9262981574539362</v>
      </c>
      <c r="L21" s="22" t="str">
        <f t="shared" si="7"/>
        <v>(－)</v>
      </c>
      <c r="M21" s="22" t="str">
        <f t="shared" si="7"/>
        <v>(－)</v>
      </c>
      <c r="N21" s="23">
        <f t="shared" si="7"/>
        <v>1.9262981574539362</v>
      </c>
      <c r="O21" s="24">
        <f t="shared" si="7"/>
        <v>0.3908431044109436</v>
      </c>
      <c r="P21" s="24">
        <f t="shared" si="7"/>
        <v>53.82467895030709</v>
      </c>
      <c r="Q21" s="24" t="str">
        <f t="shared" si="7"/>
        <v>(－)</v>
      </c>
      <c r="R21" s="24">
        <f t="shared" si="7"/>
        <v>76.79508654383027</v>
      </c>
      <c r="S21" s="24">
        <f t="shared" si="7"/>
        <v>100</v>
      </c>
      <c r="T21" s="24">
        <f t="shared" si="7"/>
        <v>1.060859854829704</v>
      </c>
      <c r="U21" s="39"/>
      <c r="V21" s="40"/>
      <c r="W21" s="41"/>
    </row>
    <row r="22" spans="1:23" s="31" customFormat="1" ht="30" customHeight="1">
      <c r="A22" s="64" t="s">
        <v>47</v>
      </c>
      <c r="B22" s="66"/>
      <c r="C22" s="46">
        <v>0</v>
      </c>
      <c r="D22" s="46">
        <v>0</v>
      </c>
      <c r="E22" s="46">
        <v>15</v>
      </c>
      <c r="F22" s="46">
        <v>96</v>
      </c>
      <c r="G22" s="47">
        <v>111</v>
      </c>
      <c r="H22" s="46">
        <v>495</v>
      </c>
      <c r="I22" s="46">
        <v>0</v>
      </c>
      <c r="J22" s="48">
        <v>0</v>
      </c>
      <c r="K22" s="48">
        <v>0</v>
      </c>
      <c r="L22" s="48">
        <v>0</v>
      </c>
      <c r="M22" s="48">
        <v>1993</v>
      </c>
      <c r="N22" s="48">
        <v>1993</v>
      </c>
      <c r="O22" s="46">
        <v>20</v>
      </c>
      <c r="P22" s="46">
        <v>0</v>
      </c>
      <c r="Q22" s="46">
        <v>14</v>
      </c>
      <c r="R22" s="48">
        <v>2522</v>
      </c>
      <c r="S22" s="46">
        <v>2632</v>
      </c>
      <c r="T22" s="36">
        <v>0</v>
      </c>
      <c r="U22" s="39"/>
      <c r="V22" s="40"/>
      <c r="W22" s="41"/>
    </row>
    <row r="23" spans="1:23" s="31" customFormat="1" ht="30" customHeight="1">
      <c r="A23" s="37"/>
      <c r="B23" s="38" t="s">
        <v>17</v>
      </c>
      <c r="C23" s="21" t="str">
        <f>IF(C22=0,"(－)",IF(C22="－","(－)",C22/$S22*100))</f>
        <v>(－)</v>
      </c>
      <c r="D23" s="22" t="str">
        <f aca="true" t="shared" si="8" ref="D23:T23">IF(D22=0,"(－)",IF(D22="－","(－)",D22/$S22*100))</f>
        <v>(－)</v>
      </c>
      <c r="E23" s="22">
        <f t="shared" si="8"/>
        <v>0.5699088145896657</v>
      </c>
      <c r="F23" s="22">
        <f t="shared" si="8"/>
        <v>3.64741641337386</v>
      </c>
      <c r="G23" s="23">
        <f t="shared" si="8"/>
        <v>4.217325227963526</v>
      </c>
      <c r="H23" s="23">
        <f t="shared" si="8"/>
        <v>18.806990881458965</v>
      </c>
      <c r="I23" s="24" t="str">
        <f t="shared" si="8"/>
        <v>(－)</v>
      </c>
      <c r="J23" s="21" t="str">
        <f t="shared" si="8"/>
        <v>(－)</v>
      </c>
      <c r="K23" s="22" t="str">
        <f t="shared" si="8"/>
        <v>(－)</v>
      </c>
      <c r="L23" s="22" t="str">
        <f t="shared" si="8"/>
        <v>(－)</v>
      </c>
      <c r="M23" s="22">
        <f t="shared" si="8"/>
        <v>75.72188449848024</v>
      </c>
      <c r="N23" s="23">
        <f t="shared" si="8"/>
        <v>75.72188449848024</v>
      </c>
      <c r="O23" s="24">
        <f t="shared" si="8"/>
        <v>0.7598784194528876</v>
      </c>
      <c r="P23" s="24" t="str">
        <f t="shared" si="8"/>
        <v>(－)</v>
      </c>
      <c r="Q23" s="24">
        <f t="shared" si="8"/>
        <v>0.5319148936170213</v>
      </c>
      <c r="R23" s="24">
        <f t="shared" si="8"/>
        <v>95.82066869300911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64" t="s">
        <v>18</v>
      </c>
      <c r="B24" s="65"/>
      <c r="C24" s="46">
        <v>1041245</v>
      </c>
      <c r="D24" s="46">
        <v>38581</v>
      </c>
      <c r="E24" s="46">
        <v>130009</v>
      </c>
      <c r="F24" s="46">
        <v>682481</v>
      </c>
      <c r="G24" s="47">
        <v>1892316</v>
      </c>
      <c r="H24" s="46">
        <v>324262</v>
      </c>
      <c r="I24" s="46">
        <v>121630</v>
      </c>
      <c r="J24" s="48">
        <v>49368</v>
      </c>
      <c r="K24" s="48">
        <v>482571</v>
      </c>
      <c r="L24" s="48">
        <v>33890</v>
      </c>
      <c r="M24" s="48">
        <v>7469</v>
      </c>
      <c r="N24" s="48">
        <v>573297</v>
      </c>
      <c r="O24" s="46">
        <v>19942</v>
      </c>
      <c r="P24" s="46">
        <v>1001104</v>
      </c>
      <c r="Q24" s="46">
        <v>202313</v>
      </c>
      <c r="R24" s="48">
        <v>2242549</v>
      </c>
      <c r="S24" s="46">
        <v>4134865</v>
      </c>
      <c r="T24" s="46">
        <v>884397</v>
      </c>
      <c r="U24" s="29"/>
      <c r="V24" s="30"/>
      <c r="W24" s="30"/>
    </row>
    <row r="25" spans="1:23" s="31" customFormat="1" ht="30" customHeight="1">
      <c r="A25" s="37"/>
      <c r="B25" s="38" t="s">
        <v>17</v>
      </c>
      <c r="C25" s="21">
        <f aca="true" t="shared" si="9" ref="C25:T25">IF(C24=0,"(－)",IF(C24="－","(－)",C24/$S24*100))</f>
        <v>25.182079705141525</v>
      </c>
      <c r="D25" s="22">
        <f t="shared" si="9"/>
        <v>0.9330655293461818</v>
      </c>
      <c r="E25" s="22">
        <f t="shared" si="9"/>
        <v>3.144213898156288</v>
      </c>
      <c r="F25" s="22">
        <f t="shared" si="9"/>
        <v>16.505520736469027</v>
      </c>
      <c r="G25" s="23">
        <f t="shared" si="9"/>
        <v>45.76487986911302</v>
      </c>
      <c r="H25" s="24">
        <f t="shared" si="9"/>
        <v>7.842142367404982</v>
      </c>
      <c r="I25" s="24">
        <f t="shared" si="9"/>
        <v>2.9415712483962597</v>
      </c>
      <c r="J25" s="21">
        <f t="shared" si="9"/>
        <v>1.1939446632477722</v>
      </c>
      <c r="K25" s="22">
        <f t="shared" si="9"/>
        <v>11.67078006174325</v>
      </c>
      <c r="L25" s="22">
        <f t="shared" si="9"/>
        <v>0.8196156343677483</v>
      </c>
      <c r="M25" s="22">
        <f t="shared" si="9"/>
        <v>0.18063467610188</v>
      </c>
      <c r="N25" s="23">
        <f t="shared" si="9"/>
        <v>13.864950850874214</v>
      </c>
      <c r="O25" s="24">
        <f t="shared" si="9"/>
        <v>0.482289022737139</v>
      </c>
      <c r="P25" s="24">
        <f t="shared" si="9"/>
        <v>24.2112862209528</v>
      </c>
      <c r="Q25" s="24">
        <f t="shared" si="9"/>
        <v>4.8928562359351515</v>
      </c>
      <c r="R25" s="24">
        <f t="shared" si="9"/>
        <v>54.23512013088698</v>
      </c>
      <c r="S25" s="24">
        <f t="shared" si="9"/>
        <v>100</v>
      </c>
      <c r="T25" s="24">
        <f t="shared" si="9"/>
        <v>21.388775691588478</v>
      </c>
      <c r="U25" s="29"/>
      <c r="V25" s="30"/>
      <c r="W25" s="30"/>
    </row>
    <row r="26" spans="1:23" s="31" customFormat="1" ht="30" customHeight="1">
      <c r="A26" s="64" t="s">
        <v>32</v>
      </c>
      <c r="B26" s="65"/>
      <c r="C26" s="49">
        <v>326913.735</v>
      </c>
      <c r="D26" s="49">
        <v>15083.447</v>
      </c>
      <c r="E26" s="49">
        <v>88038.121</v>
      </c>
      <c r="F26" s="49">
        <v>234740.104</v>
      </c>
      <c r="G26" s="49">
        <v>664775.407</v>
      </c>
      <c r="H26" s="49">
        <v>340677.591</v>
      </c>
      <c r="I26" s="49">
        <v>14131.912</v>
      </c>
      <c r="J26" s="49">
        <v>58307.04</v>
      </c>
      <c r="K26" s="49">
        <v>96198.473</v>
      </c>
      <c r="L26" s="49">
        <v>136607.351</v>
      </c>
      <c r="M26" s="49">
        <v>35054.072</v>
      </c>
      <c r="N26" s="49">
        <v>326166.936</v>
      </c>
      <c r="O26" s="49">
        <v>23558.244</v>
      </c>
      <c r="P26" s="49">
        <v>600874.8</v>
      </c>
      <c r="Q26" s="49">
        <v>67503.447</v>
      </c>
      <c r="R26" s="49">
        <v>1372912.93</v>
      </c>
      <c r="S26" s="49">
        <v>2037688.337</v>
      </c>
      <c r="T26" s="49">
        <v>54679.9</v>
      </c>
      <c r="U26" s="29"/>
      <c r="V26" s="30"/>
      <c r="W26" s="30"/>
    </row>
    <row r="27" spans="1:23" s="31" customFormat="1" ht="30" customHeight="1">
      <c r="A27" s="37"/>
      <c r="B27" s="38" t="s">
        <v>17</v>
      </c>
      <c r="C27" s="21">
        <f aca="true" t="shared" si="10" ref="C27:T27">IF(C26=0,"(－)",IF(C26="－","(－)",C26/$S26*100))</f>
        <v>16.043362915906016</v>
      </c>
      <c r="D27" s="22">
        <f t="shared" si="10"/>
        <v>0.7402234544958285</v>
      </c>
      <c r="E27" s="22">
        <f t="shared" si="10"/>
        <v>4.320490008281379</v>
      </c>
      <c r="F27" s="22">
        <f t="shared" si="10"/>
        <v>11.519921851523067</v>
      </c>
      <c r="G27" s="23">
        <f t="shared" si="10"/>
        <v>32.62399823020629</v>
      </c>
      <c r="H27" s="24">
        <f t="shared" si="10"/>
        <v>16.718827153987878</v>
      </c>
      <c r="I27" s="24">
        <f t="shared" si="10"/>
        <v>0.6935266666346925</v>
      </c>
      <c r="J27" s="21">
        <f t="shared" si="10"/>
        <v>2.861430717410049</v>
      </c>
      <c r="K27" s="22">
        <f t="shared" si="10"/>
        <v>4.720961064223827</v>
      </c>
      <c r="L27" s="22">
        <f t="shared" si="10"/>
        <v>6.704035574013299</v>
      </c>
      <c r="M27" s="22">
        <f t="shared" si="10"/>
        <v>1.7202862362950255</v>
      </c>
      <c r="N27" s="23">
        <f t="shared" si="10"/>
        <v>16.0067135919422</v>
      </c>
      <c r="O27" s="24">
        <f t="shared" si="10"/>
        <v>1.156125967461922</v>
      </c>
      <c r="P27" s="24">
        <f t="shared" si="10"/>
        <v>29.488061991101244</v>
      </c>
      <c r="Q27" s="24">
        <f t="shared" si="10"/>
        <v>3.312746398665774</v>
      </c>
      <c r="R27" s="24">
        <f t="shared" si="10"/>
        <v>67.3760017697937</v>
      </c>
      <c r="S27" s="24">
        <f t="shared" si="10"/>
        <v>100</v>
      </c>
      <c r="T27" s="24">
        <f t="shared" si="10"/>
        <v>2.6834280300442237</v>
      </c>
      <c r="U27" s="29"/>
      <c r="V27" s="30"/>
      <c r="W27" s="30"/>
    </row>
    <row r="28" spans="1:23" s="31" customFormat="1" ht="30" customHeight="1">
      <c r="A28" s="64" t="s">
        <v>16</v>
      </c>
      <c r="B28" s="65"/>
      <c r="C28" s="49">
        <v>1368158.883</v>
      </c>
      <c r="D28" s="49">
        <v>53664.15</v>
      </c>
      <c r="E28" s="49">
        <v>218047.508</v>
      </c>
      <c r="F28" s="49">
        <v>917220.982</v>
      </c>
      <c r="G28" s="49">
        <v>2557091.523</v>
      </c>
      <c r="H28" s="49">
        <v>664939.981</v>
      </c>
      <c r="I28" s="49">
        <v>135761.559</v>
      </c>
      <c r="J28" s="49">
        <v>107674.647</v>
      </c>
      <c r="K28" s="49">
        <v>578769.178</v>
      </c>
      <c r="L28" s="49">
        <v>170497.312</v>
      </c>
      <c r="M28" s="49">
        <v>42523.038</v>
      </c>
      <c r="N28" s="49">
        <v>899464.175</v>
      </c>
      <c r="O28" s="49">
        <v>43500.516</v>
      </c>
      <c r="P28" s="49">
        <v>1601978.779</v>
      </c>
      <c r="Q28" s="49">
        <v>269816.819</v>
      </c>
      <c r="R28" s="49">
        <v>3615461.829</v>
      </c>
      <c r="S28" s="49">
        <v>6172553.352</v>
      </c>
      <c r="T28" s="49">
        <v>939077.269</v>
      </c>
      <c r="U28" s="29"/>
      <c r="V28" s="30"/>
      <c r="W28" s="30"/>
    </row>
    <row r="29" spans="1:23" s="31" customFormat="1" ht="30" customHeight="1">
      <c r="A29" s="37"/>
      <c r="B29" s="38" t="s">
        <v>17</v>
      </c>
      <c r="C29" s="21">
        <f aca="true" t="shared" si="11" ref="C29:T29">IF(C28=0,"(－)",IF(C28="－","(－)",C28/$S28*100))</f>
        <v>22.16520141631009</v>
      </c>
      <c r="D29" s="22">
        <f t="shared" si="11"/>
        <v>0.8693995327332733</v>
      </c>
      <c r="E29" s="22">
        <f t="shared" si="11"/>
        <v>3.5325333871654476</v>
      </c>
      <c r="F29" s="22">
        <f t="shared" si="11"/>
        <v>14.85966875770797</v>
      </c>
      <c r="G29" s="23">
        <f t="shared" si="11"/>
        <v>41.42680309391678</v>
      </c>
      <c r="H29" s="24">
        <f t="shared" si="11"/>
        <v>10.772527073979028</v>
      </c>
      <c r="I29" s="24">
        <f t="shared" si="11"/>
        <v>2.1994392151509103</v>
      </c>
      <c r="J29" s="21">
        <f t="shared" si="11"/>
        <v>1.7444101469793176</v>
      </c>
      <c r="K29" s="22">
        <f t="shared" si="11"/>
        <v>9.376495349569884</v>
      </c>
      <c r="L29" s="22">
        <f t="shared" si="11"/>
        <v>2.762184500920617</v>
      </c>
      <c r="M29" s="22">
        <f t="shared" si="11"/>
        <v>0.6889051511595585</v>
      </c>
      <c r="N29" s="23">
        <f t="shared" si="11"/>
        <v>14.571995148629377</v>
      </c>
      <c r="O29" s="24">
        <f t="shared" si="11"/>
        <v>0.7047410288629613</v>
      </c>
      <c r="P29" s="24">
        <f t="shared" si="11"/>
        <v>25.953259334420085</v>
      </c>
      <c r="Q29" s="24">
        <f t="shared" si="11"/>
        <v>4.371235105040855</v>
      </c>
      <c r="R29" s="24">
        <f t="shared" si="11"/>
        <v>58.57319690608321</v>
      </c>
      <c r="S29" s="24">
        <f t="shared" si="11"/>
        <v>100</v>
      </c>
      <c r="T29" s="24">
        <f t="shared" si="11"/>
        <v>15.21375702156912</v>
      </c>
      <c r="U29" s="29"/>
      <c r="V29" s="30"/>
      <c r="W29" s="30"/>
    </row>
    <row r="30" spans="1:23" s="31" customFormat="1" ht="27" customHeight="1">
      <c r="A30" s="45" t="s">
        <v>45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</row>
    <row r="31" s="31" customFormat="1" ht="18" customHeight="1">
      <c r="A31" s="44"/>
    </row>
    <row r="32" ht="12.75">
      <c r="A32" s="1"/>
    </row>
  </sheetData>
  <sheetProtection/>
  <mergeCells count="19">
    <mergeCell ref="A18:B18"/>
    <mergeCell ref="A20:B20"/>
    <mergeCell ref="A24:B24"/>
    <mergeCell ref="A26:B26"/>
    <mergeCell ref="A28:B28"/>
    <mergeCell ref="A22:B22"/>
    <mergeCell ref="A6:B6"/>
    <mergeCell ref="A8:B8"/>
    <mergeCell ref="A10:B10"/>
    <mergeCell ref="A12:B12"/>
    <mergeCell ref="A14:B14"/>
    <mergeCell ref="A16:B16"/>
    <mergeCell ref="A3:B3"/>
    <mergeCell ref="C3:G3"/>
    <mergeCell ref="H3:R3"/>
    <mergeCell ref="S3:S4"/>
    <mergeCell ref="T3:T5"/>
    <mergeCell ref="A4:B5"/>
    <mergeCell ref="J4:N4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0" zoomScaleNormal="7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42</v>
      </c>
    </row>
    <row r="2" spans="1:20" ht="21" customHeight="1">
      <c r="A2" s="3" t="s">
        <v>39</v>
      </c>
      <c r="T2" s="4" t="s">
        <v>19</v>
      </c>
    </row>
    <row r="3" spans="1:23" ht="27" customHeight="1">
      <c r="A3" s="50" t="s">
        <v>20</v>
      </c>
      <c r="B3" s="51"/>
      <c r="C3" s="52" t="s">
        <v>21</v>
      </c>
      <c r="D3" s="53"/>
      <c r="E3" s="53"/>
      <c r="F3" s="53"/>
      <c r="G3" s="54"/>
      <c r="H3" s="55" t="s">
        <v>22</v>
      </c>
      <c r="I3" s="56"/>
      <c r="J3" s="56"/>
      <c r="K3" s="56"/>
      <c r="L3" s="56"/>
      <c r="M3" s="56"/>
      <c r="N3" s="56"/>
      <c r="O3" s="56"/>
      <c r="P3" s="56"/>
      <c r="Q3" s="56"/>
      <c r="R3" s="57"/>
      <c r="S3" s="56" t="s">
        <v>1</v>
      </c>
      <c r="T3" s="59" t="s">
        <v>23</v>
      </c>
      <c r="U3" s="6"/>
      <c r="V3" s="7"/>
      <c r="W3" s="7"/>
    </row>
    <row r="4" spans="1:23" ht="36.75" customHeight="1">
      <c r="A4" s="62" t="s">
        <v>24</v>
      </c>
      <c r="B4" s="63"/>
      <c r="C4" s="10" t="s">
        <v>2</v>
      </c>
      <c r="D4" s="11" t="s">
        <v>3</v>
      </c>
      <c r="E4" s="11" t="s">
        <v>25</v>
      </c>
      <c r="F4" s="11" t="s">
        <v>4</v>
      </c>
      <c r="G4" s="12" t="s">
        <v>5</v>
      </c>
      <c r="H4" s="5" t="s">
        <v>6</v>
      </c>
      <c r="I4" s="5" t="s">
        <v>26</v>
      </c>
      <c r="J4" s="52" t="s">
        <v>7</v>
      </c>
      <c r="K4" s="53"/>
      <c r="L4" s="53"/>
      <c r="M4" s="53"/>
      <c r="N4" s="54"/>
      <c r="O4" s="5" t="s">
        <v>27</v>
      </c>
      <c r="P4" s="5" t="s">
        <v>28</v>
      </c>
      <c r="Q4" s="5" t="s">
        <v>29</v>
      </c>
      <c r="R4" s="5" t="s">
        <v>5</v>
      </c>
      <c r="S4" s="58"/>
      <c r="T4" s="60"/>
      <c r="U4" s="6"/>
      <c r="V4" s="7"/>
      <c r="W4" s="7"/>
    </row>
    <row r="5" spans="1:23" ht="27" customHeight="1">
      <c r="A5" s="62"/>
      <c r="B5" s="63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61"/>
      <c r="U5" s="6"/>
      <c r="V5" s="7"/>
      <c r="W5" s="7"/>
    </row>
    <row r="6" spans="1:23" s="31" customFormat="1" ht="30" customHeight="1">
      <c r="A6" s="64" t="s">
        <v>0</v>
      </c>
      <c r="B6" s="65"/>
      <c r="C6" s="32">
        <v>660757</v>
      </c>
      <c r="D6" s="33">
        <v>18848</v>
      </c>
      <c r="E6" s="33">
        <v>41048</v>
      </c>
      <c r="F6" s="33">
        <v>375299</v>
      </c>
      <c r="G6" s="34">
        <v>1095951</v>
      </c>
      <c r="H6" s="35">
        <v>134787</v>
      </c>
      <c r="I6" s="35">
        <v>71801</v>
      </c>
      <c r="J6" s="32">
        <v>383</v>
      </c>
      <c r="K6" s="33">
        <v>93123</v>
      </c>
      <c r="L6" s="33">
        <v>0</v>
      </c>
      <c r="M6" s="33">
        <v>0</v>
      </c>
      <c r="N6" s="34">
        <v>93506</v>
      </c>
      <c r="O6" s="35">
        <v>2325</v>
      </c>
      <c r="P6" s="35">
        <v>610483</v>
      </c>
      <c r="Q6" s="35">
        <v>15650</v>
      </c>
      <c r="R6" s="35">
        <v>928552</v>
      </c>
      <c r="S6" s="36">
        <v>2024503</v>
      </c>
      <c r="T6" s="36">
        <v>252355</v>
      </c>
      <c r="U6" s="29"/>
      <c r="V6" s="30"/>
      <c r="W6" s="30"/>
    </row>
    <row r="7" spans="1:23" s="31" customFormat="1" ht="30" customHeight="1">
      <c r="A7" s="37"/>
      <c r="B7" s="38" t="s">
        <v>30</v>
      </c>
      <c r="C7" s="21">
        <f aca="true" t="shared" si="0" ref="C7:T7">IF(C6=0,"(－)",IF(C6="－","(－)",C6/$S6*100))</f>
        <v>32.637985717976214</v>
      </c>
      <c r="D7" s="22">
        <f t="shared" si="0"/>
        <v>0.930993927892426</v>
      </c>
      <c r="E7" s="22">
        <f t="shared" si="0"/>
        <v>2.0275593565433097</v>
      </c>
      <c r="F7" s="22">
        <f t="shared" si="0"/>
        <v>18.537833730056217</v>
      </c>
      <c r="G7" s="23">
        <f t="shared" si="0"/>
        <v>54.13432333762904</v>
      </c>
      <c r="H7" s="24">
        <f t="shared" si="0"/>
        <v>6.657782181602102</v>
      </c>
      <c r="I7" s="24">
        <f t="shared" si="0"/>
        <v>3.546598844259554</v>
      </c>
      <c r="J7" s="21">
        <f t="shared" si="0"/>
        <v>0.018918223386184166</v>
      </c>
      <c r="K7" s="22">
        <f t="shared" si="0"/>
        <v>4.599795604155687</v>
      </c>
      <c r="L7" s="22" t="str">
        <f t="shared" si="0"/>
        <v>(－)</v>
      </c>
      <c r="M7" s="22" t="str">
        <f t="shared" si="0"/>
        <v>(－)</v>
      </c>
      <c r="N7" s="23">
        <f t="shared" si="0"/>
        <v>4.61871382754187</v>
      </c>
      <c r="O7" s="24">
        <f t="shared" si="0"/>
        <v>0.11484300097357228</v>
      </c>
      <c r="P7" s="24">
        <f t="shared" si="0"/>
        <v>30.15470957563412</v>
      </c>
      <c r="Q7" s="24">
        <f t="shared" si="0"/>
        <v>0.7730292323597446</v>
      </c>
      <c r="R7" s="24">
        <f t="shared" si="0"/>
        <v>45.865676662370966</v>
      </c>
      <c r="S7" s="24">
        <f t="shared" si="0"/>
        <v>100</v>
      </c>
      <c r="T7" s="24">
        <f t="shared" si="0"/>
        <v>12.46503462825197</v>
      </c>
      <c r="U7" s="29"/>
      <c r="V7" s="30"/>
      <c r="W7" s="30"/>
    </row>
    <row r="8" spans="1:20" s="31" customFormat="1" ht="30" customHeight="1">
      <c r="A8" s="64" t="s">
        <v>33</v>
      </c>
      <c r="B8" s="65"/>
      <c r="C8" s="32">
        <v>273729</v>
      </c>
      <c r="D8" s="33">
        <v>8236</v>
      </c>
      <c r="E8" s="33">
        <v>47242</v>
      </c>
      <c r="F8" s="33">
        <v>140556</v>
      </c>
      <c r="G8" s="34">
        <v>469763</v>
      </c>
      <c r="H8" s="35">
        <v>91116</v>
      </c>
      <c r="I8" s="35">
        <v>109646</v>
      </c>
      <c r="J8" s="32">
        <v>42119</v>
      </c>
      <c r="K8" s="33">
        <v>140383</v>
      </c>
      <c r="L8" s="33">
        <v>17348</v>
      </c>
      <c r="M8" s="33">
        <v>3307</v>
      </c>
      <c r="N8" s="34">
        <v>203158</v>
      </c>
      <c r="O8" s="35">
        <v>12015</v>
      </c>
      <c r="P8" s="35">
        <v>376110</v>
      </c>
      <c r="Q8" s="35">
        <v>13666</v>
      </c>
      <c r="R8" s="35">
        <v>805711</v>
      </c>
      <c r="S8" s="36">
        <v>1275474</v>
      </c>
      <c r="T8" s="36">
        <v>68646</v>
      </c>
    </row>
    <row r="9" spans="1:20" s="31" customFormat="1" ht="30" customHeight="1">
      <c r="A9" s="37"/>
      <c r="B9" s="38" t="s">
        <v>30</v>
      </c>
      <c r="C9" s="21">
        <f aca="true" t="shared" si="1" ref="C9:T9">IF(C8=0,"(－)",IF(C8="－","(－)",C8/$S8*100))</f>
        <v>21.46096274796664</v>
      </c>
      <c r="D9" s="22">
        <f t="shared" si="1"/>
        <v>0.6457207281371474</v>
      </c>
      <c r="E9" s="22">
        <f t="shared" si="1"/>
        <v>3.7038779308711898</v>
      </c>
      <c r="F9" s="22">
        <f t="shared" si="1"/>
        <v>11.019903188932116</v>
      </c>
      <c r="G9" s="23">
        <f t="shared" si="1"/>
        <v>36.830464595907095</v>
      </c>
      <c r="H9" s="24">
        <f t="shared" si="1"/>
        <v>7.14369716670038</v>
      </c>
      <c r="I9" s="24">
        <f t="shared" si="1"/>
        <v>8.596490402783592</v>
      </c>
      <c r="J9" s="21">
        <f t="shared" si="1"/>
        <v>3.302223330307007</v>
      </c>
      <c r="K9" s="22">
        <f t="shared" si="1"/>
        <v>11.006339603943319</v>
      </c>
      <c r="L9" s="22">
        <f t="shared" si="1"/>
        <v>1.360121805697333</v>
      </c>
      <c r="M9" s="22">
        <f t="shared" si="1"/>
        <v>0.2592761592945054</v>
      </c>
      <c r="N9" s="23">
        <f t="shared" si="1"/>
        <v>15.928039301467534</v>
      </c>
      <c r="O9" s="24">
        <f t="shared" si="1"/>
        <v>0.9420027378057099</v>
      </c>
      <c r="P9" s="24">
        <f t="shared" si="1"/>
        <v>29.48786098344615</v>
      </c>
      <c r="Q9" s="24">
        <f t="shared" si="1"/>
        <v>1.0714448118895408</v>
      </c>
      <c r="R9" s="24">
        <f t="shared" si="1"/>
        <v>63.16953540409291</v>
      </c>
      <c r="S9" s="24">
        <f t="shared" si="1"/>
        <v>100</v>
      </c>
      <c r="T9" s="24">
        <f t="shared" si="1"/>
        <v>5.381999162664234</v>
      </c>
    </row>
    <row r="10" spans="1:23" s="31" customFormat="1" ht="30" customHeight="1">
      <c r="A10" s="64" t="s">
        <v>34</v>
      </c>
      <c r="B10" s="65"/>
      <c r="C10" s="32">
        <v>64037</v>
      </c>
      <c r="D10" s="33">
        <v>5044</v>
      </c>
      <c r="E10" s="33">
        <v>12166</v>
      </c>
      <c r="F10" s="33">
        <v>53853</v>
      </c>
      <c r="G10" s="34">
        <v>135099</v>
      </c>
      <c r="H10" s="35">
        <v>28787</v>
      </c>
      <c r="I10" s="35">
        <v>91422</v>
      </c>
      <c r="J10" s="32">
        <v>6268</v>
      </c>
      <c r="K10" s="33">
        <v>112589</v>
      </c>
      <c r="L10" s="33">
        <v>0</v>
      </c>
      <c r="M10" s="33">
        <v>0</v>
      </c>
      <c r="N10" s="34">
        <v>118857</v>
      </c>
      <c r="O10" s="35">
        <v>406</v>
      </c>
      <c r="P10" s="35">
        <v>125096</v>
      </c>
      <c r="Q10" s="35">
        <v>1758</v>
      </c>
      <c r="R10" s="35">
        <v>366327</v>
      </c>
      <c r="S10" s="36">
        <v>501426</v>
      </c>
      <c r="T10" s="36">
        <v>91886</v>
      </c>
      <c r="U10" s="29"/>
      <c r="V10" s="30"/>
      <c r="W10" s="30"/>
    </row>
    <row r="11" spans="1:23" s="31" customFormat="1" ht="30" customHeight="1">
      <c r="A11" s="37"/>
      <c r="B11" s="38" t="s">
        <v>30</v>
      </c>
      <c r="C11" s="21">
        <f aca="true" t="shared" si="2" ref="C11:T11">IF(C10=0,"(－)",IF(C10="－","(－)",C10/$S10*100))</f>
        <v>12.770977173102313</v>
      </c>
      <c r="D11" s="22">
        <f t="shared" si="2"/>
        <v>1.0059310845468723</v>
      </c>
      <c r="E11" s="22">
        <f t="shared" si="2"/>
        <v>2.4262802487306203</v>
      </c>
      <c r="F11" s="22">
        <f t="shared" si="2"/>
        <v>10.739969606681745</v>
      </c>
      <c r="G11" s="23">
        <f t="shared" si="2"/>
        <v>26.942958681839396</v>
      </c>
      <c r="H11" s="24">
        <f t="shared" si="2"/>
        <v>5.7410265921591614</v>
      </c>
      <c r="I11" s="24">
        <f t="shared" si="2"/>
        <v>18.232401191800985</v>
      </c>
      <c r="J11" s="21">
        <f t="shared" si="2"/>
        <v>1.2500349004638769</v>
      </c>
      <c r="K11" s="22">
        <f t="shared" si="2"/>
        <v>22.4537618711435</v>
      </c>
      <c r="L11" s="22" t="str">
        <f t="shared" si="2"/>
        <v>(－)</v>
      </c>
      <c r="M11" s="22" t="str">
        <f t="shared" si="2"/>
        <v>(－)</v>
      </c>
      <c r="N11" s="23">
        <f t="shared" si="2"/>
        <v>23.703796771607376</v>
      </c>
      <c r="O11" s="24">
        <f t="shared" si="2"/>
        <v>0.08096907619469274</v>
      </c>
      <c r="P11" s="24">
        <f t="shared" si="2"/>
        <v>24.948048166628777</v>
      </c>
      <c r="Q11" s="24">
        <f t="shared" si="2"/>
        <v>0.3506000885474626</v>
      </c>
      <c r="R11" s="24">
        <f t="shared" si="2"/>
        <v>73.05704131816061</v>
      </c>
      <c r="S11" s="24">
        <f t="shared" si="2"/>
        <v>100</v>
      </c>
      <c r="T11" s="24">
        <f t="shared" si="2"/>
        <v>18.324937278880633</v>
      </c>
      <c r="U11" s="29"/>
      <c r="V11" s="30"/>
      <c r="W11" s="30"/>
    </row>
    <row r="12" spans="1:23" s="31" customFormat="1" ht="30" customHeight="1">
      <c r="A12" s="64" t="s">
        <v>35</v>
      </c>
      <c r="B12" s="65"/>
      <c r="C12" s="32">
        <v>92689</v>
      </c>
      <c r="D12" s="33">
        <v>3808</v>
      </c>
      <c r="E12" s="33">
        <v>22044</v>
      </c>
      <c r="F12" s="33">
        <v>57687</v>
      </c>
      <c r="G12" s="34">
        <v>176228</v>
      </c>
      <c r="H12" s="35">
        <v>16074</v>
      </c>
      <c r="I12" s="35">
        <v>13891</v>
      </c>
      <c r="J12" s="32">
        <v>23357</v>
      </c>
      <c r="K12" s="33">
        <v>71717</v>
      </c>
      <c r="L12" s="33">
        <v>2995</v>
      </c>
      <c r="M12" s="33">
        <v>17</v>
      </c>
      <c r="N12" s="34">
        <v>98085</v>
      </c>
      <c r="O12" s="35">
        <v>1811</v>
      </c>
      <c r="P12" s="35">
        <v>58450</v>
      </c>
      <c r="Q12" s="35">
        <v>11271</v>
      </c>
      <c r="R12" s="35">
        <v>199582</v>
      </c>
      <c r="S12" s="36">
        <v>375810</v>
      </c>
      <c r="T12" s="36">
        <v>12349</v>
      </c>
      <c r="U12" s="29"/>
      <c r="V12" s="30"/>
      <c r="W12" s="30"/>
    </row>
    <row r="13" spans="1:23" s="31" customFormat="1" ht="30" customHeight="1">
      <c r="A13" s="37"/>
      <c r="B13" s="38" t="s">
        <v>30</v>
      </c>
      <c r="C13" s="21">
        <f aca="true" t="shared" si="3" ref="C13:T13">IF(C12=0,"(－)",IF(C12="－","(－)",C12/$S12*100))</f>
        <v>24.6637928740587</v>
      </c>
      <c r="D13" s="22">
        <f t="shared" si="3"/>
        <v>1.0132779862164392</v>
      </c>
      <c r="E13" s="22">
        <f t="shared" si="3"/>
        <v>5.865730023149996</v>
      </c>
      <c r="F13" s="22">
        <f t="shared" si="3"/>
        <v>15.350043905164846</v>
      </c>
      <c r="G13" s="23">
        <f t="shared" si="3"/>
        <v>46.892844788589976</v>
      </c>
      <c r="H13" s="24">
        <f t="shared" si="3"/>
        <v>4.277161331523908</v>
      </c>
      <c r="I13" s="24">
        <f t="shared" si="3"/>
        <v>3.6962826960432134</v>
      </c>
      <c r="J13" s="21">
        <f t="shared" si="3"/>
        <v>6.215108698544477</v>
      </c>
      <c r="K13" s="22">
        <f t="shared" si="3"/>
        <v>19.083313376440223</v>
      </c>
      <c r="L13" s="22">
        <f t="shared" si="3"/>
        <v>0.7969452648944945</v>
      </c>
      <c r="M13" s="22">
        <f t="shared" si="3"/>
        <v>0.004523562438466246</v>
      </c>
      <c r="N13" s="23">
        <f t="shared" si="3"/>
        <v>26.099624810409516</v>
      </c>
      <c r="O13" s="24">
        <f t="shared" si="3"/>
        <v>0.48189244565072775</v>
      </c>
      <c r="P13" s="24">
        <f t="shared" si="3"/>
        <v>15.553072031079534</v>
      </c>
      <c r="Q13" s="24">
        <f t="shared" si="3"/>
        <v>2.9991218967031212</v>
      </c>
      <c r="R13" s="24">
        <f t="shared" si="3"/>
        <v>53.10715521141002</v>
      </c>
      <c r="S13" s="24">
        <f t="shared" si="3"/>
        <v>100</v>
      </c>
      <c r="T13" s="24">
        <f t="shared" si="3"/>
        <v>3.2859689736835103</v>
      </c>
      <c r="U13" s="29"/>
      <c r="V13" s="30"/>
      <c r="W13" s="30"/>
    </row>
    <row r="14" spans="1:23" s="31" customFormat="1" ht="30" customHeight="1">
      <c r="A14" s="64" t="s">
        <v>40</v>
      </c>
      <c r="B14" s="65"/>
      <c r="C14" s="32">
        <v>84608</v>
      </c>
      <c r="D14" s="33">
        <v>3243</v>
      </c>
      <c r="E14" s="33">
        <v>17537</v>
      </c>
      <c r="F14" s="33">
        <v>57463</v>
      </c>
      <c r="G14" s="34">
        <v>162852</v>
      </c>
      <c r="H14" s="35">
        <v>14449</v>
      </c>
      <c r="I14" s="35">
        <v>44221</v>
      </c>
      <c r="J14" s="32">
        <v>21037</v>
      </c>
      <c r="K14" s="33">
        <v>99687</v>
      </c>
      <c r="L14" s="33">
        <v>0</v>
      </c>
      <c r="M14" s="33">
        <v>0</v>
      </c>
      <c r="N14" s="34">
        <v>120724</v>
      </c>
      <c r="O14" s="35">
        <v>499</v>
      </c>
      <c r="P14" s="35">
        <v>10126</v>
      </c>
      <c r="Q14" s="35">
        <v>2396</v>
      </c>
      <c r="R14" s="35">
        <v>192415</v>
      </c>
      <c r="S14" s="36">
        <v>355267</v>
      </c>
      <c r="T14" s="36">
        <v>3848</v>
      </c>
      <c r="U14" s="29"/>
      <c r="V14" s="30"/>
      <c r="W14" s="30"/>
    </row>
    <row r="15" spans="1:23" s="31" customFormat="1" ht="30" customHeight="1">
      <c r="A15" s="37"/>
      <c r="B15" s="38" t="s">
        <v>17</v>
      </c>
      <c r="C15" s="21">
        <f aca="true" t="shared" si="4" ref="C15:T15">IF(C14=0,"(－)",IF(C14="－","(－)",C14/$S14*100))</f>
        <v>23.815327626827145</v>
      </c>
      <c r="D15" s="22">
        <f t="shared" si="4"/>
        <v>0.9128345723075884</v>
      </c>
      <c r="E15" s="22">
        <f t="shared" si="4"/>
        <v>4.936287355707116</v>
      </c>
      <c r="F15" s="22">
        <f t="shared" si="4"/>
        <v>16.174595445115926</v>
      </c>
      <c r="G15" s="23">
        <f t="shared" si="4"/>
        <v>45.83932647839512</v>
      </c>
      <c r="H15" s="24">
        <f t="shared" si="4"/>
        <v>4.067081941187896</v>
      </c>
      <c r="I15" s="24">
        <f t="shared" si="4"/>
        <v>12.447257977802611</v>
      </c>
      <c r="J15" s="21">
        <f t="shared" si="4"/>
        <v>5.9214618864121915</v>
      </c>
      <c r="K15" s="22">
        <f t="shared" si="4"/>
        <v>28.059740983541953</v>
      </c>
      <c r="L15" s="22" t="str">
        <f t="shared" si="4"/>
        <v>(－)</v>
      </c>
      <c r="M15" s="22" t="str">
        <f t="shared" si="4"/>
        <v>(－)</v>
      </c>
      <c r="N15" s="23">
        <f t="shared" si="4"/>
        <v>33.981202869954146</v>
      </c>
      <c r="O15" s="24">
        <f t="shared" si="4"/>
        <v>0.1404577402348093</v>
      </c>
      <c r="P15" s="24">
        <f t="shared" si="4"/>
        <v>2.850250656548455</v>
      </c>
      <c r="Q15" s="24">
        <f t="shared" si="4"/>
        <v>0.6744223358769601</v>
      </c>
      <c r="R15" s="24">
        <f t="shared" si="4"/>
        <v>54.16067352160488</v>
      </c>
      <c r="S15" s="24">
        <f t="shared" si="4"/>
        <v>100</v>
      </c>
      <c r="T15" s="24">
        <f t="shared" si="4"/>
        <v>1.0831290269008942</v>
      </c>
      <c r="U15" s="29"/>
      <c r="V15" s="30"/>
      <c r="W15" s="30"/>
    </row>
    <row r="16" spans="1:23" s="31" customFormat="1" ht="30" customHeight="1">
      <c r="A16" s="64" t="s">
        <v>38</v>
      </c>
      <c r="B16" s="65"/>
      <c r="C16" s="32">
        <v>2333</v>
      </c>
      <c r="D16" s="33">
        <v>234</v>
      </c>
      <c r="E16" s="33">
        <v>3268</v>
      </c>
      <c r="F16" s="33">
        <v>7435</v>
      </c>
      <c r="G16" s="34">
        <v>13270</v>
      </c>
      <c r="H16" s="35">
        <v>4018</v>
      </c>
      <c r="I16" s="35">
        <v>63</v>
      </c>
      <c r="J16" s="32">
        <v>3</v>
      </c>
      <c r="K16" s="33">
        <v>4602</v>
      </c>
      <c r="L16" s="33">
        <v>290</v>
      </c>
      <c r="M16" s="33">
        <v>456</v>
      </c>
      <c r="N16" s="34">
        <v>5351</v>
      </c>
      <c r="O16" s="35">
        <v>93</v>
      </c>
      <c r="P16" s="35">
        <v>579</v>
      </c>
      <c r="Q16" s="35">
        <v>3127</v>
      </c>
      <c r="R16" s="35">
        <v>13230</v>
      </c>
      <c r="S16" s="36">
        <v>26500</v>
      </c>
      <c r="T16" s="36">
        <v>0</v>
      </c>
      <c r="U16" s="29"/>
      <c r="V16" s="30"/>
      <c r="W16" s="30"/>
    </row>
    <row r="17" spans="1:23" s="31" customFormat="1" ht="30" customHeight="1">
      <c r="A17" s="37"/>
      <c r="B17" s="38" t="s">
        <v>30</v>
      </c>
      <c r="C17" s="21">
        <f aca="true" t="shared" si="5" ref="C17:T17">IF(C16=0,"(－)",IF(C16="－","(－)",C16/$S16*100))</f>
        <v>8.803773584905661</v>
      </c>
      <c r="D17" s="22">
        <f t="shared" si="5"/>
        <v>0.8830188679245282</v>
      </c>
      <c r="E17" s="22">
        <f t="shared" si="5"/>
        <v>12.332075471698113</v>
      </c>
      <c r="F17" s="22">
        <f t="shared" si="5"/>
        <v>28.056603773584904</v>
      </c>
      <c r="G17" s="23">
        <f t="shared" si="5"/>
        <v>50.075471698113205</v>
      </c>
      <c r="H17" s="24">
        <f t="shared" si="5"/>
        <v>15.162264150943397</v>
      </c>
      <c r="I17" s="24">
        <f t="shared" si="5"/>
        <v>0.23773584905660378</v>
      </c>
      <c r="J17" s="21">
        <f t="shared" si="5"/>
        <v>0.011320754716981131</v>
      </c>
      <c r="K17" s="22">
        <f t="shared" si="5"/>
        <v>17.36603773584906</v>
      </c>
      <c r="L17" s="22">
        <f t="shared" si="5"/>
        <v>1.0943396226415094</v>
      </c>
      <c r="M17" s="22">
        <f t="shared" si="5"/>
        <v>1.7207547169811321</v>
      </c>
      <c r="N17" s="23">
        <f t="shared" si="5"/>
        <v>20.192452830188678</v>
      </c>
      <c r="O17" s="24">
        <f t="shared" si="5"/>
        <v>0.35094339622641507</v>
      </c>
      <c r="P17" s="24">
        <f t="shared" si="5"/>
        <v>2.1849056603773587</v>
      </c>
      <c r="Q17" s="24">
        <f t="shared" si="5"/>
        <v>11.799999999999999</v>
      </c>
      <c r="R17" s="24">
        <f t="shared" si="5"/>
        <v>49.924528301886795</v>
      </c>
      <c r="S17" s="24">
        <f t="shared" si="5"/>
        <v>100</v>
      </c>
      <c r="T17" s="24" t="str">
        <f t="shared" si="5"/>
        <v>(－)</v>
      </c>
      <c r="U17" s="29"/>
      <c r="V17" s="30"/>
      <c r="W17" s="30"/>
    </row>
    <row r="18" spans="1:23" s="31" customFormat="1" ht="30" customHeight="1">
      <c r="A18" s="64" t="s">
        <v>36</v>
      </c>
      <c r="B18" s="66"/>
      <c r="C18" s="32">
        <v>1174</v>
      </c>
      <c r="D18" s="33">
        <v>0</v>
      </c>
      <c r="E18" s="33">
        <v>2111</v>
      </c>
      <c r="F18" s="33">
        <v>650</v>
      </c>
      <c r="G18" s="34">
        <v>3935</v>
      </c>
      <c r="H18" s="35">
        <v>1558</v>
      </c>
      <c r="I18" s="35">
        <v>2964</v>
      </c>
      <c r="J18" s="32">
        <v>0</v>
      </c>
      <c r="K18" s="33">
        <v>2611</v>
      </c>
      <c r="L18" s="33">
        <v>0</v>
      </c>
      <c r="M18" s="33">
        <v>0</v>
      </c>
      <c r="N18" s="34">
        <v>2611</v>
      </c>
      <c r="O18" s="35">
        <v>4205</v>
      </c>
      <c r="P18" s="35">
        <v>0</v>
      </c>
      <c r="Q18" s="35">
        <v>1</v>
      </c>
      <c r="R18" s="35">
        <v>11340</v>
      </c>
      <c r="S18" s="36">
        <v>15275</v>
      </c>
      <c r="T18" s="36">
        <v>0</v>
      </c>
      <c r="U18" s="29"/>
      <c r="V18" s="30"/>
      <c r="W18" s="30"/>
    </row>
    <row r="19" spans="1:23" s="31" customFormat="1" ht="30" customHeight="1">
      <c r="A19" s="37"/>
      <c r="B19" s="38" t="s">
        <v>17</v>
      </c>
      <c r="C19" s="21">
        <f aca="true" t="shared" si="6" ref="C19:T19">IF(C18=0,"(－)",IF(C18="－","(－)",C18/$S18*100))</f>
        <v>7.685761047463176</v>
      </c>
      <c r="D19" s="22" t="str">
        <f t="shared" si="6"/>
        <v>(－)</v>
      </c>
      <c r="E19" s="22">
        <f t="shared" si="6"/>
        <v>13.819967266775777</v>
      </c>
      <c r="F19" s="22">
        <f t="shared" si="6"/>
        <v>4.25531914893617</v>
      </c>
      <c r="G19" s="23">
        <f t="shared" si="6"/>
        <v>25.761047463175125</v>
      </c>
      <c r="H19" s="24">
        <f t="shared" si="6"/>
        <v>10.199672667757774</v>
      </c>
      <c r="I19" s="24">
        <f t="shared" si="6"/>
        <v>19.404255319148938</v>
      </c>
      <c r="J19" s="21" t="str">
        <f t="shared" si="6"/>
        <v>(－)</v>
      </c>
      <c r="K19" s="22">
        <f t="shared" si="6"/>
        <v>17.093289689034368</v>
      </c>
      <c r="L19" s="22" t="str">
        <f t="shared" si="6"/>
        <v>(－)</v>
      </c>
      <c r="M19" s="22" t="str">
        <f t="shared" si="6"/>
        <v>(－)</v>
      </c>
      <c r="N19" s="23">
        <f t="shared" si="6"/>
        <v>17.093289689034368</v>
      </c>
      <c r="O19" s="24">
        <f t="shared" si="6"/>
        <v>27.52864157119476</v>
      </c>
      <c r="P19" s="24" t="str">
        <f t="shared" si="6"/>
        <v>(－)</v>
      </c>
      <c r="Q19" s="24">
        <f t="shared" si="6"/>
        <v>0.006546644844517185</v>
      </c>
      <c r="R19" s="24">
        <f t="shared" si="6"/>
        <v>74.23895253682488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s="31" customFormat="1" ht="30" customHeight="1">
      <c r="A20" s="64" t="s">
        <v>41</v>
      </c>
      <c r="B20" s="66"/>
      <c r="C20" s="32">
        <v>610</v>
      </c>
      <c r="D20" s="33">
        <v>94</v>
      </c>
      <c r="E20" s="33">
        <v>564</v>
      </c>
      <c r="F20" s="33">
        <v>1589</v>
      </c>
      <c r="G20" s="34">
        <v>2857</v>
      </c>
      <c r="H20" s="35">
        <v>1043</v>
      </c>
      <c r="I20" s="35">
        <v>3050</v>
      </c>
      <c r="J20" s="32">
        <v>482</v>
      </c>
      <c r="K20" s="33">
        <v>1109</v>
      </c>
      <c r="L20" s="33">
        <v>0</v>
      </c>
      <c r="M20" s="33">
        <v>0</v>
      </c>
      <c r="N20" s="34">
        <v>1591</v>
      </c>
      <c r="O20" s="35">
        <v>142</v>
      </c>
      <c r="P20" s="35">
        <v>3420</v>
      </c>
      <c r="Q20" s="35">
        <v>0</v>
      </c>
      <c r="R20" s="35">
        <v>9246</v>
      </c>
      <c r="S20" s="36">
        <v>12102</v>
      </c>
      <c r="T20" s="36">
        <v>959</v>
      </c>
      <c r="U20" s="39"/>
      <c r="V20" s="40"/>
      <c r="W20" s="41"/>
    </row>
    <row r="21" spans="1:23" s="31" customFormat="1" ht="30" customHeight="1">
      <c r="A21" s="37"/>
      <c r="B21" s="38" t="s">
        <v>17</v>
      </c>
      <c r="C21" s="21">
        <f>IF(C20=0,"(－)",IF(C20="－","(－)",C20/$S20*100))</f>
        <v>5.040489175342919</v>
      </c>
      <c r="D21" s="22">
        <f aca="true" t="shared" si="7" ref="D21:T21">IF(D20=0,"(－)",IF(D20="－","(－)",D20/$S20*100))</f>
        <v>0.776731118823335</v>
      </c>
      <c r="E21" s="22">
        <f t="shared" si="7"/>
        <v>4.66038671294001</v>
      </c>
      <c r="F21" s="22">
        <f t="shared" si="7"/>
        <v>13.130061146917866</v>
      </c>
      <c r="G21" s="23">
        <f t="shared" si="7"/>
        <v>23.60766815402413</v>
      </c>
      <c r="H21" s="23">
        <f t="shared" si="7"/>
        <v>8.618410180135514</v>
      </c>
      <c r="I21" s="24">
        <f t="shared" si="7"/>
        <v>25.20244587671459</v>
      </c>
      <c r="J21" s="21">
        <f t="shared" si="7"/>
        <v>3.9828127582217814</v>
      </c>
      <c r="K21" s="22">
        <f t="shared" si="7"/>
        <v>9.1637745827136</v>
      </c>
      <c r="L21" s="22" t="str">
        <f t="shared" si="7"/>
        <v>(－)</v>
      </c>
      <c r="M21" s="22" t="str">
        <f t="shared" si="7"/>
        <v>(－)</v>
      </c>
      <c r="N21" s="23">
        <f t="shared" si="7"/>
        <v>13.146587340935383</v>
      </c>
      <c r="O21" s="24">
        <f t="shared" si="7"/>
        <v>1.1733597752437614</v>
      </c>
      <c r="P21" s="24">
        <f t="shared" si="7"/>
        <v>28.259791769955378</v>
      </c>
      <c r="Q21" s="24" t="str">
        <f t="shared" si="7"/>
        <v>(－)</v>
      </c>
      <c r="R21" s="24">
        <f t="shared" si="7"/>
        <v>76.40059494298464</v>
      </c>
      <c r="S21" s="24">
        <f t="shared" si="7"/>
        <v>100</v>
      </c>
      <c r="T21" s="24">
        <f t="shared" si="7"/>
        <v>7.924310031399768</v>
      </c>
      <c r="U21" s="39"/>
      <c r="V21" s="40"/>
      <c r="W21" s="41"/>
    </row>
    <row r="22" spans="1:23" s="31" customFormat="1" ht="30" customHeight="1">
      <c r="A22" s="64" t="s">
        <v>18</v>
      </c>
      <c r="B22" s="65"/>
      <c r="C22" s="25">
        <v>1179937</v>
      </c>
      <c r="D22" s="26">
        <v>39506</v>
      </c>
      <c r="E22" s="26">
        <v>145981</v>
      </c>
      <c r="F22" s="26">
        <v>694531</v>
      </c>
      <c r="G22" s="27">
        <v>2059955</v>
      </c>
      <c r="H22" s="25">
        <v>291833</v>
      </c>
      <c r="I22" s="25">
        <v>337059</v>
      </c>
      <c r="J22" s="25">
        <v>93649</v>
      </c>
      <c r="K22" s="26">
        <v>525823</v>
      </c>
      <c r="L22" s="26">
        <v>20632</v>
      </c>
      <c r="M22" s="26">
        <v>3780</v>
      </c>
      <c r="N22" s="27">
        <v>643884</v>
      </c>
      <c r="O22" s="25">
        <v>21495</v>
      </c>
      <c r="P22" s="25">
        <v>1184263</v>
      </c>
      <c r="Q22" s="25">
        <v>47868</v>
      </c>
      <c r="R22" s="25">
        <v>2526402</v>
      </c>
      <c r="S22" s="25">
        <v>4586357</v>
      </c>
      <c r="T22" s="25">
        <v>430043</v>
      </c>
      <c r="U22" s="29"/>
      <c r="V22" s="30"/>
      <c r="W22" s="30"/>
    </row>
    <row r="23" spans="1:23" s="31" customFormat="1" ht="30" customHeight="1">
      <c r="A23" s="37"/>
      <c r="B23" s="38" t="s">
        <v>17</v>
      </c>
      <c r="C23" s="21">
        <f aca="true" t="shared" si="8" ref="C23:T23">IF(C22=0,"(－)",IF(C22="－","(－)",C22/$S22*100))</f>
        <v>25.727107593237946</v>
      </c>
      <c r="D23" s="22">
        <f t="shared" si="8"/>
        <v>0.8613808301447097</v>
      </c>
      <c r="E23" s="22">
        <f t="shared" si="8"/>
        <v>3.182940185423856</v>
      </c>
      <c r="F23" s="22">
        <f t="shared" si="8"/>
        <v>15.143413388883594</v>
      </c>
      <c r="G23" s="23">
        <f t="shared" si="8"/>
        <v>44.91484199769011</v>
      </c>
      <c r="H23" s="24">
        <f t="shared" si="8"/>
        <v>6.3630676809502615</v>
      </c>
      <c r="I23" s="24">
        <f t="shared" si="8"/>
        <v>7.349166233679585</v>
      </c>
      <c r="J23" s="21">
        <f t="shared" si="8"/>
        <v>2.0419038465605706</v>
      </c>
      <c r="K23" s="22">
        <f t="shared" si="8"/>
        <v>11.464938294162447</v>
      </c>
      <c r="L23" s="22">
        <f t="shared" si="8"/>
        <v>0.4498559532107945</v>
      </c>
      <c r="M23" s="22">
        <f t="shared" si="8"/>
        <v>0.08241835513458722</v>
      </c>
      <c r="N23" s="23">
        <f t="shared" si="8"/>
        <v>14.0391164490684</v>
      </c>
      <c r="O23" s="24">
        <f t="shared" si="8"/>
        <v>0.46867263058675984</v>
      </c>
      <c r="P23" s="24">
        <f t="shared" si="8"/>
        <v>25.821430821891973</v>
      </c>
      <c r="Q23" s="24">
        <f t="shared" si="8"/>
        <v>1.0437041861329155</v>
      </c>
      <c r="R23" s="24">
        <f t="shared" si="8"/>
        <v>55.085158002309896</v>
      </c>
      <c r="S23" s="24">
        <f t="shared" si="8"/>
        <v>100</v>
      </c>
      <c r="T23" s="24">
        <f t="shared" si="8"/>
        <v>9.376570554799812</v>
      </c>
      <c r="U23" s="29"/>
      <c r="V23" s="30"/>
      <c r="W23" s="30"/>
    </row>
    <row r="24" spans="1:23" s="31" customFormat="1" ht="30" customHeight="1">
      <c r="A24" s="64" t="s">
        <v>32</v>
      </c>
      <c r="B24" s="65"/>
      <c r="C24" s="25">
        <v>401280.061</v>
      </c>
      <c r="D24" s="26">
        <v>13627.795</v>
      </c>
      <c r="E24" s="26">
        <v>96598.086</v>
      </c>
      <c r="F24" s="26">
        <v>263050.78</v>
      </c>
      <c r="G24" s="27">
        <v>774556.722</v>
      </c>
      <c r="H24" s="25">
        <v>232628.484</v>
      </c>
      <c r="I24" s="25">
        <v>43607.375</v>
      </c>
      <c r="J24" s="25">
        <v>84152.788</v>
      </c>
      <c r="K24" s="26">
        <v>118965.7</v>
      </c>
      <c r="L24" s="26">
        <v>45338.205</v>
      </c>
      <c r="M24" s="26">
        <v>17696.809</v>
      </c>
      <c r="N24" s="27">
        <v>266153.502</v>
      </c>
      <c r="O24" s="25">
        <v>21323.506</v>
      </c>
      <c r="P24" s="25">
        <v>583289.908</v>
      </c>
      <c r="Q24" s="25">
        <v>73462.868</v>
      </c>
      <c r="R24" s="25">
        <v>1220465.643</v>
      </c>
      <c r="S24" s="25">
        <v>1995022.365</v>
      </c>
      <c r="T24" s="28">
        <v>76936.8</v>
      </c>
      <c r="U24" s="29"/>
      <c r="V24" s="30"/>
      <c r="W24" s="30"/>
    </row>
    <row r="25" spans="1:23" s="31" customFormat="1" ht="30" customHeight="1">
      <c r="A25" s="37"/>
      <c r="B25" s="38" t="s">
        <v>31</v>
      </c>
      <c r="C25" s="21">
        <f aca="true" t="shared" si="9" ref="C25:T25">IF(C24=0,"(－)",IF(C24="－","(－)",C24/$S24*100))</f>
        <v>20.114063282694076</v>
      </c>
      <c r="D25" s="22">
        <f t="shared" si="9"/>
        <v>0.683089835937754</v>
      </c>
      <c r="E25" s="22">
        <f t="shared" si="9"/>
        <v>4.841955042443848</v>
      </c>
      <c r="F25" s="22">
        <f t="shared" si="9"/>
        <v>13.18535494212367</v>
      </c>
      <c r="G25" s="23">
        <f t="shared" si="9"/>
        <v>38.82446310319935</v>
      </c>
      <c r="H25" s="24">
        <f t="shared" si="9"/>
        <v>11.660444919373122</v>
      </c>
      <c r="I25" s="24">
        <f t="shared" si="9"/>
        <v>2.1858088292659317</v>
      </c>
      <c r="J25" s="21">
        <f t="shared" si="9"/>
        <v>4.218137574613104</v>
      </c>
      <c r="K25" s="22">
        <f t="shared" si="9"/>
        <v>5.963126132673705</v>
      </c>
      <c r="L25" s="22">
        <f t="shared" si="9"/>
        <v>2.2725662526595287</v>
      </c>
      <c r="M25" s="22">
        <f t="shared" si="9"/>
        <v>0.8870481509614555</v>
      </c>
      <c r="N25" s="23">
        <f t="shared" si="9"/>
        <v>13.340878110907795</v>
      </c>
      <c r="O25" s="24">
        <f t="shared" si="9"/>
        <v>1.0688354363385797</v>
      </c>
      <c r="P25" s="24">
        <f t="shared" si="9"/>
        <v>29.237261608342923</v>
      </c>
      <c r="Q25" s="24">
        <f t="shared" si="9"/>
        <v>3.682307992572304</v>
      </c>
      <c r="R25" s="24">
        <f t="shared" si="9"/>
        <v>61.17553689680065</v>
      </c>
      <c r="S25" s="24">
        <f t="shared" si="9"/>
        <v>100</v>
      </c>
      <c r="T25" s="24">
        <f t="shared" si="9"/>
        <v>3.8564379703081677</v>
      </c>
      <c r="U25" s="29"/>
      <c r="V25" s="30"/>
      <c r="W25" s="30"/>
    </row>
    <row r="26" spans="1:23" s="31" customFormat="1" ht="30" customHeight="1">
      <c r="A26" s="64" t="s">
        <v>16</v>
      </c>
      <c r="B26" s="65"/>
      <c r="C26" s="25">
        <v>1581216.673</v>
      </c>
      <c r="D26" s="26">
        <v>53133.896</v>
      </c>
      <c r="E26" s="26">
        <v>242579.514</v>
      </c>
      <c r="F26" s="26">
        <v>957581.543</v>
      </c>
      <c r="G26" s="27">
        <v>2834511.626</v>
      </c>
      <c r="H26" s="25">
        <v>524461.173</v>
      </c>
      <c r="I26" s="25">
        <v>380665.934</v>
      </c>
      <c r="J26" s="25">
        <v>177802.226</v>
      </c>
      <c r="K26" s="26">
        <v>644788.345</v>
      </c>
      <c r="L26" s="26">
        <v>65970.642</v>
      </c>
      <c r="M26" s="26">
        <v>21476.421</v>
      </c>
      <c r="N26" s="27">
        <v>910037.634</v>
      </c>
      <c r="O26" s="25">
        <v>42818.304</v>
      </c>
      <c r="P26" s="25">
        <v>1767553.376</v>
      </c>
      <c r="Q26" s="25">
        <v>121331.365</v>
      </c>
      <c r="R26" s="25">
        <v>3746867.786</v>
      </c>
      <c r="S26" s="25">
        <v>6581379.412</v>
      </c>
      <c r="T26" s="28">
        <v>506979.364</v>
      </c>
      <c r="U26" s="29"/>
      <c r="V26" s="30"/>
      <c r="W26" s="30"/>
    </row>
    <row r="27" spans="1:23" s="31" customFormat="1" ht="30" customHeight="1">
      <c r="A27" s="37"/>
      <c r="B27" s="38" t="s">
        <v>31</v>
      </c>
      <c r="C27" s="21">
        <f aca="true" t="shared" si="10" ref="C27:T27">IF(C26=0,"(－)",IF(C26="－","(－)",C26/$S26*100))</f>
        <v>24.025611866669266</v>
      </c>
      <c r="D27" s="22">
        <f t="shared" si="10"/>
        <v>0.8073367705122667</v>
      </c>
      <c r="E27" s="22">
        <f t="shared" si="10"/>
        <v>3.6858460637856325</v>
      </c>
      <c r="F27" s="22">
        <f t="shared" si="10"/>
        <v>14.549860797479882</v>
      </c>
      <c r="G27" s="23">
        <f t="shared" si="10"/>
        <v>43.06865549844706</v>
      </c>
      <c r="H27" s="24">
        <f t="shared" si="10"/>
        <v>7.968863974681908</v>
      </c>
      <c r="I27" s="24">
        <f t="shared" si="10"/>
        <v>5.783984027815232</v>
      </c>
      <c r="J27" s="21">
        <f t="shared" si="10"/>
        <v>2.701595134840708</v>
      </c>
      <c r="K27" s="22">
        <f t="shared" si="10"/>
        <v>9.797161121334847</v>
      </c>
      <c r="L27" s="22">
        <f t="shared" si="10"/>
        <v>1.0023832067744647</v>
      </c>
      <c r="M27" s="22">
        <f t="shared" si="10"/>
        <v>0.3263209679241632</v>
      </c>
      <c r="N27" s="23">
        <f t="shared" si="10"/>
        <v>13.827460430874183</v>
      </c>
      <c r="O27" s="24">
        <f t="shared" si="10"/>
        <v>0.650597713937116</v>
      </c>
      <c r="P27" s="24">
        <f t="shared" si="10"/>
        <v>26.856883114460384</v>
      </c>
      <c r="Q27" s="24">
        <f t="shared" si="10"/>
        <v>1.8435552397841306</v>
      </c>
      <c r="R27" s="24">
        <f t="shared" si="10"/>
        <v>56.93134450155295</v>
      </c>
      <c r="S27" s="24">
        <f t="shared" si="10"/>
        <v>100</v>
      </c>
      <c r="T27" s="24">
        <f t="shared" si="10"/>
        <v>7.703238671753393</v>
      </c>
      <c r="U27" s="29"/>
      <c r="V27" s="30"/>
      <c r="W27" s="30"/>
    </row>
    <row r="28" spans="1:23" s="31" customFormat="1" ht="27" customHeight="1">
      <c r="A28" s="45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3"/>
      <c r="W28" s="43"/>
    </row>
    <row r="29" s="31" customFormat="1" ht="18" customHeight="1">
      <c r="A29" s="44"/>
    </row>
    <row r="30" ht="12.75">
      <c r="A30" s="1"/>
    </row>
  </sheetData>
  <sheetProtection/>
  <mergeCells count="18">
    <mergeCell ref="A4:B5"/>
    <mergeCell ref="A26:B26"/>
    <mergeCell ref="A24:B24"/>
    <mergeCell ref="A18:B18"/>
    <mergeCell ref="A10:B10"/>
    <mergeCell ref="A16:B16"/>
    <mergeCell ref="A12:B12"/>
    <mergeCell ref="A14:B14"/>
    <mergeCell ref="S3:S4"/>
    <mergeCell ref="A8:B8"/>
    <mergeCell ref="A22:B22"/>
    <mergeCell ref="T3:T5"/>
    <mergeCell ref="C3:G3"/>
    <mergeCell ref="H3:R3"/>
    <mergeCell ref="A20:B20"/>
    <mergeCell ref="A6:B6"/>
    <mergeCell ref="J4:N4"/>
    <mergeCell ref="A3:B3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本山　司</cp:lastModifiedBy>
  <cp:lastPrinted>2021-12-06T04:19:09Z</cp:lastPrinted>
  <dcterms:created xsi:type="dcterms:W3CDTF">2006-10-12T01:45:20Z</dcterms:created>
  <dcterms:modified xsi:type="dcterms:W3CDTF">2023-11-13T05:58:22Z</dcterms:modified>
  <cp:category/>
  <cp:version/>
  <cp:contentType/>
  <cp:contentStatus/>
</cp:coreProperties>
</file>