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（R1）" sheetId="1" r:id="rId1"/>
    <sheet name="参考３－②（H30）" sheetId="2" r:id="rId2"/>
  </sheets>
  <definedNames>
    <definedName name="_xlnm.Print_Area" localSheetId="0">'参考３－①（R1）'!$A$1:$T$28</definedName>
    <definedName name="_xlnm.Print_Area" localSheetId="1">'参考３－②（H30）'!$A$1:$T$30</definedName>
  </definedNames>
  <calcPr fullCalcOnLoad="1"/>
</workbook>
</file>

<file path=xl/sharedStrings.xml><?xml version="1.0" encoding="utf-8"?>
<sst xmlns="http://schemas.openxmlformats.org/spreadsheetml/2006/main" count="106" uniqueCount="48">
  <si>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</si>
  <si>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</si>
  <si>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</si>
  <si>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</si>
  <si>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</si>
  <si>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</si>
  <si>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</si>
  <si>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</si>
  <si>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</si>
  <si>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</si>
  <si>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</si>
  <si>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</si>
  <si>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</si>
  <si>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</si>
  <si>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</si>
  <si>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</si>
  <si>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</si>
  <si>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</si>
  <si>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</si>
  <si>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</si>
  <si>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</si>
  <si>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</si>
  <si>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</si>
  <si>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</si>
  <si>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</si>
  <si>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</si>
  <si>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</si>
  <si>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</si>
  <si>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</si>
  <si>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</si>
  <si>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</si>
  <si>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</si>
  <si>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</si>
  <si>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自由民主党</t>
  </si>
  <si>
    <t>公　明　党</t>
  </si>
  <si>
    <t>社会民主党</t>
  </si>
  <si>
    <t>日本維新の会</t>
  </si>
  <si>
    <t>国民民主党</t>
  </si>
  <si>
    <t>立憲民主党</t>
  </si>
  <si>
    <t>希望の党</t>
  </si>
  <si>
    <t>自 由 党</t>
  </si>
  <si>
    <t>　　　　　支出項目別内訳（平成３０年分）</t>
  </si>
  <si>
    <t>※　本表の政党の順序は、平成３０年の本年収入額による。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</si>
  <si>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立憲民主党</t>
  </si>
  <si>
    <t>参考　３－①</t>
  </si>
  <si>
    <t>参考　３－②</t>
  </si>
  <si>
    <t>　　　　　支出項目別内訳（令和元年分）</t>
  </si>
  <si>
    <t>※　本表の政党の順序は、令和元年の本年収入額による。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</si>
</sst>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6" fontId="7" fillId="0" borderId="29" xfId="97" applyFont="1" applyFill="1" applyBorder="1" applyAlignment="1">
      <alignment horizontal="right" vertical="center" wrapText="1"/>
    </xf>
    <xf numFmtId="6" fontId="7" fillId="0" borderId="33" xfId="97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6" fontId="7" fillId="0" borderId="29" xfId="97" applyFont="1" applyBorder="1" applyAlignment="1">
      <alignment horizontal="right" vertical="center" wrapText="1"/>
    </xf>
    <xf numFmtId="6" fontId="7" fillId="0" borderId="33" xfId="97" applyFont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70" zoomScaleNormal="70" zoomScaleSheetLayoutView="75" zoomScalePageLayoutView="0" workbookViewId="0" topLeftCell="A1">
      <pane ySplit="5" topLeftCell="A21" activePane="bottomLeft" state="frozen"/>
      <selection pane="topLeft" activeCell="V1" sqref="V1:V16384"/>
      <selection pane="bottomLeft" activeCell="S26" sqref="S26"/>
    </sheetView>
  </sheetViews>
  <sheetFormatPr defaultColWidth="9.00390625" defaultRowHeight="13.5"/>
  <cols>
    <col min="1" max="1" width="7.75390625" style="31" customWidth="1"/>
    <col min="2" max="2" width="7.25390625" style="31" customWidth="1"/>
    <col min="3" max="18" width="11.125" style="31" customWidth="1"/>
    <col min="19" max="19" width="11.625" style="31" customWidth="1"/>
    <col min="20" max="20" width="10.625" style="31" customWidth="1"/>
    <col min="21" max="16384" width="9.00390625" style="31" customWidth="1"/>
  </cols>
  <sheetData>
    <row r="1" ht="21" customHeight="1">
      <c r="A1" s="46" t="s">
        <v>44</v>
      </c>
    </row>
    <row r="2" spans="1:20" ht="21" customHeight="1">
      <c r="A2" s="47" t="s">
        <v>46</v>
      </c>
      <c r="T2" s="48" t="s">
        <v>19</v>
      </c>
    </row>
    <row r="3" spans="1:23" ht="27" customHeight="1">
      <c r="A3" s="74" t="s">
        <v>20</v>
      </c>
      <c r="B3" s="75"/>
      <c r="C3" s="71" t="s">
        <v>21</v>
      </c>
      <c r="D3" s="72"/>
      <c r="E3" s="72"/>
      <c r="F3" s="72"/>
      <c r="G3" s="73"/>
      <c r="H3" s="62" t="s">
        <v>22</v>
      </c>
      <c r="I3" s="64"/>
      <c r="J3" s="64"/>
      <c r="K3" s="64"/>
      <c r="L3" s="64"/>
      <c r="M3" s="64"/>
      <c r="N3" s="64"/>
      <c r="O3" s="64"/>
      <c r="P3" s="64"/>
      <c r="Q3" s="64"/>
      <c r="R3" s="63"/>
      <c r="S3" s="64" t="s">
        <v>1</v>
      </c>
      <c r="T3" s="66" t="s">
        <v>23</v>
      </c>
      <c r="U3" s="29"/>
      <c r="V3" s="30"/>
      <c r="W3" s="30"/>
    </row>
    <row r="4" spans="1:23" ht="27" customHeight="1">
      <c r="A4" s="69" t="s">
        <v>24</v>
      </c>
      <c r="B4" s="70"/>
      <c r="C4" s="50" t="s">
        <v>2</v>
      </c>
      <c r="D4" s="51" t="s">
        <v>3</v>
      </c>
      <c r="E4" s="51" t="s">
        <v>25</v>
      </c>
      <c r="F4" s="51" t="s">
        <v>4</v>
      </c>
      <c r="G4" s="52" t="s">
        <v>5</v>
      </c>
      <c r="H4" s="49" t="s">
        <v>6</v>
      </c>
      <c r="I4" s="49" t="s">
        <v>26</v>
      </c>
      <c r="J4" s="71" t="s">
        <v>7</v>
      </c>
      <c r="K4" s="72"/>
      <c r="L4" s="72"/>
      <c r="M4" s="72"/>
      <c r="N4" s="73"/>
      <c r="O4" s="49" t="s">
        <v>27</v>
      </c>
      <c r="P4" s="49" t="s">
        <v>28</v>
      </c>
      <c r="Q4" s="49" t="s">
        <v>29</v>
      </c>
      <c r="R4" s="49" t="s">
        <v>5</v>
      </c>
      <c r="S4" s="65"/>
      <c r="T4" s="67"/>
      <c r="U4" s="29"/>
      <c r="V4" s="30"/>
      <c r="W4" s="30"/>
    </row>
    <row r="5" spans="1:23" ht="27" customHeight="1">
      <c r="A5" s="69"/>
      <c r="B5" s="70"/>
      <c r="C5" s="53"/>
      <c r="D5" s="54"/>
      <c r="E5" s="54"/>
      <c r="F5" s="54"/>
      <c r="G5" s="55" t="s">
        <v>8</v>
      </c>
      <c r="H5" s="56"/>
      <c r="I5" s="56"/>
      <c r="J5" s="57" t="s">
        <v>9</v>
      </c>
      <c r="K5" s="58" t="s">
        <v>10</v>
      </c>
      <c r="L5" s="58" t="s">
        <v>11</v>
      </c>
      <c r="M5" s="58" t="s">
        <v>12</v>
      </c>
      <c r="N5" s="59" t="s">
        <v>13</v>
      </c>
      <c r="O5" s="56"/>
      <c r="P5" s="56"/>
      <c r="Q5" s="56"/>
      <c r="R5" s="60" t="s">
        <v>14</v>
      </c>
      <c r="S5" s="61" t="s">
        <v>15</v>
      </c>
      <c r="T5" s="68"/>
      <c r="U5" s="29"/>
      <c r="V5" s="30"/>
      <c r="W5" s="30"/>
    </row>
    <row r="6" spans="1:23" ht="30" customHeight="1">
      <c r="A6" s="62" t="s">
        <v>0</v>
      </c>
      <c r="B6" s="63"/>
      <c r="C6" s="32">
        <v>769542</v>
      </c>
      <c r="D6" s="33">
        <v>21604</v>
      </c>
      <c r="E6" s="33">
        <v>47053</v>
      </c>
      <c r="F6" s="33">
        <v>195394</v>
      </c>
      <c r="G6" s="34">
        <v>1033593</v>
      </c>
      <c r="H6" s="35">
        <v>152843</v>
      </c>
      <c r="I6" s="35">
        <v>96727</v>
      </c>
      <c r="J6" s="32">
        <v>0</v>
      </c>
      <c r="K6" s="33">
        <v>147370</v>
      </c>
      <c r="L6" s="33">
        <v>0</v>
      </c>
      <c r="M6" s="33">
        <v>51</v>
      </c>
      <c r="N6" s="34">
        <v>147421</v>
      </c>
      <c r="O6" s="35">
        <v>2567</v>
      </c>
      <c r="P6" s="35">
        <v>672843</v>
      </c>
      <c r="Q6" s="35">
        <v>48206</v>
      </c>
      <c r="R6" s="35">
        <v>1120606</v>
      </c>
      <c r="S6" s="36">
        <v>2154199</v>
      </c>
      <c r="T6" s="36">
        <v>653785</v>
      </c>
      <c r="U6" s="29"/>
      <c r="V6" s="30"/>
      <c r="W6" s="30"/>
    </row>
    <row r="7" spans="1:23" ht="30" customHeight="1">
      <c r="A7" s="37"/>
      <c r="B7" s="38" t="s">
        <v>17</v>
      </c>
      <c r="C7" s="21">
        <f aca="true" t="shared" si="0" ref="C7:T7">IF(C6=0,"(－)",IF(C6="－","(－)",C6/$S6*100))</f>
        <v>35.72288354047142</v>
      </c>
      <c r="D7" s="22">
        <f t="shared" si="0"/>
        <v>1.0028785641437954</v>
      </c>
      <c r="E7" s="22">
        <f t="shared" si="0"/>
        <v>2.1842457451702466</v>
      </c>
      <c r="F7" s="22">
        <f t="shared" si="0"/>
        <v>9.070378363373115</v>
      </c>
      <c r="G7" s="23">
        <f t="shared" si="0"/>
        <v>47.98038621315858</v>
      </c>
      <c r="H7" s="24">
        <f t="shared" si="0"/>
        <v>7.095119810193952</v>
      </c>
      <c r="I7" s="24">
        <f t="shared" si="0"/>
        <v>4.490160844007448</v>
      </c>
      <c r="J7" s="21" t="str">
        <f t="shared" si="0"/>
        <v>(－)</v>
      </c>
      <c r="K7" s="22">
        <f t="shared" si="0"/>
        <v>6.841057859557079</v>
      </c>
      <c r="L7" s="22" t="str">
        <f t="shared" si="0"/>
        <v>(－)</v>
      </c>
      <c r="M7" s="22">
        <f t="shared" si="0"/>
        <v>0.002367469300654211</v>
      </c>
      <c r="N7" s="23">
        <f t="shared" si="0"/>
        <v>6.843425328857733</v>
      </c>
      <c r="O7" s="24">
        <f t="shared" si="0"/>
        <v>0.11916262146626194</v>
      </c>
      <c r="P7" s="24">
        <f t="shared" si="0"/>
        <v>31.234022483531003</v>
      </c>
      <c r="Q7" s="24">
        <f t="shared" si="0"/>
        <v>2.237769119751704</v>
      </c>
      <c r="R7" s="24">
        <f t="shared" si="0"/>
        <v>52.019613786841425</v>
      </c>
      <c r="S7" s="24">
        <f t="shared" si="0"/>
        <v>100</v>
      </c>
      <c r="T7" s="24">
        <f t="shared" si="0"/>
        <v>30.3493317005532</v>
      </c>
      <c r="U7" s="29"/>
      <c r="V7" s="30"/>
      <c r="W7" s="30"/>
    </row>
    <row r="8" spans="1:20" ht="30" customHeight="1">
      <c r="A8" s="62" t="s">
        <v>33</v>
      </c>
      <c r="B8" s="63"/>
      <c r="C8" s="32">
        <v>301583</v>
      </c>
      <c r="D8" s="33">
        <v>7634</v>
      </c>
      <c r="E8" s="33">
        <v>45044</v>
      </c>
      <c r="F8" s="33">
        <v>141116</v>
      </c>
      <c r="G8" s="34">
        <v>495377</v>
      </c>
      <c r="H8" s="35">
        <v>196089</v>
      </c>
      <c r="I8" s="35">
        <v>122776</v>
      </c>
      <c r="J8" s="32">
        <v>20680</v>
      </c>
      <c r="K8" s="33">
        <v>176743</v>
      </c>
      <c r="L8" s="33">
        <v>54438</v>
      </c>
      <c r="M8" s="33">
        <v>15955</v>
      </c>
      <c r="N8" s="34">
        <v>267816</v>
      </c>
      <c r="O8" s="35">
        <v>6433</v>
      </c>
      <c r="P8" s="35">
        <v>340444</v>
      </c>
      <c r="Q8" s="35">
        <v>33480</v>
      </c>
      <c r="R8" s="35">
        <v>967038</v>
      </c>
      <c r="S8" s="36">
        <v>1462415</v>
      </c>
      <c r="T8" s="36">
        <v>107904</v>
      </c>
    </row>
    <row r="9" spans="1:20" ht="30" customHeight="1">
      <c r="A9" s="37"/>
      <c r="B9" s="38" t="s">
        <v>17</v>
      </c>
      <c r="C9" s="21">
        <f aca="true" t="shared" si="1" ref="C9:T9">IF(C8=0,"(－)",IF(C8="－","(－)",C8/$S8*100))</f>
        <v>20.622258387666974</v>
      </c>
      <c r="D9" s="22">
        <f t="shared" si="1"/>
        <v>0.5220132452142517</v>
      </c>
      <c r="E9" s="22">
        <f t="shared" si="1"/>
        <v>3.080110638908928</v>
      </c>
      <c r="F9" s="22">
        <f t="shared" si="1"/>
        <v>9.649518091649771</v>
      </c>
      <c r="G9" s="23">
        <f t="shared" si="1"/>
        <v>33.87390036343992</v>
      </c>
      <c r="H9" s="24">
        <f t="shared" si="1"/>
        <v>13.408574173541709</v>
      </c>
      <c r="I9" s="24">
        <f t="shared" si="1"/>
        <v>8.395428110351713</v>
      </c>
      <c r="J9" s="21">
        <f t="shared" si="1"/>
        <v>1.414099280983852</v>
      </c>
      <c r="K9" s="22">
        <f t="shared" si="1"/>
        <v>12.08569386938728</v>
      </c>
      <c r="L9" s="22">
        <f t="shared" si="1"/>
        <v>3.7224727591005293</v>
      </c>
      <c r="M9" s="22">
        <f t="shared" si="1"/>
        <v>1.0910035796952302</v>
      </c>
      <c r="N9" s="23">
        <f t="shared" si="1"/>
        <v>18.313269489166892</v>
      </c>
      <c r="O9" s="24">
        <f t="shared" si="1"/>
        <v>0.43988881405073116</v>
      </c>
      <c r="P9" s="24">
        <f t="shared" si="1"/>
        <v>23.279575223175364</v>
      </c>
      <c r="Q9" s="24">
        <f t="shared" si="1"/>
        <v>2.289363826273664</v>
      </c>
      <c r="R9" s="24">
        <f t="shared" si="1"/>
        <v>66.12609963656007</v>
      </c>
      <c r="S9" s="24">
        <f t="shared" si="1"/>
        <v>100</v>
      </c>
      <c r="T9" s="24">
        <f t="shared" si="1"/>
        <v>7.378480116793113</v>
      </c>
    </row>
    <row r="10" spans="1:23" ht="30" customHeight="1">
      <c r="A10" s="62" t="s">
        <v>34</v>
      </c>
      <c r="B10" s="63"/>
      <c r="C10" s="32">
        <v>60425</v>
      </c>
      <c r="D10" s="33">
        <v>5258</v>
      </c>
      <c r="E10" s="33">
        <v>12227</v>
      </c>
      <c r="F10" s="33">
        <v>62578</v>
      </c>
      <c r="G10" s="34">
        <v>140488</v>
      </c>
      <c r="H10" s="35">
        <v>72810</v>
      </c>
      <c r="I10" s="35">
        <v>224232</v>
      </c>
      <c r="J10" s="32">
        <v>8469</v>
      </c>
      <c r="K10" s="33">
        <v>152755</v>
      </c>
      <c r="L10" s="33">
        <v>12569</v>
      </c>
      <c r="M10" s="33">
        <v>6833</v>
      </c>
      <c r="N10" s="34">
        <v>180626</v>
      </c>
      <c r="O10" s="35">
        <v>477</v>
      </c>
      <c r="P10" s="35">
        <v>397243</v>
      </c>
      <c r="Q10" s="35">
        <v>1172</v>
      </c>
      <c r="R10" s="35">
        <v>876560</v>
      </c>
      <c r="S10" s="36">
        <v>1017048</v>
      </c>
      <c r="T10" s="36">
        <v>330041</v>
      </c>
      <c r="U10" s="29"/>
      <c r="V10" s="30"/>
      <c r="W10" s="30"/>
    </row>
    <row r="11" spans="1:23" ht="30" customHeight="1">
      <c r="A11" s="37"/>
      <c r="B11" s="38" t="s">
        <v>17</v>
      </c>
      <c r="C11" s="21">
        <f aca="true" t="shared" si="2" ref="C11:T11">IF(C10=0,"(－)",IF(C10="－","(－)",C10/$S10*100))</f>
        <v>5.941214180648307</v>
      </c>
      <c r="D11" s="22">
        <f t="shared" si="2"/>
        <v>0.5169864155870716</v>
      </c>
      <c r="E11" s="22">
        <f t="shared" si="2"/>
        <v>1.2022048123589055</v>
      </c>
      <c r="F11" s="22">
        <f t="shared" si="2"/>
        <v>6.152905270940997</v>
      </c>
      <c r="G11" s="23">
        <f t="shared" si="2"/>
        <v>13.813310679535281</v>
      </c>
      <c r="H11" s="24">
        <f t="shared" si="2"/>
        <v>7.158954149656653</v>
      </c>
      <c r="I11" s="24">
        <f t="shared" si="2"/>
        <v>22.04733699884371</v>
      </c>
      <c r="J11" s="21">
        <f t="shared" si="2"/>
        <v>0.8327040611652547</v>
      </c>
      <c r="K11" s="22">
        <f t="shared" si="2"/>
        <v>15.01944844294468</v>
      </c>
      <c r="L11" s="22">
        <f t="shared" si="2"/>
        <v>1.2358315438406053</v>
      </c>
      <c r="M11" s="22">
        <f t="shared" si="2"/>
        <v>0.6718463632001636</v>
      </c>
      <c r="N11" s="23">
        <f t="shared" si="2"/>
        <v>17.759830411150705</v>
      </c>
      <c r="O11" s="24">
        <f t="shared" si="2"/>
        <v>0.046900441277107865</v>
      </c>
      <c r="P11" s="24">
        <f t="shared" si="2"/>
        <v>39.05843185375715</v>
      </c>
      <c r="Q11" s="24">
        <f t="shared" si="2"/>
        <v>0.1152354657793929</v>
      </c>
      <c r="R11" s="24">
        <f t="shared" si="2"/>
        <v>86.18668932046472</v>
      </c>
      <c r="S11" s="24">
        <f t="shared" si="2"/>
        <v>100</v>
      </c>
      <c r="T11" s="24">
        <f t="shared" si="2"/>
        <v>32.45087744137937</v>
      </c>
      <c r="U11" s="29"/>
      <c r="V11" s="30"/>
      <c r="W11" s="30"/>
    </row>
    <row r="12" spans="1:23" ht="30" customHeight="1">
      <c r="A12" s="62" t="s">
        <v>36</v>
      </c>
      <c r="B12" s="63"/>
      <c r="C12" s="32">
        <v>79811</v>
      </c>
      <c r="D12" s="33">
        <v>3480</v>
      </c>
      <c r="E12" s="33">
        <v>18896</v>
      </c>
      <c r="F12" s="33">
        <v>44853</v>
      </c>
      <c r="G12" s="34">
        <v>147040</v>
      </c>
      <c r="H12" s="35">
        <v>24809</v>
      </c>
      <c r="I12" s="35">
        <v>15389</v>
      </c>
      <c r="J12" s="32">
        <v>12111</v>
      </c>
      <c r="K12" s="33">
        <v>48067</v>
      </c>
      <c r="L12" s="33">
        <v>1294</v>
      </c>
      <c r="M12" s="33">
        <v>517</v>
      </c>
      <c r="N12" s="34">
        <v>61989</v>
      </c>
      <c r="O12" s="35">
        <v>2053</v>
      </c>
      <c r="P12" s="35">
        <v>49505</v>
      </c>
      <c r="Q12" s="35">
        <v>10265</v>
      </c>
      <c r="R12" s="35">
        <v>164009</v>
      </c>
      <c r="S12" s="36">
        <v>311049</v>
      </c>
      <c r="T12" s="36">
        <v>38833</v>
      </c>
      <c r="U12" s="29"/>
      <c r="V12" s="30"/>
      <c r="W12" s="30"/>
    </row>
    <row r="13" spans="1:23" ht="30" customHeight="1">
      <c r="A13" s="37"/>
      <c r="B13" s="38" t="s">
        <v>17</v>
      </c>
      <c r="C13" s="21">
        <f aca="true" t="shared" si="3" ref="C13:T13">IF(C12=0,"(－)",IF(C12="－","(－)",C12/$S12*100))</f>
        <v>25.65865828213561</v>
      </c>
      <c r="D13" s="22">
        <f t="shared" si="3"/>
        <v>1.1187947879594533</v>
      </c>
      <c r="E13" s="22">
        <f t="shared" si="3"/>
        <v>6.074927101517767</v>
      </c>
      <c r="F13" s="22">
        <f t="shared" si="3"/>
        <v>14.419914547225678</v>
      </c>
      <c r="G13" s="23">
        <f t="shared" si="3"/>
        <v>47.27229471883851</v>
      </c>
      <c r="H13" s="24">
        <f t="shared" si="3"/>
        <v>7.975913762783356</v>
      </c>
      <c r="I13" s="24">
        <f t="shared" si="3"/>
        <v>4.947452009168973</v>
      </c>
      <c r="J13" s="21">
        <f t="shared" si="3"/>
        <v>3.893598757751994</v>
      </c>
      <c r="K13" s="22">
        <f t="shared" si="3"/>
        <v>15.453192262312369</v>
      </c>
      <c r="L13" s="22">
        <f t="shared" si="3"/>
        <v>0.4160116251780266</v>
      </c>
      <c r="M13" s="22">
        <f t="shared" si="3"/>
        <v>0.16621175441811417</v>
      </c>
      <c r="N13" s="23">
        <f t="shared" si="3"/>
        <v>19.929014399660502</v>
      </c>
      <c r="O13" s="24">
        <f t="shared" si="3"/>
        <v>0.6600246263450453</v>
      </c>
      <c r="P13" s="24">
        <f t="shared" si="3"/>
        <v>15.915498844233545</v>
      </c>
      <c r="Q13" s="24">
        <f t="shared" si="3"/>
        <v>3.3001231317252264</v>
      </c>
      <c r="R13" s="24">
        <f t="shared" si="3"/>
        <v>52.727705281161484</v>
      </c>
      <c r="S13" s="24">
        <f t="shared" si="3"/>
        <v>100</v>
      </c>
      <c r="T13" s="24">
        <f t="shared" si="3"/>
        <v>12.484528161157888</v>
      </c>
      <c r="U13" s="29"/>
      <c r="V13" s="30"/>
      <c r="W13" s="30"/>
    </row>
    <row r="14" spans="1:23" ht="30" customHeight="1">
      <c r="A14" s="62" t="s">
        <v>38</v>
      </c>
      <c r="B14" s="64"/>
      <c r="C14" s="32">
        <v>47654</v>
      </c>
      <c r="D14" s="33">
        <v>2076</v>
      </c>
      <c r="E14" s="33">
        <v>14972</v>
      </c>
      <c r="F14" s="33">
        <v>33681</v>
      </c>
      <c r="G14" s="34">
        <v>98383</v>
      </c>
      <c r="H14" s="35">
        <v>10049</v>
      </c>
      <c r="I14" s="35">
        <v>56323</v>
      </c>
      <c r="J14" s="32">
        <v>41250</v>
      </c>
      <c r="K14" s="33">
        <v>30938</v>
      </c>
      <c r="L14" s="33">
        <v>2558</v>
      </c>
      <c r="M14" s="33">
        <v>0</v>
      </c>
      <c r="N14" s="34">
        <v>74746</v>
      </c>
      <c r="O14" s="35">
        <v>942</v>
      </c>
      <c r="P14" s="35">
        <v>19193</v>
      </c>
      <c r="Q14" s="35">
        <v>550</v>
      </c>
      <c r="R14" s="35">
        <v>161804</v>
      </c>
      <c r="S14" s="36">
        <v>260187</v>
      </c>
      <c r="T14" s="36">
        <v>2404</v>
      </c>
      <c r="U14" s="29"/>
      <c r="V14" s="30"/>
      <c r="W14" s="30"/>
    </row>
    <row r="15" spans="1:23" ht="30" customHeight="1">
      <c r="A15" s="37"/>
      <c r="B15" s="38" t="s">
        <v>17</v>
      </c>
      <c r="C15" s="21">
        <f aca="true" t="shared" si="4" ref="C15:T15">IF(C14=0,"(－)",IF(C14="－","(－)",C14/$S14*100))</f>
        <v>18.315288619339167</v>
      </c>
      <c r="D15" s="22">
        <f t="shared" si="4"/>
        <v>0.7978876730966575</v>
      </c>
      <c r="E15" s="22">
        <f t="shared" si="4"/>
        <v>5.754322852409997</v>
      </c>
      <c r="F15" s="22">
        <f t="shared" si="4"/>
        <v>12.94492038418522</v>
      </c>
      <c r="G15" s="23">
        <f t="shared" si="4"/>
        <v>37.81241952903105</v>
      </c>
      <c r="H15" s="24">
        <f t="shared" si="4"/>
        <v>3.862222170977028</v>
      </c>
      <c r="I15" s="24">
        <f t="shared" si="4"/>
        <v>21.647123030743273</v>
      </c>
      <c r="J15" s="21">
        <f t="shared" si="4"/>
        <v>15.853981943755837</v>
      </c>
      <c r="K15" s="22">
        <f t="shared" si="4"/>
        <v>11.890678627294985</v>
      </c>
      <c r="L15" s="22">
        <f t="shared" si="4"/>
        <v>0.983139049990968</v>
      </c>
      <c r="M15" s="22" t="str">
        <f t="shared" si="4"/>
        <v>(－)</v>
      </c>
      <c r="N15" s="23">
        <f t="shared" si="4"/>
        <v>28.72779962104179</v>
      </c>
      <c r="O15" s="24">
        <f t="shared" si="4"/>
        <v>0.36204729675195146</v>
      </c>
      <c r="P15" s="24">
        <f t="shared" si="4"/>
        <v>7.3766175865819585</v>
      </c>
      <c r="Q15" s="24">
        <f t="shared" si="4"/>
        <v>0.2113864259167445</v>
      </c>
      <c r="R15" s="24">
        <f t="shared" si="4"/>
        <v>62.18758047096896</v>
      </c>
      <c r="S15" s="24">
        <f t="shared" si="4"/>
        <v>100</v>
      </c>
      <c r="T15" s="24">
        <f t="shared" si="4"/>
        <v>0.9239508507342795</v>
      </c>
      <c r="U15" s="29"/>
      <c r="V15" s="30"/>
      <c r="W15" s="30"/>
    </row>
    <row r="16" spans="1:23" ht="30" customHeight="1">
      <c r="A16" s="62" t="s">
        <v>37</v>
      </c>
      <c r="B16" s="63"/>
      <c r="C16" s="32">
        <v>40001</v>
      </c>
      <c r="D16" s="33">
        <v>1369</v>
      </c>
      <c r="E16" s="33">
        <v>5089</v>
      </c>
      <c r="F16" s="33">
        <v>25978</v>
      </c>
      <c r="G16" s="34">
        <v>72436</v>
      </c>
      <c r="H16" s="35">
        <v>11194</v>
      </c>
      <c r="I16" s="35">
        <v>22710</v>
      </c>
      <c r="J16" s="32">
        <v>2449</v>
      </c>
      <c r="K16" s="33">
        <v>51938</v>
      </c>
      <c r="L16" s="33">
        <v>3911</v>
      </c>
      <c r="M16" s="33">
        <v>0</v>
      </c>
      <c r="N16" s="34">
        <v>58298</v>
      </c>
      <c r="O16" s="35">
        <v>496</v>
      </c>
      <c r="P16" s="35">
        <v>49479</v>
      </c>
      <c r="Q16" s="35">
        <v>2559</v>
      </c>
      <c r="R16" s="35">
        <v>144736</v>
      </c>
      <c r="S16" s="36">
        <v>217173</v>
      </c>
      <c r="T16" s="36">
        <v>27140</v>
      </c>
      <c r="U16" s="29"/>
      <c r="V16" s="30"/>
      <c r="W16" s="30"/>
    </row>
    <row r="17" spans="1:23" ht="30" customHeight="1">
      <c r="A17" s="37"/>
      <c r="B17" s="38" t="s">
        <v>17</v>
      </c>
      <c r="C17" s="21">
        <f aca="true" t="shared" si="5" ref="C17:T17">IF(C16=0,"(－)",IF(C16="－","(－)",C16/$S16*100))</f>
        <v>18.41895631593246</v>
      </c>
      <c r="D17" s="22">
        <f t="shared" si="5"/>
        <v>0.6303730205872737</v>
      </c>
      <c r="E17" s="22">
        <f t="shared" si="5"/>
        <v>2.343293134966133</v>
      </c>
      <c r="F17" s="22">
        <f t="shared" si="5"/>
        <v>11.961892132079035</v>
      </c>
      <c r="G17" s="23">
        <f t="shared" si="5"/>
        <v>33.35405414116856</v>
      </c>
      <c r="H17" s="24">
        <f t="shared" si="5"/>
        <v>5.154416064612084</v>
      </c>
      <c r="I17" s="24">
        <f t="shared" si="5"/>
        <v>10.457101020845133</v>
      </c>
      <c r="J17" s="21">
        <f t="shared" si="5"/>
        <v>1.127672408632749</v>
      </c>
      <c r="K17" s="22">
        <f t="shared" si="5"/>
        <v>23.915495941023977</v>
      </c>
      <c r="L17" s="22">
        <f t="shared" si="5"/>
        <v>1.8008684320794943</v>
      </c>
      <c r="M17" s="22" t="str">
        <f t="shared" si="5"/>
        <v>(－)</v>
      </c>
      <c r="N17" s="23">
        <f t="shared" si="5"/>
        <v>26.844036781736218</v>
      </c>
      <c r="O17" s="24">
        <f t="shared" si="5"/>
        <v>0.2283893485838479</v>
      </c>
      <c r="P17" s="24">
        <f t="shared" si="5"/>
        <v>22.783218908427845</v>
      </c>
      <c r="Q17" s="24">
        <f t="shared" si="5"/>
        <v>1.1783232722299732</v>
      </c>
      <c r="R17" s="24">
        <f t="shared" si="5"/>
        <v>66.6454853964351</v>
      </c>
      <c r="S17" s="24">
        <f t="shared" si="5"/>
        <v>100</v>
      </c>
      <c r="T17" s="24">
        <f t="shared" si="5"/>
        <v>12.496949436624258</v>
      </c>
      <c r="U17" s="39"/>
      <c r="V17" s="40"/>
      <c r="W17" s="41"/>
    </row>
    <row r="18" spans="1:23" ht="30" customHeight="1">
      <c r="A18" s="62" t="s">
        <v>35</v>
      </c>
      <c r="B18" s="63"/>
      <c r="C18" s="32">
        <v>1068</v>
      </c>
      <c r="D18" s="33">
        <v>141</v>
      </c>
      <c r="E18" s="33">
        <v>1159</v>
      </c>
      <c r="F18" s="33">
        <v>1801</v>
      </c>
      <c r="G18" s="34">
        <v>4169</v>
      </c>
      <c r="H18" s="35">
        <v>1800</v>
      </c>
      <c r="I18" s="35">
        <v>4664</v>
      </c>
      <c r="J18" s="32">
        <v>933</v>
      </c>
      <c r="K18" s="33">
        <v>447</v>
      </c>
      <c r="L18" s="33">
        <v>0</v>
      </c>
      <c r="M18" s="33">
        <v>0</v>
      </c>
      <c r="N18" s="34">
        <v>1381</v>
      </c>
      <c r="O18" s="35">
        <v>205</v>
      </c>
      <c r="P18" s="35">
        <v>11930</v>
      </c>
      <c r="Q18" s="35">
        <v>0</v>
      </c>
      <c r="R18" s="35">
        <v>19979</v>
      </c>
      <c r="S18" s="36">
        <v>24149</v>
      </c>
      <c r="T18" s="36">
        <v>1320</v>
      </c>
      <c r="U18" s="39"/>
      <c r="V18" s="40"/>
      <c r="W18" s="41"/>
    </row>
    <row r="19" spans="1:23" ht="30" customHeight="1">
      <c r="A19" s="37"/>
      <c r="B19" s="38" t="s">
        <v>17</v>
      </c>
      <c r="C19" s="21">
        <f aca="true" t="shared" si="6" ref="C19:T19">IF(C18=0,"(－)",IF(C18="－","(－)",C18/$S18*100))</f>
        <v>4.422543376537331</v>
      </c>
      <c r="D19" s="22">
        <f t="shared" si="6"/>
        <v>0.5838751087001532</v>
      </c>
      <c r="E19" s="22">
        <f t="shared" si="6"/>
        <v>4.799370574350905</v>
      </c>
      <c r="F19" s="22">
        <f t="shared" si="6"/>
        <v>7.45786575013458</v>
      </c>
      <c r="G19" s="23">
        <f t="shared" si="6"/>
        <v>17.26365480972297</v>
      </c>
      <c r="H19" s="24">
        <f t="shared" si="6"/>
        <v>7.45372479191685</v>
      </c>
      <c r="I19" s="24">
        <f t="shared" si="6"/>
        <v>19.313429127500104</v>
      </c>
      <c r="J19" s="21">
        <f t="shared" si="6"/>
        <v>3.863514017143567</v>
      </c>
      <c r="K19" s="22">
        <f t="shared" si="6"/>
        <v>1.8510083233260175</v>
      </c>
      <c r="L19" s="22" t="str">
        <f t="shared" si="6"/>
        <v>(－)</v>
      </c>
      <c r="M19" s="22" t="str">
        <f t="shared" si="6"/>
        <v>(－)</v>
      </c>
      <c r="N19" s="23">
        <f t="shared" si="6"/>
        <v>5.718663298687316</v>
      </c>
      <c r="O19" s="24">
        <f t="shared" si="6"/>
        <v>0.8488964346349746</v>
      </c>
      <c r="P19" s="24">
        <f t="shared" si="6"/>
        <v>49.40163153753779</v>
      </c>
      <c r="Q19" s="24" t="str">
        <f t="shared" si="6"/>
        <v>(－)</v>
      </c>
      <c r="R19" s="24">
        <f t="shared" si="6"/>
        <v>82.7322042320593</v>
      </c>
      <c r="S19" s="24">
        <f t="shared" si="6"/>
        <v>100</v>
      </c>
      <c r="T19" s="24">
        <f t="shared" si="6"/>
        <v>5.46606484740569</v>
      </c>
      <c r="U19" s="39"/>
      <c r="V19" s="40"/>
      <c r="W19" s="41"/>
    </row>
    <row r="20" spans="1:23" ht="30" customHeight="1">
      <c r="A20" s="62" t="s">
        <v>40</v>
      </c>
      <c r="B20" s="63"/>
      <c r="C20" s="32">
        <v>0</v>
      </c>
      <c r="D20" s="33">
        <v>0</v>
      </c>
      <c r="E20" s="33">
        <v>0</v>
      </c>
      <c r="F20" s="33">
        <v>231</v>
      </c>
      <c r="G20" s="34">
        <v>231</v>
      </c>
      <c r="H20" s="35">
        <v>15</v>
      </c>
      <c r="I20" s="35">
        <v>0</v>
      </c>
      <c r="J20" s="32">
        <v>0</v>
      </c>
      <c r="K20" s="33">
        <v>282</v>
      </c>
      <c r="L20" s="33">
        <v>622</v>
      </c>
      <c r="M20" s="33">
        <v>0</v>
      </c>
      <c r="N20" s="34">
        <v>904</v>
      </c>
      <c r="O20" s="35">
        <v>3</v>
      </c>
      <c r="P20" s="35">
        <v>778</v>
      </c>
      <c r="Q20" s="35">
        <v>500</v>
      </c>
      <c r="R20" s="35">
        <v>2199</v>
      </c>
      <c r="S20" s="36">
        <v>2430</v>
      </c>
      <c r="T20" s="36">
        <v>0</v>
      </c>
      <c r="U20" s="29"/>
      <c r="V20" s="30"/>
      <c r="W20" s="30"/>
    </row>
    <row r="21" spans="1:23" ht="30" customHeight="1">
      <c r="A21" s="37"/>
      <c r="B21" s="38" t="s">
        <v>17</v>
      </c>
      <c r="C21" s="21" t="str">
        <f aca="true" t="shared" si="7" ref="C21:T21">IF(C20=0,"(－)",IF(C20="－","(－)",C20/$S20*100))</f>
        <v>(－)</v>
      </c>
      <c r="D21" s="22" t="str">
        <f t="shared" si="7"/>
        <v>(－)</v>
      </c>
      <c r="E21" s="22" t="str">
        <f t="shared" si="7"/>
        <v>(－)</v>
      </c>
      <c r="F21" s="22">
        <f t="shared" si="7"/>
        <v>9.506172839506172</v>
      </c>
      <c r="G21" s="23">
        <f t="shared" si="7"/>
        <v>9.506172839506172</v>
      </c>
      <c r="H21" s="24">
        <f t="shared" si="7"/>
        <v>0.6172839506172839</v>
      </c>
      <c r="I21" s="24" t="str">
        <f t="shared" si="7"/>
        <v>(－)</v>
      </c>
      <c r="J21" s="21" t="str">
        <f t="shared" si="7"/>
        <v>(－)</v>
      </c>
      <c r="K21" s="22">
        <f t="shared" si="7"/>
        <v>11.604938271604938</v>
      </c>
      <c r="L21" s="22">
        <f t="shared" si="7"/>
        <v>25.596707818930042</v>
      </c>
      <c r="M21" s="22" t="str">
        <f t="shared" si="7"/>
        <v>(－)</v>
      </c>
      <c r="N21" s="23">
        <f t="shared" si="7"/>
        <v>37.20164609053498</v>
      </c>
      <c r="O21" s="24">
        <f t="shared" si="7"/>
        <v>0.12345679012345678</v>
      </c>
      <c r="P21" s="24">
        <f t="shared" si="7"/>
        <v>32.01646090534979</v>
      </c>
      <c r="Q21" s="24">
        <f t="shared" si="7"/>
        <v>20.5761316872428</v>
      </c>
      <c r="R21" s="24">
        <f t="shared" si="7"/>
        <v>90.49382716049382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ht="30" customHeight="1">
      <c r="A22" s="62" t="s">
        <v>18</v>
      </c>
      <c r="B22" s="63"/>
      <c r="C22" s="25">
        <v>1300085</v>
      </c>
      <c r="D22" s="26">
        <v>41562</v>
      </c>
      <c r="E22" s="26">
        <v>144441</v>
      </c>
      <c r="F22" s="26">
        <v>505630</v>
      </c>
      <c r="G22" s="27">
        <v>1991718</v>
      </c>
      <c r="H22" s="25">
        <v>469610</v>
      </c>
      <c r="I22" s="25">
        <v>542821</v>
      </c>
      <c r="J22" s="25">
        <v>85891</v>
      </c>
      <c r="K22" s="26">
        <v>608540</v>
      </c>
      <c r="L22" s="26">
        <v>75392</v>
      </c>
      <c r="M22" s="26">
        <v>23357</v>
      </c>
      <c r="N22" s="27">
        <v>793180</v>
      </c>
      <c r="O22" s="25">
        <v>13175</v>
      </c>
      <c r="P22" s="25">
        <v>1541414</v>
      </c>
      <c r="Q22" s="25">
        <v>96732</v>
      </c>
      <c r="R22" s="25">
        <v>3456932</v>
      </c>
      <c r="S22" s="25">
        <v>5448650</v>
      </c>
      <c r="T22" s="25">
        <v>1161426</v>
      </c>
      <c r="U22" s="29"/>
      <c r="V22" s="30"/>
      <c r="W22" s="30"/>
    </row>
    <row r="23" spans="1:23" ht="30" customHeight="1">
      <c r="A23" s="37"/>
      <c r="B23" s="38" t="s">
        <v>17</v>
      </c>
      <c r="C23" s="21">
        <f aca="true" t="shared" si="8" ref="C23:T23">IF(C22=0,"(－)",IF(C22="－","(－)",C22/$S22*100))</f>
        <v>23.860681086140602</v>
      </c>
      <c r="D23" s="22">
        <f t="shared" si="8"/>
        <v>0.7627944536720105</v>
      </c>
      <c r="E23" s="22">
        <f t="shared" si="8"/>
        <v>2.650950235379406</v>
      </c>
      <c r="F23" s="22">
        <f t="shared" si="8"/>
        <v>9.279913373037358</v>
      </c>
      <c r="G23" s="23">
        <f t="shared" si="8"/>
        <v>36.554339148229374</v>
      </c>
      <c r="H23" s="24">
        <f t="shared" si="8"/>
        <v>8.618832187789636</v>
      </c>
      <c r="I23" s="24">
        <f t="shared" si="8"/>
        <v>9.962486120415148</v>
      </c>
      <c r="J23" s="21">
        <f t="shared" si="8"/>
        <v>1.57637212887596</v>
      </c>
      <c r="K23" s="22">
        <f t="shared" si="8"/>
        <v>11.168638103016344</v>
      </c>
      <c r="L23" s="22">
        <f t="shared" si="8"/>
        <v>1.3836821965073918</v>
      </c>
      <c r="M23" s="22">
        <f t="shared" si="8"/>
        <v>0.4286749928881466</v>
      </c>
      <c r="N23" s="23">
        <f t="shared" si="8"/>
        <v>14.557367421287843</v>
      </c>
      <c r="O23" s="24">
        <f t="shared" si="8"/>
        <v>0.2418030154258394</v>
      </c>
      <c r="P23" s="24">
        <f t="shared" si="8"/>
        <v>28.28983326145008</v>
      </c>
      <c r="Q23" s="24">
        <f t="shared" si="8"/>
        <v>1.7753388454020722</v>
      </c>
      <c r="R23" s="24">
        <f t="shared" si="8"/>
        <v>63.445660851770626</v>
      </c>
      <c r="S23" s="24">
        <f t="shared" si="8"/>
        <v>100</v>
      </c>
      <c r="T23" s="24">
        <f t="shared" si="8"/>
        <v>21.315848879997798</v>
      </c>
      <c r="U23" s="29"/>
      <c r="V23" s="30"/>
      <c r="W23" s="30"/>
    </row>
    <row r="24" spans="1:23" ht="30" customHeight="1">
      <c r="A24" s="62" t="s">
        <v>32</v>
      </c>
      <c r="B24" s="63"/>
      <c r="C24" s="25">
        <v>423925.362</v>
      </c>
      <c r="D24" s="26">
        <v>20881.466</v>
      </c>
      <c r="E24" s="26">
        <v>134255.278</v>
      </c>
      <c r="F24" s="26">
        <v>335707.637</v>
      </c>
      <c r="G24" s="27">
        <v>914769.743</v>
      </c>
      <c r="H24" s="25">
        <v>655504.282</v>
      </c>
      <c r="I24" s="25">
        <v>229852.752</v>
      </c>
      <c r="J24" s="25">
        <v>193255.847</v>
      </c>
      <c r="K24" s="26">
        <v>260282.576</v>
      </c>
      <c r="L24" s="26">
        <v>295249.294</v>
      </c>
      <c r="M24" s="26">
        <v>182557.506</v>
      </c>
      <c r="N24" s="27">
        <v>931345.223</v>
      </c>
      <c r="O24" s="25">
        <v>28409.634</v>
      </c>
      <c r="P24" s="25">
        <v>702362.484</v>
      </c>
      <c r="Q24" s="25">
        <v>68866.063</v>
      </c>
      <c r="R24" s="25">
        <v>2616340.438</v>
      </c>
      <c r="S24" s="25">
        <v>3531110.181</v>
      </c>
      <c r="T24" s="28">
        <v>102171.94</v>
      </c>
      <c r="U24" s="29"/>
      <c r="V24" s="30"/>
      <c r="W24" s="30"/>
    </row>
    <row r="25" spans="1:23" ht="30" customHeight="1">
      <c r="A25" s="37"/>
      <c r="B25" s="38" t="s">
        <v>17</v>
      </c>
      <c r="C25" s="21">
        <f aca="true" t="shared" si="9" ref="C25:T25">IF(C24=0,"(－)",IF(C24="－","(－)",C24/$S24*100))</f>
        <v>12.005441356121763</v>
      </c>
      <c r="D25" s="22">
        <f t="shared" si="9"/>
        <v>0.5913569650802126</v>
      </c>
      <c r="E25" s="22">
        <f t="shared" si="9"/>
        <v>3.802069919041136</v>
      </c>
      <c r="F25" s="22">
        <f t="shared" si="9"/>
        <v>9.507141374584029</v>
      </c>
      <c r="G25" s="23">
        <f t="shared" si="9"/>
        <v>25.90600961482714</v>
      </c>
      <c r="H25" s="24">
        <f t="shared" si="9"/>
        <v>18.56368814338054</v>
      </c>
      <c r="I25" s="24">
        <f t="shared" si="9"/>
        <v>6.509362218057619</v>
      </c>
      <c r="J25" s="21">
        <f t="shared" si="9"/>
        <v>5.4729486505366</v>
      </c>
      <c r="K25" s="22">
        <f t="shared" si="9"/>
        <v>7.371125868586994</v>
      </c>
      <c r="L25" s="22">
        <f t="shared" si="9"/>
        <v>8.3613730205492</v>
      </c>
      <c r="M25" s="22">
        <f t="shared" si="9"/>
        <v>5.169974785332251</v>
      </c>
      <c r="N25" s="23">
        <f t="shared" si="9"/>
        <v>26.375422325005044</v>
      </c>
      <c r="O25" s="24">
        <f t="shared" si="9"/>
        <v>0.8045524649121675</v>
      </c>
      <c r="P25" s="24">
        <f t="shared" si="9"/>
        <v>19.8906986187866</v>
      </c>
      <c r="Q25" s="24">
        <f t="shared" si="9"/>
        <v>1.9502666150308947</v>
      </c>
      <c r="R25" s="24">
        <f t="shared" si="9"/>
        <v>74.09399038517287</v>
      </c>
      <c r="S25" s="24">
        <f t="shared" si="9"/>
        <v>100</v>
      </c>
      <c r="T25" s="24">
        <f t="shared" si="9"/>
        <v>2.8934792391854853</v>
      </c>
      <c r="U25" s="29"/>
      <c r="V25" s="30"/>
      <c r="W25" s="30"/>
    </row>
    <row r="26" spans="1:23" ht="30" customHeight="1">
      <c r="A26" s="62" t="s">
        <v>16</v>
      </c>
      <c r="B26" s="63"/>
      <c r="C26" s="25">
        <v>1724010.544</v>
      </c>
      <c r="D26" s="26">
        <v>62443.354</v>
      </c>
      <c r="E26" s="26">
        <v>278695.935</v>
      </c>
      <c r="F26" s="26">
        <v>841337.53</v>
      </c>
      <c r="G26" s="27">
        <v>2906487.363</v>
      </c>
      <c r="H26" s="25">
        <v>1125114.439</v>
      </c>
      <c r="I26" s="25">
        <v>772673.788</v>
      </c>
      <c r="J26" s="25">
        <v>279147.217</v>
      </c>
      <c r="K26" s="26">
        <v>868822.799</v>
      </c>
      <c r="L26" s="26">
        <v>370641.462</v>
      </c>
      <c r="M26" s="26">
        <v>205914.12</v>
      </c>
      <c r="N26" s="27">
        <v>1724525.598</v>
      </c>
      <c r="O26" s="25">
        <v>41584.378</v>
      </c>
      <c r="P26" s="25">
        <v>2243776.835</v>
      </c>
      <c r="Q26" s="25">
        <v>165597.898</v>
      </c>
      <c r="R26" s="25">
        <v>6073272.936</v>
      </c>
      <c r="S26" s="25">
        <v>8979760.299</v>
      </c>
      <c r="T26" s="28">
        <v>1263598.132</v>
      </c>
      <c r="U26" s="29"/>
      <c r="V26" s="30"/>
      <c r="W26" s="30"/>
    </row>
    <row r="27" spans="1:23" ht="30" customHeight="1">
      <c r="A27" s="37"/>
      <c r="B27" s="38" t="s">
        <v>17</v>
      </c>
      <c r="C27" s="21">
        <f aca="true" t="shared" si="10" ref="C27:T27">IF(C26=0,"(－)",IF(C26="－","(－)",C26/$S26*100))</f>
        <v>19.198848149565734</v>
      </c>
      <c r="D27" s="22">
        <f t="shared" si="10"/>
        <v>0.6953788511142528</v>
      </c>
      <c r="E27" s="22">
        <f t="shared" si="10"/>
        <v>3.103601050810187</v>
      </c>
      <c r="F27" s="22">
        <f t="shared" si="10"/>
        <v>9.369264902245694</v>
      </c>
      <c r="G27" s="23">
        <f t="shared" si="10"/>
        <v>32.36709295373586</v>
      </c>
      <c r="H27" s="24">
        <f t="shared" si="10"/>
        <v>12.529448465626574</v>
      </c>
      <c r="I27" s="24">
        <f t="shared" si="10"/>
        <v>8.604614847971455</v>
      </c>
      <c r="J27" s="21">
        <f t="shared" si="10"/>
        <v>3.1086265969826194</v>
      </c>
      <c r="K27" s="22">
        <f t="shared" si="10"/>
        <v>9.67534511023366</v>
      </c>
      <c r="L27" s="22">
        <f t="shared" si="10"/>
        <v>4.1275206649032175</v>
      </c>
      <c r="M27" s="22">
        <f t="shared" si="10"/>
        <v>2.293091498477202</v>
      </c>
      <c r="N27" s="23">
        <f t="shared" si="10"/>
        <v>19.204583870596696</v>
      </c>
      <c r="O27" s="24">
        <f t="shared" si="10"/>
        <v>0.4630900671661681</v>
      </c>
      <c r="P27" s="24">
        <f t="shared" si="10"/>
        <v>24.98704598217249</v>
      </c>
      <c r="Q27" s="24">
        <f t="shared" si="10"/>
        <v>1.8441238127307384</v>
      </c>
      <c r="R27" s="24">
        <f t="shared" si="10"/>
        <v>67.63290704626412</v>
      </c>
      <c r="S27" s="24">
        <f t="shared" si="10"/>
        <v>100</v>
      </c>
      <c r="T27" s="24">
        <f t="shared" si="10"/>
        <v>14.071624296482794</v>
      </c>
      <c r="U27" s="29"/>
      <c r="V27" s="30"/>
      <c r="W27" s="30"/>
    </row>
    <row r="28" spans="1:23" ht="27" customHeight="1">
      <c r="A28" s="45" t="s">
        <v>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3"/>
      <c r="W28" s="43"/>
    </row>
    <row r="29" ht="18" customHeight="1">
      <c r="A29" s="44"/>
    </row>
    <row r="30" ht="13.5">
      <c r="A30" s="44"/>
    </row>
  </sheetData>
  <sheetProtection/>
  <mergeCells count="18">
    <mergeCell ref="T3:T5"/>
    <mergeCell ref="A4:B5"/>
    <mergeCell ref="J4:N4"/>
    <mergeCell ref="A18:B18"/>
    <mergeCell ref="A20:B20"/>
    <mergeCell ref="A3:B3"/>
    <mergeCell ref="C3:G3"/>
    <mergeCell ref="H3:R3"/>
    <mergeCell ref="A22:B22"/>
    <mergeCell ref="S3:S4"/>
    <mergeCell ref="A24:B24"/>
    <mergeCell ref="A26:B26"/>
    <mergeCell ref="A6:B6"/>
    <mergeCell ref="A8:B8"/>
    <mergeCell ref="A10:B10"/>
    <mergeCell ref="A12:B12"/>
    <mergeCell ref="A14:B14"/>
    <mergeCell ref="A16:B16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0" zoomScaleNormal="70" zoomScaleSheetLayoutView="75" zoomScalePageLayoutView="0" workbookViewId="0" topLeftCell="A1">
      <pane ySplit="5" topLeftCell="A18" activePane="bottomLeft" state="frozen"/>
      <selection pane="topLeft" activeCell="V1" sqref="V1:V16384"/>
      <selection pane="bottomLeft" activeCell="F14" sqref="F14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45</v>
      </c>
    </row>
    <row r="2" spans="1:20" ht="21" customHeight="1">
      <c r="A2" s="3" t="s">
        <v>41</v>
      </c>
      <c r="T2" s="4" t="s">
        <v>19</v>
      </c>
    </row>
    <row r="3" spans="1:23" ht="27" customHeight="1">
      <c r="A3" s="86" t="s">
        <v>20</v>
      </c>
      <c r="B3" s="87"/>
      <c r="C3" s="81" t="s">
        <v>21</v>
      </c>
      <c r="D3" s="82"/>
      <c r="E3" s="82"/>
      <c r="F3" s="82"/>
      <c r="G3" s="83"/>
      <c r="H3" s="84" t="s">
        <v>22</v>
      </c>
      <c r="I3" s="76"/>
      <c r="J3" s="76"/>
      <c r="K3" s="76"/>
      <c r="L3" s="76"/>
      <c r="M3" s="76"/>
      <c r="N3" s="76"/>
      <c r="O3" s="76"/>
      <c r="P3" s="76"/>
      <c r="Q3" s="76"/>
      <c r="R3" s="85"/>
      <c r="S3" s="76" t="s">
        <v>1</v>
      </c>
      <c r="T3" s="78" t="s">
        <v>23</v>
      </c>
      <c r="U3" s="6"/>
      <c r="V3" s="7"/>
      <c r="W3" s="7"/>
    </row>
    <row r="4" spans="1:23" ht="27" customHeight="1">
      <c r="A4" s="88" t="s">
        <v>24</v>
      </c>
      <c r="B4" s="89"/>
      <c r="C4" s="10" t="s">
        <v>2</v>
      </c>
      <c r="D4" s="11" t="s">
        <v>3</v>
      </c>
      <c r="E4" s="11" t="s">
        <v>25</v>
      </c>
      <c r="F4" s="11" t="s">
        <v>4</v>
      </c>
      <c r="G4" s="12" t="s">
        <v>5</v>
      </c>
      <c r="H4" s="5" t="s">
        <v>6</v>
      </c>
      <c r="I4" s="5" t="s">
        <v>26</v>
      </c>
      <c r="J4" s="81" t="s">
        <v>7</v>
      </c>
      <c r="K4" s="82"/>
      <c r="L4" s="82"/>
      <c r="M4" s="82"/>
      <c r="N4" s="83"/>
      <c r="O4" s="5" t="s">
        <v>27</v>
      </c>
      <c r="P4" s="5" t="s">
        <v>28</v>
      </c>
      <c r="Q4" s="5" t="s">
        <v>29</v>
      </c>
      <c r="R4" s="5" t="s">
        <v>5</v>
      </c>
      <c r="S4" s="77"/>
      <c r="T4" s="79"/>
      <c r="U4" s="6"/>
      <c r="V4" s="7"/>
      <c r="W4" s="7"/>
    </row>
    <row r="5" spans="1:23" ht="27" customHeight="1">
      <c r="A5" s="88"/>
      <c r="B5" s="89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80"/>
      <c r="U5" s="6"/>
      <c r="V5" s="7"/>
      <c r="W5" s="7"/>
    </row>
    <row r="6" spans="1:23" s="31" customFormat="1" ht="30" customHeight="1">
      <c r="A6" s="62" t="s">
        <v>0</v>
      </c>
      <c r="B6" s="63"/>
      <c r="C6" s="32">
        <v>753124</v>
      </c>
      <c r="D6" s="33">
        <v>20340</v>
      </c>
      <c r="E6" s="33">
        <v>37313</v>
      </c>
      <c r="F6" s="33">
        <v>157652</v>
      </c>
      <c r="G6" s="34">
        <v>968429</v>
      </c>
      <c r="H6" s="35">
        <v>138390</v>
      </c>
      <c r="I6" s="35">
        <v>4344</v>
      </c>
      <c r="J6" s="32">
        <v>12108</v>
      </c>
      <c r="K6" s="33">
        <v>75480</v>
      </c>
      <c r="L6" s="33">
        <v>0</v>
      </c>
      <c r="M6" s="33">
        <v>82</v>
      </c>
      <c r="N6" s="34">
        <v>87670</v>
      </c>
      <c r="O6" s="35">
        <v>2326</v>
      </c>
      <c r="P6" s="35">
        <v>622383</v>
      </c>
      <c r="Q6" s="35">
        <v>31890</v>
      </c>
      <c r="R6" s="35">
        <v>887004</v>
      </c>
      <c r="S6" s="36">
        <v>1855433</v>
      </c>
      <c r="T6" s="36">
        <v>137304</v>
      </c>
      <c r="U6" s="29"/>
      <c r="V6" s="30"/>
      <c r="W6" s="30"/>
    </row>
    <row r="7" spans="1:23" s="31" customFormat="1" ht="30" customHeight="1">
      <c r="A7" s="37"/>
      <c r="B7" s="38" t="s">
        <v>30</v>
      </c>
      <c r="C7" s="21">
        <f aca="true" t="shared" si="0" ref="C7:T7">IF(C6=0,"(－)",IF(C6="－","(－)",C6/$S6*100))</f>
        <v>40.59020185584713</v>
      </c>
      <c r="D7" s="22">
        <f t="shared" si="0"/>
        <v>1.096240069029709</v>
      </c>
      <c r="E7" s="22">
        <f t="shared" si="0"/>
        <v>2.0110130627190523</v>
      </c>
      <c r="F7" s="22">
        <f t="shared" si="0"/>
        <v>8.496776763159867</v>
      </c>
      <c r="G7" s="23">
        <f t="shared" si="0"/>
        <v>52.19423175075575</v>
      </c>
      <c r="H7" s="24">
        <f t="shared" si="0"/>
        <v>7.458636339873226</v>
      </c>
      <c r="I7" s="24">
        <f t="shared" si="0"/>
        <v>0.23412324778097618</v>
      </c>
      <c r="J7" s="21">
        <f t="shared" si="0"/>
        <v>0.6525700469917265</v>
      </c>
      <c r="K7" s="22">
        <f t="shared" si="0"/>
        <v>4.068053117520277</v>
      </c>
      <c r="L7" s="22" t="str">
        <f t="shared" si="0"/>
        <v>(－)</v>
      </c>
      <c r="M7" s="22">
        <f t="shared" si="0"/>
        <v>0.004419453572292829</v>
      </c>
      <c r="N7" s="23">
        <f t="shared" si="0"/>
        <v>4.725042618084297</v>
      </c>
      <c r="O7" s="24">
        <f t="shared" si="0"/>
        <v>0.12536157328235512</v>
      </c>
      <c r="P7" s="24">
        <f t="shared" si="0"/>
        <v>33.543814301028384</v>
      </c>
      <c r="Q7" s="24">
        <f t="shared" si="0"/>
        <v>1.7187362734197353</v>
      </c>
      <c r="R7" s="24">
        <f t="shared" si="0"/>
        <v>47.805768249244245</v>
      </c>
      <c r="S7" s="24">
        <f t="shared" si="0"/>
        <v>100</v>
      </c>
      <c r="T7" s="24">
        <f t="shared" si="0"/>
        <v>7.400105527927982</v>
      </c>
      <c r="U7" s="29"/>
      <c r="V7" s="30"/>
      <c r="W7" s="30"/>
    </row>
    <row r="8" spans="1:20" s="31" customFormat="1" ht="30" customHeight="1">
      <c r="A8" s="62" t="s">
        <v>33</v>
      </c>
      <c r="B8" s="63"/>
      <c r="C8" s="32">
        <v>234170</v>
      </c>
      <c r="D8" s="33">
        <v>6705</v>
      </c>
      <c r="E8" s="33">
        <v>43865</v>
      </c>
      <c r="F8" s="33">
        <v>130735</v>
      </c>
      <c r="G8" s="34">
        <v>415475</v>
      </c>
      <c r="H8" s="35">
        <v>144064</v>
      </c>
      <c r="I8" s="35">
        <v>2531</v>
      </c>
      <c r="J8" s="32">
        <v>23062</v>
      </c>
      <c r="K8" s="33">
        <v>73018</v>
      </c>
      <c r="L8" s="33">
        <v>63139</v>
      </c>
      <c r="M8" s="33">
        <v>20350</v>
      </c>
      <c r="N8" s="34">
        <v>179569</v>
      </c>
      <c r="O8" s="35">
        <v>5881</v>
      </c>
      <c r="P8" s="35">
        <v>145753</v>
      </c>
      <c r="Q8" s="35">
        <v>12459</v>
      </c>
      <c r="R8" s="35">
        <v>490257</v>
      </c>
      <c r="S8" s="36">
        <v>905732</v>
      </c>
      <c r="T8" s="36">
        <v>36974</v>
      </c>
    </row>
    <row r="9" spans="1:20" s="31" customFormat="1" ht="30" customHeight="1">
      <c r="A9" s="37"/>
      <c r="B9" s="38" t="s">
        <v>30</v>
      </c>
      <c r="C9" s="21">
        <f aca="true" t="shared" si="1" ref="C9:T9">IF(C8=0,"(－)",IF(C8="－","(－)",C8/$S8*100))</f>
        <v>25.854226194945085</v>
      </c>
      <c r="D9" s="22">
        <f t="shared" si="1"/>
        <v>0.7402852057783097</v>
      </c>
      <c r="E9" s="22">
        <f t="shared" si="1"/>
        <v>4.8430440792640645</v>
      </c>
      <c r="F9" s="22">
        <f t="shared" si="1"/>
        <v>14.434181413486549</v>
      </c>
      <c r="G9" s="23">
        <f t="shared" si="1"/>
        <v>45.87173689347401</v>
      </c>
      <c r="H9" s="24">
        <f t="shared" si="1"/>
        <v>15.9058087822888</v>
      </c>
      <c r="I9" s="24">
        <f t="shared" si="1"/>
        <v>0.27944248409021655</v>
      </c>
      <c r="J9" s="21">
        <f t="shared" si="1"/>
        <v>2.54622780248462</v>
      </c>
      <c r="K9" s="22">
        <f t="shared" si="1"/>
        <v>8.061766615290173</v>
      </c>
      <c r="L9" s="22">
        <f t="shared" si="1"/>
        <v>6.971046623062893</v>
      </c>
      <c r="M9" s="22">
        <f t="shared" si="1"/>
        <v>2.2468014821161226</v>
      </c>
      <c r="N9" s="23">
        <f t="shared" si="1"/>
        <v>19.82584252295381</v>
      </c>
      <c r="O9" s="24">
        <f t="shared" si="1"/>
        <v>0.6493090671412736</v>
      </c>
      <c r="P9" s="24">
        <f t="shared" si="1"/>
        <v>16.092287784907676</v>
      </c>
      <c r="Q9" s="24">
        <f t="shared" si="1"/>
        <v>1.375572465144215</v>
      </c>
      <c r="R9" s="24">
        <f t="shared" si="1"/>
        <v>54.128263106525985</v>
      </c>
      <c r="S9" s="24">
        <f t="shared" si="1"/>
        <v>100</v>
      </c>
      <c r="T9" s="24">
        <f t="shared" si="1"/>
        <v>4.082222997531279</v>
      </c>
    </row>
    <row r="10" spans="1:23" s="31" customFormat="1" ht="30" customHeight="1">
      <c r="A10" s="62" t="s">
        <v>34</v>
      </c>
      <c r="B10" s="63"/>
      <c r="C10" s="32">
        <v>61904</v>
      </c>
      <c r="D10" s="33">
        <v>4775</v>
      </c>
      <c r="E10" s="33">
        <v>11129</v>
      </c>
      <c r="F10" s="33">
        <v>57099</v>
      </c>
      <c r="G10" s="34">
        <v>134907</v>
      </c>
      <c r="H10" s="35">
        <v>34428</v>
      </c>
      <c r="I10" s="35">
        <v>6858</v>
      </c>
      <c r="J10" s="32">
        <v>9712</v>
      </c>
      <c r="K10" s="33">
        <v>152551</v>
      </c>
      <c r="L10" s="33">
        <v>12541</v>
      </c>
      <c r="M10" s="33">
        <v>5580</v>
      </c>
      <c r="N10" s="34">
        <v>180385</v>
      </c>
      <c r="O10" s="35">
        <v>494</v>
      </c>
      <c r="P10" s="35">
        <v>121272</v>
      </c>
      <c r="Q10" s="35">
        <v>829</v>
      </c>
      <c r="R10" s="35">
        <v>344265</v>
      </c>
      <c r="S10" s="36">
        <v>479172</v>
      </c>
      <c r="T10" s="36">
        <v>117626</v>
      </c>
      <c r="U10" s="29"/>
      <c r="V10" s="30"/>
      <c r="W10" s="30"/>
    </row>
    <row r="11" spans="1:23" s="31" customFormat="1" ht="30" customHeight="1">
      <c r="A11" s="37"/>
      <c r="B11" s="38" t="s">
        <v>30</v>
      </c>
      <c r="C11" s="21">
        <f aca="true" t="shared" si="2" ref="C11:T11">IF(C10=0,"(－)",IF(C10="－","(－)",C10/$S10*100))</f>
        <v>12.91895185862279</v>
      </c>
      <c r="D11" s="22">
        <f t="shared" si="2"/>
        <v>0.9965106475336623</v>
      </c>
      <c r="E11" s="22">
        <f t="shared" si="2"/>
        <v>2.322548062073744</v>
      </c>
      <c r="F11" s="22">
        <f t="shared" si="2"/>
        <v>11.916180411209336</v>
      </c>
      <c r="G11" s="23">
        <f t="shared" si="2"/>
        <v>28.15419097943953</v>
      </c>
      <c r="H11" s="24">
        <f t="shared" si="2"/>
        <v>7.184893942050036</v>
      </c>
      <c r="I11" s="24">
        <f t="shared" si="2"/>
        <v>1.4312188525205982</v>
      </c>
      <c r="J11" s="21">
        <f t="shared" si="2"/>
        <v>2.0268296144182045</v>
      </c>
      <c r="K11" s="22">
        <f t="shared" si="2"/>
        <v>31.836376082074914</v>
      </c>
      <c r="L11" s="22">
        <f t="shared" si="2"/>
        <v>2.617223043082651</v>
      </c>
      <c r="M11" s="22">
        <f t="shared" si="2"/>
        <v>1.1645087776414316</v>
      </c>
      <c r="N11" s="23">
        <f t="shared" si="2"/>
        <v>37.64514621054653</v>
      </c>
      <c r="O11" s="24">
        <f t="shared" si="2"/>
        <v>0.10309450468725219</v>
      </c>
      <c r="P11" s="24">
        <f t="shared" si="2"/>
        <v>25.30865743407378</v>
      </c>
      <c r="Q11" s="24">
        <f t="shared" si="2"/>
        <v>0.17300677001160336</v>
      </c>
      <c r="R11" s="24">
        <f t="shared" si="2"/>
        <v>71.84580902056047</v>
      </c>
      <c r="S11" s="24">
        <f t="shared" si="2"/>
        <v>100</v>
      </c>
      <c r="T11" s="24">
        <f t="shared" si="2"/>
        <v>24.547761555349645</v>
      </c>
      <c r="U11" s="29"/>
      <c r="V11" s="30"/>
      <c r="W11" s="30"/>
    </row>
    <row r="12" spans="1:23" s="31" customFormat="1" ht="30" customHeight="1">
      <c r="A12" s="62" t="s">
        <v>36</v>
      </c>
      <c r="B12" s="63"/>
      <c r="C12" s="32">
        <v>86539</v>
      </c>
      <c r="D12" s="33">
        <v>3425</v>
      </c>
      <c r="E12" s="33">
        <v>17324</v>
      </c>
      <c r="F12" s="33">
        <v>47366</v>
      </c>
      <c r="G12" s="34">
        <v>154654</v>
      </c>
      <c r="H12" s="35">
        <v>19824</v>
      </c>
      <c r="I12" s="35">
        <v>692</v>
      </c>
      <c r="J12" s="32">
        <v>1482</v>
      </c>
      <c r="K12" s="33">
        <v>42641</v>
      </c>
      <c r="L12" s="33">
        <v>1889</v>
      </c>
      <c r="M12" s="33">
        <v>278</v>
      </c>
      <c r="N12" s="34">
        <v>46289</v>
      </c>
      <c r="O12" s="35">
        <v>1433</v>
      </c>
      <c r="P12" s="35">
        <v>42115</v>
      </c>
      <c r="Q12" s="35">
        <v>15577</v>
      </c>
      <c r="R12" s="35">
        <v>125930</v>
      </c>
      <c r="S12" s="36">
        <v>280584</v>
      </c>
      <c r="T12" s="36">
        <v>39224</v>
      </c>
      <c r="U12" s="29"/>
      <c r="V12" s="30"/>
      <c r="W12" s="30"/>
    </row>
    <row r="13" spans="1:23" s="31" customFormat="1" ht="30" customHeight="1">
      <c r="A13" s="37"/>
      <c r="B13" s="38" t="s">
        <v>30</v>
      </c>
      <c r="C13" s="21">
        <f aca="true" t="shared" si="3" ref="C13:T13">IF(C12=0,"(－)",IF(C12="－","(－)",C12/$S12*100))</f>
        <v>30.842457160778945</v>
      </c>
      <c r="D13" s="22">
        <f t="shared" si="3"/>
        <v>1.2206683203603912</v>
      </c>
      <c r="E13" s="22">
        <f t="shared" si="3"/>
        <v>6.174265104211217</v>
      </c>
      <c r="F13" s="22">
        <f t="shared" si="3"/>
        <v>16.88121917144242</v>
      </c>
      <c r="G13" s="23">
        <f t="shared" si="3"/>
        <v>55.11860975679298</v>
      </c>
      <c r="H13" s="24">
        <f t="shared" si="3"/>
        <v>7.0652638781969035</v>
      </c>
      <c r="I13" s="24">
        <f t="shared" si="3"/>
        <v>0.24662846063923816</v>
      </c>
      <c r="J13" s="21">
        <f t="shared" si="3"/>
        <v>0.5281840732187152</v>
      </c>
      <c r="K13" s="22">
        <f t="shared" si="3"/>
        <v>15.197231488609471</v>
      </c>
      <c r="L13" s="22">
        <f t="shared" si="3"/>
        <v>0.6732386736235851</v>
      </c>
      <c r="M13" s="22">
        <f t="shared" si="3"/>
        <v>0.09907906366720838</v>
      </c>
      <c r="N13" s="23">
        <f t="shared" si="3"/>
        <v>16.497376899609385</v>
      </c>
      <c r="O13" s="24">
        <f t="shared" si="3"/>
        <v>0.5107204972485958</v>
      </c>
      <c r="P13" s="24">
        <f t="shared" si="3"/>
        <v>15.009765346562883</v>
      </c>
      <c r="Q13" s="24">
        <f t="shared" si="3"/>
        <v>5.551635160950019</v>
      </c>
      <c r="R13" s="24">
        <f t="shared" si="3"/>
        <v>44.88139024320702</v>
      </c>
      <c r="S13" s="24">
        <f t="shared" si="3"/>
        <v>100</v>
      </c>
      <c r="T13" s="24">
        <f t="shared" si="3"/>
        <v>13.979414364325834</v>
      </c>
      <c r="U13" s="29"/>
      <c r="V13" s="30"/>
      <c r="W13" s="30"/>
    </row>
    <row r="14" spans="1:23" s="31" customFormat="1" ht="30" customHeight="1">
      <c r="A14" s="62" t="s">
        <v>43</v>
      </c>
      <c r="B14" s="63"/>
      <c r="C14" s="32">
        <v>28544</v>
      </c>
      <c r="D14" s="33">
        <v>1484</v>
      </c>
      <c r="E14" s="33">
        <v>10750</v>
      </c>
      <c r="F14" s="33">
        <v>35238</v>
      </c>
      <c r="G14" s="34">
        <v>76016</v>
      </c>
      <c r="H14" s="35">
        <v>9632</v>
      </c>
      <c r="I14" s="35">
        <v>4</v>
      </c>
      <c r="J14" s="32">
        <v>1751</v>
      </c>
      <c r="K14" s="33">
        <v>15230</v>
      </c>
      <c r="L14" s="33">
        <v>99</v>
      </c>
      <c r="M14" s="33">
        <v>0</v>
      </c>
      <c r="N14" s="34">
        <v>17080</v>
      </c>
      <c r="O14" s="35">
        <v>776</v>
      </c>
      <c r="P14" s="35">
        <v>1500</v>
      </c>
      <c r="Q14" s="35">
        <v>1504</v>
      </c>
      <c r="R14" s="35">
        <v>30496</v>
      </c>
      <c r="S14" s="36">
        <v>106512</v>
      </c>
      <c r="T14" s="36">
        <v>28</v>
      </c>
      <c r="U14" s="29"/>
      <c r="V14" s="30"/>
      <c r="W14" s="30"/>
    </row>
    <row r="15" spans="1:23" s="31" customFormat="1" ht="30" customHeight="1">
      <c r="A15" s="37"/>
      <c r="B15" s="38" t="s">
        <v>30</v>
      </c>
      <c r="C15" s="21">
        <f aca="true" t="shared" si="4" ref="C15:T15">IF(C14=0,"(－)",IF(C14="－","(－)",C14/$S14*100))</f>
        <v>26.79885834459967</v>
      </c>
      <c r="D15" s="22">
        <f t="shared" si="4"/>
        <v>1.3932702418506835</v>
      </c>
      <c r="E15" s="22">
        <f t="shared" si="4"/>
        <v>10.092759501276852</v>
      </c>
      <c r="F15" s="22">
        <f t="shared" si="4"/>
        <v>33.08359621451104</v>
      </c>
      <c r="G15" s="23">
        <f t="shared" si="4"/>
        <v>71.36848430223824</v>
      </c>
      <c r="H15" s="24">
        <f t="shared" si="4"/>
        <v>9.04311251314406</v>
      </c>
      <c r="I15" s="24">
        <f t="shared" si="4"/>
        <v>0.003755445395823945</v>
      </c>
      <c r="J15" s="21">
        <f t="shared" si="4"/>
        <v>1.6439462220219316</v>
      </c>
      <c r="K15" s="22">
        <f t="shared" si="4"/>
        <v>14.298858344599669</v>
      </c>
      <c r="L15" s="22">
        <f t="shared" si="4"/>
        <v>0.09294727354664263</v>
      </c>
      <c r="M15" s="22" t="str">
        <f t="shared" si="4"/>
        <v>(－)</v>
      </c>
      <c r="N15" s="23">
        <f t="shared" si="4"/>
        <v>16.035751840168246</v>
      </c>
      <c r="O15" s="24">
        <f t="shared" si="4"/>
        <v>0.7285564067898453</v>
      </c>
      <c r="P15" s="24">
        <f t="shared" si="4"/>
        <v>1.4082920234339793</v>
      </c>
      <c r="Q15" s="24">
        <f t="shared" si="4"/>
        <v>1.4120474688298033</v>
      </c>
      <c r="R15" s="24">
        <f t="shared" si="4"/>
        <v>28.631515697761756</v>
      </c>
      <c r="S15" s="24">
        <f t="shared" si="4"/>
        <v>100</v>
      </c>
      <c r="T15" s="24">
        <f t="shared" si="4"/>
        <v>0.026288117770767613</v>
      </c>
      <c r="U15" s="29"/>
      <c r="V15" s="30"/>
      <c r="W15" s="30"/>
    </row>
    <row r="16" spans="1:23" s="31" customFormat="1" ht="30" customHeight="1">
      <c r="A16" s="62" t="s">
        <v>37</v>
      </c>
      <c r="B16" s="63"/>
      <c r="C16" s="32">
        <v>42927</v>
      </c>
      <c r="D16" s="33">
        <v>1203</v>
      </c>
      <c r="E16" s="33">
        <v>4021</v>
      </c>
      <c r="F16" s="33">
        <v>17082</v>
      </c>
      <c r="G16" s="34">
        <v>65232</v>
      </c>
      <c r="H16" s="35">
        <v>6372</v>
      </c>
      <c r="I16" s="35">
        <v>1251</v>
      </c>
      <c r="J16" s="32">
        <v>10851</v>
      </c>
      <c r="K16" s="33">
        <v>5623</v>
      </c>
      <c r="L16" s="33">
        <v>5520</v>
      </c>
      <c r="M16" s="33">
        <v>0</v>
      </c>
      <c r="N16" s="34">
        <v>21993</v>
      </c>
      <c r="O16" s="35">
        <v>325</v>
      </c>
      <c r="P16" s="35">
        <v>41929</v>
      </c>
      <c r="Q16" s="35">
        <v>0</v>
      </c>
      <c r="R16" s="35">
        <v>71871</v>
      </c>
      <c r="S16" s="36">
        <v>137103</v>
      </c>
      <c r="T16" s="36">
        <v>10110</v>
      </c>
      <c r="U16" s="29"/>
      <c r="V16" s="30"/>
      <c r="W16" s="30"/>
    </row>
    <row r="17" spans="1:23" s="31" customFormat="1" ht="30" customHeight="1">
      <c r="A17" s="37"/>
      <c r="B17" s="38" t="s">
        <v>17</v>
      </c>
      <c r="C17" s="21">
        <f aca="true" t="shared" si="5" ref="C17:T17">IF(C16=0,"(－)",IF(C16="－","(－)",C16/$S16*100))</f>
        <v>31.31003697949717</v>
      </c>
      <c r="D17" s="22">
        <f t="shared" si="5"/>
        <v>0.877442506728518</v>
      </c>
      <c r="E17" s="22">
        <f t="shared" si="5"/>
        <v>2.932831520827407</v>
      </c>
      <c r="F17" s="22">
        <f t="shared" si="5"/>
        <v>12.459245968359554</v>
      </c>
      <c r="G17" s="23">
        <f t="shared" si="5"/>
        <v>47.57882759677031</v>
      </c>
      <c r="H17" s="24">
        <f t="shared" si="5"/>
        <v>4.64760070895604</v>
      </c>
      <c r="I17" s="24">
        <f t="shared" si="5"/>
        <v>0.9124526815605785</v>
      </c>
      <c r="J17" s="21">
        <f t="shared" si="5"/>
        <v>7.914487647972692</v>
      </c>
      <c r="K17" s="22">
        <f t="shared" si="5"/>
        <v>4.101296105847429</v>
      </c>
      <c r="L17" s="22">
        <f t="shared" si="5"/>
        <v>4.026170105686965</v>
      </c>
      <c r="M17" s="22" t="str">
        <f t="shared" si="5"/>
        <v>(－)</v>
      </c>
      <c r="N17" s="23">
        <f t="shared" si="5"/>
        <v>16.041224480864752</v>
      </c>
      <c r="O17" s="24">
        <f t="shared" si="5"/>
        <v>0.23704805875874344</v>
      </c>
      <c r="P17" s="24">
        <f t="shared" si="5"/>
        <v>30.58211709444724</v>
      </c>
      <c r="Q17" s="24" t="str">
        <f t="shared" si="5"/>
        <v>(－)</v>
      </c>
      <c r="R17" s="24">
        <f t="shared" si="5"/>
        <v>52.42117240322969</v>
      </c>
      <c r="S17" s="24">
        <f t="shared" si="5"/>
        <v>100</v>
      </c>
      <c r="T17" s="24">
        <f t="shared" si="5"/>
        <v>7.374018074002757</v>
      </c>
      <c r="U17" s="29"/>
      <c r="V17" s="30"/>
      <c r="W17" s="30"/>
    </row>
    <row r="18" spans="1:23" s="31" customFormat="1" ht="30" customHeight="1">
      <c r="A18" s="62" t="s">
        <v>35</v>
      </c>
      <c r="B18" s="63"/>
      <c r="C18" s="32">
        <v>1059</v>
      </c>
      <c r="D18" s="33">
        <v>160</v>
      </c>
      <c r="E18" s="33">
        <v>510</v>
      </c>
      <c r="F18" s="33">
        <v>1873</v>
      </c>
      <c r="G18" s="34">
        <v>3602</v>
      </c>
      <c r="H18" s="35">
        <v>2206</v>
      </c>
      <c r="I18" s="35">
        <v>157</v>
      </c>
      <c r="J18" s="32">
        <v>2069</v>
      </c>
      <c r="K18" s="33">
        <v>627</v>
      </c>
      <c r="L18" s="33">
        <v>0</v>
      </c>
      <c r="M18" s="33">
        <v>0</v>
      </c>
      <c r="N18" s="34">
        <v>2696</v>
      </c>
      <c r="O18" s="35">
        <v>150</v>
      </c>
      <c r="P18" s="35">
        <v>2600</v>
      </c>
      <c r="Q18" s="35">
        <v>0</v>
      </c>
      <c r="R18" s="35">
        <v>7809</v>
      </c>
      <c r="S18" s="36">
        <v>11411</v>
      </c>
      <c r="T18" s="36">
        <v>2600</v>
      </c>
      <c r="U18" s="29"/>
      <c r="V18" s="30"/>
      <c r="W18" s="30"/>
    </row>
    <row r="19" spans="1:23" s="31" customFormat="1" ht="30" customHeight="1">
      <c r="A19" s="37"/>
      <c r="B19" s="38" t="s">
        <v>17</v>
      </c>
      <c r="C19" s="21">
        <f aca="true" t="shared" si="6" ref="C19:T19">IF(C18=0,"(－)",IF(C18="－","(－)",C18/$S18*100))</f>
        <v>9.28051879765139</v>
      </c>
      <c r="D19" s="22">
        <f t="shared" si="6"/>
        <v>1.4021558145648936</v>
      </c>
      <c r="E19" s="22">
        <f t="shared" si="6"/>
        <v>4.469371658925598</v>
      </c>
      <c r="F19" s="22">
        <f t="shared" si="6"/>
        <v>16.413986504250285</v>
      </c>
      <c r="G19" s="23">
        <f t="shared" si="6"/>
        <v>31.566032775392166</v>
      </c>
      <c r="H19" s="24">
        <f t="shared" si="6"/>
        <v>19.33222329331347</v>
      </c>
      <c r="I19" s="24">
        <f t="shared" si="6"/>
        <v>1.3758653930418019</v>
      </c>
      <c r="J19" s="21">
        <f t="shared" si="6"/>
        <v>18.13162737709228</v>
      </c>
      <c r="K19" s="22">
        <f t="shared" si="6"/>
        <v>5.494698098326176</v>
      </c>
      <c r="L19" s="22" t="str">
        <f t="shared" si="6"/>
        <v>(－)</v>
      </c>
      <c r="M19" s="22" t="str">
        <f t="shared" si="6"/>
        <v>(－)</v>
      </c>
      <c r="N19" s="23">
        <f t="shared" si="6"/>
        <v>23.626325475418454</v>
      </c>
      <c r="O19" s="24">
        <f t="shared" si="6"/>
        <v>1.3145210761545878</v>
      </c>
      <c r="P19" s="24">
        <f t="shared" si="6"/>
        <v>22.78503198667952</v>
      </c>
      <c r="Q19" s="24" t="str">
        <f t="shared" si="6"/>
        <v>(－)</v>
      </c>
      <c r="R19" s="24">
        <f t="shared" si="6"/>
        <v>68.43396722460784</v>
      </c>
      <c r="S19" s="24">
        <f t="shared" si="6"/>
        <v>100</v>
      </c>
      <c r="T19" s="24">
        <f t="shared" si="6"/>
        <v>22.78503198667952</v>
      </c>
      <c r="U19" s="39"/>
      <c r="V19" s="40"/>
      <c r="W19" s="41"/>
    </row>
    <row r="20" spans="1:23" s="31" customFormat="1" ht="30" customHeight="1">
      <c r="A20" s="62" t="s">
        <v>39</v>
      </c>
      <c r="B20" s="64"/>
      <c r="C20" s="32">
        <v>2504</v>
      </c>
      <c r="D20" s="33">
        <v>0</v>
      </c>
      <c r="E20" s="33">
        <v>20</v>
      </c>
      <c r="F20" s="33">
        <v>0</v>
      </c>
      <c r="G20" s="34">
        <v>2524</v>
      </c>
      <c r="H20" s="35">
        <v>2</v>
      </c>
      <c r="I20" s="35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5">
        <v>0</v>
      </c>
      <c r="P20" s="35">
        <v>2534</v>
      </c>
      <c r="Q20" s="35">
        <v>0</v>
      </c>
      <c r="R20" s="35">
        <v>2536</v>
      </c>
      <c r="S20" s="36">
        <v>5060</v>
      </c>
      <c r="T20" s="36">
        <v>0</v>
      </c>
      <c r="U20" s="39"/>
      <c r="V20" s="40"/>
      <c r="W20" s="41"/>
    </row>
    <row r="21" spans="1:23" s="31" customFormat="1" ht="30" customHeight="1">
      <c r="A21" s="37"/>
      <c r="B21" s="38" t="s">
        <v>17</v>
      </c>
      <c r="C21" s="21">
        <f aca="true" t="shared" si="7" ref="C21:T21">IF(C20=0,"(－)",IF(C20="－","(－)",C20/$S20*100))</f>
        <v>49.48616600790513</v>
      </c>
      <c r="D21" s="22" t="str">
        <f t="shared" si="7"/>
        <v>(－)</v>
      </c>
      <c r="E21" s="22">
        <f t="shared" si="7"/>
        <v>0.3952569169960474</v>
      </c>
      <c r="F21" s="22" t="str">
        <f t="shared" si="7"/>
        <v>(－)</v>
      </c>
      <c r="G21" s="23">
        <f t="shared" si="7"/>
        <v>49.88142292490119</v>
      </c>
      <c r="H21" s="23">
        <f t="shared" si="7"/>
        <v>0.039525691699604744</v>
      </c>
      <c r="I21" s="24" t="str">
        <f t="shared" si="7"/>
        <v>(－)</v>
      </c>
      <c r="J21" s="21" t="str">
        <f t="shared" si="7"/>
        <v>(－)</v>
      </c>
      <c r="K21" s="22" t="str">
        <f t="shared" si="7"/>
        <v>(－)</v>
      </c>
      <c r="L21" s="22" t="str">
        <f t="shared" si="7"/>
        <v>(－)</v>
      </c>
      <c r="M21" s="22" t="str">
        <f t="shared" si="7"/>
        <v>(－)</v>
      </c>
      <c r="N21" s="23" t="str">
        <f t="shared" si="7"/>
        <v>(－)</v>
      </c>
      <c r="O21" s="24" t="str">
        <f t="shared" si="7"/>
        <v>(－)</v>
      </c>
      <c r="P21" s="24">
        <f t="shared" si="7"/>
        <v>50.07905138339921</v>
      </c>
      <c r="Q21" s="24" t="str">
        <f t="shared" si="7"/>
        <v>(－)</v>
      </c>
      <c r="R21" s="24">
        <f t="shared" si="7"/>
        <v>50.11857707509881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s="31" customFormat="1" ht="30" customHeight="1">
      <c r="A22" s="62" t="s">
        <v>40</v>
      </c>
      <c r="B22" s="63"/>
      <c r="C22" s="32">
        <v>0</v>
      </c>
      <c r="D22" s="33">
        <v>0</v>
      </c>
      <c r="E22" s="33">
        <v>0</v>
      </c>
      <c r="F22" s="33">
        <v>574</v>
      </c>
      <c r="G22" s="34">
        <v>574</v>
      </c>
      <c r="H22" s="35">
        <v>167</v>
      </c>
      <c r="I22" s="35">
        <v>0</v>
      </c>
      <c r="J22" s="32">
        <v>0</v>
      </c>
      <c r="K22" s="33">
        <v>744</v>
      </c>
      <c r="L22" s="33">
        <v>0</v>
      </c>
      <c r="M22" s="33">
        <v>0</v>
      </c>
      <c r="N22" s="34">
        <v>744</v>
      </c>
      <c r="O22" s="35">
        <v>5</v>
      </c>
      <c r="P22" s="35">
        <v>200</v>
      </c>
      <c r="Q22" s="35">
        <v>0</v>
      </c>
      <c r="R22" s="35">
        <v>1116</v>
      </c>
      <c r="S22" s="36">
        <v>1690</v>
      </c>
      <c r="T22" s="36">
        <v>0</v>
      </c>
      <c r="U22" s="29"/>
      <c r="V22" s="30"/>
      <c r="W22" s="30"/>
    </row>
    <row r="23" spans="1:23" s="31" customFormat="1" ht="30" customHeight="1">
      <c r="A23" s="37"/>
      <c r="B23" s="38" t="s">
        <v>31</v>
      </c>
      <c r="C23" s="21" t="str">
        <f aca="true" t="shared" si="8" ref="C23:T23">IF(C22=0,"(－)",IF(C22="－","(－)",C22/$S22*100))</f>
        <v>(－)</v>
      </c>
      <c r="D23" s="22" t="str">
        <f t="shared" si="8"/>
        <v>(－)</v>
      </c>
      <c r="E23" s="22" t="str">
        <f t="shared" si="8"/>
        <v>(－)</v>
      </c>
      <c r="F23" s="22">
        <f t="shared" si="8"/>
        <v>33.96449704142012</v>
      </c>
      <c r="G23" s="23">
        <f t="shared" si="8"/>
        <v>33.96449704142012</v>
      </c>
      <c r="H23" s="24">
        <f t="shared" si="8"/>
        <v>9.881656804733728</v>
      </c>
      <c r="I23" s="24" t="str">
        <f t="shared" si="8"/>
        <v>(－)</v>
      </c>
      <c r="J23" s="21" t="str">
        <f t="shared" si="8"/>
        <v>(－)</v>
      </c>
      <c r="K23" s="22">
        <f t="shared" si="8"/>
        <v>44.023668639053255</v>
      </c>
      <c r="L23" s="22" t="str">
        <f t="shared" si="8"/>
        <v>(－)</v>
      </c>
      <c r="M23" s="22" t="str">
        <f t="shared" si="8"/>
        <v>(－)</v>
      </c>
      <c r="N23" s="23">
        <f t="shared" si="8"/>
        <v>44.023668639053255</v>
      </c>
      <c r="O23" s="24">
        <f t="shared" si="8"/>
        <v>0.2958579881656805</v>
      </c>
      <c r="P23" s="24">
        <f t="shared" si="8"/>
        <v>11.834319526627219</v>
      </c>
      <c r="Q23" s="24" t="str">
        <f t="shared" si="8"/>
        <v>(－)</v>
      </c>
      <c r="R23" s="24">
        <f t="shared" si="8"/>
        <v>66.03550295857988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62" t="s">
        <v>18</v>
      </c>
      <c r="B24" s="63"/>
      <c r="C24" s="25">
        <v>1210773</v>
      </c>
      <c r="D24" s="26">
        <v>38092</v>
      </c>
      <c r="E24" s="26">
        <v>124930</v>
      </c>
      <c r="F24" s="26">
        <v>447619</v>
      </c>
      <c r="G24" s="27">
        <v>1821413</v>
      </c>
      <c r="H24" s="25">
        <v>355084</v>
      </c>
      <c r="I24" s="25">
        <v>15838</v>
      </c>
      <c r="J24" s="25">
        <v>61035</v>
      </c>
      <c r="K24" s="26">
        <v>365914</v>
      </c>
      <c r="L24" s="26">
        <v>83187</v>
      </c>
      <c r="M24" s="26">
        <v>26291</v>
      </c>
      <c r="N24" s="27">
        <v>536428</v>
      </c>
      <c r="O24" s="25">
        <v>11390</v>
      </c>
      <c r="P24" s="25">
        <v>980286</v>
      </c>
      <c r="Q24" s="25">
        <v>62259</v>
      </c>
      <c r="R24" s="25">
        <v>1961284</v>
      </c>
      <c r="S24" s="25">
        <v>3782698</v>
      </c>
      <c r="T24" s="25">
        <v>343866</v>
      </c>
      <c r="U24" s="29"/>
      <c r="V24" s="30"/>
      <c r="W24" s="30"/>
    </row>
    <row r="25" spans="1:23" s="31" customFormat="1" ht="30" customHeight="1">
      <c r="A25" s="37"/>
      <c r="B25" s="38" t="s">
        <v>17</v>
      </c>
      <c r="C25" s="21">
        <f aca="true" t="shared" si="9" ref="C25:T25">IF(C24=0,"(－)",IF(C24="－","(－)",C24/$S24*100))</f>
        <v>32.00818569179987</v>
      </c>
      <c r="D25" s="22">
        <f t="shared" si="9"/>
        <v>1.0070061104534382</v>
      </c>
      <c r="E25" s="22">
        <f t="shared" si="9"/>
        <v>3.302669153075397</v>
      </c>
      <c r="F25" s="22">
        <f t="shared" si="9"/>
        <v>11.833326371811866</v>
      </c>
      <c r="G25" s="23">
        <f t="shared" si="9"/>
        <v>48.1511608909831</v>
      </c>
      <c r="H25" s="24">
        <f t="shared" si="9"/>
        <v>9.387056540067434</v>
      </c>
      <c r="I25" s="24">
        <f t="shared" si="9"/>
        <v>0.41869586205401543</v>
      </c>
      <c r="J25" s="21">
        <f t="shared" si="9"/>
        <v>1.6135308713516119</v>
      </c>
      <c r="K25" s="22">
        <f t="shared" si="9"/>
        <v>9.673360125497727</v>
      </c>
      <c r="L25" s="22">
        <f t="shared" si="9"/>
        <v>2.1991446316888106</v>
      </c>
      <c r="M25" s="22">
        <f t="shared" si="9"/>
        <v>0.6950330161170678</v>
      </c>
      <c r="N25" s="23">
        <f t="shared" si="9"/>
        <v>14.181095080812689</v>
      </c>
      <c r="O25" s="24">
        <f t="shared" si="9"/>
        <v>0.30110783361505467</v>
      </c>
      <c r="P25" s="24">
        <f t="shared" si="9"/>
        <v>25.9149950643694</v>
      </c>
      <c r="Q25" s="24">
        <f t="shared" si="9"/>
        <v>1.6458887280983043</v>
      </c>
      <c r="R25" s="24">
        <f t="shared" si="9"/>
        <v>51.848812672859424</v>
      </c>
      <c r="S25" s="24">
        <f t="shared" si="9"/>
        <v>100</v>
      </c>
      <c r="T25" s="24">
        <f t="shared" si="9"/>
        <v>9.090495725537698</v>
      </c>
      <c r="U25" s="29"/>
      <c r="V25" s="30"/>
      <c r="W25" s="30"/>
    </row>
    <row r="26" spans="1:23" s="31" customFormat="1" ht="30" customHeight="1">
      <c r="A26" s="62" t="s">
        <v>32</v>
      </c>
      <c r="B26" s="63"/>
      <c r="C26" s="25">
        <v>378154</v>
      </c>
      <c r="D26" s="26">
        <v>17503</v>
      </c>
      <c r="E26" s="26">
        <v>108453</v>
      </c>
      <c r="F26" s="26">
        <v>279229</v>
      </c>
      <c r="G26" s="27">
        <v>783339</v>
      </c>
      <c r="H26" s="25">
        <v>637413</v>
      </c>
      <c r="I26" s="25">
        <v>5120</v>
      </c>
      <c r="J26" s="25">
        <v>86573</v>
      </c>
      <c r="K26" s="26">
        <v>93312</v>
      </c>
      <c r="L26" s="26">
        <v>306273</v>
      </c>
      <c r="M26" s="26">
        <v>177576</v>
      </c>
      <c r="N26" s="27">
        <v>663734</v>
      </c>
      <c r="O26" s="25">
        <v>28828</v>
      </c>
      <c r="P26" s="25">
        <v>731202</v>
      </c>
      <c r="Q26" s="25">
        <v>82557</v>
      </c>
      <c r="R26" s="25">
        <v>2148854</v>
      </c>
      <c r="S26" s="25">
        <v>2932193</v>
      </c>
      <c r="T26" s="28">
        <v>84869</v>
      </c>
      <c r="U26" s="29"/>
      <c r="V26" s="30"/>
      <c r="W26" s="30"/>
    </row>
    <row r="27" spans="1:23" s="31" customFormat="1" ht="30" customHeight="1">
      <c r="A27" s="37"/>
      <c r="B27" s="38" t="s">
        <v>31</v>
      </c>
      <c r="C27" s="21">
        <f aca="true" t="shared" si="10" ref="C27:T27">IF(C26=0,"(－)",IF(C26="－","(－)",C26/$S26*100))</f>
        <v>12.89662720018771</v>
      </c>
      <c r="D27" s="22">
        <f t="shared" si="10"/>
        <v>0.5969252365038727</v>
      </c>
      <c r="E27" s="22">
        <f t="shared" si="10"/>
        <v>3.6986992329631785</v>
      </c>
      <c r="F27" s="22">
        <f t="shared" si="10"/>
        <v>9.52287247121864</v>
      </c>
      <c r="G27" s="23">
        <f t="shared" si="10"/>
        <v>26.715124140873403</v>
      </c>
      <c r="H27" s="24">
        <f t="shared" si="10"/>
        <v>21.738439454701652</v>
      </c>
      <c r="I27" s="24">
        <f t="shared" si="10"/>
        <v>0.17461333547962227</v>
      </c>
      <c r="J27" s="21">
        <f t="shared" si="10"/>
        <v>2.95250005712448</v>
      </c>
      <c r="K27" s="22">
        <f t="shared" si="10"/>
        <v>3.1823280391161153</v>
      </c>
      <c r="L27" s="22">
        <f t="shared" si="10"/>
        <v>10.44518556588874</v>
      </c>
      <c r="M27" s="22">
        <f t="shared" si="10"/>
        <v>6.056081574439336</v>
      </c>
      <c r="N27" s="23">
        <f t="shared" si="10"/>
        <v>22.63609523656867</v>
      </c>
      <c r="O27" s="24">
        <f t="shared" si="10"/>
        <v>0.9831549287512793</v>
      </c>
      <c r="P27" s="24">
        <f t="shared" si="10"/>
        <v>24.937035181517725</v>
      </c>
      <c r="Q27" s="24">
        <f t="shared" si="10"/>
        <v>2.815537722107651</v>
      </c>
      <c r="R27" s="24">
        <f t="shared" si="10"/>
        <v>73.2848758591266</v>
      </c>
      <c r="S27" s="24">
        <f t="shared" si="10"/>
        <v>100</v>
      </c>
      <c r="T27" s="24">
        <f t="shared" si="10"/>
        <v>2.894386556410168</v>
      </c>
      <c r="U27" s="29"/>
      <c r="V27" s="30"/>
      <c r="W27" s="30"/>
    </row>
    <row r="28" spans="1:23" s="31" customFormat="1" ht="30" customHeight="1">
      <c r="A28" s="62" t="s">
        <v>16</v>
      </c>
      <c r="B28" s="63"/>
      <c r="C28" s="25">
        <v>1588927</v>
      </c>
      <c r="D28" s="26">
        <v>55595</v>
      </c>
      <c r="E28" s="26">
        <v>233383</v>
      </c>
      <c r="F28" s="26">
        <v>726847</v>
      </c>
      <c r="G28" s="27">
        <v>2604752</v>
      </c>
      <c r="H28" s="25">
        <v>992497</v>
      </c>
      <c r="I28" s="25">
        <v>20957</v>
      </c>
      <c r="J28" s="25">
        <v>147608</v>
      </c>
      <c r="K28" s="26">
        <v>459226</v>
      </c>
      <c r="L28" s="26">
        <v>389461</v>
      </c>
      <c r="M28" s="26">
        <v>203867</v>
      </c>
      <c r="N28" s="27">
        <v>1200162</v>
      </c>
      <c r="O28" s="25">
        <v>40218</v>
      </c>
      <c r="P28" s="25">
        <v>1711488</v>
      </c>
      <c r="Q28" s="25">
        <v>144816</v>
      </c>
      <c r="R28" s="25">
        <v>4110139</v>
      </c>
      <c r="S28" s="25">
        <v>6714891</v>
      </c>
      <c r="T28" s="28">
        <v>428735</v>
      </c>
      <c r="U28" s="29"/>
      <c r="V28" s="30"/>
      <c r="W28" s="30"/>
    </row>
    <row r="29" spans="1:23" s="31" customFormat="1" ht="30" customHeight="1">
      <c r="A29" s="37"/>
      <c r="B29" s="38" t="s">
        <v>31</v>
      </c>
      <c r="C29" s="21">
        <f aca="true" t="shared" si="11" ref="C29:T29">IF(C28=0,"(－)",IF(C28="－","(－)",C28/$S28*100))</f>
        <v>23.662737042194728</v>
      </c>
      <c r="D29" s="22">
        <f t="shared" si="11"/>
        <v>0.827936000748188</v>
      </c>
      <c r="E29" s="22">
        <f t="shared" si="11"/>
        <v>3.4756036993005544</v>
      </c>
      <c r="F29" s="22">
        <f t="shared" si="11"/>
        <v>10.824405042464576</v>
      </c>
      <c r="G29" s="23">
        <f t="shared" si="11"/>
        <v>38.79068178470805</v>
      </c>
      <c r="H29" s="24">
        <f t="shared" si="11"/>
        <v>14.780537763010598</v>
      </c>
      <c r="I29" s="24">
        <f t="shared" si="11"/>
        <v>0.31209739666660263</v>
      </c>
      <c r="J29" s="21">
        <f t="shared" si="11"/>
        <v>2.1982188541854217</v>
      </c>
      <c r="K29" s="22">
        <f t="shared" si="11"/>
        <v>6.838919648881865</v>
      </c>
      <c r="L29" s="22">
        <f t="shared" si="11"/>
        <v>5.799960118488893</v>
      </c>
      <c r="M29" s="22">
        <f t="shared" si="11"/>
        <v>3.0360433252006622</v>
      </c>
      <c r="N29" s="23">
        <f t="shared" si="11"/>
        <v>17.873141946756842</v>
      </c>
      <c r="O29" s="24">
        <f t="shared" si="11"/>
        <v>0.5989374957836249</v>
      </c>
      <c r="P29" s="24">
        <f t="shared" si="11"/>
        <v>25.487949097014383</v>
      </c>
      <c r="Q29" s="24">
        <f t="shared" si="11"/>
        <v>2.156639623785405</v>
      </c>
      <c r="R29" s="24">
        <f t="shared" si="11"/>
        <v>61.20931821529195</v>
      </c>
      <c r="S29" s="24">
        <f t="shared" si="11"/>
        <v>100</v>
      </c>
      <c r="T29" s="24">
        <f t="shared" si="11"/>
        <v>6.384839307145865</v>
      </c>
      <c r="U29" s="29"/>
      <c r="V29" s="30"/>
      <c r="W29" s="30"/>
    </row>
    <row r="30" spans="1:23" s="31" customFormat="1" ht="27" customHeight="1">
      <c r="A30" s="45" t="s">
        <v>42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</row>
    <row r="31" s="31" customFormat="1" ht="18" customHeight="1">
      <c r="A31" s="44"/>
    </row>
    <row r="32" ht="13.5">
      <c r="A32" s="1"/>
    </row>
  </sheetData>
  <sheetProtection/>
  <mergeCells count="19">
    <mergeCell ref="A4:B5"/>
    <mergeCell ref="A28:B28"/>
    <mergeCell ref="A26:B26"/>
    <mergeCell ref="A18:B18"/>
    <mergeCell ref="A10:B10"/>
    <mergeCell ref="A14:B14"/>
    <mergeCell ref="A22:B22"/>
    <mergeCell ref="A12:B12"/>
    <mergeCell ref="A16:B16"/>
    <mergeCell ref="S3:S4"/>
    <mergeCell ref="A8:B8"/>
    <mergeCell ref="A24:B24"/>
    <mergeCell ref="T3:T5"/>
    <mergeCell ref="C3:G3"/>
    <mergeCell ref="H3:R3"/>
    <mergeCell ref="A20:B20"/>
    <mergeCell ref="A6:B6"/>
    <mergeCell ref="J4:N4"/>
    <mergeCell ref="A3:B3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2018-10-26T07:06:30Z</cp:lastPrinted>
  <dcterms:created xsi:type="dcterms:W3CDTF">2006-10-12T01:45:20Z</dcterms:created>
  <dcterms:modified xsi:type="dcterms:W3CDTF">2020-11-11T05:37:48Z</dcterms:modified>
  <cp:category/>
  <cp:version/>
  <cp:contentType/>
  <cp:contentStatus/>
</cp:coreProperties>
</file>