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7980" activeTab="0"/>
  </bookViews>
  <sheets>
    <sheet name="参考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<sst xmlns="http://schemas.openxmlformats.org/spreadsheetml/2006/main" count="69" uniqueCount="34">
  <si>
    <t xml:space="preserve"> </t>
  </si>
  <si>
    <t xml:space="preserve">項目 </t>
  </si>
  <si>
    <t xml:space="preserve"> 区分</t>
  </si>
  <si>
    <t>左のうち寄附金額</t>
  </si>
  <si>
    <t xml:space="preserve">個  人 </t>
  </si>
  <si>
    <t xml:space="preserve">団  体 </t>
  </si>
  <si>
    <t>計④</t>
  </si>
  <si>
    <t>計</t>
  </si>
  <si>
    <t>　　※（　）内は寄附収入に占める比率である。</t>
  </si>
  <si>
    <t>年</t>
  </si>
  <si>
    <t>翌年繰越額 ⑥－⑦</t>
  </si>
  <si>
    <t>本年収入額   ③</t>
  </si>
  <si>
    <t>政治団体</t>
  </si>
  <si>
    <t>提出率   ②／①</t>
  </si>
  <si>
    <t>提出    義務      団体   数①</t>
  </si>
  <si>
    <t>提出   団体   数②</t>
  </si>
  <si>
    <t>政党   匿名</t>
  </si>
  <si>
    <t>収入総額    ⑥＝③＋⑤</t>
  </si>
  <si>
    <t>支出総額     ⑦</t>
  </si>
  <si>
    <t>前年繰越額    ⑤</t>
  </si>
  <si>
    <t>寄附     収入    比率    ④／③</t>
  </si>
  <si>
    <t>参考　１</t>
  </si>
  <si>
    <t>　　　　　　　収支報告書の提出状況及び収支の状況</t>
  </si>
  <si>
    <t>〔単位：千円・％〕</t>
  </si>
  <si>
    <t>(－)</t>
  </si>
  <si>
    <t>政党の      支部</t>
  </si>
  <si>
    <t>その他の    政治団体</t>
  </si>
  <si>
    <t>　　※千円単位で四捨五入しているため、合計欄と表中の計が一致しない場合がある。</t>
  </si>
  <si>
    <t>平成28年</t>
  </si>
  <si>
    <t>平成27年</t>
  </si>
  <si>
    <t>平成29年</t>
  </si>
  <si>
    <t>(－)</t>
  </si>
  <si>
    <t>(－)</t>
  </si>
  <si>
    <t>(－)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</si>
</sst>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);\(#,##0\)"/>
    <numFmt numFmtId="182" formatCode="\(#,##0&quot;)&quot;"/>
    <numFmt numFmtId="183" formatCode="\(#,##0.0&quot;)&quot;"/>
    <numFmt numFmtId="184" formatCode="0.00_ "/>
    <numFmt numFmtId="185" formatCode="0.0_ "/>
    <numFmt numFmtId="186" formatCode="0_ "/>
    <numFmt numFmtId="187" formatCode="#,##0_ "/>
    <numFmt numFmtId="188" formatCode="&quot;[&quot;#,##0&quot;]&quot;"/>
    <numFmt numFmtId="189" formatCode="&quot;(&quot;0.0&quot;)&quot;;&quot;(&quot;&quot;△ &quot;0.0&quot;)&quot;"/>
    <numFmt numFmtId="190" formatCode="&quot;(&quot;0.00&quot;)&quot;;&quot;(&quot;&quot;△ &quot;0.00&quot;)&quot;"/>
    <numFmt numFmtId="191" formatCode="&quot;(&quot;0&quot;)&quot;;&quot;(&quot;&quot;△ &quot;0&quot;)&quot;"/>
    <numFmt numFmtId="192" formatCode="0_);[Red]\(0\)"/>
    <numFmt numFmtId="193" formatCode="0.0_);[Red]\(0.0\)"/>
    <numFmt numFmtId="194" formatCode="0.00_);[Red]\(0.00\)"/>
    <numFmt numFmtId="195" formatCode="&quot;(&quot;#,##0.0&quot;)&quot;;&quot;(&quot;&quot;△ &quot;#,##0.0&quot;)&quot;"/>
    <numFmt numFmtId="196" formatCode="&quot;(&quot;#,##0&quot;)&quot;;&quot;(&quot;&quot;△ &quot;#,##0&quot;)&quot;"/>
    <numFmt numFmtId="197" formatCode="0.00000_ "/>
    <numFmt numFmtId="198" formatCode="0.0000_ "/>
    <numFmt numFmtId="199" formatCode="0.000_ "/>
    <numFmt numFmtId="200" formatCode="#,##0.0;[Red]\-#,##0.0"/>
    <numFmt numFmtId="201" formatCode="#,##0.000;[Red]\-#,##0.000"/>
    <numFmt numFmtId="202" formatCode="#,##0.0000;[Red]\-#,##0.0000"/>
    <numFmt numFmtId="203" formatCode="#,##0.00000;[Red]\-#,##0.00000"/>
    <numFmt numFmtId="204" formatCode="#,##0.000000;[Red]\-#,##0.000000"/>
    <numFmt numFmtId="205" formatCode="#,##0.0000000;[Red]\-#,##0.0000000"/>
    <numFmt numFmtId="206" formatCode="#,##0.00000000;[Red]\-#,##0.00000000"/>
    <numFmt numFmtId="207" formatCode="#,##0.000000000;[Red]\-#,##0.000000000"/>
    <numFmt numFmtId="208" formatCode="#,##0.0"/>
    <numFmt numFmtId="209" formatCode="#,##0.000"/>
    <numFmt numFmtId="210" formatCode="#,##0.0000"/>
    <numFmt numFmtId="211" formatCode="#,##0.00000"/>
    <numFmt numFmtId="212" formatCode="#,##0.000000"/>
    <numFmt numFmtId="213" formatCode="#,##0.0000000"/>
    <numFmt numFmtId="214" formatCode="&quot;[&quot;#,##0.0&quot;]&quot;"/>
    <numFmt numFmtId="215" formatCode="&quot;[&quot;#,##0.00&quot;]&quot;"/>
    <numFmt numFmtId="216" formatCode="&quot;[&quot;#,##0.000&quot;]&quot;"/>
    <numFmt numFmtId="217" formatCode="&quot;[&quot;#,##0.0000&quot;]&quot;"/>
    <numFmt numFmtId="218" formatCode="&quot;[&quot;#,##0.00000&quot;]&quot;"/>
    <numFmt numFmtId="219" formatCode="&quot;(&quot;#,##0&quot;)&quot;"/>
    <numFmt numFmtId="220" formatCode="0.0%"/>
    <numFmt numFmtId="221" formatCode="0.0000000_ "/>
    <numFmt numFmtId="222" formatCode="0.000000_ "/>
    <numFmt numFmtId="223" formatCode="0.0_);\(0.0\)"/>
    <numFmt numFmtId="224" formatCode="\(##0.0\)"/>
    <numFmt numFmtId="225" formatCode="\(###,##0\)"/>
    <numFmt numFmtId="226" formatCode="#,##0.0_ "/>
    <numFmt numFmtId="227" formatCode="#,##0_)"/>
    <numFmt numFmtId="228" formatCode="#,##0_);[Red]\(#,##0\)"/>
    <numFmt numFmtId="229" formatCode="#,##0.00_ "/>
    <numFmt numFmtId="230" formatCode="#,##0.000_ "/>
    <numFmt numFmtId="231" formatCode="#,##0.0_)"/>
    <numFmt numFmtId="232" formatCode="#,##0.00_)"/>
    <numFmt numFmtId="233" formatCode="#,##0.000_)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185" fontId="1" fillId="0" borderId="10" xfId="0" applyNumberFormat="1" applyFont="1" applyFill="1" applyBorder="1" applyAlignment="1">
      <alignment vertical="center" wrapText="1"/>
    </xf>
    <xf numFmtId="187" fontId="1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185" fontId="1" fillId="0" borderId="11" xfId="0" applyNumberFormat="1" applyFont="1" applyFill="1" applyBorder="1" applyAlignment="1">
      <alignment vertical="center" wrapText="1"/>
    </xf>
    <xf numFmtId="183" fontId="1" fillId="0" borderId="12" xfId="0" applyNumberFormat="1" applyFont="1" applyFill="1" applyBorder="1" applyAlignment="1">
      <alignment vertical="center" wrapText="1"/>
    </xf>
    <xf numFmtId="183" fontId="1" fillId="0" borderId="13" xfId="0" applyNumberFormat="1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right" vertical="center" wrapText="1"/>
    </xf>
    <xf numFmtId="183" fontId="1" fillId="0" borderId="14" xfId="0" applyNumberFormat="1" applyFont="1" applyFill="1" applyBorder="1" applyAlignment="1">
      <alignment vertical="center" wrapText="1"/>
    </xf>
    <xf numFmtId="185" fontId="1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87" fontId="1" fillId="0" borderId="16" xfId="0" applyNumberFormat="1" applyFont="1" applyFill="1" applyBorder="1" applyAlignment="1">
      <alignment vertical="center" wrapText="1"/>
    </xf>
    <xf numFmtId="187" fontId="1" fillId="0" borderId="17" xfId="0" applyNumberFormat="1" applyFont="1" applyFill="1" applyBorder="1" applyAlignment="1">
      <alignment vertical="center" wrapText="1"/>
    </xf>
    <xf numFmtId="187" fontId="1" fillId="0" borderId="18" xfId="0" applyNumberFormat="1" applyFont="1" applyFill="1" applyBorder="1" applyAlignment="1">
      <alignment vertical="center" wrapText="1"/>
    </xf>
    <xf numFmtId="187" fontId="1" fillId="0" borderId="11" xfId="0" applyNumberFormat="1" applyFont="1" applyFill="1" applyBorder="1" applyAlignment="1">
      <alignment vertical="center" wrapText="1"/>
    </xf>
    <xf numFmtId="38" fontId="1" fillId="0" borderId="15" xfId="81" applyFont="1" applyFill="1" applyBorder="1" applyAlignment="1">
      <alignment vertical="center" wrapText="1"/>
    </xf>
    <xf numFmtId="187" fontId="1" fillId="0" borderId="19" xfId="0" applyNumberFormat="1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83" fontId="1" fillId="0" borderId="19" xfId="0" applyNumberFormat="1" applyFont="1" applyFill="1" applyBorder="1" applyAlignment="1">
      <alignment horizontal="right" vertical="center" wrapText="1"/>
    </xf>
    <xf numFmtId="38" fontId="1" fillId="0" borderId="10" xfId="81" applyFont="1" applyFill="1" applyBorder="1" applyAlignment="1">
      <alignment vertical="center" wrapText="1"/>
    </xf>
    <xf numFmtId="187" fontId="1" fillId="0" borderId="15" xfId="0" applyNumberFormat="1" applyFont="1" applyFill="1" applyBorder="1" applyAlignment="1">
      <alignment vertical="center" wrapText="1"/>
    </xf>
    <xf numFmtId="187" fontId="1" fillId="0" borderId="20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187" fontId="1" fillId="0" borderId="21" xfId="0" applyNumberFormat="1" applyFont="1" applyFill="1" applyBorder="1" applyAlignment="1">
      <alignment vertical="center" wrapText="1"/>
    </xf>
    <xf numFmtId="183" fontId="1" fillId="0" borderId="20" xfId="0" applyNumberFormat="1" applyFont="1" applyFill="1" applyBorder="1" applyAlignment="1">
      <alignment vertical="center" wrapText="1"/>
    </xf>
    <xf numFmtId="183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right" vertical="center" wrapText="1"/>
    </xf>
    <xf numFmtId="183" fontId="1" fillId="0" borderId="21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457200"/>
          <a:ext cx="7048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9.00390625" style="12" customWidth="1"/>
    <col min="2" max="2" width="9.25390625" style="12" customWidth="1"/>
    <col min="3" max="4" width="7.75390625" style="12" customWidth="1"/>
    <col min="5" max="5" width="8.625" style="12" customWidth="1"/>
    <col min="6" max="6" width="13.25390625" style="12" bestFit="1" customWidth="1"/>
    <col min="7" max="9" width="10.625" style="12" customWidth="1"/>
    <col min="10" max="10" width="7.125" style="12" customWidth="1"/>
    <col min="11" max="11" width="10.625" style="12" customWidth="1"/>
    <col min="12" max="12" width="7.625" style="12" customWidth="1"/>
    <col min="13" max="13" width="10.625" style="12" customWidth="1"/>
    <col min="14" max="14" width="12.75390625" style="12" bestFit="1" customWidth="1"/>
    <col min="15" max="16" width="10.625" style="12" customWidth="1"/>
    <col min="17" max="16384" width="9.00390625" style="12" customWidth="1"/>
  </cols>
  <sheetData>
    <row r="1" ht="18" customHeight="1">
      <c r="A1" s="11" t="s">
        <v>21</v>
      </c>
    </row>
    <row r="2" spans="1:16" ht="18" customHeight="1">
      <c r="A2" s="11" t="s">
        <v>22</v>
      </c>
      <c r="P2" s="13" t="s">
        <v>23</v>
      </c>
    </row>
    <row r="3" spans="1:16" ht="30" customHeight="1">
      <c r="A3" s="39" t="s">
        <v>9</v>
      </c>
      <c r="B3" s="14" t="s">
        <v>1</v>
      </c>
      <c r="C3" s="39" t="s">
        <v>14</v>
      </c>
      <c r="D3" s="39" t="s">
        <v>15</v>
      </c>
      <c r="E3" s="39" t="s">
        <v>13</v>
      </c>
      <c r="F3" s="39" t="s">
        <v>11</v>
      </c>
      <c r="G3" s="41" t="s">
        <v>3</v>
      </c>
      <c r="H3" s="41"/>
      <c r="I3" s="41"/>
      <c r="J3" s="41"/>
      <c r="K3" s="41"/>
      <c r="L3" s="39" t="s">
        <v>20</v>
      </c>
      <c r="M3" s="39" t="s">
        <v>19</v>
      </c>
      <c r="N3" s="39" t="s">
        <v>17</v>
      </c>
      <c r="O3" s="39" t="s">
        <v>18</v>
      </c>
      <c r="P3" s="39" t="s">
        <v>10</v>
      </c>
    </row>
    <row r="4" spans="1:16" ht="30" customHeight="1">
      <c r="A4" s="40"/>
      <c r="B4" s="15" t="s">
        <v>2</v>
      </c>
      <c r="C4" s="40"/>
      <c r="D4" s="40"/>
      <c r="E4" s="40"/>
      <c r="F4" s="40"/>
      <c r="G4" s="16" t="s">
        <v>4</v>
      </c>
      <c r="H4" s="17" t="s">
        <v>5</v>
      </c>
      <c r="I4" s="17" t="s">
        <v>12</v>
      </c>
      <c r="J4" s="17" t="s">
        <v>16</v>
      </c>
      <c r="K4" s="18" t="s">
        <v>6</v>
      </c>
      <c r="L4" s="40"/>
      <c r="M4" s="40"/>
      <c r="N4" s="40"/>
      <c r="O4" s="40"/>
      <c r="P4" s="40"/>
    </row>
    <row r="5" spans="1:16" s="3" customFormat="1" ht="18" customHeight="1">
      <c r="A5" s="39" t="s">
        <v>30</v>
      </c>
      <c r="B5" s="39" t="s">
        <v>25</v>
      </c>
      <c r="C5" s="19">
        <v>330</v>
      </c>
      <c r="D5" s="19">
        <v>326</v>
      </c>
      <c r="E5" s="1">
        <f>D5/C5*100</f>
        <v>98.7878787878788</v>
      </c>
      <c r="F5" s="2">
        <v>4607570.22</v>
      </c>
      <c r="G5" s="20">
        <v>1109381.365</v>
      </c>
      <c r="H5" s="21">
        <v>196785.05</v>
      </c>
      <c r="I5" s="21">
        <v>161573.761</v>
      </c>
      <c r="J5" s="21">
        <v>0</v>
      </c>
      <c r="K5" s="22">
        <v>1467740.176</v>
      </c>
      <c r="L5" s="1">
        <f>K5/F5*100</f>
        <v>31.85497140399523</v>
      </c>
      <c r="M5" s="2">
        <v>1604523.247</v>
      </c>
      <c r="N5" s="2">
        <v>6212093.467</v>
      </c>
      <c r="O5" s="2">
        <v>4427242.135</v>
      </c>
      <c r="P5" s="2">
        <f>N5-O5</f>
        <v>1784851.3320000004</v>
      </c>
    </row>
    <row r="6" spans="1:16" s="3" customFormat="1" ht="18" customHeight="1">
      <c r="A6" s="45"/>
      <c r="B6" s="47"/>
      <c r="C6" s="4"/>
      <c r="D6" s="4"/>
      <c r="E6" s="5" t="s">
        <v>0</v>
      </c>
      <c r="F6" s="23"/>
      <c r="G6" s="6">
        <f>G5/K5*100</f>
        <v>75.58431547628359</v>
      </c>
      <c r="H6" s="7">
        <f>H5/K5*100</f>
        <v>13.407349149240702</v>
      </c>
      <c r="I6" s="7">
        <f>I5/K5*100</f>
        <v>11.008335374475706</v>
      </c>
      <c r="J6" s="8" t="s">
        <v>32</v>
      </c>
      <c r="K6" s="9">
        <f>(G5+H5+I5+J5)/K5*100</f>
        <v>100</v>
      </c>
      <c r="L6" s="4"/>
      <c r="M6" s="4"/>
      <c r="N6" s="4"/>
      <c r="O6" s="4"/>
      <c r="P6" s="4"/>
    </row>
    <row r="7" spans="1:16" s="3" customFormat="1" ht="18" customHeight="1">
      <c r="A7" s="45"/>
      <c r="B7" s="39" t="s">
        <v>26</v>
      </c>
      <c r="C7" s="24">
        <v>2177</v>
      </c>
      <c r="D7" s="24">
        <v>2057</v>
      </c>
      <c r="E7" s="10">
        <f>D7/C7*100</f>
        <v>94.48782728525494</v>
      </c>
      <c r="F7" s="2">
        <v>3218347.765</v>
      </c>
      <c r="G7" s="20">
        <v>680901.129</v>
      </c>
      <c r="H7" s="25">
        <v>0</v>
      </c>
      <c r="I7" s="21">
        <v>829676.148</v>
      </c>
      <c r="J7" s="21">
        <v>0</v>
      </c>
      <c r="K7" s="22">
        <v>1510577.277</v>
      </c>
      <c r="L7" s="1">
        <f>K7/F7*100</f>
        <v>46.936421645533386</v>
      </c>
      <c r="M7" s="2">
        <v>2806206.084</v>
      </c>
      <c r="N7" s="2">
        <v>6024553.849</v>
      </c>
      <c r="O7" s="2">
        <v>3087869.5</v>
      </c>
      <c r="P7" s="2">
        <f>N7-O7</f>
        <v>2936684.3490000004</v>
      </c>
    </row>
    <row r="8" spans="1:16" s="3" customFormat="1" ht="18" customHeight="1">
      <c r="A8" s="45"/>
      <c r="B8" s="47"/>
      <c r="C8" s="26"/>
      <c r="D8" s="26"/>
      <c r="E8" s="10"/>
      <c r="F8" s="23"/>
      <c r="G8" s="6">
        <f>G7/K7*100</f>
        <v>45.07555749496422</v>
      </c>
      <c r="H8" s="27" t="s">
        <v>33</v>
      </c>
      <c r="I8" s="7">
        <f>I7/K7*100</f>
        <v>54.92444250503578</v>
      </c>
      <c r="J8" s="8" t="s">
        <v>24</v>
      </c>
      <c r="K8" s="9">
        <f>(G7+H7+I7+J7)/K7*100</f>
        <v>100</v>
      </c>
      <c r="L8" s="4"/>
      <c r="M8" s="4"/>
      <c r="N8" s="4"/>
      <c r="O8" s="4"/>
      <c r="P8" s="4"/>
    </row>
    <row r="9" spans="1:16" s="3" customFormat="1" ht="18" customHeight="1">
      <c r="A9" s="45"/>
      <c r="B9" s="39" t="s">
        <v>7</v>
      </c>
      <c r="C9" s="28">
        <v>2507</v>
      </c>
      <c r="D9" s="28">
        <v>2383</v>
      </c>
      <c r="E9" s="1">
        <f>D9/C9*100</f>
        <v>95.0538492221779</v>
      </c>
      <c r="F9" s="2">
        <v>7825917.985</v>
      </c>
      <c r="G9" s="20">
        <v>1790282.494</v>
      </c>
      <c r="H9" s="21">
        <v>196785.05</v>
      </c>
      <c r="I9" s="21">
        <v>991249.909</v>
      </c>
      <c r="J9" s="21">
        <v>0</v>
      </c>
      <c r="K9" s="22">
        <v>2978317.453</v>
      </c>
      <c r="L9" s="1">
        <f>K9/F9*100</f>
        <v>38.05710024956261</v>
      </c>
      <c r="M9" s="2">
        <v>4410729.331</v>
      </c>
      <c r="N9" s="2">
        <v>12236647.316</v>
      </c>
      <c r="O9" s="2">
        <v>7515111.635</v>
      </c>
      <c r="P9" s="2">
        <f>N9-O9</f>
        <v>4721535.681</v>
      </c>
    </row>
    <row r="10" spans="1:16" s="3" customFormat="1" ht="18" customHeight="1">
      <c r="A10" s="46"/>
      <c r="B10" s="47"/>
      <c r="C10" s="4" t="s">
        <v>0</v>
      </c>
      <c r="D10" s="4" t="s">
        <v>0</v>
      </c>
      <c r="E10" s="5"/>
      <c r="F10" s="23" t="s">
        <v>0</v>
      </c>
      <c r="G10" s="6">
        <f>G9/K9*100</f>
        <v>60.110532951975415</v>
      </c>
      <c r="H10" s="7">
        <f>H9/K9*100</f>
        <v>6.607255710830365</v>
      </c>
      <c r="I10" s="7">
        <f>I9/K9*100</f>
        <v>33.28221133719421</v>
      </c>
      <c r="J10" s="8" t="s">
        <v>24</v>
      </c>
      <c r="K10" s="9">
        <f>(G9+H9+I9+J9)/K9*100</f>
        <v>99.99999999999999</v>
      </c>
      <c r="L10" s="4"/>
      <c r="M10" s="4"/>
      <c r="N10" s="4"/>
      <c r="O10" s="4"/>
      <c r="P10" s="4"/>
    </row>
    <row r="11" spans="1:16" ht="18" customHeight="1">
      <c r="A11" s="39" t="s">
        <v>28</v>
      </c>
      <c r="B11" s="39" t="s">
        <v>25</v>
      </c>
      <c r="C11" s="19">
        <v>304</v>
      </c>
      <c r="D11" s="19">
        <v>297</v>
      </c>
      <c r="E11" s="1">
        <f>D11/C11*100</f>
        <v>97.69736842105263</v>
      </c>
      <c r="F11" s="2">
        <v>4291238.36</v>
      </c>
      <c r="G11" s="20">
        <v>1140161.039</v>
      </c>
      <c r="H11" s="21">
        <v>161370.866</v>
      </c>
      <c r="I11" s="21">
        <v>171382.358</v>
      </c>
      <c r="J11" s="21">
        <v>0</v>
      </c>
      <c r="K11" s="22">
        <v>1472914.263</v>
      </c>
      <c r="L11" s="1">
        <f>K11/F11*100</f>
        <v>34.32375783945033</v>
      </c>
      <c r="M11" s="2">
        <v>1516340.573</v>
      </c>
      <c r="N11" s="2">
        <v>5807578.933</v>
      </c>
      <c r="O11" s="2">
        <v>4203846.316</v>
      </c>
      <c r="P11" s="2">
        <f>N11-O11</f>
        <v>1603732.6170000006</v>
      </c>
    </row>
    <row r="12" spans="1:16" ht="18" customHeight="1">
      <c r="A12" s="43"/>
      <c r="B12" s="42"/>
      <c r="C12" s="4"/>
      <c r="D12" s="4" t="s">
        <v>0</v>
      </c>
      <c r="E12" s="5" t="s">
        <v>0</v>
      </c>
      <c r="F12" s="23" t="s">
        <v>0</v>
      </c>
      <c r="G12" s="6">
        <v>77.40851369568142</v>
      </c>
      <c r="H12" s="7">
        <v>10.955889969544005</v>
      </c>
      <c r="I12" s="7">
        <v>11.63559633477458</v>
      </c>
      <c r="J12" s="8" t="s">
        <v>31</v>
      </c>
      <c r="K12" s="9">
        <v>100</v>
      </c>
      <c r="L12" s="4"/>
      <c r="M12" s="4"/>
      <c r="N12" s="4"/>
      <c r="O12" s="4"/>
      <c r="P12" s="4"/>
    </row>
    <row r="13" spans="1:16" ht="18" customHeight="1">
      <c r="A13" s="43"/>
      <c r="B13" s="39" t="s">
        <v>26</v>
      </c>
      <c r="C13" s="24">
        <v>2255</v>
      </c>
      <c r="D13" s="24">
        <v>2135</v>
      </c>
      <c r="E13" s="10">
        <f>D13/C13*100</f>
        <v>94.67849223946784</v>
      </c>
      <c r="F13" s="2">
        <v>3171161.246</v>
      </c>
      <c r="G13" s="20">
        <v>575575.639</v>
      </c>
      <c r="H13" s="25">
        <v>0</v>
      </c>
      <c r="I13" s="21">
        <v>753045.843</v>
      </c>
      <c r="J13" s="21">
        <v>0</v>
      </c>
      <c r="K13" s="22">
        <v>1328621.482</v>
      </c>
      <c r="L13" s="1">
        <f>K13/F13*100</f>
        <v>41.897001726918816</v>
      </c>
      <c r="M13" s="2">
        <v>2772017.591</v>
      </c>
      <c r="N13" s="2">
        <v>5943178.837</v>
      </c>
      <c r="O13" s="2">
        <v>3108834.707</v>
      </c>
      <c r="P13" s="2">
        <f>N13-O13</f>
        <v>2834344.1300000004</v>
      </c>
    </row>
    <row r="14" spans="1:16" ht="18" customHeight="1">
      <c r="A14" s="43"/>
      <c r="B14" s="42"/>
      <c r="C14" s="26" t="s">
        <v>0</v>
      </c>
      <c r="D14" s="26" t="s">
        <v>0</v>
      </c>
      <c r="E14" s="10"/>
      <c r="F14" s="23" t="s">
        <v>0</v>
      </c>
      <c r="G14" s="6">
        <v>43.321265446767775</v>
      </c>
      <c r="H14" s="27" t="s">
        <v>33</v>
      </c>
      <c r="I14" s="7">
        <v>56.67873455323221</v>
      </c>
      <c r="J14" s="8" t="s">
        <v>24</v>
      </c>
      <c r="K14" s="9">
        <v>100</v>
      </c>
      <c r="L14" s="4"/>
      <c r="M14" s="4"/>
      <c r="N14" s="4"/>
      <c r="O14" s="4"/>
      <c r="P14" s="4"/>
    </row>
    <row r="15" spans="1:16" ht="18" customHeight="1">
      <c r="A15" s="43"/>
      <c r="B15" s="39" t="s">
        <v>7</v>
      </c>
      <c r="C15" s="28">
        <v>2559</v>
      </c>
      <c r="D15" s="28">
        <v>2432</v>
      </c>
      <c r="E15" s="1">
        <f>D15/C15*100</f>
        <v>95.03712387651426</v>
      </c>
      <c r="F15" s="2">
        <v>7462399.606</v>
      </c>
      <c r="G15" s="20">
        <v>1715736.678</v>
      </c>
      <c r="H15" s="21">
        <v>161370.866</v>
      </c>
      <c r="I15" s="21">
        <v>924428.201</v>
      </c>
      <c r="J15" s="21">
        <v>0</v>
      </c>
      <c r="K15" s="22">
        <v>2801535.745</v>
      </c>
      <c r="L15" s="1">
        <f>K15/F15*100</f>
        <v>37.542022578735654</v>
      </c>
      <c r="M15" s="2">
        <v>4288358.164</v>
      </c>
      <c r="N15" s="2">
        <v>11750757.77</v>
      </c>
      <c r="O15" s="2">
        <v>7312681.023</v>
      </c>
      <c r="P15" s="2">
        <f>N15-O15</f>
        <v>4438076.7469999995</v>
      </c>
    </row>
    <row r="16" spans="1:16" ht="18" customHeight="1">
      <c r="A16" s="44"/>
      <c r="B16" s="42"/>
      <c r="C16" s="4" t="s">
        <v>0</v>
      </c>
      <c r="D16" s="4" t="s">
        <v>0</v>
      </c>
      <c r="E16" s="5"/>
      <c r="F16" s="23" t="s">
        <v>0</v>
      </c>
      <c r="G16" s="6">
        <v>61.242719499907714</v>
      </c>
      <c r="H16" s="7">
        <v>5.760085920302973</v>
      </c>
      <c r="I16" s="7">
        <v>32.99719457978931</v>
      </c>
      <c r="J16" s="8" t="s">
        <v>24</v>
      </c>
      <c r="K16" s="9">
        <v>100</v>
      </c>
      <c r="L16" s="4"/>
      <c r="M16" s="4"/>
      <c r="N16" s="4"/>
      <c r="O16" s="4"/>
      <c r="P16" s="4"/>
    </row>
    <row r="17" spans="1:16" ht="18" customHeight="1">
      <c r="A17" s="39" t="s">
        <v>29</v>
      </c>
      <c r="B17" s="39" t="s">
        <v>25</v>
      </c>
      <c r="C17" s="19">
        <v>309</v>
      </c>
      <c r="D17" s="19">
        <v>303</v>
      </c>
      <c r="E17" s="1">
        <f>D17/C17*100</f>
        <v>98.05825242718447</v>
      </c>
      <c r="F17" s="2">
        <v>4955551.442</v>
      </c>
      <c r="G17" s="20">
        <v>1420381.537</v>
      </c>
      <c r="H17" s="21">
        <v>258435.116</v>
      </c>
      <c r="I17" s="21">
        <v>201769.832</v>
      </c>
      <c r="J17" s="21">
        <v>0</v>
      </c>
      <c r="K17" s="22">
        <v>1880586.485</v>
      </c>
      <c r="L17" s="1">
        <f>K17/F17*100</f>
        <v>37.949086131189844</v>
      </c>
      <c r="M17" s="2">
        <v>1997733.724</v>
      </c>
      <c r="N17" s="2">
        <v>6953285.166</v>
      </c>
      <c r="O17" s="2">
        <v>5425542.247</v>
      </c>
      <c r="P17" s="2">
        <f>N17-O17</f>
        <v>1527742.9189999998</v>
      </c>
    </row>
    <row r="18" spans="1:16" ht="18" customHeight="1">
      <c r="A18" s="43"/>
      <c r="B18" s="42"/>
      <c r="C18" s="4"/>
      <c r="D18" s="4" t="s">
        <v>0</v>
      </c>
      <c r="E18" s="5" t="s">
        <v>0</v>
      </c>
      <c r="F18" s="23" t="s">
        <v>0</v>
      </c>
      <c r="G18" s="6">
        <v>75.52864748998768</v>
      </c>
      <c r="H18" s="7">
        <v>13.742261685986751</v>
      </c>
      <c r="I18" s="7">
        <v>10.729090824025569</v>
      </c>
      <c r="J18" s="8" t="s">
        <v>24</v>
      </c>
      <c r="K18" s="9">
        <v>100</v>
      </c>
      <c r="L18" s="4"/>
      <c r="M18" s="4"/>
      <c r="N18" s="4"/>
      <c r="O18" s="4"/>
      <c r="P18" s="4"/>
    </row>
    <row r="19" spans="1:16" ht="18" customHeight="1">
      <c r="A19" s="43"/>
      <c r="B19" s="39" t="s">
        <v>26</v>
      </c>
      <c r="C19" s="24">
        <v>2398</v>
      </c>
      <c r="D19" s="24">
        <v>2247</v>
      </c>
      <c r="E19" s="10">
        <f>D19/C19*100</f>
        <v>93.70308590492077</v>
      </c>
      <c r="F19" s="29">
        <v>3746061.161</v>
      </c>
      <c r="G19" s="30">
        <v>818397.708</v>
      </c>
      <c r="H19" s="25">
        <v>0</v>
      </c>
      <c r="I19" s="25">
        <v>1086550.042</v>
      </c>
      <c r="J19" s="31">
        <v>0</v>
      </c>
      <c r="K19" s="32">
        <v>1904947.75</v>
      </c>
      <c r="L19" s="10">
        <f>K19/F19*100</f>
        <v>50.852019444644625</v>
      </c>
      <c r="M19" s="29">
        <v>2997714.443</v>
      </c>
      <c r="N19" s="29">
        <v>6743775.604</v>
      </c>
      <c r="O19" s="29">
        <v>3947333.097</v>
      </c>
      <c r="P19" s="29">
        <f>N19-O19</f>
        <v>2796442.507</v>
      </c>
    </row>
    <row r="20" spans="1:16" ht="18" customHeight="1">
      <c r="A20" s="43"/>
      <c r="B20" s="42"/>
      <c r="C20" s="26" t="s">
        <v>0</v>
      </c>
      <c r="D20" s="26" t="s">
        <v>0</v>
      </c>
      <c r="E20" s="10"/>
      <c r="F20" s="29" t="s">
        <v>0</v>
      </c>
      <c r="G20" s="33">
        <v>42.96168795180865</v>
      </c>
      <c r="H20" s="27" t="s">
        <v>24</v>
      </c>
      <c r="I20" s="34">
        <v>57.038312048191344</v>
      </c>
      <c r="J20" s="35" t="s">
        <v>24</v>
      </c>
      <c r="K20" s="36">
        <v>100</v>
      </c>
      <c r="L20" s="26"/>
      <c r="M20" s="26"/>
      <c r="N20" s="26"/>
      <c r="O20" s="26"/>
      <c r="P20" s="26"/>
    </row>
    <row r="21" spans="1:16" ht="18" customHeight="1">
      <c r="A21" s="43"/>
      <c r="B21" s="39" t="s">
        <v>7</v>
      </c>
      <c r="C21" s="28">
        <v>2707</v>
      </c>
      <c r="D21" s="28">
        <v>2550</v>
      </c>
      <c r="E21" s="1">
        <f>D21/C21*100</f>
        <v>94.20022164758035</v>
      </c>
      <c r="F21" s="2">
        <v>8701612.603</v>
      </c>
      <c r="G21" s="20">
        <v>2238779.245</v>
      </c>
      <c r="H21" s="21">
        <v>258435.116</v>
      </c>
      <c r="I21" s="21">
        <v>1288319.874</v>
      </c>
      <c r="J21" s="37">
        <v>0</v>
      </c>
      <c r="K21" s="22">
        <v>3785534.235</v>
      </c>
      <c r="L21" s="1">
        <f>K21/F21*100</f>
        <v>43.50382403481034</v>
      </c>
      <c r="M21" s="2">
        <v>4995448.167</v>
      </c>
      <c r="N21" s="2">
        <v>13697060.77</v>
      </c>
      <c r="O21" s="2">
        <v>9372875.344</v>
      </c>
      <c r="P21" s="2">
        <f>N21-O21</f>
        <v>4324185.425999999</v>
      </c>
    </row>
    <row r="22" spans="1:16" ht="18.75" customHeight="1">
      <c r="A22" s="44"/>
      <c r="B22" s="42"/>
      <c r="C22" s="4" t="s">
        <v>0</v>
      </c>
      <c r="D22" s="4" t="s">
        <v>0</v>
      </c>
      <c r="E22" s="5"/>
      <c r="F22" s="23" t="s">
        <v>0</v>
      </c>
      <c r="G22" s="6">
        <v>59.14037771210383</v>
      </c>
      <c r="H22" s="7">
        <v>6.826912661641798</v>
      </c>
      <c r="I22" s="7">
        <v>34.03270962625438</v>
      </c>
      <c r="J22" s="8" t="s">
        <v>24</v>
      </c>
      <c r="K22" s="9">
        <v>100</v>
      </c>
      <c r="L22" s="4"/>
      <c r="M22" s="4"/>
      <c r="N22" s="4"/>
      <c r="O22" s="4"/>
      <c r="P22" s="4"/>
    </row>
    <row r="23" ht="18" customHeight="1">
      <c r="A23" s="38" t="s">
        <v>8</v>
      </c>
    </row>
    <row r="24" ht="18" customHeight="1">
      <c r="A24" s="38" t="s">
        <v>27</v>
      </c>
    </row>
  </sheetData>
  <sheetProtection/>
  <mergeCells count="23">
    <mergeCell ref="B19:B20"/>
    <mergeCell ref="A17:A22"/>
    <mergeCell ref="B21:B22"/>
    <mergeCell ref="A5:A10"/>
    <mergeCell ref="B5:B6"/>
    <mergeCell ref="B7:B8"/>
    <mergeCell ref="B9:B10"/>
    <mergeCell ref="A3:A4"/>
    <mergeCell ref="C3:C4"/>
    <mergeCell ref="D3:D4"/>
    <mergeCell ref="E3:E4"/>
    <mergeCell ref="B17:B18"/>
    <mergeCell ref="A11:A16"/>
    <mergeCell ref="B11:B12"/>
    <mergeCell ref="B13:B14"/>
    <mergeCell ref="B15:B16"/>
    <mergeCell ref="P3:P4"/>
    <mergeCell ref="O3:O4"/>
    <mergeCell ref="N3:N4"/>
    <mergeCell ref="L3:L4"/>
    <mergeCell ref="M3:M4"/>
    <mergeCell ref="F3:F4"/>
    <mergeCell ref="G3:K3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2018-10-26T04:02:45Z</cp:lastPrinted>
  <dcterms:created xsi:type="dcterms:W3CDTF">2006-10-11T09:09:07Z</dcterms:created>
  <dcterms:modified xsi:type="dcterms:W3CDTF">2018-11-26T03:07:12Z</dcterms:modified>
  <cp:category/>
  <cp:version/>
  <cp:contentType/>
  <cp:contentStatus/>
</cp:coreProperties>
</file>