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4955" windowHeight="7530" activeTab="0"/>
  </bookViews>
  <sheets>
    <sheet name="参考３－①" sheetId="1" r:id="rId1"/>
    <sheet name="参考３－②" sheetId="2" r:id="rId2"/>
  </sheets>
  <definedNames>
    <definedName name="_xlnm.Print_Area" localSheetId="0">'参考３－①'!$A$1:$T$30</definedName>
    <definedName name="_xlnm.Print_Area" localSheetId="1">'参考３－②'!$A$1:$T$32</definedName>
  </definedNames>
  <calcPr fullCalcOnLoad="1"/>
</workbook>
</file>

<file path=xl/sharedStrings.xml><?xml version="1.0" encoding="utf-8"?>
<sst xmlns="http://schemas.openxmlformats.org/spreadsheetml/2006/main" count="110" uniqueCount="50">
  <si>
    <t>日本共産党</t>
  </si>
  <si>
    <t>合  計</t>
  </si>
  <si>
    <t>人件費</t>
  </si>
  <si>
    <t>光熱水費</t>
  </si>
  <si>
    <t>事務所費</t>
  </si>
  <si>
    <t xml:space="preserve">計 </t>
  </si>
  <si>
    <t>組織活動費</t>
  </si>
  <si>
    <t>機関紙誌の発行その他の事業費</t>
  </si>
  <si>
    <t xml:space="preserve">① </t>
  </si>
  <si>
    <t>機関紙誌</t>
  </si>
  <si>
    <t>宣伝事業</t>
  </si>
  <si>
    <t>パーティ</t>
  </si>
  <si>
    <t>その他</t>
  </si>
  <si>
    <t>小　計</t>
  </si>
  <si>
    <t xml:space="preserve">② </t>
  </si>
  <si>
    <t xml:space="preserve">①＋② </t>
  </si>
  <si>
    <t>総          計</t>
  </si>
  <si>
    <t>参考　３－①</t>
  </si>
  <si>
    <t>構成比</t>
  </si>
  <si>
    <t>政党の支部合計</t>
  </si>
  <si>
    <t>〔単位：千円・％〕</t>
  </si>
  <si>
    <t>項　目</t>
  </si>
  <si>
    <t>経常経費</t>
  </si>
  <si>
    <t>政治活動費</t>
  </si>
  <si>
    <t>※ うち    交付金</t>
  </si>
  <si>
    <t>区　分</t>
  </si>
  <si>
    <t>備品   　  消耗品費</t>
  </si>
  <si>
    <t>選挙関係費</t>
  </si>
  <si>
    <t>調査研究費</t>
  </si>
  <si>
    <t>寄附交付金</t>
  </si>
  <si>
    <t>その他の    経費</t>
  </si>
  <si>
    <t>構成比</t>
  </si>
  <si>
    <t>構成比</t>
  </si>
  <si>
    <t xml:space="preserve">その他の　　　　　　　　　　　　政治団体合計 </t>
  </si>
  <si>
    <t>自由民主党</t>
  </si>
  <si>
    <t>公　明　党</t>
  </si>
  <si>
    <t>社会民主党</t>
  </si>
  <si>
    <t>太陽の党</t>
  </si>
  <si>
    <t>維新の党</t>
  </si>
  <si>
    <t>生活の党と山本太郎となかまたち</t>
  </si>
  <si>
    <t>　　　　　支出項目別内訳（平成２７年分）</t>
  </si>
  <si>
    <t>※　本表の政党の順序は、平成２７年の本年収入額による。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</si>
  <si>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日本のこころを大切にする党</t>
  </si>
  <si>
    <t>おおさか維新の会</t>
  </si>
  <si>
    <t>民　進　党</t>
  </si>
  <si>
    <t>　　　　　支出項目別内訳（平成２８年分）</t>
  </si>
  <si>
    <t>日本維新の会</t>
  </si>
  <si>
    <t>自由党</t>
  </si>
  <si>
    <t>※　本表の政党の順序は、平成２８年の本年収入額による。　※　千円単位で四捨五入しているため、合計欄と表中の計が一致しない場合がある。　※　「うち交付金」とは、本部又は支部に対して供与した交付金を再掲したものである。　</t>
  </si>
  <si>
    <t>参考　３－②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</si>
</sst>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\(#,##0.0&quot;)&quot;"/>
    <numFmt numFmtId="181" formatCode="#,##0.0"/>
    <numFmt numFmtId="182" formatCode="0.00_ "/>
    <numFmt numFmtId="183" formatCode="0.0_ "/>
    <numFmt numFmtId="184" formatCode="0.0;&quot;△ &quot;0.0"/>
    <numFmt numFmtId="185" formatCode="#,##0_);[Red]\(#,##0\)"/>
    <numFmt numFmtId="186" formatCode="0.0_);\(0.0\)"/>
    <numFmt numFmtId="187" formatCode="\(##0.0\)"/>
    <numFmt numFmtId="188" formatCode="\(###,##0\)"/>
    <numFmt numFmtId="189" formatCode="#,##0.0;&quot;△ &quot;#,##0.0"/>
    <numFmt numFmtId="190" formatCode="#,##0_ "/>
    <numFmt numFmtId="191" formatCode="#,##0.0_ "/>
    <numFmt numFmtId="192" formatCode="#,##0_)"/>
    <numFmt numFmtId="193" formatCode="#,##0.0_);[Red]\(#,##0.0\)"/>
    <numFmt numFmtId="194" formatCode="0.0_);[Red]\(0.0\)"/>
    <numFmt numFmtId="195" formatCode="#,##0.0_)"/>
    <numFmt numFmtId="196" formatCode="#,##0.00_)"/>
    <numFmt numFmtId="197" formatCode="#,##0.000_)"/>
  </numFmts>
  <fonts count="44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ashed"/>
      <top style="thin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dashed"/>
      <right style="dashed"/>
      <top>
        <color indexed="63"/>
      </top>
      <bottom style="thin"/>
    </border>
    <border>
      <left style="thin"/>
      <right style="dashed"/>
      <top style="dashed"/>
      <bottom style="thin"/>
    </border>
    <border>
      <left style="dashed"/>
      <right style="dashed"/>
      <top style="dashed"/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8" fillId="0" borderId="0">
      <alignment vertical="center"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center" wrapText="1"/>
    </xf>
    <xf numFmtId="0" fontId="7" fillId="0" borderId="0" xfId="0" applyFont="1" applyAlignment="1">
      <alignment horizontal="justify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0" fontId="7" fillId="0" borderId="21" xfId="0" applyNumberFormat="1" applyFont="1" applyFill="1" applyBorder="1" applyAlignment="1">
      <alignment horizontal="right" vertical="center" wrapText="1"/>
    </xf>
    <xf numFmtId="180" fontId="7" fillId="0" borderId="22" xfId="0" applyNumberFormat="1" applyFont="1" applyFill="1" applyBorder="1" applyAlignment="1">
      <alignment horizontal="right" vertical="center" wrapText="1"/>
    </xf>
    <xf numFmtId="180" fontId="7" fillId="0" borderId="23" xfId="0" applyNumberFormat="1" applyFont="1" applyFill="1" applyBorder="1" applyAlignment="1">
      <alignment horizontal="right" vertical="center" wrapText="1"/>
    </xf>
    <xf numFmtId="180" fontId="7" fillId="0" borderId="24" xfId="0" applyNumberFormat="1" applyFont="1" applyFill="1" applyBorder="1" applyAlignment="1">
      <alignment horizontal="right" vertical="center" wrapText="1"/>
    </xf>
    <xf numFmtId="3" fontId="7" fillId="0" borderId="25" xfId="0" applyNumberFormat="1" applyFont="1" applyFill="1" applyBorder="1" applyAlignment="1">
      <alignment horizontal="right" vertical="center" wrapText="1"/>
    </xf>
    <xf numFmtId="3" fontId="7" fillId="0" borderId="26" xfId="0" applyNumberFormat="1" applyFont="1" applyFill="1" applyBorder="1" applyAlignment="1">
      <alignment horizontal="right" vertical="center" wrapText="1"/>
    </xf>
    <xf numFmtId="3" fontId="7" fillId="0" borderId="27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3" fontId="7" fillId="0" borderId="12" xfId="0" applyNumberFormat="1" applyFont="1" applyFill="1" applyBorder="1" applyAlignment="1">
      <alignment horizontal="righ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3" fontId="7" fillId="0" borderId="14" xfId="0" applyNumberFormat="1" applyFont="1" applyFill="1" applyBorder="1" applyAlignment="1">
      <alignment horizontal="right" vertical="center" wrapText="1"/>
    </xf>
    <xf numFmtId="3" fontId="7" fillId="0" borderId="29" xfId="0" applyNumberFormat="1" applyFont="1" applyFill="1" applyBorder="1" applyAlignment="1">
      <alignment horizontal="right" vertical="center" wrapText="1"/>
    </xf>
    <xf numFmtId="3" fontId="7" fillId="0" borderId="10" xfId="0" applyNumberFormat="1" applyFont="1" applyFill="1" applyBorder="1" applyAlignment="1">
      <alignment horizontal="right" vertical="center" wrapText="1"/>
    </xf>
    <xf numFmtId="0" fontId="7" fillId="0" borderId="30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6" fontId="7" fillId="0" borderId="29" xfId="97" applyFont="1" applyBorder="1" applyAlignment="1">
      <alignment horizontal="right" vertical="center" wrapText="1"/>
    </xf>
    <xf numFmtId="6" fontId="7" fillId="0" borderId="34" xfId="97" applyFont="1" applyBorder="1" applyAlignment="1">
      <alignment horizontal="right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 3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533400"/>
          <a:ext cx="113347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2"/>
  <sheetViews>
    <sheetView tabSelected="1" zoomScale="70" zoomScaleNormal="70" zoomScaleSheetLayoutView="75" zoomScalePageLayoutView="0" workbookViewId="0" topLeftCell="A1">
      <pane ySplit="5" topLeftCell="A6" activePane="bottomLeft" state="frozen"/>
      <selection pane="topLeft" activeCell="V1" sqref="V1:V16384"/>
      <selection pane="bottomLeft" activeCell="A1" sqref="A1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17</v>
      </c>
    </row>
    <row r="2" spans="1:20" ht="21" customHeight="1">
      <c r="A2" s="3" t="s">
        <v>45</v>
      </c>
      <c r="T2" s="4" t="s">
        <v>20</v>
      </c>
    </row>
    <row r="3" spans="1:23" ht="27" customHeight="1">
      <c r="A3" s="62" t="s">
        <v>21</v>
      </c>
      <c r="B3" s="63"/>
      <c r="C3" s="56" t="s">
        <v>22</v>
      </c>
      <c r="D3" s="57"/>
      <c r="E3" s="57"/>
      <c r="F3" s="57"/>
      <c r="G3" s="58"/>
      <c r="H3" s="59" t="s">
        <v>23</v>
      </c>
      <c r="I3" s="51"/>
      <c r="J3" s="51"/>
      <c r="K3" s="51"/>
      <c r="L3" s="51"/>
      <c r="M3" s="51"/>
      <c r="N3" s="51"/>
      <c r="O3" s="51"/>
      <c r="P3" s="51"/>
      <c r="Q3" s="51"/>
      <c r="R3" s="60"/>
      <c r="S3" s="51" t="s">
        <v>1</v>
      </c>
      <c r="T3" s="53" t="s">
        <v>24</v>
      </c>
      <c r="U3" s="6"/>
      <c r="V3" s="7"/>
      <c r="W3" s="7"/>
    </row>
    <row r="4" spans="1:23" ht="27" customHeight="1">
      <c r="A4" s="47" t="s">
        <v>25</v>
      </c>
      <c r="B4" s="48"/>
      <c r="C4" s="10" t="s">
        <v>2</v>
      </c>
      <c r="D4" s="11" t="s">
        <v>3</v>
      </c>
      <c r="E4" s="11" t="s">
        <v>26</v>
      </c>
      <c r="F4" s="11" t="s">
        <v>4</v>
      </c>
      <c r="G4" s="12" t="s">
        <v>5</v>
      </c>
      <c r="H4" s="5" t="s">
        <v>6</v>
      </c>
      <c r="I4" s="5" t="s">
        <v>27</v>
      </c>
      <c r="J4" s="56" t="s">
        <v>7</v>
      </c>
      <c r="K4" s="57"/>
      <c r="L4" s="57"/>
      <c r="M4" s="57"/>
      <c r="N4" s="58"/>
      <c r="O4" s="5" t="s">
        <v>28</v>
      </c>
      <c r="P4" s="5" t="s">
        <v>29</v>
      </c>
      <c r="Q4" s="5" t="s">
        <v>30</v>
      </c>
      <c r="R4" s="5" t="s">
        <v>5</v>
      </c>
      <c r="S4" s="52"/>
      <c r="T4" s="54"/>
      <c r="U4" s="6"/>
      <c r="V4" s="7"/>
      <c r="W4" s="7"/>
    </row>
    <row r="5" spans="1:23" ht="27" customHeight="1">
      <c r="A5" s="47"/>
      <c r="B5" s="48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55"/>
      <c r="U5" s="6"/>
      <c r="V5" s="7"/>
      <c r="W5" s="7"/>
    </row>
    <row r="6" spans="1:23" s="31" customFormat="1" ht="30" customHeight="1">
      <c r="A6" s="49" t="s">
        <v>0</v>
      </c>
      <c r="B6" s="50"/>
      <c r="C6" s="32">
        <v>737160</v>
      </c>
      <c r="D6" s="33">
        <v>22057</v>
      </c>
      <c r="E6" s="33">
        <v>39589</v>
      </c>
      <c r="F6" s="33">
        <v>161063</v>
      </c>
      <c r="G6" s="34">
        <v>959869</v>
      </c>
      <c r="H6" s="35">
        <v>148452</v>
      </c>
      <c r="I6" s="35">
        <v>21517</v>
      </c>
      <c r="J6" s="32">
        <v>0</v>
      </c>
      <c r="K6" s="33">
        <v>134676</v>
      </c>
      <c r="L6" s="33">
        <v>0</v>
      </c>
      <c r="M6" s="33">
        <v>56</v>
      </c>
      <c r="N6" s="34">
        <v>134731</v>
      </c>
      <c r="O6" s="35">
        <v>2305</v>
      </c>
      <c r="P6" s="35">
        <v>724039</v>
      </c>
      <c r="Q6" s="35">
        <v>16828</v>
      </c>
      <c r="R6" s="35">
        <v>1047873</v>
      </c>
      <c r="S6" s="36">
        <v>2007742</v>
      </c>
      <c r="T6" s="36">
        <v>698836</v>
      </c>
      <c r="U6" s="29"/>
      <c r="V6" s="30"/>
      <c r="W6" s="30"/>
    </row>
    <row r="7" spans="1:23" s="31" customFormat="1" ht="30" customHeight="1">
      <c r="A7" s="37"/>
      <c r="B7" s="38" t="s">
        <v>31</v>
      </c>
      <c r="C7" s="21">
        <f aca="true" t="shared" si="0" ref="C7:T7">IF(C6=0,"(－)",IF(C6="－","(－)",C6/$S6*100))</f>
        <v>36.71587285617375</v>
      </c>
      <c r="D7" s="22">
        <f t="shared" si="0"/>
        <v>1.0985973297365896</v>
      </c>
      <c r="E7" s="22">
        <f t="shared" si="0"/>
        <v>1.9718170960213017</v>
      </c>
      <c r="F7" s="22">
        <f t="shared" si="0"/>
        <v>8.022096464585589</v>
      </c>
      <c r="G7" s="23">
        <f t="shared" si="0"/>
        <v>47.80838374651723</v>
      </c>
      <c r="H7" s="24">
        <f t="shared" si="0"/>
        <v>7.3939779115045665</v>
      </c>
      <c r="I7" s="24">
        <f t="shared" si="0"/>
        <v>1.0717014437113932</v>
      </c>
      <c r="J7" s="21" t="str">
        <f t="shared" si="0"/>
        <v>(－)</v>
      </c>
      <c r="K7" s="22">
        <f t="shared" si="0"/>
        <v>6.707833974683998</v>
      </c>
      <c r="L7" s="22" t="str">
        <f t="shared" si="0"/>
        <v>(－)</v>
      </c>
      <c r="M7" s="22">
        <f t="shared" si="0"/>
        <v>0.002789202995205559</v>
      </c>
      <c r="N7" s="23">
        <f t="shared" si="0"/>
        <v>6.710573370482861</v>
      </c>
      <c r="O7" s="24">
        <f t="shared" si="0"/>
        <v>0.11480558757051454</v>
      </c>
      <c r="P7" s="24">
        <f t="shared" si="0"/>
        <v>36.062352632957825</v>
      </c>
      <c r="Q7" s="24">
        <f t="shared" si="0"/>
        <v>0.8381555000592705</v>
      </c>
      <c r="R7" s="24">
        <f t="shared" si="0"/>
        <v>52.19161625348276</v>
      </c>
      <c r="S7" s="24">
        <f t="shared" si="0"/>
        <v>100</v>
      </c>
      <c r="T7" s="24">
        <f t="shared" si="0"/>
        <v>34.807061863526286</v>
      </c>
      <c r="U7" s="29"/>
      <c r="V7" s="30"/>
      <c r="W7" s="30"/>
    </row>
    <row r="8" spans="1:20" s="31" customFormat="1" ht="30" customHeight="1">
      <c r="A8" s="49" t="s">
        <v>34</v>
      </c>
      <c r="B8" s="50"/>
      <c r="C8" s="32">
        <v>228445</v>
      </c>
      <c r="D8" s="33">
        <v>6296</v>
      </c>
      <c r="E8" s="33">
        <v>43994</v>
      </c>
      <c r="F8" s="33">
        <v>134220</v>
      </c>
      <c r="G8" s="34">
        <v>412955</v>
      </c>
      <c r="H8" s="35">
        <v>141423</v>
      </c>
      <c r="I8" s="35">
        <v>55325</v>
      </c>
      <c r="J8" s="32">
        <v>23557</v>
      </c>
      <c r="K8" s="33">
        <v>75943</v>
      </c>
      <c r="L8" s="33">
        <v>52306</v>
      </c>
      <c r="M8" s="33">
        <v>25235</v>
      </c>
      <c r="N8" s="34">
        <v>177041</v>
      </c>
      <c r="O8" s="35">
        <v>6087</v>
      </c>
      <c r="P8" s="35">
        <v>149850</v>
      </c>
      <c r="Q8" s="35">
        <v>24707</v>
      </c>
      <c r="R8" s="35">
        <v>554432</v>
      </c>
      <c r="S8" s="36">
        <v>967387</v>
      </c>
      <c r="T8" s="36">
        <v>55223</v>
      </c>
    </row>
    <row r="9" spans="1:20" s="31" customFormat="1" ht="30" customHeight="1">
      <c r="A9" s="37"/>
      <c r="B9" s="38" t="s">
        <v>31</v>
      </c>
      <c r="C9" s="21">
        <f aca="true" t="shared" si="1" ref="C9:T9">IF(C8=0,"(－)",IF(C8="－","(－)",C8/$S8*100))</f>
        <v>23.61464439774361</v>
      </c>
      <c r="D9" s="22">
        <f t="shared" si="1"/>
        <v>0.6508253677173664</v>
      </c>
      <c r="E9" s="22">
        <f t="shared" si="1"/>
        <v>4.54771461679762</v>
      </c>
      <c r="F9" s="22">
        <f t="shared" si="1"/>
        <v>13.874488699972193</v>
      </c>
      <c r="G9" s="23">
        <f t="shared" si="1"/>
        <v>42.687673082230795</v>
      </c>
      <c r="H9" s="24">
        <f t="shared" si="1"/>
        <v>14.61907178822953</v>
      </c>
      <c r="I9" s="24">
        <f t="shared" si="1"/>
        <v>5.719014210445251</v>
      </c>
      <c r="J9" s="21">
        <f t="shared" si="1"/>
        <v>2.4351164528777005</v>
      </c>
      <c r="K9" s="22">
        <f t="shared" si="1"/>
        <v>7.8503225699745816</v>
      </c>
      <c r="L9" s="22">
        <f t="shared" si="1"/>
        <v>5.406936417380014</v>
      </c>
      <c r="M9" s="22">
        <f t="shared" si="1"/>
        <v>2.6085734044389683</v>
      </c>
      <c r="N9" s="23">
        <f t="shared" si="1"/>
        <v>18.300948844671264</v>
      </c>
      <c r="O9" s="24">
        <f t="shared" si="1"/>
        <v>0.6292207772070536</v>
      </c>
      <c r="P9" s="24">
        <f t="shared" si="1"/>
        <v>15.49018128215492</v>
      </c>
      <c r="Q9" s="24">
        <f t="shared" si="1"/>
        <v>2.5539933863076514</v>
      </c>
      <c r="R9" s="24">
        <f t="shared" si="1"/>
        <v>57.312326917769205</v>
      </c>
      <c r="S9" s="24">
        <f t="shared" si="1"/>
        <v>100</v>
      </c>
      <c r="T9" s="24">
        <f t="shared" si="1"/>
        <v>5.708470343306247</v>
      </c>
    </row>
    <row r="10" spans="1:23" s="31" customFormat="1" ht="30" customHeight="1">
      <c r="A10" s="49" t="s">
        <v>35</v>
      </c>
      <c r="B10" s="50"/>
      <c r="C10" s="32">
        <v>55939</v>
      </c>
      <c r="D10" s="33">
        <v>5347</v>
      </c>
      <c r="E10" s="33">
        <v>13629</v>
      </c>
      <c r="F10" s="33">
        <v>56748</v>
      </c>
      <c r="G10" s="34">
        <v>131662</v>
      </c>
      <c r="H10" s="35">
        <v>64426</v>
      </c>
      <c r="I10" s="35">
        <v>72675</v>
      </c>
      <c r="J10" s="32">
        <v>8575</v>
      </c>
      <c r="K10" s="33">
        <v>117907</v>
      </c>
      <c r="L10" s="33">
        <v>13466</v>
      </c>
      <c r="M10" s="33">
        <v>5290</v>
      </c>
      <c r="N10" s="34">
        <v>145238</v>
      </c>
      <c r="O10" s="35">
        <v>233</v>
      </c>
      <c r="P10" s="35">
        <v>109397</v>
      </c>
      <c r="Q10" s="35">
        <v>1195</v>
      </c>
      <c r="R10" s="35">
        <v>393164</v>
      </c>
      <c r="S10" s="36">
        <v>524827</v>
      </c>
      <c r="T10" s="36">
        <v>88381</v>
      </c>
      <c r="U10" s="29"/>
      <c r="V10" s="30"/>
      <c r="W10" s="30"/>
    </row>
    <row r="11" spans="1:23" s="31" customFormat="1" ht="30" customHeight="1">
      <c r="A11" s="37"/>
      <c r="B11" s="38" t="s">
        <v>31</v>
      </c>
      <c r="C11" s="21">
        <f aca="true" t="shared" si="2" ref="C11:T11">IF(C10=0,"(－)",IF(C10="－","(－)",C10/$S10*100))</f>
        <v>10.658559868299458</v>
      </c>
      <c r="D11" s="22">
        <f t="shared" si="2"/>
        <v>1.0188119132590359</v>
      </c>
      <c r="E11" s="22">
        <f t="shared" si="2"/>
        <v>2.5968557257915466</v>
      </c>
      <c r="F11" s="22">
        <f t="shared" si="2"/>
        <v>10.812705901182676</v>
      </c>
      <c r="G11" s="23">
        <f t="shared" si="2"/>
        <v>25.086742869555113</v>
      </c>
      <c r="H11" s="24">
        <f t="shared" si="2"/>
        <v>12.27566417124119</v>
      </c>
      <c r="I11" s="24">
        <f t="shared" si="2"/>
        <v>13.847420197512704</v>
      </c>
      <c r="J11" s="21">
        <f t="shared" si="2"/>
        <v>1.6338717329710553</v>
      </c>
      <c r="K11" s="22">
        <f t="shared" si="2"/>
        <v>22.465879232585216</v>
      </c>
      <c r="L11" s="22">
        <f t="shared" si="2"/>
        <v>2.565797872441776</v>
      </c>
      <c r="M11" s="22">
        <f t="shared" si="2"/>
        <v>1.0079511915354964</v>
      </c>
      <c r="N11" s="23">
        <f t="shared" si="2"/>
        <v>27.673500029533542</v>
      </c>
      <c r="O11" s="24">
        <f t="shared" si="2"/>
        <v>0.04439558178218727</v>
      </c>
      <c r="P11" s="24">
        <f t="shared" si="2"/>
        <v>20.844392533158544</v>
      </c>
      <c r="Q11" s="24">
        <f t="shared" si="2"/>
        <v>0.227694078239115</v>
      </c>
      <c r="R11" s="24">
        <f t="shared" si="2"/>
        <v>74.91306659146728</v>
      </c>
      <c r="S11" s="24">
        <f t="shared" si="2"/>
        <v>100</v>
      </c>
      <c r="T11" s="24">
        <f t="shared" si="2"/>
        <v>16.84002537979182</v>
      </c>
      <c r="U11" s="29"/>
      <c r="V11" s="30"/>
      <c r="W11" s="30"/>
    </row>
    <row r="12" spans="1:23" s="31" customFormat="1" ht="30" customHeight="1">
      <c r="A12" s="49" t="s">
        <v>44</v>
      </c>
      <c r="B12" s="50"/>
      <c r="C12" s="32">
        <v>71667</v>
      </c>
      <c r="D12" s="33">
        <v>3365</v>
      </c>
      <c r="E12" s="33">
        <v>17234</v>
      </c>
      <c r="F12" s="33">
        <v>63342</v>
      </c>
      <c r="G12" s="34">
        <v>155608</v>
      </c>
      <c r="H12" s="35">
        <v>23978</v>
      </c>
      <c r="I12" s="35">
        <v>7734</v>
      </c>
      <c r="J12" s="32">
        <v>12387</v>
      </c>
      <c r="K12" s="33">
        <v>108840</v>
      </c>
      <c r="L12" s="33">
        <v>9325</v>
      </c>
      <c r="M12" s="33">
        <v>200</v>
      </c>
      <c r="N12" s="34">
        <v>130751</v>
      </c>
      <c r="O12" s="35">
        <v>6297</v>
      </c>
      <c r="P12" s="35">
        <v>97189</v>
      </c>
      <c r="Q12" s="35">
        <v>8383</v>
      </c>
      <c r="R12" s="35">
        <v>274331</v>
      </c>
      <c r="S12" s="36">
        <v>429939</v>
      </c>
      <c r="T12" s="36">
        <v>47530</v>
      </c>
      <c r="U12" s="29"/>
      <c r="V12" s="30"/>
      <c r="W12" s="30"/>
    </row>
    <row r="13" spans="1:23" s="31" customFormat="1" ht="30" customHeight="1">
      <c r="A13" s="37"/>
      <c r="B13" s="38" t="s">
        <v>31</v>
      </c>
      <c r="C13" s="21">
        <f aca="true" t="shared" si="3" ref="C13:T13">IF(C12=0,"(－)",IF(C12="－","(－)",C12/$S12*100))</f>
        <v>16.669108873584392</v>
      </c>
      <c r="D13" s="22">
        <f t="shared" si="3"/>
        <v>0.7826691693472795</v>
      </c>
      <c r="E13" s="22">
        <f t="shared" si="3"/>
        <v>4.008475620960183</v>
      </c>
      <c r="F13" s="22">
        <f t="shared" si="3"/>
        <v>14.732787674530574</v>
      </c>
      <c r="G13" s="23">
        <f t="shared" si="3"/>
        <v>36.193041338422425</v>
      </c>
      <c r="H13" s="24">
        <f t="shared" si="3"/>
        <v>5.577070235545042</v>
      </c>
      <c r="I13" s="24">
        <f t="shared" si="3"/>
        <v>1.7988598382561247</v>
      </c>
      <c r="J13" s="21">
        <f t="shared" si="3"/>
        <v>2.88110638951107</v>
      </c>
      <c r="K13" s="22">
        <f t="shared" si="3"/>
        <v>25.31521913573786</v>
      </c>
      <c r="L13" s="22">
        <f t="shared" si="3"/>
        <v>2.168912334075299</v>
      </c>
      <c r="M13" s="22">
        <f t="shared" si="3"/>
        <v>0.04651822700429596</v>
      </c>
      <c r="N13" s="23">
        <f t="shared" si="3"/>
        <v>30.411523495193503</v>
      </c>
      <c r="O13" s="24">
        <f t="shared" si="3"/>
        <v>1.4646263772302583</v>
      </c>
      <c r="P13" s="24">
        <f t="shared" si="3"/>
        <v>22.6052998216026</v>
      </c>
      <c r="Q13" s="24">
        <f t="shared" si="3"/>
        <v>1.949811484885065</v>
      </c>
      <c r="R13" s="24">
        <f t="shared" si="3"/>
        <v>63.806958661577575</v>
      </c>
      <c r="S13" s="24">
        <f t="shared" si="3"/>
        <v>100</v>
      </c>
      <c r="T13" s="24">
        <f t="shared" si="3"/>
        <v>11.055056647570934</v>
      </c>
      <c r="U13" s="29"/>
      <c r="V13" s="30"/>
      <c r="W13" s="30"/>
    </row>
    <row r="14" spans="1:23" s="31" customFormat="1" ht="30" customHeight="1">
      <c r="A14" s="49" t="s">
        <v>46</v>
      </c>
      <c r="B14" s="50"/>
      <c r="C14" s="32">
        <v>83625</v>
      </c>
      <c r="D14" s="33">
        <v>3172</v>
      </c>
      <c r="E14" s="33">
        <v>17475</v>
      </c>
      <c r="F14" s="33">
        <v>54649</v>
      </c>
      <c r="G14" s="34">
        <v>158922</v>
      </c>
      <c r="H14" s="35">
        <v>22857</v>
      </c>
      <c r="I14" s="35">
        <v>298</v>
      </c>
      <c r="J14" s="32">
        <v>5669</v>
      </c>
      <c r="K14" s="33">
        <v>46248</v>
      </c>
      <c r="L14" s="33">
        <v>1446</v>
      </c>
      <c r="M14" s="33">
        <v>512</v>
      </c>
      <c r="N14" s="34">
        <v>53875</v>
      </c>
      <c r="O14" s="35">
        <v>1461</v>
      </c>
      <c r="P14" s="35">
        <v>5810</v>
      </c>
      <c r="Q14" s="35">
        <v>12501</v>
      </c>
      <c r="R14" s="35">
        <v>96803</v>
      </c>
      <c r="S14" s="36">
        <v>255724</v>
      </c>
      <c r="T14" s="36">
        <v>100</v>
      </c>
      <c r="U14" s="29"/>
      <c r="V14" s="30"/>
      <c r="W14" s="30"/>
    </row>
    <row r="15" spans="1:23" s="31" customFormat="1" ht="30" customHeight="1">
      <c r="A15" s="37"/>
      <c r="B15" s="38" t="s">
        <v>31</v>
      </c>
      <c r="C15" s="21">
        <f aca="true" t="shared" si="4" ref="C15:T15">IF(C14=0,"(－)",IF(C14="－","(－)",C14/$S14*100))</f>
        <v>32.70127168353381</v>
      </c>
      <c r="D15" s="22">
        <f t="shared" si="4"/>
        <v>1.2403998060408878</v>
      </c>
      <c r="E15" s="22">
        <f t="shared" si="4"/>
        <v>6.833539284541146</v>
      </c>
      <c r="F15" s="22">
        <f t="shared" si="4"/>
        <v>21.370305485601666</v>
      </c>
      <c r="G15" s="23">
        <f t="shared" si="4"/>
        <v>62.14590730631462</v>
      </c>
      <c r="H15" s="24">
        <f t="shared" si="4"/>
        <v>8.938152070200685</v>
      </c>
      <c r="I15" s="24">
        <f t="shared" si="4"/>
        <v>0.11653188593952854</v>
      </c>
      <c r="J15" s="21">
        <f t="shared" si="4"/>
        <v>2.21684315903083</v>
      </c>
      <c r="K15" s="22">
        <f t="shared" si="4"/>
        <v>18.085123023259452</v>
      </c>
      <c r="L15" s="22">
        <f t="shared" si="4"/>
        <v>0.5654533794246922</v>
      </c>
      <c r="M15" s="22">
        <f t="shared" si="4"/>
        <v>0.2002158577216061</v>
      </c>
      <c r="N15" s="23">
        <f t="shared" si="4"/>
        <v>21.06763541943658</v>
      </c>
      <c r="O15" s="24">
        <f t="shared" si="4"/>
        <v>0.57131907838138</v>
      </c>
      <c r="P15" s="24">
        <f t="shared" si="4"/>
        <v>2.2719807292236944</v>
      </c>
      <c r="Q15" s="24">
        <f t="shared" si="4"/>
        <v>4.888473510503512</v>
      </c>
      <c r="R15" s="24">
        <f t="shared" si="4"/>
        <v>37.85448374028249</v>
      </c>
      <c r="S15" s="24">
        <f t="shared" si="4"/>
        <v>100</v>
      </c>
      <c r="T15" s="24">
        <f t="shared" si="4"/>
        <v>0.03910465971125119</v>
      </c>
      <c r="U15" s="29"/>
      <c r="V15" s="30"/>
      <c r="W15" s="30"/>
    </row>
    <row r="16" spans="1:23" s="31" customFormat="1" ht="30" customHeight="1">
      <c r="A16" s="49" t="s">
        <v>36</v>
      </c>
      <c r="B16" s="50"/>
      <c r="C16" s="32">
        <v>1882</v>
      </c>
      <c r="D16" s="33">
        <v>169</v>
      </c>
      <c r="E16" s="33">
        <v>534</v>
      </c>
      <c r="F16" s="33">
        <v>1727</v>
      </c>
      <c r="G16" s="34">
        <v>4312</v>
      </c>
      <c r="H16" s="35">
        <v>1435</v>
      </c>
      <c r="I16" s="35">
        <v>364</v>
      </c>
      <c r="J16" s="32">
        <v>1831</v>
      </c>
      <c r="K16" s="33">
        <v>618</v>
      </c>
      <c r="L16" s="33">
        <v>0</v>
      </c>
      <c r="M16" s="33">
        <v>61</v>
      </c>
      <c r="N16" s="34">
        <v>2509</v>
      </c>
      <c r="O16" s="35">
        <v>157</v>
      </c>
      <c r="P16" s="35">
        <v>3080</v>
      </c>
      <c r="Q16" s="35">
        <v>0</v>
      </c>
      <c r="R16" s="35">
        <v>7544</v>
      </c>
      <c r="S16" s="36">
        <v>11856</v>
      </c>
      <c r="T16" s="36">
        <v>2900</v>
      </c>
      <c r="U16" s="29"/>
      <c r="V16" s="30"/>
      <c r="W16" s="30"/>
    </row>
    <row r="17" spans="1:23" s="31" customFormat="1" ht="30" customHeight="1">
      <c r="A17" s="37"/>
      <c r="B17" s="38" t="s">
        <v>18</v>
      </c>
      <c r="C17" s="21">
        <f aca="true" t="shared" si="5" ref="C17:T17">IF(C16=0,"(－)",IF(C16="－","(－)",C16/$S16*100))</f>
        <v>15.873819163292849</v>
      </c>
      <c r="D17" s="22">
        <f t="shared" si="5"/>
        <v>1.425438596491228</v>
      </c>
      <c r="E17" s="22">
        <f t="shared" si="5"/>
        <v>4.504048582995952</v>
      </c>
      <c r="F17" s="22">
        <f t="shared" si="5"/>
        <v>14.566464237516868</v>
      </c>
      <c r="G17" s="23">
        <f t="shared" si="5"/>
        <v>36.369770580296894</v>
      </c>
      <c r="H17" s="24">
        <f t="shared" si="5"/>
        <v>12.10357624831309</v>
      </c>
      <c r="I17" s="24">
        <f t="shared" si="5"/>
        <v>3.070175438596491</v>
      </c>
      <c r="J17" s="21">
        <f t="shared" si="5"/>
        <v>15.443657219973009</v>
      </c>
      <c r="K17" s="22">
        <f t="shared" si="5"/>
        <v>5.212550607287449</v>
      </c>
      <c r="L17" s="22" t="str">
        <f t="shared" si="5"/>
        <v>(－)</v>
      </c>
      <c r="M17" s="22">
        <f t="shared" si="5"/>
        <v>0.5145074224021593</v>
      </c>
      <c r="N17" s="23">
        <f t="shared" si="5"/>
        <v>21.162280701754383</v>
      </c>
      <c r="O17" s="24">
        <f t="shared" si="5"/>
        <v>1.3242240215924426</v>
      </c>
      <c r="P17" s="24">
        <f t="shared" si="5"/>
        <v>25.978407557354927</v>
      </c>
      <c r="Q17" s="24" t="str">
        <f t="shared" si="5"/>
        <v>(－)</v>
      </c>
      <c r="R17" s="24">
        <f t="shared" si="5"/>
        <v>63.6302294197031</v>
      </c>
      <c r="S17" s="24">
        <f t="shared" si="5"/>
        <v>100</v>
      </c>
      <c r="T17" s="24">
        <f t="shared" si="5"/>
        <v>24.460188933873145</v>
      </c>
      <c r="U17" s="39"/>
      <c r="V17" s="40"/>
      <c r="W17" s="41"/>
    </row>
    <row r="18" spans="1:23" s="31" customFormat="1" ht="30" customHeight="1">
      <c r="A18" s="49" t="s">
        <v>47</v>
      </c>
      <c r="B18" s="50"/>
      <c r="C18" s="32">
        <v>1044</v>
      </c>
      <c r="D18" s="33">
        <v>115</v>
      </c>
      <c r="E18" s="33">
        <v>585</v>
      </c>
      <c r="F18" s="33">
        <v>2092</v>
      </c>
      <c r="G18" s="34">
        <v>3836</v>
      </c>
      <c r="H18" s="35">
        <v>341</v>
      </c>
      <c r="I18" s="35">
        <v>0</v>
      </c>
      <c r="J18" s="32">
        <v>0</v>
      </c>
      <c r="K18" s="33">
        <v>1125</v>
      </c>
      <c r="L18" s="33">
        <v>0</v>
      </c>
      <c r="M18" s="33">
        <v>0</v>
      </c>
      <c r="N18" s="34">
        <v>1125</v>
      </c>
      <c r="O18" s="35">
        <v>55</v>
      </c>
      <c r="P18" s="35">
        <v>319</v>
      </c>
      <c r="Q18" s="35">
        <v>0</v>
      </c>
      <c r="R18" s="35">
        <v>1841</v>
      </c>
      <c r="S18" s="36">
        <v>5677</v>
      </c>
      <c r="T18" s="36">
        <v>0</v>
      </c>
      <c r="U18" s="29"/>
      <c r="V18" s="30"/>
      <c r="W18" s="30"/>
    </row>
    <row r="19" spans="1:23" s="31" customFormat="1" ht="30" customHeight="1">
      <c r="A19" s="37"/>
      <c r="B19" s="38" t="s">
        <v>32</v>
      </c>
      <c r="C19" s="21">
        <f aca="true" t="shared" si="6" ref="C19:T19">IF(C18=0,"(－)",IF(C18="－","(－)",C18/$S18*100))</f>
        <v>18.38999471551876</v>
      </c>
      <c r="D19" s="22">
        <f t="shared" si="6"/>
        <v>2.025717808701779</v>
      </c>
      <c r="E19" s="22">
        <f t="shared" si="6"/>
        <v>10.304738418178616</v>
      </c>
      <c r="F19" s="22">
        <f t="shared" si="6"/>
        <v>36.85044918090541</v>
      </c>
      <c r="G19" s="23">
        <f t="shared" si="6"/>
        <v>67.57090012330457</v>
      </c>
      <c r="H19" s="24">
        <f t="shared" si="6"/>
        <v>6.006693676237449</v>
      </c>
      <c r="I19" s="24" t="str">
        <f t="shared" si="6"/>
        <v>(－)</v>
      </c>
      <c r="J19" s="21" t="str">
        <f t="shared" si="6"/>
        <v>(－)</v>
      </c>
      <c r="K19" s="22">
        <f t="shared" si="6"/>
        <v>19.816804650343492</v>
      </c>
      <c r="L19" s="22" t="str">
        <f t="shared" si="6"/>
        <v>(－)</v>
      </c>
      <c r="M19" s="22" t="str">
        <f t="shared" si="6"/>
        <v>(－)</v>
      </c>
      <c r="N19" s="23">
        <f t="shared" si="6"/>
        <v>19.816804650343492</v>
      </c>
      <c r="O19" s="24">
        <f t="shared" si="6"/>
        <v>0.9688215606834596</v>
      </c>
      <c r="P19" s="24">
        <f t="shared" si="6"/>
        <v>5.619165051964066</v>
      </c>
      <c r="Q19" s="24" t="str">
        <f t="shared" si="6"/>
        <v>(－)</v>
      </c>
      <c r="R19" s="24">
        <f t="shared" si="6"/>
        <v>32.42909987669544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s="31" customFormat="1" ht="30" customHeight="1">
      <c r="A20" s="49" t="s">
        <v>42</v>
      </c>
      <c r="B20" s="50"/>
      <c r="C20" s="32">
        <v>0</v>
      </c>
      <c r="D20" s="33">
        <v>0</v>
      </c>
      <c r="E20" s="33">
        <v>69</v>
      </c>
      <c r="F20" s="33">
        <v>0</v>
      </c>
      <c r="G20" s="34">
        <v>69</v>
      </c>
      <c r="H20" s="35">
        <v>140</v>
      </c>
      <c r="I20" s="35">
        <v>0</v>
      </c>
      <c r="J20" s="32">
        <v>0</v>
      </c>
      <c r="K20" s="33">
        <v>0</v>
      </c>
      <c r="L20" s="33">
        <v>0</v>
      </c>
      <c r="M20" s="33">
        <v>0</v>
      </c>
      <c r="N20" s="34">
        <v>0</v>
      </c>
      <c r="O20" s="35">
        <v>0</v>
      </c>
      <c r="P20" s="35">
        <v>0</v>
      </c>
      <c r="Q20" s="35">
        <v>364</v>
      </c>
      <c r="R20" s="35">
        <v>504</v>
      </c>
      <c r="S20" s="36">
        <v>572</v>
      </c>
      <c r="T20" s="36">
        <v>0</v>
      </c>
      <c r="U20" s="29"/>
      <c r="V20" s="30"/>
      <c r="W20" s="30"/>
    </row>
    <row r="21" spans="1:23" s="31" customFormat="1" ht="30" customHeight="1">
      <c r="A21" s="37"/>
      <c r="B21" s="38" t="s">
        <v>18</v>
      </c>
      <c r="C21" s="21" t="str">
        <f aca="true" t="shared" si="7" ref="C21:T21">IF(C20=0,"(－)",IF(C20="－","(－)",C20/$S20*100))</f>
        <v>(－)</v>
      </c>
      <c r="D21" s="22" t="str">
        <f t="shared" si="7"/>
        <v>(－)</v>
      </c>
      <c r="E21" s="22">
        <f t="shared" si="7"/>
        <v>12.062937062937063</v>
      </c>
      <c r="F21" s="22" t="str">
        <f t="shared" si="7"/>
        <v>(－)</v>
      </c>
      <c r="G21" s="23">
        <f t="shared" si="7"/>
        <v>12.062937062937063</v>
      </c>
      <c r="H21" s="24">
        <f t="shared" si="7"/>
        <v>24.475524475524477</v>
      </c>
      <c r="I21" s="24" t="str">
        <f t="shared" si="7"/>
        <v>(－)</v>
      </c>
      <c r="J21" s="21" t="str">
        <f t="shared" si="7"/>
        <v>(－)</v>
      </c>
      <c r="K21" s="22" t="str">
        <f t="shared" si="7"/>
        <v>(－)</v>
      </c>
      <c r="L21" s="22" t="str">
        <f t="shared" si="7"/>
        <v>(－)</v>
      </c>
      <c r="M21" s="22" t="str">
        <f t="shared" si="7"/>
        <v>(－)</v>
      </c>
      <c r="N21" s="23" t="str">
        <f t="shared" si="7"/>
        <v>(－)</v>
      </c>
      <c r="O21" s="24" t="str">
        <f t="shared" si="7"/>
        <v>(－)</v>
      </c>
      <c r="P21" s="24" t="str">
        <f t="shared" si="7"/>
        <v>(－)</v>
      </c>
      <c r="Q21" s="24">
        <f t="shared" si="7"/>
        <v>63.63636363636363</v>
      </c>
      <c r="R21" s="24">
        <f t="shared" si="7"/>
        <v>88.11188811188812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s="31" customFormat="1" ht="30" customHeight="1">
      <c r="A22" s="49" t="s">
        <v>38</v>
      </c>
      <c r="B22" s="61"/>
      <c r="C22" s="32">
        <v>0</v>
      </c>
      <c r="D22" s="33">
        <v>0</v>
      </c>
      <c r="E22" s="33">
        <v>0</v>
      </c>
      <c r="F22" s="33">
        <v>0</v>
      </c>
      <c r="G22" s="34">
        <v>0</v>
      </c>
      <c r="H22" s="35">
        <v>0</v>
      </c>
      <c r="I22" s="35">
        <v>0</v>
      </c>
      <c r="J22" s="32">
        <v>0</v>
      </c>
      <c r="K22" s="33">
        <v>0</v>
      </c>
      <c r="L22" s="33">
        <v>0</v>
      </c>
      <c r="M22" s="33">
        <v>0</v>
      </c>
      <c r="N22" s="34">
        <v>0</v>
      </c>
      <c r="O22" s="35">
        <v>0</v>
      </c>
      <c r="P22" s="35">
        <v>122</v>
      </c>
      <c r="Q22" s="35">
        <v>0</v>
      </c>
      <c r="R22" s="35">
        <v>122</v>
      </c>
      <c r="S22" s="36">
        <v>122</v>
      </c>
      <c r="T22" s="36">
        <v>0</v>
      </c>
      <c r="U22" s="29"/>
      <c r="V22" s="30"/>
      <c r="W22" s="30"/>
    </row>
    <row r="23" spans="1:23" s="31" customFormat="1" ht="30" customHeight="1">
      <c r="A23" s="37"/>
      <c r="B23" s="38" t="s">
        <v>18</v>
      </c>
      <c r="C23" s="21" t="str">
        <f aca="true" t="shared" si="8" ref="C23:T23">IF(C22=0,"(－)",IF(C22="－","(－)",C22/$S22*100))</f>
        <v>(－)</v>
      </c>
      <c r="D23" s="22" t="str">
        <f t="shared" si="8"/>
        <v>(－)</v>
      </c>
      <c r="E23" s="22" t="str">
        <f t="shared" si="8"/>
        <v>(－)</v>
      </c>
      <c r="F23" s="22" t="str">
        <f t="shared" si="8"/>
        <v>(－)</v>
      </c>
      <c r="G23" s="23" t="str">
        <f t="shared" si="8"/>
        <v>(－)</v>
      </c>
      <c r="H23" s="24" t="str">
        <f t="shared" si="8"/>
        <v>(－)</v>
      </c>
      <c r="I23" s="24" t="str">
        <f t="shared" si="8"/>
        <v>(－)</v>
      </c>
      <c r="J23" s="21" t="str">
        <f t="shared" si="8"/>
        <v>(－)</v>
      </c>
      <c r="K23" s="22" t="str">
        <f t="shared" si="8"/>
        <v>(－)</v>
      </c>
      <c r="L23" s="22" t="str">
        <f t="shared" si="8"/>
        <v>(－)</v>
      </c>
      <c r="M23" s="22" t="str">
        <f t="shared" si="8"/>
        <v>(－)</v>
      </c>
      <c r="N23" s="23" t="str">
        <f t="shared" si="8"/>
        <v>(－)</v>
      </c>
      <c r="O23" s="24" t="str">
        <f t="shared" si="8"/>
        <v>(－)</v>
      </c>
      <c r="P23" s="24">
        <f t="shared" si="8"/>
        <v>100</v>
      </c>
      <c r="Q23" s="24" t="str">
        <f t="shared" si="8"/>
        <v>(－)</v>
      </c>
      <c r="R23" s="24">
        <f t="shared" si="8"/>
        <v>100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s="31" customFormat="1" ht="30" customHeight="1">
      <c r="A24" s="49" t="s">
        <v>19</v>
      </c>
      <c r="B24" s="50"/>
      <c r="C24" s="25">
        <v>1179761</v>
      </c>
      <c r="D24" s="26">
        <v>40521</v>
      </c>
      <c r="E24" s="26">
        <v>133109</v>
      </c>
      <c r="F24" s="26">
        <v>473842</v>
      </c>
      <c r="G24" s="27">
        <v>1827233</v>
      </c>
      <c r="H24" s="25">
        <v>403051</v>
      </c>
      <c r="I24" s="25">
        <v>157912</v>
      </c>
      <c r="J24" s="25">
        <v>52019</v>
      </c>
      <c r="K24" s="26">
        <v>485357</v>
      </c>
      <c r="L24" s="26">
        <v>76543</v>
      </c>
      <c r="M24" s="26">
        <v>31354</v>
      </c>
      <c r="N24" s="27">
        <v>645272</v>
      </c>
      <c r="O24" s="25">
        <v>16595</v>
      </c>
      <c r="P24" s="25">
        <v>1089805</v>
      </c>
      <c r="Q24" s="25">
        <v>63977</v>
      </c>
      <c r="R24" s="25">
        <v>2376613</v>
      </c>
      <c r="S24" s="25">
        <v>4203846</v>
      </c>
      <c r="T24" s="25">
        <v>892970</v>
      </c>
      <c r="U24" s="29"/>
      <c r="V24" s="30"/>
      <c r="W24" s="30"/>
    </row>
    <row r="25" spans="1:23" s="31" customFormat="1" ht="30" customHeight="1">
      <c r="A25" s="37"/>
      <c r="B25" s="38" t="s">
        <v>18</v>
      </c>
      <c r="C25" s="21">
        <f aca="true" t="shared" si="9" ref="C25:T25">IF(C24=0,"(－)",IF(C24="－","(－)",C24/$S24*100))</f>
        <v>28.06384915146749</v>
      </c>
      <c r="D25" s="22">
        <f t="shared" si="9"/>
        <v>0.9639030544886753</v>
      </c>
      <c r="E25" s="22">
        <f t="shared" si="9"/>
        <v>3.166362421458826</v>
      </c>
      <c r="F25" s="22">
        <f t="shared" si="9"/>
        <v>11.271630787616862</v>
      </c>
      <c r="G25" s="23">
        <f t="shared" si="9"/>
        <v>43.465745415031854</v>
      </c>
      <c r="H25" s="24">
        <f t="shared" si="9"/>
        <v>9.587672811991686</v>
      </c>
      <c r="I25" s="24">
        <f t="shared" si="9"/>
        <v>3.7563697623557095</v>
      </c>
      <c r="J25" s="21">
        <f t="shared" si="9"/>
        <v>1.237414500911784</v>
      </c>
      <c r="K25" s="22">
        <f t="shared" si="9"/>
        <v>11.54554662563757</v>
      </c>
      <c r="L25" s="22">
        <f t="shared" si="9"/>
        <v>1.8207850620598376</v>
      </c>
      <c r="M25" s="22">
        <f t="shared" si="9"/>
        <v>0.7458408324186947</v>
      </c>
      <c r="N25" s="23">
        <f t="shared" si="9"/>
        <v>15.349563233286853</v>
      </c>
      <c r="O25" s="24">
        <f t="shared" si="9"/>
        <v>0.39475756247969124</v>
      </c>
      <c r="P25" s="24">
        <f t="shared" si="9"/>
        <v>25.923999118902074</v>
      </c>
      <c r="Q25" s="24">
        <f t="shared" si="9"/>
        <v>1.5218683082111</v>
      </c>
      <c r="R25" s="24">
        <f t="shared" si="9"/>
        <v>56.534254584968146</v>
      </c>
      <c r="S25" s="24">
        <f t="shared" si="9"/>
        <v>100</v>
      </c>
      <c r="T25" s="24">
        <f t="shared" si="9"/>
        <v>21.24173911223199</v>
      </c>
      <c r="U25" s="29"/>
      <c r="V25" s="30"/>
      <c r="W25" s="30"/>
    </row>
    <row r="26" spans="1:23" s="31" customFormat="1" ht="30" customHeight="1">
      <c r="A26" s="49" t="s">
        <v>33</v>
      </c>
      <c r="B26" s="50"/>
      <c r="C26" s="25">
        <v>416615.685</v>
      </c>
      <c r="D26" s="26">
        <v>20757.416</v>
      </c>
      <c r="E26" s="26">
        <v>107659.699</v>
      </c>
      <c r="F26" s="26">
        <v>298105.469</v>
      </c>
      <c r="G26" s="27">
        <v>843138.269</v>
      </c>
      <c r="H26" s="25">
        <v>626088.679</v>
      </c>
      <c r="I26" s="25">
        <v>27260.237</v>
      </c>
      <c r="J26" s="25">
        <v>137967.745</v>
      </c>
      <c r="K26" s="26">
        <v>141579.698</v>
      </c>
      <c r="L26" s="26">
        <v>321671.976</v>
      </c>
      <c r="M26" s="26">
        <v>175918.109</v>
      </c>
      <c r="N26" s="27">
        <v>777137.528</v>
      </c>
      <c r="O26" s="25">
        <v>24513.497</v>
      </c>
      <c r="P26" s="25">
        <v>695724.338</v>
      </c>
      <c r="Q26" s="25">
        <v>114972.159</v>
      </c>
      <c r="R26" s="25">
        <v>2265696.438</v>
      </c>
      <c r="S26" s="25">
        <v>3108834.707</v>
      </c>
      <c r="T26" s="28">
        <v>86835.8</v>
      </c>
      <c r="U26" s="29"/>
      <c r="V26" s="30"/>
      <c r="W26" s="30"/>
    </row>
    <row r="27" spans="1:23" s="31" customFormat="1" ht="30" customHeight="1">
      <c r="A27" s="37"/>
      <c r="B27" s="38" t="s">
        <v>32</v>
      </c>
      <c r="C27" s="21">
        <f aca="true" t="shared" si="10" ref="C27:T27">IF(C26=0,"(－)",IF(C26="－","(－)",C26/$S26*100))</f>
        <v>13.401023993393032</v>
      </c>
      <c r="D27" s="22">
        <f t="shared" si="10"/>
        <v>0.6676912076818242</v>
      </c>
      <c r="E27" s="22">
        <f t="shared" si="10"/>
        <v>3.463024224401133</v>
      </c>
      <c r="F27" s="22">
        <f t="shared" si="10"/>
        <v>9.588977771277822</v>
      </c>
      <c r="G27" s="23">
        <f t="shared" si="10"/>
        <v>27.120717196753812</v>
      </c>
      <c r="H27" s="24">
        <f t="shared" si="10"/>
        <v>20.139014711533843</v>
      </c>
      <c r="I27" s="24">
        <f t="shared" si="10"/>
        <v>0.8768635057573037</v>
      </c>
      <c r="J27" s="21">
        <f t="shared" si="10"/>
        <v>4.437924753263506</v>
      </c>
      <c r="K27" s="22">
        <f t="shared" si="10"/>
        <v>4.554108254170362</v>
      </c>
      <c r="L27" s="22">
        <f t="shared" si="10"/>
        <v>10.347027304980484</v>
      </c>
      <c r="M27" s="22">
        <f t="shared" si="10"/>
        <v>5.6586510889078285</v>
      </c>
      <c r="N27" s="23">
        <f t="shared" si="10"/>
        <v>24.99771140132218</v>
      </c>
      <c r="O27" s="24">
        <f t="shared" si="10"/>
        <v>0.7885107865273199</v>
      </c>
      <c r="P27" s="24">
        <f t="shared" si="10"/>
        <v>22.378942709095277</v>
      </c>
      <c r="Q27" s="24">
        <f t="shared" si="10"/>
        <v>3.698239689010266</v>
      </c>
      <c r="R27" s="24">
        <f t="shared" si="10"/>
        <v>72.8792828032462</v>
      </c>
      <c r="S27" s="24">
        <f t="shared" si="10"/>
        <v>100</v>
      </c>
      <c r="T27" s="24">
        <f t="shared" si="10"/>
        <v>2.7931944983911943</v>
      </c>
      <c r="U27" s="29"/>
      <c r="V27" s="30"/>
      <c r="W27" s="30"/>
    </row>
    <row r="28" spans="1:23" s="31" customFormat="1" ht="30" customHeight="1">
      <c r="A28" s="49" t="s">
        <v>16</v>
      </c>
      <c r="B28" s="50"/>
      <c r="C28" s="25">
        <v>1596377.141</v>
      </c>
      <c r="D28" s="26">
        <v>61278.241</v>
      </c>
      <c r="E28" s="26">
        <v>240769.061</v>
      </c>
      <c r="F28" s="26">
        <v>771947.156</v>
      </c>
      <c r="G28" s="27">
        <v>2670371.599</v>
      </c>
      <c r="H28" s="25">
        <v>1029139.979</v>
      </c>
      <c r="I28" s="25">
        <v>185172.592</v>
      </c>
      <c r="J28" s="25">
        <v>189986.351</v>
      </c>
      <c r="K28" s="26">
        <v>626936.569</v>
      </c>
      <c r="L28" s="26">
        <v>398214.691</v>
      </c>
      <c r="M28" s="26">
        <v>207271.88</v>
      </c>
      <c r="N28" s="27">
        <v>1422409.491</v>
      </c>
      <c r="O28" s="25">
        <v>41108.285</v>
      </c>
      <c r="P28" s="25">
        <v>1785529.492</v>
      </c>
      <c r="Q28" s="25">
        <v>178949.585</v>
      </c>
      <c r="R28" s="25">
        <v>4642309.424</v>
      </c>
      <c r="S28" s="25">
        <v>7312681.023</v>
      </c>
      <c r="T28" s="28">
        <v>979805.428</v>
      </c>
      <c r="U28" s="29"/>
      <c r="V28" s="30"/>
      <c r="W28" s="30"/>
    </row>
    <row r="29" spans="1:23" s="31" customFormat="1" ht="30" customHeight="1">
      <c r="A29" s="37"/>
      <c r="B29" s="38" t="s">
        <v>32</v>
      </c>
      <c r="C29" s="21">
        <f aca="true" t="shared" si="11" ref="C29:T29">IF(C28=0,"(－)",IF(C28="－","(－)",C28/$S28*100))</f>
        <v>21.83025809520531</v>
      </c>
      <c r="D29" s="22">
        <f t="shared" si="11"/>
        <v>0.8379722950757236</v>
      </c>
      <c r="E29" s="22">
        <f t="shared" si="11"/>
        <v>3.2924868491149555</v>
      </c>
      <c r="F29" s="22">
        <f t="shared" si="11"/>
        <v>10.556280980560418</v>
      </c>
      <c r="G29" s="23">
        <f t="shared" si="11"/>
        <v>36.516998219956406</v>
      </c>
      <c r="H29" s="24">
        <f t="shared" si="11"/>
        <v>14.073360724515771</v>
      </c>
      <c r="I29" s="24">
        <f t="shared" si="11"/>
        <v>2.5322120767689884</v>
      </c>
      <c r="J29" s="21">
        <f t="shared" si="11"/>
        <v>2.5980396300953217</v>
      </c>
      <c r="K29" s="22">
        <f t="shared" si="11"/>
        <v>8.57327930793297</v>
      </c>
      <c r="L29" s="22">
        <f t="shared" si="11"/>
        <v>5.445536182250075</v>
      </c>
      <c r="M29" s="22">
        <f t="shared" si="11"/>
        <v>2.8344170810689553</v>
      </c>
      <c r="N29" s="23">
        <f t="shared" si="11"/>
        <v>19.451272201347322</v>
      </c>
      <c r="O29" s="24">
        <f t="shared" si="11"/>
        <v>0.5621506649983139</v>
      </c>
      <c r="P29" s="24">
        <f t="shared" si="11"/>
        <v>24.41689287942568</v>
      </c>
      <c r="Q29" s="24">
        <f t="shared" si="11"/>
        <v>2.447113232987518</v>
      </c>
      <c r="R29" s="24">
        <f t="shared" si="11"/>
        <v>63.483001780043594</v>
      </c>
      <c r="S29" s="24">
        <f t="shared" si="11"/>
        <v>100</v>
      </c>
      <c r="T29" s="24">
        <f t="shared" si="11"/>
        <v>13.398716899018225</v>
      </c>
      <c r="U29" s="29"/>
      <c r="V29" s="30"/>
      <c r="W29" s="30"/>
    </row>
    <row r="30" spans="1:23" s="31" customFormat="1" ht="27" customHeight="1">
      <c r="A30" s="46" t="s">
        <v>48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4"/>
      <c r="V30" s="44"/>
      <c r="W30" s="44"/>
    </row>
    <row r="31" s="31" customFormat="1" ht="18" customHeight="1">
      <c r="A31" s="45"/>
    </row>
    <row r="32" ht="13.5">
      <c r="A32" s="1"/>
    </row>
  </sheetData>
  <sheetProtection/>
  <mergeCells count="19">
    <mergeCell ref="S3:S4"/>
    <mergeCell ref="A8:B8"/>
    <mergeCell ref="A24:B24"/>
    <mergeCell ref="T3:T5"/>
    <mergeCell ref="C3:G3"/>
    <mergeCell ref="H3:R3"/>
    <mergeCell ref="A22:B22"/>
    <mergeCell ref="A6:B6"/>
    <mergeCell ref="J4:N4"/>
    <mergeCell ref="A3:B3"/>
    <mergeCell ref="A4:B5"/>
    <mergeCell ref="A28:B28"/>
    <mergeCell ref="A26:B26"/>
    <mergeCell ref="A16:B16"/>
    <mergeCell ref="A10:B10"/>
    <mergeCell ref="A12:B12"/>
    <mergeCell ref="A18:B18"/>
    <mergeCell ref="A14:B14"/>
    <mergeCell ref="A20:B20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4"/>
  <sheetViews>
    <sheetView zoomScale="70" zoomScaleNormal="70" zoomScaleSheetLayoutView="75" zoomScalePageLayoutView="0" workbookViewId="0" topLeftCell="A1">
      <pane ySplit="5" topLeftCell="A6" activePane="bottomLeft" state="frozen"/>
      <selection pane="topLeft" activeCell="J37" sqref="J37"/>
      <selection pane="bottomLeft" activeCell="A32" sqref="A32"/>
    </sheetView>
  </sheetViews>
  <sheetFormatPr defaultColWidth="9.00390625" defaultRowHeight="13.5"/>
  <cols>
    <col min="1" max="1" width="7.75390625" style="17" customWidth="1"/>
    <col min="2" max="2" width="7.25390625" style="17" customWidth="1"/>
    <col min="3" max="18" width="11.125" style="17" customWidth="1"/>
    <col min="19" max="19" width="11.625" style="17" customWidth="1"/>
    <col min="20" max="20" width="10.625" style="17" customWidth="1"/>
    <col min="21" max="16384" width="9.00390625" style="17" customWidth="1"/>
  </cols>
  <sheetData>
    <row r="1" ht="21" customHeight="1">
      <c r="A1" s="2" t="s">
        <v>49</v>
      </c>
    </row>
    <row r="2" spans="1:20" ht="21" customHeight="1">
      <c r="A2" s="3" t="s">
        <v>40</v>
      </c>
      <c r="T2" s="4" t="s">
        <v>20</v>
      </c>
    </row>
    <row r="3" spans="1:23" ht="27" customHeight="1">
      <c r="A3" s="62" t="s">
        <v>21</v>
      </c>
      <c r="B3" s="63"/>
      <c r="C3" s="56" t="s">
        <v>22</v>
      </c>
      <c r="D3" s="57"/>
      <c r="E3" s="57"/>
      <c r="F3" s="57"/>
      <c r="G3" s="58"/>
      <c r="H3" s="59" t="s">
        <v>23</v>
      </c>
      <c r="I3" s="51"/>
      <c r="J3" s="51"/>
      <c r="K3" s="51"/>
      <c r="L3" s="51"/>
      <c r="M3" s="51"/>
      <c r="N3" s="51"/>
      <c r="O3" s="51"/>
      <c r="P3" s="51"/>
      <c r="Q3" s="51"/>
      <c r="R3" s="60"/>
      <c r="S3" s="51" t="s">
        <v>1</v>
      </c>
      <c r="T3" s="53" t="s">
        <v>24</v>
      </c>
      <c r="U3" s="6"/>
      <c r="V3" s="7"/>
      <c r="W3" s="7"/>
    </row>
    <row r="4" spans="1:23" ht="27" customHeight="1">
      <c r="A4" s="47" t="s">
        <v>25</v>
      </c>
      <c r="B4" s="48"/>
      <c r="C4" s="10" t="s">
        <v>2</v>
      </c>
      <c r="D4" s="11" t="s">
        <v>3</v>
      </c>
      <c r="E4" s="11" t="s">
        <v>26</v>
      </c>
      <c r="F4" s="11" t="s">
        <v>4</v>
      </c>
      <c r="G4" s="12" t="s">
        <v>5</v>
      </c>
      <c r="H4" s="5" t="s">
        <v>6</v>
      </c>
      <c r="I4" s="5" t="s">
        <v>27</v>
      </c>
      <c r="J4" s="56" t="s">
        <v>7</v>
      </c>
      <c r="K4" s="57"/>
      <c r="L4" s="57"/>
      <c r="M4" s="57"/>
      <c r="N4" s="58"/>
      <c r="O4" s="5" t="s">
        <v>28</v>
      </c>
      <c r="P4" s="5" t="s">
        <v>29</v>
      </c>
      <c r="Q4" s="5" t="s">
        <v>30</v>
      </c>
      <c r="R4" s="5" t="s">
        <v>5</v>
      </c>
      <c r="S4" s="52"/>
      <c r="T4" s="54"/>
      <c r="U4" s="6"/>
      <c r="V4" s="7"/>
      <c r="W4" s="7"/>
    </row>
    <row r="5" spans="1:23" ht="27" customHeight="1">
      <c r="A5" s="47"/>
      <c r="B5" s="48"/>
      <c r="C5" s="18"/>
      <c r="D5" s="19"/>
      <c r="E5" s="19"/>
      <c r="F5" s="19"/>
      <c r="G5" s="16" t="s">
        <v>8</v>
      </c>
      <c r="H5" s="20"/>
      <c r="I5" s="20"/>
      <c r="J5" s="13" t="s">
        <v>9</v>
      </c>
      <c r="K5" s="14" t="s">
        <v>10</v>
      </c>
      <c r="L5" s="14" t="s">
        <v>11</v>
      </c>
      <c r="M5" s="14" t="s">
        <v>12</v>
      </c>
      <c r="N5" s="15" t="s">
        <v>13</v>
      </c>
      <c r="O5" s="20"/>
      <c r="P5" s="20"/>
      <c r="Q5" s="20"/>
      <c r="R5" s="8" t="s">
        <v>14</v>
      </c>
      <c r="S5" s="9" t="s">
        <v>15</v>
      </c>
      <c r="T5" s="55"/>
      <c r="U5" s="6"/>
      <c r="V5" s="7"/>
      <c r="W5" s="7"/>
    </row>
    <row r="6" spans="1:23" s="31" customFormat="1" ht="30" customHeight="1">
      <c r="A6" s="49" t="s">
        <v>0</v>
      </c>
      <c r="B6" s="50"/>
      <c r="C6" s="32">
        <v>813050</v>
      </c>
      <c r="D6" s="33">
        <v>25080</v>
      </c>
      <c r="E6" s="33">
        <v>44967</v>
      </c>
      <c r="F6" s="33">
        <v>164537</v>
      </c>
      <c r="G6" s="34">
        <v>1047633</v>
      </c>
      <c r="H6" s="35">
        <v>155020</v>
      </c>
      <c r="I6" s="35">
        <v>86940</v>
      </c>
      <c r="J6" s="32">
        <v>0</v>
      </c>
      <c r="K6" s="33">
        <v>122858</v>
      </c>
      <c r="L6" s="33">
        <v>0</v>
      </c>
      <c r="M6" s="33">
        <v>61</v>
      </c>
      <c r="N6" s="34">
        <v>122919</v>
      </c>
      <c r="O6" s="35">
        <v>2527</v>
      </c>
      <c r="P6" s="35">
        <v>769507</v>
      </c>
      <c r="Q6" s="35">
        <v>29798</v>
      </c>
      <c r="R6" s="35">
        <v>1166711</v>
      </c>
      <c r="S6" s="36">
        <v>2214344</v>
      </c>
      <c r="T6" s="36">
        <v>716157</v>
      </c>
      <c r="U6" s="29"/>
      <c r="V6" s="30"/>
      <c r="W6" s="30"/>
    </row>
    <row r="7" spans="1:23" s="31" customFormat="1" ht="30" customHeight="1">
      <c r="A7" s="37"/>
      <c r="B7" s="38" t="s">
        <v>18</v>
      </c>
      <c r="C7" s="21">
        <f aca="true" t="shared" si="0" ref="C7:T7">IF(C6=0,"(－)",IF(C6="－","(－)",C6/$S6*100))</f>
        <v>36.71742059950938</v>
      </c>
      <c r="D7" s="22">
        <f t="shared" si="0"/>
        <v>1.1326153479314867</v>
      </c>
      <c r="E7" s="22">
        <f t="shared" si="0"/>
        <v>2.0307142882948632</v>
      </c>
      <c r="F7" s="22">
        <f t="shared" si="0"/>
        <v>7.4305076356699775</v>
      </c>
      <c r="G7" s="23">
        <f t="shared" si="0"/>
        <v>47.311212711304115</v>
      </c>
      <c r="H7" s="24">
        <f t="shared" si="0"/>
        <v>7.000718948817347</v>
      </c>
      <c r="I7" s="24">
        <f t="shared" si="0"/>
        <v>3.9262192324227856</v>
      </c>
      <c r="J7" s="21" t="str">
        <f t="shared" si="0"/>
        <v>(－)</v>
      </c>
      <c r="K7" s="22">
        <f t="shared" si="0"/>
        <v>5.548279761410151</v>
      </c>
      <c r="L7" s="22" t="str">
        <f t="shared" si="0"/>
        <v>(－)</v>
      </c>
      <c r="M7" s="22">
        <f t="shared" si="0"/>
        <v>0.002754766197122037</v>
      </c>
      <c r="N7" s="23">
        <f t="shared" si="0"/>
        <v>5.551034527607273</v>
      </c>
      <c r="O7" s="24">
        <f t="shared" si="0"/>
        <v>0.11411957672339978</v>
      </c>
      <c r="P7" s="24">
        <f t="shared" si="0"/>
        <v>34.75101429588176</v>
      </c>
      <c r="Q7" s="24">
        <f t="shared" si="0"/>
        <v>1.345680707243319</v>
      </c>
      <c r="R7" s="24">
        <f t="shared" si="0"/>
        <v>52.688787288695885</v>
      </c>
      <c r="S7" s="24">
        <f t="shared" si="0"/>
        <v>100</v>
      </c>
      <c r="T7" s="24">
        <f t="shared" si="0"/>
        <v>32.34172287593978</v>
      </c>
      <c r="U7" s="29"/>
      <c r="V7" s="30"/>
      <c r="W7" s="30"/>
    </row>
    <row r="8" spans="1:20" s="31" customFormat="1" ht="30" customHeight="1">
      <c r="A8" s="49" t="s">
        <v>34</v>
      </c>
      <c r="B8" s="50"/>
      <c r="C8" s="32">
        <v>205050</v>
      </c>
      <c r="D8" s="33">
        <v>6568</v>
      </c>
      <c r="E8" s="33">
        <v>46472</v>
      </c>
      <c r="F8" s="33">
        <v>122062</v>
      </c>
      <c r="G8" s="34">
        <v>380152</v>
      </c>
      <c r="H8" s="35">
        <v>195452</v>
      </c>
      <c r="I8" s="35">
        <v>120888</v>
      </c>
      <c r="J8" s="32">
        <v>39219</v>
      </c>
      <c r="K8" s="33">
        <v>177600</v>
      </c>
      <c r="L8" s="33">
        <v>18994</v>
      </c>
      <c r="M8" s="33">
        <v>25020</v>
      </c>
      <c r="N8" s="34">
        <v>260833</v>
      </c>
      <c r="O8" s="35">
        <v>9557</v>
      </c>
      <c r="P8" s="35">
        <v>299725</v>
      </c>
      <c r="Q8" s="35">
        <v>22136</v>
      </c>
      <c r="R8" s="35">
        <v>908591</v>
      </c>
      <c r="S8" s="36">
        <v>1288743</v>
      </c>
      <c r="T8" s="36">
        <v>96069</v>
      </c>
    </row>
    <row r="9" spans="1:20" s="31" customFormat="1" ht="30" customHeight="1">
      <c r="A9" s="37"/>
      <c r="B9" s="38" t="s">
        <v>18</v>
      </c>
      <c r="C9" s="21">
        <f aca="true" t="shared" si="1" ref="C9:T9">IF(C8=0,"(－)",IF(C8="－","(－)",C8/$S8*100))</f>
        <v>15.910852668064928</v>
      </c>
      <c r="D9" s="22">
        <f t="shared" si="1"/>
        <v>0.5096438933130966</v>
      </c>
      <c r="E9" s="22">
        <f t="shared" si="1"/>
        <v>3.605994368155637</v>
      </c>
      <c r="F9" s="22">
        <f t="shared" si="1"/>
        <v>9.471399650667356</v>
      </c>
      <c r="G9" s="23">
        <f t="shared" si="1"/>
        <v>29.49789058020102</v>
      </c>
      <c r="H9" s="24">
        <f t="shared" si="1"/>
        <v>15.166095955516345</v>
      </c>
      <c r="I9" s="24">
        <f t="shared" si="1"/>
        <v>9.380303132587335</v>
      </c>
      <c r="J9" s="21">
        <f t="shared" si="1"/>
        <v>3.043197906797554</v>
      </c>
      <c r="K9" s="22">
        <f t="shared" si="1"/>
        <v>13.780870196773135</v>
      </c>
      <c r="L9" s="22">
        <f t="shared" si="1"/>
        <v>1.473839237148136</v>
      </c>
      <c r="M9" s="22">
        <f t="shared" si="1"/>
        <v>1.9414266459643232</v>
      </c>
      <c r="N9" s="23">
        <f t="shared" si="1"/>
        <v>20.239333986683146</v>
      </c>
      <c r="O9" s="24">
        <f t="shared" si="1"/>
        <v>0.7415753179648696</v>
      </c>
      <c r="P9" s="24">
        <f t="shared" si="1"/>
        <v>23.25715833180083</v>
      </c>
      <c r="Q9" s="24">
        <f t="shared" si="1"/>
        <v>1.7176426952464532</v>
      </c>
      <c r="R9" s="24">
        <f t="shared" si="1"/>
        <v>70.50210941979898</v>
      </c>
      <c r="S9" s="24">
        <f t="shared" si="1"/>
        <v>100</v>
      </c>
      <c r="T9" s="24">
        <f t="shared" si="1"/>
        <v>7.454473079582198</v>
      </c>
    </row>
    <row r="10" spans="1:23" s="31" customFormat="1" ht="30" customHeight="1">
      <c r="A10" s="49" t="s">
        <v>35</v>
      </c>
      <c r="B10" s="50"/>
      <c r="C10" s="32">
        <v>55701</v>
      </c>
      <c r="D10" s="33">
        <v>5422</v>
      </c>
      <c r="E10" s="33">
        <v>12758</v>
      </c>
      <c r="F10" s="33">
        <v>55479</v>
      </c>
      <c r="G10" s="34">
        <v>129360</v>
      </c>
      <c r="H10" s="35">
        <v>56026</v>
      </c>
      <c r="I10" s="35">
        <v>275746</v>
      </c>
      <c r="J10" s="32">
        <v>7857</v>
      </c>
      <c r="K10" s="33">
        <v>143536</v>
      </c>
      <c r="L10" s="33">
        <v>12212</v>
      </c>
      <c r="M10" s="33">
        <v>8797</v>
      </c>
      <c r="N10" s="34">
        <v>172403</v>
      </c>
      <c r="O10" s="35">
        <v>215</v>
      </c>
      <c r="P10" s="35">
        <v>193310</v>
      </c>
      <c r="Q10" s="35">
        <v>937</v>
      </c>
      <c r="R10" s="35">
        <v>698637</v>
      </c>
      <c r="S10" s="36">
        <v>827996</v>
      </c>
      <c r="T10" s="36">
        <v>40055</v>
      </c>
      <c r="U10" s="29"/>
      <c r="V10" s="30"/>
      <c r="W10" s="30"/>
    </row>
    <row r="11" spans="1:23" s="31" customFormat="1" ht="30" customHeight="1">
      <c r="A11" s="37"/>
      <c r="B11" s="38" t="s">
        <v>18</v>
      </c>
      <c r="C11" s="21">
        <f aca="true" t="shared" si="2" ref="C11:T11">IF(C10=0,"(－)",IF(C10="－","(－)",C10/$S10*100))</f>
        <v>6.727206411625176</v>
      </c>
      <c r="D11" s="22">
        <f t="shared" si="2"/>
        <v>0.6548340813240644</v>
      </c>
      <c r="E11" s="22">
        <f t="shared" si="2"/>
        <v>1.540828699655554</v>
      </c>
      <c r="F11" s="22">
        <f t="shared" si="2"/>
        <v>6.7003946878970435</v>
      </c>
      <c r="G11" s="23">
        <f t="shared" si="2"/>
        <v>15.62326388050184</v>
      </c>
      <c r="H11" s="24">
        <f t="shared" si="2"/>
        <v>6.7664578089749225</v>
      </c>
      <c r="I11" s="24">
        <f t="shared" si="2"/>
        <v>33.30281788800912</v>
      </c>
      <c r="J11" s="21">
        <f t="shared" si="2"/>
        <v>0.9489176276213894</v>
      </c>
      <c r="K11" s="22">
        <f t="shared" si="2"/>
        <v>17.33534944613259</v>
      </c>
      <c r="L11" s="22">
        <f t="shared" si="2"/>
        <v>1.4748863521079811</v>
      </c>
      <c r="M11" s="22">
        <f t="shared" si="2"/>
        <v>1.0624447461098845</v>
      </c>
      <c r="N11" s="23">
        <f t="shared" si="2"/>
        <v>20.821718945502152</v>
      </c>
      <c r="O11" s="24">
        <f t="shared" si="2"/>
        <v>0.025966309015985584</v>
      </c>
      <c r="P11" s="24">
        <f t="shared" si="2"/>
        <v>23.346731143628713</v>
      </c>
      <c r="Q11" s="24">
        <f t="shared" si="2"/>
        <v>0.1131647978975744</v>
      </c>
      <c r="R11" s="24">
        <f t="shared" si="2"/>
        <v>84.37685689302847</v>
      </c>
      <c r="S11" s="24">
        <f t="shared" si="2"/>
        <v>100</v>
      </c>
      <c r="T11" s="24">
        <f t="shared" si="2"/>
        <v>4.8375837564432675</v>
      </c>
      <c r="U11" s="29"/>
      <c r="V11" s="30"/>
      <c r="W11" s="30"/>
    </row>
    <row r="12" spans="1:23" s="31" customFormat="1" ht="30" customHeight="1">
      <c r="A12" s="49" t="s">
        <v>44</v>
      </c>
      <c r="B12" s="50"/>
      <c r="C12" s="32">
        <v>79713</v>
      </c>
      <c r="D12" s="33">
        <v>3098</v>
      </c>
      <c r="E12" s="33">
        <v>12066</v>
      </c>
      <c r="F12" s="33">
        <v>52982</v>
      </c>
      <c r="G12" s="34">
        <v>147859</v>
      </c>
      <c r="H12" s="35">
        <v>25125</v>
      </c>
      <c r="I12" s="35">
        <v>86174</v>
      </c>
      <c r="J12" s="32">
        <v>17100</v>
      </c>
      <c r="K12" s="33">
        <v>56031</v>
      </c>
      <c r="L12" s="33">
        <v>8157</v>
      </c>
      <c r="M12" s="33">
        <v>7</v>
      </c>
      <c r="N12" s="34">
        <v>81295</v>
      </c>
      <c r="O12" s="35">
        <v>4325</v>
      </c>
      <c r="P12" s="35">
        <v>178195</v>
      </c>
      <c r="Q12" s="35">
        <v>6180</v>
      </c>
      <c r="R12" s="35">
        <v>381293</v>
      </c>
      <c r="S12" s="36">
        <v>529152</v>
      </c>
      <c r="T12" s="36">
        <v>36239</v>
      </c>
      <c r="U12" s="29"/>
      <c r="V12" s="30"/>
      <c r="W12" s="30"/>
    </row>
    <row r="13" spans="1:23" s="31" customFormat="1" ht="30" customHeight="1">
      <c r="A13" s="37"/>
      <c r="B13" s="38" t="s">
        <v>18</v>
      </c>
      <c r="C13" s="21">
        <f aca="true" t="shared" si="3" ref="C13:T13">IF(C12=0,"(－)",IF(C12="－","(－)",C12/$S12*100))</f>
        <v>15.064291545718433</v>
      </c>
      <c r="D13" s="22">
        <f t="shared" si="3"/>
        <v>0.585465045960329</v>
      </c>
      <c r="E13" s="22">
        <f t="shared" si="3"/>
        <v>2.280252177068215</v>
      </c>
      <c r="F13" s="22">
        <f t="shared" si="3"/>
        <v>10.01262397194001</v>
      </c>
      <c r="G13" s="23">
        <f t="shared" si="3"/>
        <v>27.942632740686985</v>
      </c>
      <c r="H13" s="24">
        <f t="shared" si="3"/>
        <v>4.748163098693759</v>
      </c>
      <c r="I13" s="24">
        <f t="shared" si="3"/>
        <v>16.285301765844217</v>
      </c>
      <c r="J13" s="21">
        <f t="shared" si="3"/>
        <v>3.231585631349782</v>
      </c>
      <c r="K13" s="22">
        <f t="shared" si="3"/>
        <v>10.588828918722786</v>
      </c>
      <c r="L13" s="22">
        <f t="shared" si="3"/>
        <v>1.5415230406386067</v>
      </c>
      <c r="M13" s="22">
        <f t="shared" si="3"/>
        <v>0.0013228713110788582</v>
      </c>
      <c r="N13" s="23">
        <f t="shared" si="3"/>
        <v>15.363260462022254</v>
      </c>
      <c r="O13" s="24">
        <f t="shared" si="3"/>
        <v>0.817345488630866</v>
      </c>
      <c r="P13" s="24">
        <f t="shared" si="3"/>
        <v>33.67557903967102</v>
      </c>
      <c r="Q13" s="24">
        <f t="shared" si="3"/>
        <v>1.1679063860667633</v>
      </c>
      <c r="R13" s="24">
        <f t="shared" si="3"/>
        <v>72.05736725931301</v>
      </c>
      <c r="S13" s="24">
        <f t="shared" si="3"/>
        <v>100</v>
      </c>
      <c r="T13" s="24">
        <f t="shared" si="3"/>
        <v>6.848504777455249</v>
      </c>
      <c r="U13" s="29"/>
      <c r="V13" s="30"/>
      <c r="W13" s="30"/>
    </row>
    <row r="14" spans="1:23" s="31" customFormat="1" ht="30" customHeight="1">
      <c r="A14" s="49" t="s">
        <v>38</v>
      </c>
      <c r="B14" s="50"/>
      <c r="C14" s="32">
        <v>97707</v>
      </c>
      <c r="D14" s="33">
        <v>3419</v>
      </c>
      <c r="E14" s="33">
        <v>24347</v>
      </c>
      <c r="F14" s="33">
        <v>66264</v>
      </c>
      <c r="G14" s="34">
        <v>191737</v>
      </c>
      <c r="H14" s="35">
        <v>33650</v>
      </c>
      <c r="I14" s="35">
        <v>6316</v>
      </c>
      <c r="J14" s="32">
        <v>755</v>
      </c>
      <c r="K14" s="33">
        <v>116420</v>
      </c>
      <c r="L14" s="33">
        <v>699</v>
      </c>
      <c r="M14" s="33">
        <v>1383</v>
      </c>
      <c r="N14" s="34">
        <v>119258</v>
      </c>
      <c r="O14" s="35">
        <v>393</v>
      </c>
      <c r="P14" s="35">
        <v>161815</v>
      </c>
      <c r="Q14" s="35">
        <v>13448</v>
      </c>
      <c r="R14" s="35">
        <v>334881</v>
      </c>
      <c r="S14" s="36">
        <v>526618</v>
      </c>
      <c r="T14" s="36">
        <v>22818</v>
      </c>
      <c r="U14" s="29"/>
      <c r="V14" s="30"/>
      <c r="W14" s="30"/>
    </row>
    <row r="15" spans="1:23" s="31" customFormat="1" ht="30" customHeight="1">
      <c r="A15" s="37"/>
      <c r="B15" s="38" t="s">
        <v>18</v>
      </c>
      <c r="C15" s="21">
        <f aca="true" t="shared" si="4" ref="C15:T15">IF(C14=0,"(－)",IF(C14="－","(－)",C14/$S14*100))</f>
        <v>18.553676478965777</v>
      </c>
      <c r="D15" s="22">
        <f t="shared" si="4"/>
        <v>0.6492372079951692</v>
      </c>
      <c r="E15" s="22">
        <f t="shared" si="4"/>
        <v>4.623275315313947</v>
      </c>
      <c r="F15" s="22">
        <f t="shared" si="4"/>
        <v>12.582934878792598</v>
      </c>
      <c r="G15" s="23">
        <f t="shared" si="4"/>
        <v>36.40912388106749</v>
      </c>
      <c r="H15" s="24">
        <f t="shared" si="4"/>
        <v>6.389830959063306</v>
      </c>
      <c r="I15" s="24">
        <f t="shared" si="4"/>
        <v>1.1993513324648988</v>
      </c>
      <c r="J15" s="21">
        <f t="shared" si="4"/>
        <v>0.1433676782791321</v>
      </c>
      <c r="K15" s="22">
        <f t="shared" si="4"/>
        <v>22.107106099677566</v>
      </c>
      <c r="L15" s="22">
        <f t="shared" si="4"/>
        <v>0.1327337842610773</v>
      </c>
      <c r="M15" s="22">
        <f t="shared" si="4"/>
        <v>0.26261920405303274</v>
      </c>
      <c r="N15" s="23">
        <f t="shared" si="4"/>
        <v>22.646016657235414</v>
      </c>
      <c r="O15" s="24">
        <f t="shared" si="4"/>
        <v>0.07462714909099195</v>
      </c>
      <c r="P15" s="24">
        <f t="shared" si="4"/>
        <v>30.727206438063266</v>
      </c>
      <c r="Q15" s="24">
        <f t="shared" si="4"/>
        <v>2.5536536920500246</v>
      </c>
      <c r="R15" s="24">
        <f t="shared" si="4"/>
        <v>63.590876118932506</v>
      </c>
      <c r="S15" s="24">
        <f t="shared" si="4"/>
        <v>100</v>
      </c>
      <c r="T15" s="24">
        <f t="shared" si="4"/>
        <v>4.332932030428128</v>
      </c>
      <c r="U15" s="29"/>
      <c r="V15" s="30"/>
      <c r="W15" s="30"/>
    </row>
    <row r="16" spans="1:23" s="31" customFormat="1" ht="30" customHeight="1">
      <c r="A16" s="49" t="s">
        <v>36</v>
      </c>
      <c r="B16" s="50"/>
      <c r="C16" s="32">
        <v>1876</v>
      </c>
      <c r="D16" s="33">
        <v>177</v>
      </c>
      <c r="E16" s="33">
        <v>606</v>
      </c>
      <c r="F16" s="33">
        <v>1829</v>
      </c>
      <c r="G16" s="34">
        <v>4489</v>
      </c>
      <c r="H16" s="35">
        <v>2758</v>
      </c>
      <c r="I16" s="35">
        <v>1674</v>
      </c>
      <c r="J16" s="32">
        <v>1819</v>
      </c>
      <c r="K16" s="33">
        <v>462</v>
      </c>
      <c r="L16" s="33">
        <v>0</v>
      </c>
      <c r="M16" s="33">
        <v>105</v>
      </c>
      <c r="N16" s="34">
        <v>2386</v>
      </c>
      <c r="O16" s="35">
        <v>191</v>
      </c>
      <c r="P16" s="35">
        <v>5403</v>
      </c>
      <c r="Q16" s="35">
        <v>0</v>
      </c>
      <c r="R16" s="35">
        <v>12413</v>
      </c>
      <c r="S16" s="36">
        <v>16902</v>
      </c>
      <c r="T16" s="36">
        <v>3800</v>
      </c>
      <c r="U16" s="29"/>
      <c r="V16" s="30"/>
      <c r="W16" s="30"/>
    </row>
    <row r="17" spans="1:23" s="31" customFormat="1" ht="30" customHeight="1">
      <c r="A17" s="37"/>
      <c r="B17" s="38" t="s">
        <v>18</v>
      </c>
      <c r="C17" s="21">
        <f aca="true" t="shared" si="5" ref="C17:T17">IF(C16=0,"(－)",IF(C16="－","(－)",C16/$S16*100))</f>
        <v>11.09927819192995</v>
      </c>
      <c r="D17" s="22">
        <f t="shared" si="5"/>
        <v>1.0472133475328362</v>
      </c>
      <c r="E17" s="22">
        <f t="shared" si="5"/>
        <v>3.5853745118920837</v>
      </c>
      <c r="F17" s="22">
        <f t="shared" si="5"/>
        <v>10.821204591172643</v>
      </c>
      <c r="G17" s="23">
        <f t="shared" si="5"/>
        <v>26.558987102118092</v>
      </c>
      <c r="H17" s="24">
        <f t="shared" si="5"/>
        <v>16.31759555082239</v>
      </c>
      <c r="I17" s="24">
        <f t="shared" si="5"/>
        <v>9.904153354632587</v>
      </c>
      <c r="J17" s="21">
        <f t="shared" si="5"/>
        <v>10.762039995266832</v>
      </c>
      <c r="K17" s="22">
        <f t="shared" si="5"/>
        <v>2.7334043308484204</v>
      </c>
      <c r="L17" s="22" t="str">
        <f t="shared" si="5"/>
        <v>(－)</v>
      </c>
      <c r="M17" s="22">
        <f t="shared" si="5"/>
        <v>0.6212282570110046</v>
      </c>
      <c r="N17" s="23">
        <f t="shared" si="5"/>
        <v>14.116672583126258</v>
      </c>
      <c r="O17" s="24">
        <f t="shared" si="5"/>
        <v>1.1300437818009703</v>
      </c>
      <c r="P17" s="24">
        <f t="shared" si="5"/>
        <v>31.96663116790912</v>
      </c>
      <c r="Q17" s="24" t="str">
        <f t="shared" si="5"/>
        <v>(－)</v>
      </c>
      <c r="R17" s="24">
        <f t="shared" si="5"/>
        <v>73.4410128978819</v>
      </c>
      <c r="S17" s="24">
        <f t="shared" si="5"/>
        <v>100</v>
      </c>
      <c r="T17" s="24">
        <f t="shared" si="5"/>
        <v>22.482546444207784</v>
      </c>
      <c r="U17" s="39"/>
      <c r="V17" s="40"/>
      <c r="W17" s="41"/>
    </row>
    <row r="18" spans="1:23" s="31" customFormat="1" ht="30" customHeight="1">
      <c r="A18" s="49" t="s">
        <v>42</v>
      </c>
      <c r="B18" s="50"/>
      <c r="C18" s="32">
        <v>4200</v>
      </c>
      <c r="D18" s="33">
        <v>0</v>
      </c>
      <c r="E18" s="33">
        <v>871</v>
      </c>
      <c r="F18" s="33">
        <v>2549</v>
      </c>
      <c r="G18" s="34">
        <v>7620</v>
      </c>
      <c r="H18" s="35">
        <v>726</v>
      </c>
      <c r="I18" s="35">
        <v>500</v>
      </c>
      <c r="J18" s="32">
        <v>262</v>
      </c>
      <c r="K18" s="33">
        <v>2429</v>
      </c>
      <c r="L18" s="33">
        <v>0</v>
      </c>
      <c r="M18" s="33">
        <v>0</v>
      </c>
      <c r="N18" s="34">
        <v>2692</v>
      </c>
      <c r="O18" s="35">
        <v>0</v>
      </c>
      <c r="P18" s="35">
        <v>0</v>
      </c>
      <c r="Q18" s="35">
        <v>207</v>
      </c>
      <c r="R18" s="35">
        <v>4125</v>
      </c>
      <c r="S18" s="36">
        <v>11745</v>
      </c>
      <c r="T18" s="36">
        <v>0</v>
      </c>
      <c r="U18" s="29"/>
      <c r="V18" s="30"/>
      <c r="W18" s="30"/>
    </row>
    <row r="19" spans="1:23" s="31" customFormat="1" ht="30" customHeight="1">
      <c r="A19" s="37"/>
      <c r="B19" s="38" t="s">
        <v>18</v>
      </c>
      <c r="C19" s="21">
        <f aca="true" t="shared" si="6" ref="C19:T19">IF(C18=0,"(－)",IF(C18="－","(－)",C18/$S18*100))</f>
        <v>35.759897828863345</v>
      </c>
      <c r="D19" s="22" t="str">
        <f t="shared" si="6"/>
        <v>(－)</v>
      </c>
      <c r="E19" s="22">
        <f t="shared" si="6"/>
        <v>7.415921668795232</v>
      </c>
      <c r="F19" s="22">
        <f t="shared" si="6"/>
        <v>21.702852277564922</v>
      </c>
      <c r="G19" s="23">
        <f t="shared" si="6"/>
        <v>64.8786717752235</v>
      </c>
      <c r="H19" s="24">
        <f t="shared" si="6"/>
        <v>6.1813537675606645</v>
      </c>
      <c r="I19" s="24">
        <f t="shared" si="6"/>
        <v>4.257130693912304</v>
      </c>
      <c r="J19" s="21">
        <f t="shared" si="6"/>
        <v>2.230736483610047</v>
      </c>
      <c r="K19" s="22">
        <f t="shared" si="6"/>
        <v>20.68114091102597</v>
      </c>
      <c r="L19" s="22" t="str">
        <f t="shared" si="6"/>
        <v>(－)</v>
      </c>
      <c r="M19" s="22" t="str">
        <f t="shared" si="6"/>
        <v>(－)</v>
      </c>
      <c r="N19" s="23">
        <f t="shared" si="6"/>
        <v>22.92039165602384</v>
      </c>
      <c r="O19" s="24" t="str">
        <f t="shared" si="6"/>
        <v>(－)</v>
      </c>
      <c r="P19" s="24" t="str">
        <f t="shared" si="6"/>
        <v>(－)</v>
      </c>
      <c r="Q19" s="24">
        <f t="shared" si="6"/>
        <v>1.7624521072796935</v>
      </c>
      <c r="R19" s="24">
        <f t="shared" si="6"/>
        <v>35.1213282247765</v>
      </c>
      <c r="S19" s="24">
        <f t="shared" si="6"/>
        <v>100</v>
      </c>
      <c r="T19" s="24" t="str">
        <f t="shared" si="6"/>
        <v>(－)</v>
      </c>
      <c r="U19" s="39"/>
      <c r="V19" s="40"/>
      <c r="W19" s="41"/>
    </row>
    <row r="20" spans="1:23" s="31" customFormat="1" ht="30" customHeight="1">
      <c r="A20" s="49" t="s">
        <v>43</v>
      </c>
      <c r="B20" s="50"/>
      <c r="C20" s="32">
        <v>0</v>
      </c>
      <c r="D20" s="33">
        <v>0</v>
      </c>
      <c r="E20" s="33">
        <v>12</v>
      </c>
      <c r="F20" s="33">
        <v>30</v>
      </c>
      <c r="G20" s="34">
        <v>42</v>
      </c>
      <c r="H20" s="35">
        <v>0</v>
      </c>
      <c r="I20" s="35">
        <v>0</v>
      </c>
      <c r="J20" s="32">
        <v>0</v>
      </c>
      <c r="K20" s="33">
        <v>0</v>
      </c>
      <c r="L20" s="33">
        <v>0</v>
      </c>
      <c r="M20" s="33">
        <v>0</v>
      </c>
      <c r="N20" s="34">
        <v>0</v>
      </c>
      <c r="O20" s="35">
        <v>0</v>
      </c>
      <c r="P20" s="35">
        <v>0</v>
      </c>
      <c r="Q20" s="35">
        <v>1410</v>
      </c>
      <c r="R20" s="35">
        <v>1410</v>
      </c>
      <c r="S20" s="36">
        <v>1452</v>
      </c>
      <c r="T20" s="36">
        <v>0</v>
      </c>
      <c r="U20" s="29"/>
      <c r="V20" s="30"/>
      <c r="W20" s="30"/>
    </row>
    <row r="21" spans="1:23" s="31" customFormat="1" ht="30" customHeight="1">
      <c r="A21" s="37"/>
      <c r="B21" s="38" t="s">
        <v>18</v>
      </c>
      <c r="C21" s="21" t="str">
        <f aca="true" t="shared" si="7" ref="C21:T21">IF(C20=0,"(－)",IF(C20="－","(－)",C20/$S20*100))</f>
        <v>(－)</v>
      </c>
      <c r="D21" s="22" t="str">
        <f t="shared" si="7"/>
        <v>(－)</v>
      </c>
      <c r="E21" s="22">
        <f t="shared" si="7"/>
        <v>0.8264462809917356</v>
      </c>
      <c r="F21" s="22">
        <f t="shared" si="7"/>
        <v>2.066115702479339</v>
      </c>
      <c r="G21" s="23">
        <f t="shared" si="7"/>
        <v>2.8925619834710745</v>
      </c>
      <c r="H21" s="24" t="str">
        <f t="shared" si="7"/>
        <v>(－)</v>
      </c>
      <c r="I21" s="24" t="str">
        <f t="shared" si="7"/>
        <v>(－)</v>
      </c>
      <c r="J21" s="21" t="str">
        <f t="shared" si="7"/>
        <v>(－)</v>
      </c>
      <c r="K21" s="22" t="str">
        <f t="shared" si="7"/>
        <v>(－)</v>
      </c>
      <c r="L21" s="22" t="str">
        <f t="shared" si="7"/>
        <v>(－)</v>
      </c>
      <c r="M21" s="22" t="str">
        <f t="shared" si="7"/>
        <v>(－)</v>
      </c>
      <c r="N21" s="23" t="str">
        <f t="shared" si="7"/>
        <v>(－)</v>
      </c>
      <c r="O21" s="24" t="str">
        <f t="shared" si="7"/>
        <v>(－)</v>
      </c>
      <c r="P21" s="24" t="str">
        <f t="shared" si="7"/>
        <v>(－)</v>
      </c>
      <c r="Q21" s="24">
        <f t="shared" si="7"/>
        <v>97.10743801652893</v>
      </c>
      <c r="R21" s="24">
        <f t="shared" si="7"/>
        <v>97.10743801652893</v>
      </c>
      <c r="S21" s="24">
        <f t="shared" si="7"/>
        <v>100</v>
      </c>
      <c r="T21" s="24" t="str">
        <f t="shared" si="7"/>
        <v>(－)</v>
      </c>
      <c r="U21" s="39"/>
      <c r="V21" s="40"/>
      <c r="W21" s="41"/>
    </row>
    <row r="22" spans="1:23" s="31" customFormat="1" ht="30" customHeight="1">
      <c r="A22" s="64" t="s">
        <v>39</v>
      </c>
      <c r="B22" s="65"/>
      <c r="C22" s="32">
        <v>0</v>
      </c>
      <c r="D22" s="33">
        <v>2</v>
      </c>
      <c r="E22" s="33">
        <v>18</v>
      </c>
      <c r="F22" s="33">
        <v>224</v>
      </c>
      <c r="G22" s="34">
        <v>244</v>
      </c>
      <c r="H22" s="35">
        <v>0</v>
      </c>
      <c r="I22" s="35">
        <v>0</v>
      </c>
      <c r="J22" s="32">
        <v>0</v>
      </c>
      <c r="K22" s="33">
        <v>0</v>
      </c>
      <c r="L22" s="33">
        <v>0</v>
      </c>
      <c r="M22" s="33">
        <v>0</v>
      </c>
      <c r="N22" s="34">
        <v>0</v>
      </c>
      <c r="O22" s="35">
        <v>0</v>
      </c>
      <c r="P22" s="35">
        <v>1242</v>
      </c>
      <c r="Q22" s="35">
        <v>0</v>
      </c>
      <c r="R22" s="35">
        <v>1242</v>
      </c>
      <c r="S22" s="36">
        <v>1486</v>
      </c>
      <c r="T22" s="36">
        <v>0</v>
      </c>
      <c r="U22" s="29"/>
      <c r="V22" s="30"/>
      <c r="W22" s="30"/>
    </row>
    <row r="23" spans="1:23" s="31" customFormat="1" ht="30" customHeight="1">
      <c r="A23" s="37"/>
      <c r="B23" s="38" t="s">
        <v>18</v>
      </c>
      <c r="C23" s="21" t="str">
        <f aca="true" t="shared" si="8" ref="C23:T23">IF(C22=0,"(－)",IF(C22="－","(－)",C22/$S22*100))</f>
        <v>(－)</v>
      </c>
      <c r="D23" s="22">
        <f t="shared" si="8"/>
        <v>0.13458950201884254</v>
      </c>
      <c r="E23" s="22">
        <f t="shared" si="8"/>
        <v>1.2113055181695829</v>
      </c>
      <c r="F23" s="22">
        <f t="shared" si="8"/>
        <v>15.074024226110364</v>
      </c>
      <c r="G23" s="23">
        <f t="shared" si="8"/>
        <v>16.41991924629879</v>
      </c>
      <c r="H23" s="24" t="str">
        <f t="shared" si="8"/>
        <v>(－)</v>
      </c>
      <c r="I23" s="24" t="str">
        <f t="shared" si="8"/>
        <v>(－)</v>
      </c>
      <c r="J23" s="21" t="str">
        <f t="shared" si="8"/>
        <v>(－)</v>
      </c>
      <c r="K23" s="22" t="str">
        <f t="shared" si="8"/>
        <v>(－)</v>
      </c>
      <c r="L23" s="22" t="str">
        <f t="shared" si="8"/>
        <v>(－)</v>
      </c>
      <c r="M23" s="22" t="str">
        <f t="shared" si="8"/>
        <v>(－)</v>
      </c>
      <c r="N23" s="23" t="str">
        <f t="shared" si="8"/>
        <v>(－)</v>
      </c>
      <c r="O23" s="24" t="str">
        <f t="shared" si="8"/>
        <v>(－)</v>
      </c>
      <c r="P23" s="24">
        <f t="shared" si="8"/>
        <v>83.58008075370121</v>
      </c>
      <c r="Q23" s="24" t="str">
        <f t="shared" si="8"/>
        <v>(－)</v>
      </c>
      <c r="R23" s="24">
        <f t="shared" si="8"/>
        <v>83.58008075370121</v>
      </c>
      <c r="S23" s="24">
        <f t="shared" si="8"/>
        <v>100</v>
      </c>
      <c r="T23" s="24" t="str">
        <f t="shared" si="8"/>
        <v>(－)</v>
      </c>
      <c r="U23" s="39"/>
      <c r="V23" s="40"/>
      <c r="W23" s="41"/>
    </row>
    <row r="24" spans="1:23" s="31" customFormat="1" ht="30" customHeight="1">
      <c r="A24" s="49" t="s">
        <v>37</v>
      </c>
      <c r="B24" s="50"/>
      <c r="C24" s="32">
        <v>0</v>
      </c>
      <c r="D24" s="33">
        <v>0</v>
      </c>
      <c r="E24" s="33">
        <v>0</v>
      </c>
      <c r="F24" s="33">
        <v>0</v>
      </c>
      <c r="G24" s="34">
        <v>0</v>
      </c>
      <c r="H24" s="35">
        <v>0</v>
      </c>
      <c r="I24" s="35">
        <v>0</v>
      </c>
      <c r="J24" s="32">
        <v>0</v>
      </c>
      <c r="K24" s="33">
        <v>0</v>
      </c>
      <c r="L24" s="33">
        <v>0</v>
      </c>
      <c r="M24" s="33">
        <v>0</v>
      </c>
      <c r="N24" s="34">
        <v>0</v>
      </c>
      <c r="O24" s="35">
        <v>0</v>
      </c>
      <c r="P24" s="35">
        <v>7104</v>
      </c>
      <c r="Q24" s="35">
        <v>0</v>
      </c>
      <c r="R24" s="35">
        <v>7104</v>
      </c>
      <c r="S24" s="36">
        <v>7104</v>
      </c>
      <c r="T24" s="36">
        <v>0</v>
      </c>
      <c r="U24" s="29"/>
      <c r="V24" s="30"/>
      <c r="W24" s="30"/>
    </row>
    <row r="25" spans="1:23" s="31" customFormat="1" ht="30" customHeight="1">
      <c r="A25" s="37"/>
      <c r="B25" s="38" t="s">
        <v>18</v>
      </c>
      <c r="C25" s="21" t="str">
        <f aca="true" t="shared" si="9" ref="C25:T25">IF(C24=0,"(－)",IF(C24="－","(－)",C24/$S24*100))</f>
        <v>(－)</v>
      </c>
      <c r="D25" s="22" t="str">
        <f t="shared" si="9"/>
        <v>(－)</v>
      </c>
      <c r="E25" s="22" t="str">
        <f t="shared" si="9"/>
        <v>(－)</v>
      </c>
      <c r="F25" s="22" t="str">
        <f t="shared" si="9"/>
        <v>(－)</v>
      </c>
      <c r="G25" s="23" t="str">
        <f t="shared" si="9"/>
        <v>(－)</v>
      </c>
      <c r="H25" s="24" t="str">
        <f t="shared" si="9"/>
        <v>(－)</v>
      </c>
      <c r="I25" s="24" t="str">
        <f t="shared" si="9"/>
        <v>(－)</v>
      </c>
      <c r="J25" s="21" t="str">
        <f t="shared" si="9"/>
        <v>(－)</v>
      </c>
      <c r="K25" s="22" t="str">
        <f t="shared" si="9"/>
        <v>(－)</v>
      </c>
      <c r="L25" s="22" t="str">
        <f t="shared" si="9"/>
        <v>(－)</v>
      </c>
      <c r="M25" s="22" t="str">
        <f t="shared" si="9"/>
        <v>(－)</v>
      </c>
      <c r="N25" s="23" t="str">
        <f t="shared" si="9"/>
        <v>(－)</v>
      </c>
      <c r="O25" s="24" t="str">
        <f t="shared" si="9"/>
        <v>(－)</v>
      </c>
      <c r="P25" s="24">
        <f t="shared" si="9"/>
        <v>100</v>
      </c>
      <c r="Q25" s="24" t="str">
        <f t="shared" si="9"/>
        <v>(－)</v>
      </c>
      <c r="R25" s="24">
        <f t="shared" si="9"/>
        <v>100</v>
      </c>
      <c r="S25" s="24">
        <f t="shared" si="9"/>
        <v>100</v>
      </c>
      <c r="T25" s="24" t="str">
        <f t="shared" si="9"/>
        <v>(－)</v>
      </c>
      <c r="U25" s="39"/>
      <c r="V25" s="30"/>
      <c r="W25" s="41"/>
    </row>
    <row r="26" spans="1:23" s="31" customFormat="1" ht="30" customHeight="1">
      <c r="A26" s="49" t="s">
        <v>19</v>
      </c>
      <c r="B26" s="50"/>
      <c r="C26" s="25">
        <v>1257296.453</v>
      </c>
      <c r="D26" s="26">
        <v>43766.476</v>
      </c>
      <c r="E26" s="26">
        <v>142116.619</v>
      </c>
      <c r="F26" s="26">
        <v>465955.222</v>
      </c>
      <c r="G26" s="27">
        <v>1909134.77</v>
      </c>
      <c r="H26" s="25">
        <v>468757.194</v>
      </c>
      <c r="I26" s="25">
        <v>578238.774</v>
      </c>
      <c r="J26" s="25">
        <v>67014.008</v>
      </c>
      <c r="K26" s="26">
        <v>619336.254</v>
      </c>
      <c r="L26" s="26">
        <v>40062.683</v>
      </c>
      <c r="M26" s="26">
        <v>35373.461</v>
      </c>
      <c r="N26" s="27">
        <v>761786.406</v>
      </c>
      <c r="O26" s="25">
        <v>17208.11</v>
      </c>
      <c r="P26" s="25">
        <v>1616301.767</v>
      </c>
      <c r="Q26" s="25">
        <v>74115.226</v>
      </c>
      <c r="R26" s="25">
        <v>3516407.477</v>
      </c>
      <c r="S26" s="25">
        <v>5425542.247</v>
      </c>
      <c r="T26" s="25">
        <v>915136.955</v>
      </c>
      <c r="U26" s="29"/>
      <c r="V26" s="30"/>
      <c r="W26" s="30"/>
    </row>
    <row r="27" spans="1:23" s="31" customFormat="1" ht="30" customHeight="1">
      <c r="A27" s="37"/>
      <c r="B27" s="38" t="s">
        <v>18</v>
      </c>
      <c r="C27" s="21">
        <f aca="true" t="shared" si="10" ref="C27:T27">IF(C26=0,"(－)",IF(C26="－","(－)",C26/$S26*100))</f>
        <v>23.17365519907636</v>
      </c>
      <c r="D27" s="22">
        <f t="shared" si="10"/>
        <v>0.806674688123574</v>
      </c>
      <c r="E27" s="22">
        <f t="shared" si="10"/>
        <v>2.6193993619454714</v>
      </c>
      <c r="F27" s="22">
        <f t="shared" si="10"/>
        <v>8.58817793295491</v>
      </c>
      <c r="G27" s="23">
        <f t="shared" si="10"/>
        <v>35.18790718210031</v>
      </c>
      <c r="H27" s="24">
        <f t="shared" si="10"/>
        <v>8.639822024410456</v>
      </c>
      <c r="I27" s="24">
        <f t="shared" si="10"/>
        <v>10.657713969875202</v>
      </c>
      <c r="J27" s="21">
        <f t="shared" si="10"/>
        <v>1.2351577952794437</v>
      </c>
      <c r="K27" s="22">
        <f t="shared" si="10"/>
        <v>11.41519549207189</v>
      </c>
      <c r="L27" s="22">
        <f t="shared" si="10"/>
        <v>0.7384088294981439</v>
      </c>
      <c r="M27" s="22">
        <f t="shared" si="10"/>
        <v>0.6519801964413677</v>
      </c>
      <c r="N27" s="23">
        <f t="shared" si="10"/>
        <v>14.040742313290844</v>
      </c>
      <c r="O27" s="24">
        <f t="shared" si="10"/>
        <v>0.31716848227502153</v>
      </c>
      <c r="P27" s="24">
        <f t="shared" si="10"/>
        <v>29.79060328750952</v>
      </c>
      <c r="Q27" s="24">
        <f t="shared" si="10"/>
        <v>1.3660427405386304</v>
      </c>
      <c r="R27" s="24">
        <f t="shared" si="10"/>
        <v>64.81209281789968</v>
      </c>
      <c r="S27" s="24">
        <f t="shared" si="10"/>
        <v>100</v>
      </c>
      <c r="T27" s="24">
        <f t="shared" si="10"/>
        <v>16.86719802994836</v>
      </c>
      <c r="U27" s="29"/>
      <c r="V27" s="30"/>
      <c r="W27" s="30"/>
    </row>
    <row r="28" spans="1:23" s="31" customFormat="1" ht="30" customHeight="1">
      <c r="A28" s="49" t="s">
        <v>33</v>
      </c>
      <c r="B28" s="50"/>
      <c r="C28" s="25">
        <v>523113.812</v>
      </c>
      <c r="D28" s="26">
        <v>29635.045</v>
      </c>
      <c r="E28" s="26">
        <v>151326.482</v>
      </c>
      <c r="F28" s="26">
        <v>385064.857</v>
      </c>
      <c r="G28" s="27">
        <v>1089140.196</v>
      </c>
      <c r="H28" s="25">
        <v>731162.315</v>
      </c>
      <c r="I28" s="25">
        <v>118958.945</v>
      </c>
      <c r="J28" s="25">
        <v>209397.852</v>
      </c>
      <c r="K28" s="26">
        <v>435564.231</v>
      </c>
      <c r="L28" s="26">
        <v>265239.749</v>
      </c>
      <c r="M28" s="26">
        <v>196190.556</v>
      </c>
      <c r="N28" s="27">
        <v>1106392.388</v>
      </c>
      <c r="O28" s="25">
        <v>30908.973</v>
      </c>
      <c r="P28" s="25">
        <v>744778.291</v>
      </c>
      <c r="Q28" s="25">
        <v>125991.989</v>
      </c>
      <c r="R28" s="25">
        <v>2858192.901</v>
      </c>
      <c r="S28" s="25">
        <v>3947333.097</v>
      </c>
      <c r="T28" s="28">
        <v>75293.62</v>
      </c>
      <c r="U28" s="29"/>
      <c r="V28" s="30"/>
      <c r="W28" s="30"/>
    </row>
    <row r="29" spans="1:23" s="31" customFormat="1" ht="30" customHeight="1">
      <c r="A29" s="37"/>
      <c r="B29" s="38" t="s">
        <v>18</v>
      </c>
      <c r="C29" s="21">
        <f aca="true" t="shared" si="11" ref="C29:T29">IF(C28=0,"(－)",IF(C28="－","(－)",C28/$S28*100))</f>
        <v>13.252335162633475</v>
      </c>
      <c r="D29" s="22">
        <f t="shared" si="11"/>
        <v>0.7507611917150553</v>
      </c>
      <c r="E29" s="22">
        <f t="shared" si="11"/>
        <v>3.8336385169776817</v>
      </c>
      <c r="F29" s="22">
        <f t="shared" si="11"/>
        <v>9.755063673056927</v>
      </c>
      <c r="G29" s="23">
        <f t="shared" si="11"/>
        <v>27.59179854438314</v>
      </c>
      <c r="H29" s="24">
        <f t="shared" si="11"/>
        <v>18.52294440405063</v>
      </c>
      <c r="I29" s="24">
        <f t="shared" si="11"/>
        <v>3.0136535751292337</v>
      </c>
      <c r="J29" s="21">
        <f t="shared" si="11"/>
        <v>5.3047930553199025</v>
      </c>
      <c r="K29" s="22">
        <f t="shared" si="11"/>
        <v>11.034392596131088</v>
      </c>
      <c r="L29" s="22">
        <f t="shared" si="11"/>
        <v>6.719467105565123</v>
      </c>
      <c r="M29" s="22">
        <f t="shared" si="11"/>
        <v>4.9702052291737475</v>
      </c>
      <c r="N29" s="23">
        <f t="shared" si="11"/>
        <v>28.02885798618986</v>
      </c>
      <c r="O29" s="24">
        <f t="shared" si="11"/>
        <v>0.78303432318623</v>
      </c>
      <c r="P29" s="24">
        <f t="shared" si="11"/>
        <v>18.867885549512824</v>
      </c>
      <c r="Q29" s="24">
        <f t="shared" si="11"/>
        <v>3.1918256175480804</v>
      </c>
      <c r="R29" s="24">
        <f t="shared" si="11"/>
        <v>72.40820145561686</v>
      </c>
      <c r="S29" s="24">
        <f t="shared" si="11"/>
        <v>100</v>
      </c>
      <c r="T29" s="24">
        <f t="shared" si="11"/>
        <v>1.9074554426943007</v>
      </c>
      <c r="U29" s="29"/>
      <c r="V29" s="30"/>
      <c r="W29" s="30"/>
    </row>
    <row r="30" spans="1:23" s="31" customFormat="1" ht="30" customHeight="1">
      <c r="A30" s="49" t="s">
        <v>16</v>
      </c>
      <c r="B30" s="50"/>
      <c r="C30" s="25">
        <v>1780410.265</v>
      </c>
      <c r="D30" s="26">
        <v>73401.521</v>
      </c>
      <c r="E30" s="26">
        <v>293443.101</v>
      </c>
      <c r="F30" s="26">
        <v>851020.079</v>
      </c>
      <c r="G30" s="27">
        <v>2998274.966</v>
      </c>
      <c r="H30" s="25">
        <v>1199919.509</v>
      </c>
      <c r="I30" s="25">
        <v>697197.719</v>
      </c>
      <c r="J30" s="25">
        <v>276411.86</v>
      </c>
      <c r="K30" s="26">
        <v>1054900.485</v>
      </c>
      <c r="L30" s="26">
        <v>305302.432</v>
      </c>
      <c r="M30" s="26">
        <v>231564.017</v>
      </c>
      <c r="N30" s="27">
        <v>1868178.794</v>
      </c>
      <c r="O30" s="25">
        <v>48117.083</v>
      </c>
      <c r="P30" s="25">
        <v>2361080.058</v>
      </c>
      <c r="Q30" s="25">
        <v>200107.215</v>
      </c>
      <c r="R30" s="25">
        <v>6374600.378</v>
      </c>
      <c r="S30" s="25">
        <v>9372875.344</v>
      </c>
      <c r="T30" s="28">
        <v>990430.575</v>
      </c>
      <c r="U30" s="29"/>
      <c r="V30" s="30"/>
      <c r="W30" s="30"/>
    </row>
    <row r="31" spans="1:23" s="31" customFormat="1" ht="30" customHeight="1">
      <c r="A31" s="37"/>
      <c r="B31" s="38" t="s">
        <v>18</v>
      </c>
      <c r="C31" s="21">
        <f aca="true" t="shared" si="12" ref="C31:T31">IF(C30=0,"(－)",IF(C30="－","(－)",C30/$S30*100))</f>
        <v>18.99534774181885</v>
      </c>
      <c r="D31" s="22">
        <f t="shared" si="12"/>
        <v>0.7831270373929342</v>
      </c>
      <c r="E31" s="22">
        <f t="shared" si="12"/>
        <v>3.1307692701562084</v>
      </c>
      <c r="F31" s="22">
        <f t="shared" si="12"/>
        <v>9.079605220022223</v>
      </c>
      <c r="G31" s="23">
        <f t="shared" si="12"/>
        <v>31.98884926939022</v>
      </c>
      <c r="H31" s="24">
        <f t="shared" si="12"/>
        <v>12.802042755941725</v>
      </c>
      <c r="I31" s="24">
        <f t="shared" si="12"/>
        <v>7.438461447652855</v>
      </c>
      <c r="J31" s="21">
        <f t="shared" si="12"/>
        <v>2.9490615190667575</v>
      </c>
      <c r="K31" s="22">
        <f t="shared" si="12"/>
        <v>11.254822520127608</v>
      </c>
      <c r="L31" s="22">
        <f t="shared" si="12"/>
        <v>3.2572974759067694</v>
      </c>
      <c r="M31" s="22">
        <f t="shared" si="12"/>
        <v>2.470576087926258</v>
      </c>
      <c r="N31" s="23">
        <f t="shared" si="12"/>
        <v>19.931757603027393</v>
      </c>
      <c r="O31" s="24">
        <f t="shared" si="12"/>
        <v>0.5133652292815556</v>
      </c>
      <c r="P31" s="24">
        <f t="shared" si="12"/>
        <v>25.190562888595696</v>
      </c>
      <c r="Q31" s="24">
        <f t="shared" si="12"/>
        <v>2.1349608061105565</v>
      </c>
      <c r="R31" s="24">
        <f t="shared" si="12"/>
        <v>68.01115073060977</v>
      </c>
      <c r="S31" s="24">
        <f t="shared" si="12"/>
        <v>100</v>
      </c>
      <c r="T31" s="24">
        <f t="shared" si="12"/>
        <v>10.566987596117121</v>
      </c>
      <c r="U31" s="29"/>
      <c r="V31" s="30"/>
      <c r="W31" s="30"/>
    </row>
    <row r="32" spans="1:23" s="31" customFormat="1" ht="27" customHeight="1">
      <c r="A32" s="42" t="s">
        <v>41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4"/>
      <c r="V32" s="44"/>
      <c r="W32" s="44"/>
    </row>
    <row r="33" s="31" customFormat="1" ht="18" customHeight="1">
      <c r="A33" s="45"/>
    </row>
    <row r="34" ht="13.5">
      <c r="A34" s="1"/>
    </row>
  </sheetData>
  <sheetProtection/>
  <mergeCells count="20">
    <mergeCell ref="A30:B30"/>
    <mergeCell ref="A18:B18"/>
    <mergeCell ref="A20:B20"/>
    <mergeCell ref="A22:B22"/>
    <mergeCell ref="A24:B24"/>
    <mergeCell ref="A26:B26"/>
    <mergeCell ref="A28:B28"/>
    <mergeCell ref="A6:B6"/>
    <mergeCell ref="A8:B8"/>
    <mergeCell ref="A10:B10"/>
    <mergeCell ref="A12:B12"/>
    <mergeCell ref="A14:B14"/>
    <mergeCell ref="A16:B16"/>
    <mergeCell ref="A3:B3"/>
    <mergeCell ref="C3:G3"/>
    <mergeCell ref="H3:R3"/>
    <mergeCell ref="S3:S4"/>
    <mergeCell ref="T3:T5"/>
    <mergeCell ref="A4:B5"/>
    <mergeCell ref="J4:N4"/>
  </mergeCells>
  <printOptions horizontalCentered="1"/>
  <pageMargins left="0.7480314960629921" right="0.2755905511811024" top="0.3937007874015748" bottom="0.3937007874015748" header="0.5118110236220472" footer="0.5118110236220472"/>
  <pageSetup fitToHeight="1" fitToWidth="1" horizontalDpi="600" verticalDpi="600" orientation="landscape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HOSTNAME</cp:lastModifiedBy>
  <cp:lastPrinted>2017-11-20T02:20:31Z</cp:lastPrinted>
  <dcterms:created xsi:type="dcterms:W3CDTF">2006-10-12T01:45:20Z</dcterms:created>
  <dcterms:modified xsi:type="dcterms:W3CDTF">2017-11-21T02:42:56Z</dcterms:modified>
  <cp:category/>
  <cp:version/>
  <cp:contentType/>
  <cp:contentStatus/>
</cp:coreProperties>
</file>