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" sheetId="1" r:id="rId1"/>
    <sheet name="参考３－②" sheetId="2" r:id="rId2"/>
  </sheets>
  <definedNames>
    <definedName name="_xlnm.Print_Area" localSheetId="0">'参考３－①'!$A$1:$T$32</definedName>
    <definedName name="_xlnm.Print_Area" localSheetId="1">'参考３－②'!$A$1:$T$34</definedName>
  </definedNames>
  <calcPr fullCalcOnLoad="1"/>
</workbook>
</file>

<file path=xl/sharedStrings.xml><?xml version="1.0" encoding="utf-8"?>
<sst xmlns="http://schemas.openxmlformats.org/spreadsheetml/2006/main" count="114" uniqueCount="52">
  <si>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</si>
  <si>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</si>
  <si>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</si>
  <si>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</si>
  <si>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</si>
  <si>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</si>
  <si>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</si>
  <si>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</si>
  <si>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</si>
  <si>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</si>
  <si>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</si>
  <si>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</si>
  <si>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</si>
  <si>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</si>
  <si>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</si>
  <si>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</si>
  <si>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</si>
  <si>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参考　３－①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</si>
  <si>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</si>
  <si>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</si>
  <si>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</si>
  <si>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</si>
  <si>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</si>
  <si>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</si>
  <si>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</si>
  <si>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</si>
  <si>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</si>
  <si>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</si>
  <si>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</si>
  <si>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</si>
  <si>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</si>
  <si>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</si>
  <si>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</si>
  <si>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</si>
  <si>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みんなの党</t>
  </si>
  <si>
    <t>自由民主党</t>
  </si>
  <si>
    <t>民　主　党</t>
  </si>
  <si>
    <t>公　明　党</t>
  </si>
  <si>
    <t>日本維新の会</t>
  </si>
  <si>
    <t>社会民主党</t>
  </si>
  <si>
    <t>太陽の党</t>
  </si>
  <si>
    <t>参考　３－②</t>
  </si>
  <si>
    <t>　　　　　支出項目別内訳（平成２６年分）</t>
  </si>
  <si>
    <t>維新の党</t>
  </si>
  <si>
    <t>次世代の党</t>
  </si>
  <si>
    <t>生活の党と山本太郎となかまたち</t>
  </si>
  <si>
    <t>※　本表の政党の順序は、平成２６年の本年収入額による。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</si>
  <si>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　　　　　支出項目別内訳（平成２７年分）</t>
  </si>
  <si>
    <t>※　本表の政党の順序は、平成２７年の本年収入額による。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</si>
  <si>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日本のこころを大切にする党</t>
  </si>
  <si>
    <t>おおさか維新の会</t>
  </si>
  <si>
    <t>民　進　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</si>
</sst>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180" fontId="7" fillId="0" borderId="25" xfId="0" applyNumberFormat="1" applyFont="1" applyFill="1" applyBorder="1" applyAlignment="1">
      <alignment horizontal="right" vertical="center" wrapText="1"/>
    </xf>
    <xf numFmtId="180" fontId="7" fillId="0" borderId="26" xfId="0" applyNumberFormat="1" applyFont="1" applyFill="1" applyBorder="1" applyAlignment="1">
      <alignment horizontal="right" vertical="center" wrapText="1"/>
    </xf>
    <xf numFmtId="180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2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6" fontId="7" fillId="0" borderId="23" xfId="97" applyFont="1" applyBorder="1" applyAlignment="1">
      <alignment horizontal="right" vertical="center" wrapText="1"/>
    </xf>
    <xf numFmtId="6" fontId="7" fillId="0" borderId="32" xfId="97" applyFont="1" applyBorder="1" applyAlignment="1">
      <alignment horizontal="righ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0" zoomScaleNormal="70" zoomScaleSheetLayoutView="75" zoomScalePageLayoutView="0" workbookViewId="0" topLeftCell="A1">
      <pane ySplit="5" topLeftCell="A9" activePane="bottomLeft" state="frozen"/>
      <selection pane="topLeft" activeCell="J37" sqref="J37"/>
      <selection pane="bottomLeft" activeCell="T1" sqref="T1"/>
    </sheetView>
  </sheetViews>
  <sheetFormatPr defaultColWidth="9.00390625" defaultRowHeight="13.5"/>
  <cols>
    <col min="1" max="1" width="7.75390625" style="24" customWidth="1"/>
    <col min="2" max="2" width="7.25390625" style="24" customWidth="1"/>
    <col min="3" max="18" width="11.125" style="24" customWidth="1"/>
    <col min="19" max="19" width="11.625" style="24" customWidth="1"/>
    <col min="20" max="20" width="10.625" style="24" customWidth="1"/>
    <col min="21" max="16384" width="9.00390625" style="24" customWidth="1"/>
  </cols>
  <sheetData>
    <row r="1" ht="21" customHeight="1">
      <c r="A1" s="2" t="s">
        <v>17</v>
      </c>
    </row>
    <row r="2" spans="1:20" ht="21" customHeight="1">
      <c r="A2" s="3" t="s">
        <v>47</v>
      </c>
      <c r="T2" s="4" t="s">
        <v>20</v>
      </c>
    </row>
    <row r="3" spans="1:23" ht="27" customHeight="1">
      <c r="A3" s="78" t="s">
        <v>21</v>
      </c>
      <c r="B3" s="79"/>
      <c r="C3" s="71" t="s">
        <v>22</v>
      </c>
      <c r="D3" s="72"/>
      <c r="E3" s="72"/>
      <c r="F3" s="72"/>
      <c r="G3" s="73"/>
      <c r="H3" s="74" t="s">
        <v>23</v>
      </c>
      <c r="I3" s="64"/>
      <c r="J3" s="64"/>
      <c r="K3" s="64"/>
      <c r="L3" s="64"/>
      <c r="M3" s="64"/>
      <c r="N3" s="64"/>
      <c r="O3" s="64"/>
      <c r="P3" s="64"/>
      <c r="Q3" s="64"/>
      <c r="R3" s="75"/>
      <c r="S3" s="64" t="s">
        <v>1</v>
      </c>
      <c r="T3" s="68" t="s">
        <v>24</v>
      </c>
      <c r="U3" s="6"/>
      <c r="V3" s="7"/>
      <c r="W3" s="7"/>
    </row>
    <row r="4" spans="1:23" ht="27" customHeight="1">
      <c r="A4" s="80" t="s">
        <v>25</v>
      </c>
      <c r="B4" s="81"/>
      <c r="C4" s="17" t="s">
        <v>2</v>
      </c>
      <c r="D4" s="18" t="s">
        <v>3</v>
      </c>
      <c r="E4" s="18" t="s">
        <v>26</v>
      </c>
      <c r="F4" s="18" t="s">
        <v>4</v>
      </c>
      <c r="G4" s="19" t="s">
        <v>5</v>
      </c>
      <c r="H4" s="5" t="s">
        <v>6</v>
      </c>
      <c r="I4" s="5" t="s">
        <v>27</v>
      </c>
      <c r="J4" s="71" t="s">
        <v>7</v>
      </c>
      <c r="K4" s="72"/>
      <c r="L4" s="72"/>
      <c r="M4" s="72"/>
      <c r="N4" s="73"/>
      <c r="O4" s="5" t="s">
        <v>28</v>
      </c>
      <c r="P4" s="5" t="s">
        <v>29</v>
      </c>
      <c r="Q4" s="5" t="s">
        <v>30</v>
      </c>
      <c r="R4" s="5" t="s">
        <v>5</v>
      </c>
      <c r="S4" s="65"/>
      <c r="T4" s="69"/>
      <c r="U4" s="6"/>
      <c r="V4" s="7"/>
      <c r="W4" s="7"/>
    </row>
    <row r="5" spans="1:23" ht="27" customHeight="1">
      <c r="A5" s="80"/>
      <c r="B5" s="81"/>
      <c r="C5" s="25"/>
      <c r="D5" s="26"/>
      <c r="E5" s="26"/>
      <c r="F5" s="26"/>
      <c r="G5" s="23" t="s">
        <v>8</v>
      </c>
      <c r="H5" s="27"/>
      <c r="I5" s="27"/>
      <c r="J5" s="20" t="s">
        <v>9</v>
      </c>
      <c r="K5" s="21" t="s">
        <v>10</v>
      </c>
      <c r="L5" s="21" t="s">
        <v>11</v>
      </c>
      <c r="M5" s="21" t="s">
        <v>12</v>
      </c>
      <c r="N5" s="22" t="s">
        <v>13</v>
      </c>
      <c r="O5" s="27"/>
      <c r="P5" s="27"/>
      <c r="Q5" s="27"/>
      <c r="R5" s="8" t="s">
        <v>14</v>
      </c>
      <c r="S5" s="9" t="s">
        <v>15</v>
      </c>
      <c r="T5" s="70"/>
      <c r="U5" s="6"/>
      <c r="V5" s="7"/>
      <c r="W5" s="7"/>
    </row>
    <row r="6" spans="1:23" s="49" customFormat="1" ht="30" customHeight="1">
      <c r="A6" s="66" t="s">
        <v>0</v>
      </c>
      <c r="B6" s="67"/>
      <c r="C6" s="50">
        <v>813050</v>
      </c>
      <c r="D6" s="51">
        <v>25080</v>
      </c>
      <c r="E6" s="51">
        <v>44967</v>
      </c>
      <c r="F6" s="51">
        <v>164537</v>
      </c>
      <c r="G6" s="52">
        <v>1047633</v>
      </c>
      <c r="H6" s="53">
        <v>155020</v>
      </c>
      <c r="I6" s="53">
        <v>86940</v>
      </c>
      <c r="J6" s="50">
        <v>0</v>
      </c>
      <c r="K6" s="51">
        <v>122858</v>
      </c>
      <c r="L6" s="51">
        <v>0</v>
      </c>
      <c r="M6" s="51">
        <v>61</v>
      </c>
      <c r="N6" s="52">
        <v>122919</v>
      </c>
      <c r="O6" s="53">
        <v>2527</v>
      </c>
      <c r="P6" s="53">
        <v>769507</v>
      </c>
      <c r="Q6" s="53">
        <v>29798</v>
      </c>
      <c r="R6" s="53">
        <v>1166711</v>
      </c>
      <c r="S6" s="54">
        <v>2214344</v>
      </c>
      <c r="T6" s="54">
        <v>716157</v>
      </c>
      <c r="U6" s="47"/>
      <c r="V6" s="48"/>
      <c r="W6" s="48"/>
    </row>
    <row r="7" spans="1:23" s="49" customFormat="1" ht="30" customHeight="1">
      <c r="A7" s="55"/>
      <c r="B7" s="56" t="s">
        <v>31</v>
      </c>
      <c r="C7" s="33">
        <f aca="true" t="shared" si="0" ref="C7:T7">IF(C6=0,"(－)",IF(C6="－","(－)",C6/$S6*100))</f>
        <v>36.71742059950938</v>
      </c>
      <c r="D7" s="34">
        <f t="shared" si="0"/>
        <v>1.1326153479314867</v>
      </c>
      <c r="E7" s="34">
        <f t="shared" si="0"/>
        <v>2.0307142882948632</v>
      </c>
      <c r="F7" s="34">
        <f t="shared" si="0"/>
        <v>7.4305076356699775</v>
      </c>
      <c r="G7" s="35">
        <f t="shared" si="0"/>
        <v>47.311212711304115</v>
      </c>
      <c r="H7" s="36">
        <f t="shared" si="0"/>
        <v>7.000718948817347</v>
      </c>
      <c r="I7" s="36">
        <f t="shared" si="0"/>
        <v>3.9262192324227856</v>
      </c>
      <c r="J7" s="33" t="str">
        <f t="shared" si="0"/>
        <v>(－)</v>
      </c>
      <c r="K7" s="34">
        <f t="shared" si="0"/>
        <v>5.548279761410151</v>
      </c>
      <c r="L7" s="34" t="str">
        <f t="shared" si="0"/>
        <v>(－)</v>
      </c>
      <c r="M7" s="34">
        <f t="shared" si="0"/>
        <v>0.002754766197122037</v>
      </c>
      <c r="N7" s="35">
        <f t="shared" si="0"/>
        <v>5.551034527607273</v>
      </c>
      <c r="O7" s="36">
        <f t="shared" si="0"/>
        <v>0.11411957672339978</v>
      </c>
      <c r="P7" s="36">
        <f t="shared" si="0"/>
        <v>34.75101429588176</v>
      </c>
      <c r="Q7" s="36">
        <f t="shared" si="0"/>
        <v>1.345680707243319</v>
      </c>
      <c r="R7" s="36">
        <f t="shared" si="0"/>
        <v>52.688787288695885</v>
      </c>
      <c r="S7" s="36">
        <f t="shared" si="0"/>
        <v>100</v>
      </c>
      <c r="T7" s="36">
        <f t="shared" si="0"/>
        <v>32.34172287593978</v>
      </c>
      <c r="U7" s="47"/>
      <c r="V7" s="48"/>
      <c r="W7" s="48"/>
    </row>
    <row r="8" spans="1:20" s="49" customFormat="1" ht="30" customHeight="1">
      <c r="A8" s="66" t="s">
        <v>35</v>
      </c>
      <c r="B8" s="67"/>
      <c r="C8" s="50">
        <v>205050</v>
      </c>
      <c r="D8" s="51">
        <v>6568</v>
      </c>
      <c r="E8" s="51">
        <v>46472</v>
      </c>
      <c r="F8" s="51">
        <v>122062</v>
      </c>
      <c r="G8" s="52">
        <v>380152</v>
      </c>
      <c r="H8" s="53">
        <v>195452</v>
      </c>
      <c r="I8" s="53">
        <v>120888</v>
      </c>
      <c r="J8" s="50">
        <v>39219</v>
      </c>
      <c r="K8" s="51">
        <v>177600</v>
      </c>
      <c r="L8" s="51">
        <v>18994</v>
      </c>
      <c r="M8" s="51">
        <v>25020</v>
      </c>
      <c r="N8" s="52">
        <v>260833</v>
      </c>
      <c r="O8" s="53">
        <v>9557</v>
      </c>
      <c r="P8" s="53">
        <v>299725</v>
      </c>
      <c r="Q8" s="53">
        <v>22136</v>
      </c>
      <c r="R8" s="53">
        <v>908591</v>
      </c>
      <c r="S8" s="54">
        <v>1288743</v>
      </c>
      <c r="T8" s="54">
        <v>96069</v>
      </c>
    </row>
    <row r="9" spans="1:20" s="49" customFormat="1" ht="30" customHeight="1">
      <c r="A9" s="55"/>
      <c r="B9" s="56" t="s">
        <v>31</v>
      </c>
      <c r="C9" s="33">
        <f aca="true" t="shared" si="1" ref="C9:T9">IF(C8=0,"(－)",IF(C8="－","(－)",C8/$S8*100))</f>
        <v>15.910852668064928</v>
      </c>
      <c r="D9" s="34">
        <f t="shared" si="1"/>
        <v>0.5096438933130966</v>
      </c>
      <c r="E9" s="34">
        <f t="shared" si="1"/>
        <v>3.605994368155637</v>
      </c>
      <c r="F9" s="34">
        <f t="shared" si="1"/>
        <v>9.471399650667356</v>
      </c>
      <c r="G9" s="35">
        <f t="shared" si="1"/>
        <v>29.49789058020102</v>
      </c>
      <c r="H9" s="36">
        <f t="shared" si="1"/>
        <v>15.166095955516345</v>
      </c>
      <c r="I9" s="36">
        <f t="shared" si="1"/>
        <v>9.380303132587335</v>
      </c>
      <c r="J9" s="33">
        <f t="shared" si="1"/>
        <v>3.043197906797554</v>
      </c>
      <c r="K9" s="34">
        <f t="shared" si="1"/>
        <v>13.780870196773135</v>
      </c>
      <c r="L9" s="34">
        <f t="shared" si="1"/>
        <v>1.473839237148136</v>
      </c>
      <c r="M9" s="34">
        <f t="shared" si="1"/>
        <v>1.9414266459643232</v>
      </c>
      <c r="N9" s="35">
        <f t="shared" si="1"/>
        <v>20.239333986683146</v>
      </c>
      <c r="O9" s="36">
        <f t="shared" si="1"/>
        <v>0.7415753179648696</v>
      </c>
      <c r="P9" s="36">
        <f t="shared" si="1"/>
        <v>23.25715833180083</v>
      </c>
      <c r="Q9" s="36">
        <f t="shared" si="1"/>
        <v>1.7176426952464532</v>
      </c>
      <c r="R9" s="36">
        <f t="shared" si="1"/>
        <v>70.50210941979898</v>
      </c>
      <c r="S9" s="36">
        <f t="shared" si="1"/>
        <v>100</v>
      </c>
      <c r="T9" s="36">
        <f t="shared" si="1"/>
        <v>7.454473079582198</v>
      </c>
    </row>
    <row r="10" spans="1:23" s="49" customFormat="1" ht="30" customHeight="1">
      <c r="A10" s="66" t="s">
        <v>37</v>
      </c>
      <c r="B10" s="67"/>
      <c r="C10" s="50">
        <v>55701</v>
      </c>
      <c r="D10" s="51">
        <v>5422</v>
      </c>
      <c r="E10" s="51">
        <v>12758</v>
      </c>
      <c r="F10" s="51">
        <v>55479</v>
      </c>
      <c r="G10" s="52">
        <v>129360</v>
      </c>
      <c r="H10" s="53">
        <v>56026</v>
      </c>
      <c r="I10" s="53">
        <v>275746</v>
      </c>
      <c r="J10" s="50">
        <v>7857</v>
      </c>
      <c r="K10" s="51">
        <v>143536</v>
      </c>
      <c r="L10" s="51">
        <v>12212</v>
      </c>
      <c r="M10" s="51">
        <v>8797</v>
      </c>
      <c r="N10" s="52">
        <v>172403</v>
      </c>
      <c r="O10" s="53">
        <v>215</v>
      </c>
      <c r="P10" s="53">
        <v>193310</v>
      </c>
      <c r="Q10" s="53">
        <v>937</v>
      </c>
      <c r="R10" s="53">
        <v>698637</v>
      </c>
      <c r="S10" s="54">
        <v>827996</v>
      </c>
      <c r="T10" s="54">
        <v>40055</v>
      </c>
      <c r="U10" s="47"/>
      <c r="V10" s="48"/>
      <c r="W10" s="48"/>
    </row>
    <row r="11" spans="1:23" s="49" customFormat="1" ht="30" customHeight="1">
      <c r="A11" s="55"/>
      <c r="B11" s="56" t="s">
        <v>31</v>
      </c>
      <c r="C11" s="33">
        <f aca="true" t="shared" si="2" ref="C11:T11">IF(C10=0,"(－)",IF(C10="－","(－)",C10/$S10*100))</f>
        <v>6.727206411625176</v>
      </c>
      <c r="D11" s="34">
        <f t="shared" si="2"/>
        <v>0.6548340813240644</v>
      </c>
      <c r="E11" s="34">
        <f t="shared" si="2"/>
        <v>1.540828699655554</v>
      </c>
      <c r="F11" s="34">
        <f t="shared" si="2"/>
        <v>6.7003946878970435</v>
      </c>
      <c r="G11" s="35">
        <f t="shared" si="2"/>
        <v>15.62326388050184</v>
      </c>
      <c r="H11" s="36">
        <f t="shared" si="2"/>
        <v>6.7664578089749225</v>
      </c>
      <c r="I11" s="36">
        <f t="shared" si="2"/>
        <v>33.30281788800912</v>
      </c>
      <c r="J11" s="33">
        <f t="shared" si="2"/>
        <v>0.9489176276213894</v>
      </c>
      <c r="K11" s="34">
        <f t="shared" si="2"/>
        <v>17.33534944613259</v>
      </c>
      <c r="L11" s="34">
        <f t="shared" si="2"/>
        <v>1.4748863521079811</v>
      </c>
      <c r="M11" s="34">
        <f t="shared" si="2"/>
        <v>1.0624447461098845</v>
      </c>
      <c r="N11" s="35">
        <f t="shared" si="2"/>
        <v>20.821718945502152</v>
      </c>
      <c r="O11" s="36">
        <f t="shared" si="2"/>
        <v>0.025966309015985584</v>
      </c>
      <c r="P11" s="36">
        <f t="shared" si="2"/>
        <v>23.346731143628713</v>
      </c>
      <c r="Q11" s="36">
        <f t="shared" si="2"/>
        <v>0.1131647978975744</v>
      </c>
      <c r="R11" s="36">
        <f t="shared" si="2"/>
        <v>84.37685689302847</v>
      </c>
      <c r="S11" s="36">
        <f t="shared" si="2"/>
        <v>100</v>
      </c>
      <c r="T11" s="36">
        <f t="shared" si="2"/>
        <v>4.8375837564432675</v>
      </c>
      <c r="U11" s="47"/>
      <c r="V11" s="48"/>
      <c r="W11" s="48"/>
    </row>
    <row r="12" spans="1:23" s="49" customFormat="1" ht="30" customHeight="1">
      <c r="A12" s="66" t="s">
        <v>51</v>
      </c>
      <c r="B12" s="67"/>
      <c r="C12" s="50">
        <v>79713</v>
      </c>
      <c r="D12" s="51">
        <v>3098</v>
      </c>
      <c r="E12" s="51">
        <v>12066</v>
      </c>
      <c r="F12" s="51">
        <v>52982</v>
      </c>
      <c r="G12" s="52">
        <v>147859</v>
      </c>
      <c r="H12" s="53">
        <v>25125</v>
      </c>
      <c r="I12" s="53">
        <v>86174</v>
      </c>
      <c r="J12" s="50">
        <v>17100</v>
      </c>
      <c r="K12" s="51">
        <v>56031</v>
      </c>
      <c r="L12" s="51">
        <v>8157</v>
      </c>
      <c r="M12" s="51">
        <v>7</v>
      </c>
      <c r="N12" s="52">
        <v>81295</v>
      </c>
      <c r="O12" s="53">
        <v>4325</v>
      </c>
      <c r="P12" s="53">
        <v>178195</v>
      </c>
      <c r="Q12" s="53">
        <v>6180</v>
      </c>
      <c r="R12" s="53">
        <v>381293</v>
      </c>
      <c r="S12" s="54">
        <v>529152</v>
      </c>
      <c r="T12" s="54">
        <v>36239</v>
      </c>
      <c r="U12" s="47"/>
      <c r="V12" s="48"/>
      <c r="W12" s="48"/>
    </row>
    <row r="13" spans="1:23" s="49" customFormat="1" ht="30" customHeight="1">
      <c r="A13" s="55"/>
      <c r="B13" s="56" t="s">
        <v>31</v>
      </c>
      <c r="C13" s="33">
        <f aca="true" t="shared" si="3" ref="C13:T13">IF(C12=0,"(－)",IF(C12="－","(－)",C12/$S12*100))</f>
        <v>15.064291545718433</v>
      </c>
      <c r="D13" s="34">
        <f t="shared" si="3"/>
        <v>0.585465045960329</v>
      </c>
      <c r="E13" s="34">
        <f t="shared" si="3"/>
        <v>2.280252177068215</v>
      </c>
      <c r="F13" s="34">
        <f t="shared" si="3"/>
        <v>10.01262397194001</v>
      </c>
      <c r="G13" s="35">
        <f t="shared" si="3"/>
        <v>27.942632740686985</v>
      </c>
      <c r="H13" s="36">
        <f t="shared" si="3"/>
        <v>4.748163098693759</v>
      </c>
      <c r="I13" s="36">
        <f t="shared" si="3"/>
        <v>16.285301765844217</v>
      </c>
      <c r="J13" s="33">
        <f t="shared" si="3"/>
        <v>3.231585631349782</v>
      </c>
      <c r="K13" s="34">
        <f t="shared" si="3"/>
        <v>10.588828918722786</v>
      </c>
      <c r="L13" s="34">
        <f t="shared" si="3"/>
        <v>1.5415230406386067</v>
      </c>
      <c r="M13" s="34">
        <f t="shared" si="3"/>
        <v>0.0013228713110788582</v>
      </c>
      <c r="N13" s="35">
        <f t="shared" si="3"/>
        <v>15.363260462022254</v>
      </c>
      <c r="O13" s="36">
        <f t="shared" si="3"/>
        <v>0.817345488630866</v>
      </c>
      <c r="P13" s="36">
        <f t="shared" si="3"/>
        <v>33.67557903967102</v>
      </c>
      <c r="Q13" s="36">
        <f t="shared" si="3"/>
        <v>1.1679063860667633</v>
      </c>
      <c r="R13" s="36">
        <f t="shared" si="3"/>
        <v>72.05736725931301</v>
      </c>
      <c r="S13" s="36">
        <f t="shared" si="3"/>
        <v>100</v>
      </c>
      <c r="T13" s="36">
        <f t="shared" si="3"/>
        <v>6.848504777455249</v>
      </c>
      <c r="U13" s="47"/>
      <c r="V13" s="48"/>
      <c r="W13" s="48"/>
    </row>
    <row r="14" spans="1:23" s="49" customFormat="1" ht="30" customHeight="1">
      <c r="A14" s="66" t="s">
        <v>43</v>
      </c>
      <c r="B14" s="67"/>
      <c r="C14" s="50">
        <v>97707</v>
      </c>
      <c r="D14" s="51">
        <v>3419</v>
      </c>
      <c r="E14" s="51">
        <v>24347</v>
      </c>
      <c r="F14" s="51">
        <v>66264</v>
      </c>
      <c r="G14" s="52">
        <v>191737</v>
      </c>
      <c r="H14" s="53">
        <v>33650</v>
      </c>
      <c r="I14" s="53">
        <v>6316</v>
      </c>
      <c r="J14" s="50">
        <v>755</v>
      </c>
      <c r="K14" s="51">
        <v>116420</v>
      </c>
      <c r="L14" s="51">
        <v>699</v>
      </c>
      <c r="M14" s="51">
        <v>1383</v>
      </c>
      <c r="N14" s="52">
        <v>119258</v>
      </c>
      <c r="O14" s="53">
        <v>393</v>
      </c>
      <c r="P14" s="53">
        <v>161815</v>
      </c>
      <c r="Q14" s="53">
        <v>13448</v>
      </c>
      <c r="R14" s="53">
        <v>334881</v>
      </c>
      <c r="S14" s="54">
        <v>526618</v>
      </c>
      <c r="T14" s="54">
        <v>22818</v>
      </c>
      <c r="U14" s="47"/>
      <c r="V14" s="48"/>
      <c r="W14" s="48"/>
    </row>
    <row r="15" spans="1:23" s="49" customFormat="1" ht="30" customHeight="1">
      <c r="A15" s="55"/>
      <c r="B15" s="56" t="s">
        <v>31</v>
      </c>
      <c r="C15" s="33">
        <f aca="true" t="shared" si="4" ref="C15:T15">IF(C14=0,"(－)",IF(C14="－","(－)",C14/$S14*100))</f>
        <v>18.553676478965777</v>
      </c>
      <c r="D15" s="34">
        <f t="shared" si="4"/>
        <v>0.6492372079951692</v>
      </c>
      <c r="E15" s="34">
        <f t="shared" si="4"/>
        <v>4.623275315313947</v>
      </c>
      <c r="F15" s="34">
        <f t="shared" si="4"/>
        <v>12.582934878792598</v>
      </c>
      <c r="G15" s="35">
        <f t="shared" si="4"/>
        <v>36.40912388106749</v>
      </c>
      <c r="H15" s="36">
        <f t="shared" si="4"/>
        <v>6.389830959063306</v>
      </c>
      <c r="I15" s="36">
        <f t="shared" si="4"/>
        <v>1.1993513324648988</v>
      </c>
      <c r="J15" s="33">
        <f t="shared" si="4"/>
        <v>0.1433676782791321</v>
      </c>
      <c r="K15" s="34">
        <f t="shared" si="4"/>
        <v>22.107106099677566</v>
      </c>
      <c r="L15" s="34">
        <f t="shared" si="4"/>
        <v>0.1327337842610773</v>
      </c>
      <c r="M15" s="34">
        <f t="shared" si="4"/>
        <v>0.26261920405303274</v>
      </c>
      <c r="N15" s="35">
        <f t="shared" si="4"/>
        <v>22.646016657235414</v>
      </c>
      <c r="O15" s="36">
        <f t="shared" si="4"/>
        <v>0.07462714909099195</v>
      </c>
      <c r="P15" s="36">
        <f t="shared" si="4"/>
        <v>30.727206438063266</v>
      </c>
      <c r="Q15" s="36">
        <f t="shared" si="4"/>
        <v>2.5536536920500246</v>
      </c>
      <c r="R15" s="36">
        <f t="shared" si="4"/>
        <v>63.590876118932506</v>
      </c>
      <c r="S15" s="36">
        <f t="shared" si="4"/>
        <v>100</v>
      </c>
      <c r="T15" s="36">
        <f t="shared" si="4"/>
        <v>4.332932030428128</v>
      </c>
      <c r="U15" s="47"/>
      <c r="V15" s="48"/>
      <c r="W15" s="48"/>
    </row>
    <row r="16" spans="1:23" s="49" customFormat="1" ht="30" customHeight="1">
      <c r="A16" s="66" t="s">
        <v>39</v>
      </c>
      <c r="B16" s="67"/>
      <c r="C16" s="50">
        <v>1876</v>
      </c>
      <c r="D16" s="51">
        <v>177</v>
      </c>
      <c r="E16" s="51">
        <v>606</v>
      </c>
      <c r="F16" s="51">
        <v>1829</v>
      </c>
      <c r="G16" s="52">
        <v>4489</v>
      </c>
      <c r="H16" s="53">
        <v>2758</v>
      </c>
      <c r="I16" s="53">
        <v>1674</v>
      </c>
      <c r="J16" s="50">
        <v>1819</v>
      </c>
      <c r="K16" s="51">
        <v>462</v>
      </c>
      <c r="L16" s="51">
        <v>0</v>
      </c>
      <c r="M16" s="51">
        <v>105</v>
      </c>
      <c r="N16" s="52">
        <v>2386</v>
      </c>
      <c r="O16" s="53">
        <v>191</v>
      </c>
      <c r="P16" s="53">
        <v>5403</v>
      </c>
      <c r="Q16" s="53">
        <v>0</v>
      </c>
      <c r="R16" s="53">
        <v>12413</v>
      </c>
      <c r="S16" s="54">
        <v>16902</v>
      </c>
      <c r="T16" s="54">
        <v>3800</v>
      </c>
      <c r="U16" s="47"/>
      <c r="V16" s="48"/>
      <c r="W16" s="48"/>
    </row>
    <row r="17" spans="1:23" s="49" customFormat="1" ht="30" customHeight="1">
      <c r="A17" s="55"/>
      <c r="B17" s="56" t="s">
        <v>18</v>
      </c>
      <c r="C17" s="33">
        <f aca="true" t="shared" si="5" ref="C17:T17">IF(C16=0,"(－)",IF(C16="－","(－)",C16/$S16*100))</f>
        <v>11.09927819192995</v>
      </c>
      <c r="D17" s="34">
        <f t="shared" si="5"/>
        <v>1.0472133475328362</v>
      </c>
      <c r="E17" s="34">
        <f t="shared" si="5"/>
        <v>3.5853745118920837</v>
      </c>
      <c r="F17" s="34">
        <f t="shared" si="5"/>
        <v>10.821204591172643</v>
      </c>
      <c r="G17" s="35">
        <f t="shared" si="5"/>
        <v>26.558987102118092</v>
      </c>
      <c r="H17" s="36">
        <f t="shared" si="5"/>
        <v>16.31759555082239</v>
      </c>
      <c r="I17" s="36">
        <f t="shared" si="5"/>
        <v>9.904153354632587</v>
      </c>
      <c r="J17" s="33">
        <f t="shared" si="5"/>
        <v>10.762039995266832</v>
      </c>
      <c r="K17" s="34">
        <f t="shared" si="5"/>
        <v>2.7334043308484204</v>
      </c>
      <c r="L17" s="34" t="str">
        <f t="shared" si="5"/>
        <v>(－)</v>
      </c>
      <c r="M17" s="34">
        <f t="shared" si="5"/>
        <v>0.6212282570110046</v>
      </c>
      <c r="N17" s="35">
        <f t="shared" si="5"/>
        <v>14.116672583126258</v>
      </c>
      <c r="O17" s="36">
        <f t="shared" si="5"/>
        <v>1.1300437818009703</v>
      </c>
      <c r="P17" s="36">
        <f t="shared" si="5"/>
        <v>31.96663116790912</v>
      </c>
      <c r="Q17" s="36" t="str">
        <f t="shared" si="5"/>
        <v>(－)</v>
      </c>
      <c r="R17" s="36">
        <f t="shared" si="5"/>
        <v>73.4410128978819</v>
      </c>
      <c r="S17" s="36">
        <f t="shared" si="5"/>
        <v>100</v>
      </c>
      <c r="T17" s="36">
        <f t="shared" si="5"/>
        <v>22.482546444207784</v>
      </c>
      <c r="U17" s="57"/>
      <c r="V17" s="58"/>
      <c r="W17" s="59"/>
    </row>
    <row r="18" spans="1:23" s="49" customFormat="1" ht="30" customHeight="1">
      <c r="A18" s="66" t="s">
        <v>49</v>
      </c>
      <c r="B18" s="67"/>
      <c r="C18" s="50">
        <v>4200</v>
      </c>
      <c r="D18" s="51">
        <v>0</v>
      </c>
      <c r="E18" s="51">
        <v>871</v>
      </c>
      <c r="F18" s="51">
        <v>2549</v>
      </c>
      <c r="G18" s="52">
        <v>7620</v>
      </c>
      <c r="H18" s="53">
        <v>726</v>
      </c>
      <c r="I18" s="53">
        <v>500</v>
      </c>
      <c r="J18" s="50">
        <v>262</v>
      </c>
      <c r="K18" s="51">
        <v>2429</v>
      </c>
      <c r="L18" s="51">
        <v>0</v>
      </c>
      <c r="M18" s="51">
        <v>0</v>
      </c>
      <c r="N18" s="52">
        <v>2692</v>
      </c>
      <c r="O18" s="53">
        <v>0</v>
      </c>
      <c r="P18" s="53">
        <v>0</v>
      </c>
      <c r="Q18" s="53">
        <v>207</v>
      </c>
      <c r="R18" s="53">
        <v>4125</v>
      </c>
      <c r="S18" s="54">
        <v>11745</v>
      </c>
      <c r="T18" s="54">
        <v>0</v>
      </c>
      <c r="U18" s="47"/>
      <c r="V18" s="48"/>
      <c r="W18" s="48"/>
    </row>
    <row r="19" spans="1:23" s="49" customFormat="1" ht="30" customHeight="1">
      <c r="A19" s="55"/>
      <c r="B19" s="56" t="s">
        <v>32</v>
      </c>
      <c r="C19" s="33">
        <f aca="true" t="shared" si="6" ref="C19:T19">IF(C18=0,"(－)",IF(C18="－","(－)",C18/$S18*100))</f>
        <v>35.759897828863345</v>
      </c>
      <c r="D19" s="34" t="str">
        <f t="shared" si="6"/>
        <v>(－)</v>
      </c>
      <c r="E19" s="34">
        <f t="shared" si="6"/>
        <v>7.415921668795232</v>
      </c>
      <c r="F19" s="34">
        <f t="shared" si="6"/>
        <v>21.702852277564922</v>
      </c>
      <c r="G19" s="35">
        <f t="shared" si="6"/>
        <v>64.8786717752235</v>
      </c>
      <c r="H19" s="36">
        <f t="shared" si="6"/>
        <v>6.1813537675606645</v>
      </c>
      <c r="I19" s="36">
        <f t="shared" si="6"/>
        <v>4.257130693912304</v>
      </c>
      <c r="J19" s="33">
        <f t="shared" si="6"/>
        <v>2.230736483610047</v>
      </c>
      <c r="K19" s="34">
        <f t="shared" si="6"/>
        <v>20.68114091102597</v>
      </c>
      <c r="L19" s="34" t="str">
        <f t="shared" si="6"/>
        <v>(－)</v>
      </c>
      <c r="M19" s="34" t="str">
        <f t="shared" si="6"/>
        <v>(－)</v>
      </c>
      <c r="N19" s="35">
        <f t="shared" si="6"/>
        <v>22.92039165602384</v>
      </c>
      <c r="O19" s="36" t="str">
        <f t="shared" si="6"/>
        <v>(－)</v>
      </c>
      <c r="P19" s="36" t="str">
        <f t="shared" si="6"/>
        <v>(－)</v>
      </c>
      <c r="Q19" s="36">
        <f t="shared" si="6"/>
        <v>1.7624521072796935</v>
      </c>
      <c r="R19" s="36">
        <f t="shared" si="6"/>
        <v>35.1213282247765</v>
      </c>
      <c r="S19" s="36">
        <f t="shared" si="6"/>
        <v>100</v>
      </c>
      <c r="T19" s="36" t="str">
        <f t="shared" si="6"/>
        <v>(－)</v>
      </c>
      <c r="U19" s="57"/>
      <c r="V19" s="58"/>
      <c r="W19" s="59"/>
    </row>
    <row r="20" spans="1:23" s="49" customFormat="1" ht="30" customHeight="1">
      <c r="A20" s="66" t="s">
        <v>50</v>
      </c>
      <c r="B20" s="67"/>
      <c r="C20" s="50">
        <v>0</v>
      </c>
      <c r="D20" s="51">
        <v>0</v>
      </c>
      <c r="E20" s="51">
        <v>12</v>
      </c>
      <c r="F20" s="51">
        <v>30</v>
      </c>
      <c r="G20" s="52">
        <v>42</v>
      </c>
      <c r="H20" s="53">
        <v>0</v>
      </c>
      <c r="I20" s="53">
        <v>0</v>
      </c>
      <c r="J20" s="50">
        <v>0</v>
      </c>
      <c r="K20" s="51">
        <v>0</v>
      </c>
      <c r="L20" s="51">
        <v>0</v>
      </c>
      <c r="M20" s="51">
        <v>0</v>
      </c>
      <c r="N20" s="52">
        <v>0</v>
      </c>
      <c r="O20" s="53">
        <v>0</v>
      </c>
      <c r="P20" s="53">
        <v>0</v>
      </c>
      <c r="Q20" s="53">
        <v>1410</v>
      </c>
      <c r="R20" s="53">
        <v>1410</v>
      </c>
      <c r="S20" s="54">
        <v>1452</v>
      </c>
      <c r="T20" s="54">
        <v>0</v>
      </c>
      <c r="U20" s="47"/>
      <c r="V20" s="48"/>
      <c r="W20" s="48"/>
    </row>
    <row r="21" spans="1:23" s="49" customFormat="1" ht="30" customHeight="1">
      <c r="A21" s="55"/>
      <c r="B21" s="56" t="s">
        <v>18</v>
      </c>
      <c r="C21" s="33" t="str">
        <f aca="true" t="shared" si="7" ref="C21:T21">IF(C20=0,"(－)",IF(C20="－","(－)",C20/$S20*100))</f>
        <v>(－)</v>
      </c>
      <c r="D21" s="34" t="str">
        <f t="shared" si="7"/>
        <v>(－)</v>
      </c>
      <c r="E21" s="34">
        <f t="shared" si="7"/>
        <v>0.8264462809917356</v>
      </c>
      <c r="F21" s="34">
        <f t="shared" si="7"/>
        <v>2.066115702479339</v>
      </c>
      <c r="G21" s="35">
        <f t="shared" si="7"/>
        <v>2.8925619834710745</v>
      </c>
      <c r="H21" s="36" t="str">
        <f t="shared" si="7"/>
        <v>(－)</v>
      </c>
      <c r="I21" s="36" t="str">
        <f t="shared" si="7"/>
        <v>(－)</v>
      </c>
      <c r="J21" s="33" t="str">
        <f t="shared" si="7"/>
        <v>(－)</v>
      </c>
      <c r="K21" s="34" t="str">
        <f t="shared" si="7"/>
        <v>(－)</v>
      </c>
      <c r="L21" s="34" t="str">
        <f t="shared" si="7"/>
        <v>(－)</v>
      </c>
      <c r="M21" s="34" t="str">
        <f t="shared" si="7"/>
        <v>(－)</v>
      </c>
      <c r="N21" s="35" t="str">
        <f t="shared" si="7"/>
        <v>(－)</v>
      </c>
      <c r="O21" s="36" t="str">
        <f t="shared" si="7"/>
        <v>(－)</v>
      </c>
      <c r="P21" s="36" t="str">
        <f t="shared" si="7"/>
        <v>(－)</v>
      </c>
      <c r="Q21" s="36">
        <f t="shared" si="7"/>
        <v>97.10743801652893</v>
      </c>
      <c r="R21" s="36">
        <f t="shared" si="7"/>
        <v>97.10743801652893</v>
      </c>
      <c r="S21" s="36">
        <f t="shared" si="7"/>
        <v>100</v>
      </c>
      <c r="T21" s="36" t="str">
        <f t="shared" si="7"/>
        <v>(－)</v>
      </c>
      <c r="U21" s="57"/>
      <c r="V21" s="58"/>
      <c r="W21" s="59"/>
    </row>
    <row r="22" spans="1:23" s="49" customFormat="1" ht="30" customHeight="1">
      <c r="A22" s="76" t="s">
        <v>45</v>
      </c>
      <c r="B22" s="77"/>
      <c r="C22" s="50">
        <v>0</v>
      </c>
      <c r="D22" s="51">
        <v>2</v>
      </c>
      <c r="E22" s="51">
        <v>18</v>
      </c>
      <c r="F22" s="51">
        <v>224</v>
      </c>
      <c r="G22" s="52">
        <v>244</v>
      </c>
      <c r="H22" s="53">
        <v>0</v>
      </c>
      <c r="I22" s="53">
        <v>0</v>
      </c>
      <c r="J22" s="50">
        <v>0</v>
      </c>
      <c r="K22" s="51">
        <v>0</v>
      </c>
      <c r="L22" s="51">
        <v>0</v>
      </c>
      <c r="M22" s="51">
        <v>0</v>
      </c>
      <c r="N22" s="52">
        <v>0</v>
      </c>
      <c r="O22" s="53">
        <v>0</v>
      </c>
      <c r="P22" s="53">
        <v>1242</v>
      </c>
      <c r="Q22" s="53">
        <v>0</v>
      </c>
      <c r="R22" s="53">
        <v>1242</v>
      </c>
      <c r="S22" s="54">
        <v>1486</v>
      </c>
      <c r="T22" s="54">
        <v>0</v>
      </c>
      <c r="U22" s="47"/>
      <c r="V22" s="48"/>
      <c r="W22" s="48"/>
    </row>
    <row r="23" spans="1:23" s="49" customFormat="1" ht="30" customHeight="1">
      <c r="A23" s="55"/>
      <c r="B23" s="56" t="s">
        <v>18</v>
      </c>
      <c r="C23" s="33" t="str">
        <f aca="true" t="shared" si="8" ref="C23:T23">IF(C22=0,"(－)",IF(C22="－","(－)",C22/$S22*100))</f>
        <v>(－)</v>
      </c>
      <c r="D23" s="34">
        <f t="shared" si="8"/>
        <v>0.13458950201884254</v>
      </c>
      <c r="E23" s="34">
        <f t="shared" si="8"/>
        <v>1.2113055181695829</v>
      </c>
      <c r="F23" s="34">
        <f t="shared" si="8"/>
        <v>15.074024226110364</v>
      </c>
      <c r="G23" s="35">
        <f t="shared" si="8"/>
        <v>16.41991924629879</v>
      </c>
      <c r="H23" s="36" t="str">
        <f t="shared" si="8"/>
        <v>(－)</v>
      </c>
      <c r="I23" s="36" t="str">
        <f t="shared" si="8"/>
        <v>(－)</v>
      </c>
      <c r="J23" s="33" t="str">
        <f t="shared" si="8"/>
        <v>(－)</v>
      </c>
      <c r="K23" s="34" t="str">
        <f t="shared" si="8"/>
        <v>(－)</v>
      </c>
      <c r="L23" s="34" t="str">
        <f t="shared" si="8"/>
        <v>(－)</v>
      </c>
      <c r="M23" s="34" t="str">
        <f t="shared" si="8"/>
        <v>(－)</v>
      </c>
      <c r="N23" s="35" t="str">
        <f t="shared" si="8"/>
        <v>(－)</v>
      </c>
      <c r="O23" s="36" t="str">
        <f t="shared" si="8"/>
        <v>(－)</v>
      </c>
      <c r="P23" s="36">
        <f t="shared" si="8"/>
        <v>83.58008075370121</v>
      </c>
      <c r="Q23" s="36" t="str">
        <f t="shared" si="8"/>
        <v>(－)</v>
      </c>
      <c r="R23" s="36">
        <f t="shared" si="8"/>
        <v>83.58008075370121</v>
      </c>
      <c r="S23" s="36">
        <f t="shared" si="8"/>
        <v>100</v>
      </c>
      <c r="T23" s="36" t="str">
        <f t="shared" si="8"/>
        <v>(－)</v>
      </c>
      <c r="U23" s="57"/>
      <c r="V23" s="58"/>
      <c r="W23" s="59"/>
    </row>
    <row r="24" spans="1:23" s="49" customFormat="1" ht="30" customHeight="1">
      <c r="A24" s="66" t="s">
        <v>40</v>
      </c>
      <c r="B24" s="67"/>
      <c r="C24" s="50">
        <v>0</v>
      </c>
      <c r="D24" s="51">
        <v>0</v>
      </c>
      <c r="E24" s="51">
        <v>0</v>
      </c>
      <c r="F24" s="51">
        <v>0</v>
      </c>
      <c r="G24" s="52">
        <v>0</v>
      </c>
      <c r="H24" s="53">
        <v>0</v>
      </c>
      <c r="I24" s="53">
        <v>0</v>
      </c>
      <c r="J24" s="50">
        <v>0</v>
      </c>
      <c r="K24" s="51">
        <v>0</v>
      </c>
      <c r="L24" s="51">
        <v>0</v>
      </c>
      <c r="M24" s="51">
        <v>0</v>
      </c>
      <c r="N24" s="52">
        <v>0</v>
      </c>
      <c r="O24" s="53">
        <v>0</v>
      </c>
      <c r="P24" s="53">
        <v>7104</v>
      </c>
      <c r="Q24" s="53">
        <v>0</v>
      </c>
      <c r="R24" s="53">
        <v>7104</v>
      </c>
      <c r="S24" s="54">
        <v>7104</v>
      </c>
      <c r="T24" s="54">
        <v>0</v>
      </c>
      <c r="U24" s="47"/>
      <c r="V24" s="48"/>
      <c r="W24" s="48"/>
    </row>
    <row r="25" spans="1:23" s="49" customFormat="1" ht="30" customHeight="1">
      <c r="A25" s="55"/>
      <c r="B25" s="56" t="s">
        <v>18</v>
      </c>
      <c r="C25" s="33" t="str">
        <f aca="true" t="shared" si="9" ref="C25:T25">IF(C24=0,"(－)",IF(C24="－","(－)",C24/$S24*100))</f>
        <v>(－)</v>
      </c>
      <c r="D25" s="34" t="str">
        <f t="shared" si="9"/>
        <v>(－)</v>
      </c>
      <c r="E25" s="34" t="str">
        <f t="shared" si="9"/>
        <v>(－)</v>
      </c>
      <c r="F25" s="34" t="str">
        <f t="shared" si="9"/>
        <v>(－)</v>
      </c>
      <c r="G25" s="35" t="str">
        <f t="shared" si="9"/>
        <v>(－)</v>
      </c>
      <c r="H25" s="36" t="str">
        <f t="shared" si="9"/>
        <v>(－)</v>
      </c>
      <c r="I25" s="36" t="str">
        <f t="shared" si="9"/>
        <v>(－)</v>
      </c>
      <c r="J25" s="33" t="str">
        <f t="shared" si="9"/>
        <v>(－)</v>
      </c>
      <c r="K25" s="34" t="str">
        <f t="shared" si="9"/>
        <v>(－)</v>
      </c>
      <c r="L25" s="34" t="str">
        <f t="shared" si="9"/>
        <v>(－)</v>
      </c>
      <c r="M25" s="34" t="str">
        <f t="shared" si="9"/>
        <v>(－)</v>
      </c>
      <c r="N25" s="35" t="str">
        <f t="shared" si="9"/>
        <v>(－)</v>
      </c>
      <c r="O25" s="36" t="str">
        <f t="shared" si="9"/>
        <v>(－)</v>
      </c>
      <c r="P25" s="36">
        <f t="shared" si="9"/>
        <v>100</v>
      </c>
      <c r="Q25" s="36" t="str">
        <f t="shared" si="9"/>
        <v>(－)</v>
      </c>
      <c r="R25" s="36">
        <f t="shared" si="9"/>
        <v>100</v>
      </c>
      <c r="S25" s="36">
        <f t="shared" si="9"/>
        <v>100</v>
      </c>
      <c r="T25" s="36" t="str">
        <f t="shared" si="9"/>
        <v>(－)</v>
      </c>
      <c r="U25" s="57"/>
      <c r="V25" s="48"/>
      <c r="W25" s="59"/>
    </row>
    <row r="26" spans="1:23" s="49" customFormat="1" ht="30" customHeight="1">
      <c r="A26" s="66" t="s">
        <v>19</v>
      </c>
      <c r="B26" s="67"/>
      <c r="C26" s="43">
        <v>1257296.453</v>
      </c>
      <c r="D26" s="44">
        <v>43766.476</v>
      </c>
      <c r="E26" s="44">
        <v>142116.619</v>
      </c>
      <c r="F26" s="44">
        <v>465955.222</v>
      </c>
      <c r="G26" s="45">
        <v>1909134.77</v>
      </c>
      <c r="H26" s="43">
        <v>468757.194</v>
      </c>
      <c r="I26" s="43">
        <v>578238.774</v>
      </c>
      <c r="J26" s="43">
        <v>67014.008</v>
      </c>
      <c r="K26" s="44">
        <v>619336.254</v>
      </c>
      <c r="L26" s="44">
        <v>40062.683</v>
      </c>
      <c r="M26" s="44">
        <v>35373.461</v>
      </c>
      <c r="N26" s="45">
        <v>761786.406</v>
      </c>
      <c r="O26" s="43">
        <v>17208.11</v>
      </c>
      <c r="P26" s="43">
        <v>1616301.767</v>
      </c>
      <c r="Q26" s="43">
        <v>74115.226</v>
      </c>
      <c r="R26" s="43">
        <v>3516407.477</v>
      </c>
      <c r="S26" s="43">
        <v>5425542.247</v>
      </c>
      <c r="T26" s="43">
        <v>915136.955</v>
      </c>
      <c r="U26" s="47"/>
      <c r="V26" s="48"/>
      <c r="W26" s="48"/>
    </row>
    <row r="27" spans="1:23" s="49" customFormat="1" ht="30" customHeight="1">
      <c r="A27" s="55"/>
      <c r="B27" s="56" t="s">
        <v>18</v>
      </c>
      <c r="C27" s="33">
        <f aca="true" t="shared" si="10" ref="C27:T27">IF(C26=0,"(－)",IF(C26="－","(－)",C26/$S26*100))</f>
        <v>23.17365519907636</v>
      </c>
      <c r="D27" s="34">
        <f t="shared" si="10"/>
        <v>0.806674688123574</v>
      </c>
      <c r="E27" s="34">
        <f t="shared" si="10"/>
        <v>2.6193993619454714</v>
      </c>
      <c r="F27" s="34">
        <f t="shared" si="10"/>
        <v>8.58817793295491</v>
      </c>
      <c r="G27" s="35">
        <f t="shared" si="10"/>
        <v>35.18790718210031</v>
      </c>
      <c r="H27" s="36">
        <f t="shared" si="10"/>
        <v>8.639822024410456</v>
      </c>
      <c r="I27" s="36">
        <f t="shared" si="10"/>
        <v>10.657713969875202</v>
      </c>
      <c r="J27" s="33">
        <f t="shared" si="10"/>
        <v>1.2351577952794437</v>
      </c>
      <c r="K27" s="34">
        <f t="shared" si="10"/>
        <v>11.41519549207189</v>
      </c>
      <c r="L27" s="34">
        <f t="shared" si="10"/>
        <v>0.7384088294981439</v>
      </c>
      <c r="M27" s="34">
        <f t="shared" si="10"/>
        <v>0.6519801964413677</v>
      </c>
      <c r="N27" s="35">
        <f t="shared" si="10"/>
        <v>14.040742313290844</v>
      </c>
      <c r="O27" s="36">
        <f t="shared" si="10"/>
        <v>0.31716848227502153</v>
      </c>
      <c r="P27" s="36">
        <f t="shared" si="10"/>
        <v>29.79060328750952</v>
      </c>
      <c r="Q27" s="36">
        <f t="shared" si="10"/>
        <v>1.3660427405386304</v>
      </c>
      <c r="R27" s="36">
        <f t="shared" si="10"/>
        <v>64.81209281789968</v>
      </c>
      <c r="S27" s="36">
        <f t="shared" si="10"/>
        <v>100</v>
      </c>
      <c r="T27" s="36">
        <f t="shared" si="10"/>
        <v>16.86719802994836</v>
      </c>
      <c r="U27" s="47"/>
      <c r="V27" s="48"/>
      <c r="W27" s="48"/>
    </row>
    <row r="28" spans="1:23" s="49" customFormat="1" ht="30" customHeight="1">
      <c r="A28" s="66" t="s">
        <v>33</v>
      </c>
      <c r="B28" s="67"/>
      <c r="C28" s="43">
        <v>523113.812</v>
      </c>
      <c r="D28" s="44">
        <v>29635.045</v>
      </c>
      <c r="E28" s="44">
        <v>151326.482</v>
      </c>
      <c r="F28" s="44">
        <v>385064.857</v>
      </c>
      <c r="G28" s="45">
        <v>1089140.196</v>
      </c>
      <c r="H28" s="43">
        <v>731162.315</v>
      </c>
      <c r="I28" s="43">
        <v>118958.945</v>
      </c>
      <c r="J28" s="43">
        <v>209397.852</v>
      </c>
      <c r="K28" s="44">
        <v>435564.231</v>
      </c>
      <c r="L28" s="44">
        <v>265239.749</v>
      </c>
      <c r="M28" s="44">
        <v>196190.556</v>
      </c>
      <c r="N28" s="45">
        <v>1106392.388</v>
      </c>
      <c r="O28" s="43">
        <v>30908.973</v>
      </c>
      <c r="P28" s="43">
        <v>744778.291</v>
      </c>
      <c r="Q28" s="43">
        <v>125991.989</v>
      </c>
      <c r="R28" s="43">
        <v>2858192.901</v>
      </c>
      <c r="S28" s="43">
        <v>3947333.097</v>
      </c>
      <c r="T28" s="46">
        <v>75293.62</v>
      </c>
      <c r="U28" s="47"/>
      <c r="V28" s="48"/>
      <c r="W28" s="48"/>
    </row>
    <row r="29" spans="1:23" s="49" customFormat="1" ht="30" customHeight="1">
      <c r="A29" s="55"/>
      <c r="B29" s="56" t="s">
        <v>32</v>
      </c>
      <c r="C29" s="33">
        <f aca="true" t="shared" si="11" ref="C29:T29">IF(C28=0,"(－)",IF(C28="－","(－)",C28/$S28*100))</f>
        <v>13.252335162633475</v>
      </c>
      <c r="D29" s="34">
        <f t="shared" si="11"/>
        <v>0.7507611917150553</v>
      </c>
      <c r="E29" s="34">
        <f t="shared" si="11"/>
        <v>3.8336385169776817</v>
      </c>
      <c r="F29" s="34">
        <f t="shared" si="11"/>
        <v>9.755063673056927</v>
      </c>
      <c r="G29" s="35">
        <f t="shared" si="11"/>
        <v>27.59179854438314</v>
      </c>
      <c r="H29" s="36">
        <f t="shared" si="11"/>
        <v>18.52294440405063</v>
      </c>
      <c r="I29" s="36">
        <f t="shared" si="11"/>
        <v>3.0136535751292337</v>
      </c>
      <c r="J29" s="33">
        <f t="shared" si="11"/>
        <v>5.3047930553199025</v>
      </c>
      <c r="K29" s="34">
        <f t="shared" si="11"/>
        <v>11.034392596131088</v>
      </c>
      <c r="L29" s="34">
        <f t="shared" si="11"/>
        <v>6.719467105565123</v>
      </c>
      <c r="M29" s="34">
        <f t="shared" si="11"/>
        <v>4.9702052291737475</v>
      </c>
      <c r="N29" s="35">
        <f t="shared" si="11"/>
        <v>28.02885798618986</v>
      </c>
      <c r="O29" s="36">
        <f t="shared" si="11"/>
        <v>0.78303432318623</v>
      </c>
      <c r="P29" s="36">
        <f t="shared" si="11"/>
        <v>18.867885549512824</v>
      </c>
      <c r="Q29" s="36">
        <f t="shared" si="11"/>
        <v>3.1918256175480804</v>
      </c>
      <c r="R29" s="36">
        <f t="shared" si="11"/>
        <v>72.40820145561686</v>
      </c>
      <c r="S29" s="36">
        <f t="shared" si="11"/>
        <v>100</v>
      </c>
      <c r="T29" s="36">
        <f t="shared" si="11"/>
        <v>1.9074554426943007</v>
      </c>
      <c r="U29" s="47"/>
      <c r="V29" s="48"/>
      <c r="W29" s="48"/>
    </row>
    <row r="30" spans="1:23" s="49" customFormat="1" ht="30" customHeight="1">
      <c r="A30" s="66" t="s">
        <v>16</v>
      </c>
      <c r="B30" s="67"/>
      <c r="C30" s="43">
        <v>1780410.265</v>
      </c>
      <c r="D30" s="44">
        <v>73401.521</v>
      </c>
      <c r="E30" s="44">
        <v>293443.101</v>
      </c>
      <c r="F30" s="44">
        <v>851020.079</v>
      </c>
      <c r="G30" s="45">
        <v>2998274.966</v>
      </c>
      <c r="H30" s="43">
        <v>1199919.509</v>
      </c>
      <c r="I30" s="43">
        <v>697197.719</v>
      </c>
      <c r="J30" s="43">
        <v>276411.86</v>
      </c>
      <c r="K30" s="44">
        <v>1054900.485</v>
      </c>
      <c r="L30" s="44">
        <v>305302.432</v>
      </c>
      <c r="M30" s="44">
        <v>231564.017</v>
      </c>
      <c r="N30" s="45">
        <v>1868178.794</v>
      </c>
      <c r="O30" s="43">
        <v>48117.083</v>
      </c>
      <c r="P30" s="43">
        <v>2361080.058</v>
      </c>
      <c r="Q30" s="43">
        <v>200107.215</v>
      </c>
      <c r="R30" s="43">
        <v>6374600.378</v>
      </c>
      <c r="S30" s="43">
        <v>9372875.344</v>
      </c>
      <c r="T30" s="46">
        <v>990430.575</v>
      </c>
      <c r="U30" s="47"/>
      <c r="V30" s="48"/>
      <c r="W30" s="48"/>
    </row>
    <row r="31" spans="1:23" s="49" customFormat="1" ht="30" customHeight="1">
      <c r="A31" s="55"/>
      <c r="B31" s="56" t="s">
        <v>32</v>
      </c>
      <c r="C31" s="33">
        <f aca="true" t="shared" si="12" ref="C31:T31">IF(C30=0,"(－)",IF(C30="－","(－)",C30/$S30*100))</f>
        <v>18.99534774181885</v>
      </c>
      <c r="D31" s="34">
        <f t="shared" si="12"/>
        <v>0.7831270373929342</v>
      </c>
      <c r="E31" s="34">
        <f t="shared" si="12"/>
        <v>3.1307692701562084</v>
      </c>
      <c r="F31" s="34">
        <f t="shared" si="12"/>
        <v>9.079605220022223</v>
      </c>
      <c r="G31" s="35">
        <f t="shared" si="12"/>
        <v>31.98884926939022</v>
      </c>
      <c r="H31" s="36">
        <f t="shared" si="12"/>
        <v>12.802042755941725</v>
      </c>
      <c r="I31" s="36">
        <f t="shared" si="12"/>
        <v>7.438461447652855</v>
      </c>
      <c r="J31" s="33">
        <f t="shared" si="12"/>
        <v>2.9490615190667575</v>
      </c>
      <c r="K31" s="34">
        <f t="shared" si="12"/>
        <v>11.254822520127608</v>
      </c>
      <c r="L31" s="34">
        <f t="shared" si="12"/>
        <v>3.2572974759067694</v>
      </c>
      <c r="M31" s="34">
        <f t="shared" si="12"/>
        <v>2.470576087926258</v>
      </c>
      <c r="N31" s="35">
        <f t="shared" si="12"/>
        <v>19.931757603027393</v>
      </c>
      <c r="O31" s="36">
        <f t="shared" si="12"/>
        <v>0.5133652292815556</v>
      </c>
      <c r="P31" s="36">
        <f t="shared" si="12"/>
        <v>25.190562888595696</v>
      </c>
      <c r="Q31" s="36">
        <f t="shared" si="12"/>
        <v>2.1349608061105565</v>
      </c>
      <c r="R31" s="36">
        <f t="shared" si="12"/>
        <v>68.01115073060977</v>
      </c>
      <c r="S31" s="36">
        <f t="shared" si="12"/>
        <v>100</v>
      </c>
      <c r="T31" s="36">
        <f t="shared" si="12"/>
        <v>10.566987596117121</v>
      </c>
      <c r="U31" s="47"/>
      <c r="V31" s="48"/>
      <c r="W31" s="48"/>
    </row>
    <row r="32" spans="1:23" s="49" customFormat="1" ht="27" customHeight="1">
      <c r="A32" s="60" t="s">
        <v>48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62"/>
      <c r="W32" s="62"/>
    </row>
    <row r="33" s="49" customFormat="1" ht="18" customHeight="1">
      <c r="A33" s="63"/>
    </row>
    <row r="34" ht="13.5">
      <c r="A34" s="1"/>
    </row>
  </sheetData>
  <sheetProtection/>
  <mergeCells count="20">
    <mergeCell ref="A24:B24"/>
    <mergeCell ref="A4:B5"/>
    <mergeCell ref="A30:B30"/>
    <mergeCell ref="A28:B28"/>
    <mergeCell ref="A16:B16"/>
    <mergeCell ref="A10:B10"/>
    <mergeCell ref="A12:B12"/>
    <mergeCell ref="A18:B18"/>
    <mergeCell ref="A14:B14"/>
    <mergeCell ref="A20:B20"/>
    <mergeCell ref="S3:S4"/>
    <mergeCell ref="A8:B8"/>
    <mergeCell ref="A26:B26"/>
    <mergeCell ref="T3:T5"/>
    <mergeCell ref="C3:G3"/>
    <mergeCell ref="H3:R3"/>
    <mergeCell ref="A22:B22"/>
    <mergeCell ref="A6:B6"/>
    <mergeCell ref="J4:N4"/>
    <mergeCell ref="A3:B3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"/>
    </sheetView>
  </sheetViews>
  <sheetFormatPr defaultColWidth="9.00390625" defaultRowHeight="13.5"/>
  <cols>
    <col min="1" max="1" width="7.75390625" style="24" customWidth="1"/>
    <col min="2" max="2" width="7.25390625" style="24" customWidth="1"/>
    <col min="3" max="18" width="11.125" style="24" customWidth="1"/>
    <col min="19" max="19" width="11.625" style="24" customWidth="1"/>
    <col min="20" max="20" width="10.625" style="24" customWidth="1"/>
    <col min="21" max="16384" width="9.00390625" style="24" customWidth="1"/>
  </cols>
  <sheetData>
    <row r="1" ht="21" customHeight="1">
      <c r="A1" s="2" t="s">
        <v>41</v>
      </c>
    </row>
    <row r="2" spans="1:20" ht="21" customHeight="1">
      <c r="A2" s="3" t="s">
        <v>42</v>
      </c>
      <c r="T2" s="4" t="s">
        <v>20</v>
      </c>
    </row>
    <row r="3" spans="1:23" ht="27" customHeight="1">
      <c r="A3" s="78" t="s">
        <v>21</v>
      </c>
      <c r="B3" s="79"/>
      <c r="C3" s="71" t="s">
        <v>22</v>
      </c>
      <c r="D3" s="72"/>
      <c r="E3" s="72"/>
      <c r="F3" s="72"/>
      <c r="G3" s="73"/>
      <c r="H3" s="74" t="s">
        <v>23</v>
      </c>
      <c r="I3" s="64"/>
      <c r="J3" s="64"/>
      <c r="K3" s="64"/>
      <c r="L3" s="64"/>
      <c r="M3" s="64"/>
      <c r="N3" s="64"/>
      <c r="O3" s="64"/>
      <c r="P3" s="64"/>
      <c r="Q3" s="64"/>
      <c r="R3" s="75"/>
      <c r="S3" s="64" t="s">
        <v>1</v>
      </c>
      <c r="T3" s="68" t="s">
        <v>24</v>
      </c>
      <c r="U3" s="6"/>
      <c r="V3" s="7"/>
      <c r="W3" s="7"/>
    </row>
    <row r="4" spans="1:23" ht="27" customHeight="1">
      <c r="A4" s="80" t="s">
        <v>25</v>
      </c>
      <c r="B4" s="81"/>
      <c r="C4" s="17" t="s">
        <v>2</v>
      </c>
      <c r="D4" s="18" t="s">
        <v>3</v>
      </c>
      <c r="E4" s="18" t="s">
        <v>26</v>
      </c>
      <c r="F4" s="18" t="s">
        <v>4</v>
      </c>
      <c r="G4" s="19" t="s">
        <v>5</v>
      </c>
      <c r="H4" s="5" t="s">
        <v>6</v>
      </c>
      <c r="I4" s="5" t="s">
        <v>27</v>
      </c>
      <c r="J4" s="71" t="s">
        <v>7</v>
      </c>
      <c r="K4" s="72"/>
      <c r="L4" s="72"/>
      <c r="M4" s="72"/>
      <c r="N4" s="73"/>
      <c r="O4" s="5" t="s">
        <v>28</v>
      </c>
      <c r="P4" s="5" t="s">
        <v>29</v>
      </c>
      <c r="Q4" s="5" t="s">
        <v>30</v>
      </c>
      <c r="R4" s="5" t="s">
        <v>5</v>
      </c>
      <c r="S4" s="65"/>
      <c r="T4" s="69"/>
      <c r="U4" s="6"/>
      <c r="V4" s="7"/>
      <c r="W4" s="7"/>
    </row>
    <row r="5" spans="1:23" ht="27" customHeight="1">
      <c r="A5" s="80"/>
      <c r="B5" s="81"/>
      <c r="C5" s="25"/>
      <c r="D5" s="26"/>
      <c r="E5" s="26"/>
      <c r="F5" s="26"/>
      <c r="G5" s="23" t="s">
        <v>8</v>
      </c>
      <c r="H5" s="27"/>
      <c r="I5" s="27"/>
      <c r="J5" s="20" t="s">
        <v>9</v>
      </c>
      <c r="K5" s="21" t="s">
        <v>10</v>
      </c>
      <c r="L5" s="21" t="s">
        <v>11</v>
      </c>
      <c r="M5" s="21" t="s">
        <v>12</v>
      </c>
      <c r="N5" s="22" t="s">
        <v>13</v>
      </c>
      <c r="O5" s="27"/>
      <c r="P5" s="27"/>
      <c r="Q5" s="27"/>
      <c r="R5" s="8" t="s">
        <v>14</v>
      </c>
      <c r="S5" s="9" t="s">
        <v>15</v>
      </c>
      <c r="T5" s="70"/>
      <c r="U5" s="6"/>
      <c r="V5" s="7"/>
      <c r="W5" s="7"/>
    </row>
    <row r="6" spans="1:23" ht="30" customHeight="1">
      <c r="A6" s="74" t="s">
        <v>0</v>
      </c>
      <c r="B6" s="64"/>
      <c r="C6" s="28">
        <v>844841</v>
      </c>
      <c r="D6" s="29">
        <v>24461</v>
      </c>
      <c r="E6" s="29">
        <v>45600</v>
      </c>
      <c r="F6" s="29">
        <v>156589</v>
      </c>
      <c r="G6" s="30">
        <v>1071491</v>
      </c>
      <c r="H6" s="31">
        <v>167868</v>
      </c>
      <c r="I6" s="31">
        <v>89350</v>
      </c>
      <c r="J6" s="28">
        <v>0</v>
      </c>
      <c r="K6" s="29">
        <v>110842</v>
      </c>
      <c r="L6" s="29">
        <v>0</v>
      </c>
      <c r="M6" s="29">
        <v>3503</v>
      </c>
      <c r="N6" s="30">
        <v>114345</v>
      </c>
      <c r="O6" s="31">
        <v>2753</v>
      </c>
      <c r="P6" s="31">
        <v>728199</v>
      </c>
      <c r="Q6" s="31">
        <v>29459</v>
      </c>
      <c r="R6" s="31">
        <v>1131974</v>
      </c>
      <c r="S6" s="32">
        <v>2203465</v>
      </c>
      <c r="T6" s="32">
        <v>716487</v>
      </c>
      <c r="U6" s="6"/>
      <c r="V6" s="7"/>
      <c r="W6" s="7"/>
    </row>
    <row r="7" spans="1:23" ht="30" customHeight="1">
      <c r="A7" s="10"/>
      <c r="B7" s="11" t="s">
        <v>18</v>
      </c>
      <c r="C7" s="33">
        <f aca="true" t="shared" si="0" ref="C7:T7">IF(C6=0,"(－)",IF(C6="－","(－)",C6/$S6*100))</f>
        <v>38.3414758119598</v>
      </c>
      <c r="D7" s="34">
        <f t="shared" si="0"/>
        <v>1.1101152049158938</v>
      </c>
      <c r="E7" s="34">
        <f t="shared" si="0"/>
        <v>2.0694678608464394</v>
      </c>
      <c r="F7" s="34">
        <f t="shared" si="0"/>
        <v>7.1064890978527</v>
      </c>
      <c r="G7" s="35">
        <f t="shared" si="0"/>
        <v>48.62754797557483</v>
      </c>
      <c r="H7" s="36">
        <f t="shared" si="0"/>
        <v>7.618364711942327</v>
      </c>
      <c r="I7" s="36">
        <f t="shared" si="0"/>
        <v>4.054977047513802</v>
      </c>
      <c r="J7" s="33" t="str">
        <f t="shared" si="0"/>
        <v>(－)</v>
      </c>
      <c r="K7" s="34">
        <f t="shared" si="0"/>
        <v>5.030349926139058</v>
      </c>
      <c r="L7" s="34" t="str">
        <f t="shared" si="0"/>
        <v>(－)</v>
      </c>
      <c r="M7" s="34">
        <f t="shared" si="0"/>
        <v>0.15897688413476047</v>
      </c>
      <c r="N7" s="35">
        <f t="shared" si="0"/>
        <v>5.189326810273818</v>
      </c>
      <c r="O7" s="36">
        <f t="shared" si="0"/>
        <v>0.1249395837918914</v>
      </c>
      <c r="P7" s="36">
        <f t="shared" si="0"/>
        <v>33.047904096502556</v>
      </c>
      <c r="Q7" s="36">
        <f t="shared" si="0"/>
        <v>1.3369397744007734</v>
      </c>
      <c r="R7" s="36">
        <f t="shared" si="0"/>
        <v>51.372452024425165</v>
      </c>
      <c r="S7" s="36">
        <f t="shared" si="0"/>
        <v>100</v>
      </c>
      <c r="T7" s="36">
        <f t="shared" si="0"/>
        <v>32.516377614348315</v>
      </c>
      <c r="U7" s="6"/>
      <c r="V7" s="7"/>
      <c r="W7" s="7"/>
    </row>
    <row r="8" spans="1:20" ht="30" customHeight="1">
      <c r="A8" s="74" t="s">
        <v>35</v>
      </c>
      <c r="B8" s="64"/>
      <c r="C8" s="28">
        <v>177641</v>
      </c>
      <c r="D8" s="29">
        <v>5475</v>
      </c>
      <c r="E8" s="29">
        <v>32657</v>
      </c>
      <c r="F8" s="29">
        <v>93373</v>
      </c>
      <c r="G8" s="30">
        <v>309146</v>
      </c>
      <c r="H8" s="31">
        <v>120596</v>
      </c>
      <c r="I8" s="31">
        <v>105962</v>
      </c>
      <c r="J8" s="28">
        <v>21472</v>
      </c>
      <c r="K8" s="29">
        <v>48486</v>
      </c>
      <c r="L8" s="29">
        <v>61931</v>
      </c>
      <c r="M8" s="29">
        <v>17102</v>
      </c>
      <c r="N8" s="30">
        <v>148991</v>
      </c>
      <c r="O8" s="31">
        <v>5845</v>
      </c>
      <c r="P8" s="31">
        <v>208895</v>
      </c>
      <c r="Q8" s="31">
        <v>14049</v>
      </c>
      <c r="R8" s="31">
        <v>604338</v>
      </c>
      <c r="S8" s="32">
        <v>913483</v>
      </c>
      <c r="T8" s="32">
        <v>55634</v>
      </c>
    </row>
    <row r="9" spans="1:20" ht="30" customHeight="1">
      <c r="A9" s="10"/>
      <c r="B9" s="11" t="s">
        <v>18</v>
      </c>
      <c r="C9" s="33">
        <f>IF(C8=0,"(－)",IF(C8="－","(－)",C8/$S8*100))</f>
        <v>19.446557845083053</v>
      </c>
      <c r="D9" s="34">
        <f>IF(D8=0,"(－)",IF(D8="－","(－)",D8/$S8*100))</f>
        <v>0.5993543393801527</v>
      </c>
      <c r="E9" s="34">
        <f>IF(E8=0,"(－)",IF(E8="－","(－)",E8/$S8*100))</f>
        <v>3.574998111623314</v>
      </c>
      <c r="F9" s="34">
        <f aca="true" t="shared" si="1" ref="F9:T9">IF(F8=0,"(－)",IF(F8="－","(－)",F8/$S8*100))</f>
        <v>10.22164616090283</v>
      </c>
      <c r="G9" s="35">
        <f t="shared" si="1"/>
        <v>33.84255645698935</v>
      </c>
      <c r="H9" s="36">
        <f t="shared" si="1"/>
        <v>13.201778248746828</v>
      </c>
      <c r="I9" s="36">
        <f t="shared" si="1"/>
        <v>11.599777992584427</v>
      </c>
      <c r="J9" s="33">
        <f t="shared" si="1"/>
        <v>2.350563721492354</v>
      </c>
      <c r="K9" s="34">
        <f t="shared" si="1"/>
        <v>5.307816346883302</v>
      </c>
      <c r="L9" s="34">
        <f t="shared" si="1"/>
        <v>6.779655450621412</v>
      </c>
      <c r="M9" s="34">
        <f t="shared" si="1"/>
        <v>1.8721749611103875</v>
      </c>
      <c r="N9" s="35">
        <f t="shared" si="1"/>
        <v>16.310210480107457</v>
      </c>
      <c r="O9" s="36">
        <f t="shared" si="1"/>
        <v>0.6398586508999072</v>
      </c>
      <c r="P9" s="36">
        <f t="shared" si="1"/>
        <v>22.867967986267942</v>
      </c>
      <c r="Q9" s="36">
        <f t="shared" si="1"/>
        <v>1.5379596555163042</v>
      </c>
      <c r="R9" s="36">
        <f t="shared" si="1"/>
        <v>66.15755301412287</v>
      </c>
      <c r="S9" s="36">
        <f t="shared" si="1"/>
        <v>100</v>
      </c>
      <c r="T9" s="36">
        <f t="shared" si="1"/>
        <v>6.090315857000076</v>
      </c>
    </row>
    <row r="10" spans="1:23" ht="30" customHeight="1">
      <c r="A10" s="74" t="s">
        <v>37</v>
      </c>
      <c r="B10" s="64"/>
      <c r="C10" s="28">
        <v>45598</v>
      </c>
      <c r="D10" s="29">
        <v>5249</v>
      </c>
      <c r="E10" s="29">
        <v>11535</v>
      </c>
      <c r="F10" s="29">
        <v>55945</v>
      </c>
      <c r="G10" s="30">
        <v>118328</v>
      </c>
      <c r="H10" s="31">
        <v>34363</v>
      </c>
      <c r="I10" s="31">
        <v>97917</v>
      </c>
      <c r="J10" s="28">
        <v>11163</v>
      </c>
      <c r="K10" s="29">
        <v>76860</v>
      </c>
      <c r="L10" s="29">
        <v>18882</v>
      </c>
      <c r="M10" s="29">
        <v>4103</v>
      </c>
      <c r="N10" s="30">
        <v>111008</v>
      </c>
      <c r="O10" s="31">
        <v>268</v>
      </c>
      <c r="P10" s="31">
        <v>75142</v>
      </c>
      <c r="Q10" s="31">
        <v>4300</v>
      </c>
      <c r="R10" s="31">
        <v>322998</v>
      </c>
      <c r="S10" s="32">
        <v>441327</v>
      </c>
      <c r="T10" s="32">
        <v>47127</v>
      </c>
      <c r="U10" s="6"/>
      <c r="V10" s="7"/>
      <c r="W10" s="7"/>
    </row>
    <row r="11" spans="1:23" ht="30" customHeight="1">
      <c r="A11" s="10"/>
      <c r="B11" s="11" t="s">
        <v>18</v>
      </c>
      <c r="C11" s="33">
        <f aca="true" t="shared" si="2" ref="C11:T11">IF(C10=0,"(－)",IF(C10="－","(－)",C10/$S10*100))</f>
        <v>10.33202138097148</v>
      </c>
      <c r="D11" s="34">
        <f t="shared" si="2"/>
        <v>1.189367521135122</v>
      </c>
      <c r="E11" s="34">
        <f t="shared" si="2"/>
        <v>2.613708202761218</v>
      </c>
      <c r="F11" s="34">
        <f t="shared" si="2"/>
        <v>12.6765414307305</v>
      </c>
      <c r="G11" s="35">
        <f t="shared" si="2"/>
        <v>26.8118651249527</v>
      </c>
      <c r="H11" s="36">
        <f t="shared" si="2"/>
        <v>7.786289984523948</v>
      </c>
      <c r="I11" s="36">
        <f t="shared" si="2"/>
        <v>22.1869498127239</v>
      </c>
      <c r="J11" s="33">
        <f t="shared" si="2"/>
        <v>2.5294169629322476</v>
      </c>
      <c r="K11" s="34">
        <f t="shared" si="2"/>
        <v>17.415657777566295</v>
      </c>
      <c r="L11" s="34">
        <f t="shared" si="2"/>
        <v>4.278460189383383</v>
      </c>
      <c r="M11" s="34">
        <f t="shared" si="2"/>
        <v>0.9296961210168424</v>
      </c>
      <c r="N11" s="35">
        <f t="shared" si="2"/>
        <v>25.153231050898768</v>
      </c>
      <c r="O11" s="36">
        <f t="shared" si="2"/>
        <v>0.060725946973559285</v>
      </c>
      <c r="P11" s="36">
        <f t="shared" si="2"/>
        <v>17.026377266743253</v>
      </c>
      <c r="Q11" s="36">
        <f t="shared" si="2"/>
        <v>0.9743342238294961</v>
      </c>
      <c r="R11" s="36">
        <f t="shared" si="2"/>
        <v>73.18790828569293</v>
      </c>
      <c r="S11" s="36">
        <f t="shared" si="2"/>
        <v>100</v>
      </c>
      <c r="T11" s="36">
        <f t="shared" si="2"/>
        <v>10.678476503816897</v>
      </c>
      <c r="U11" s="6"/>
      <c r="V11" s="7"/>
      <c r="W11" s="7"/>
    </row>
    <row r="12" spans="1:23" ht="30" customHeight="1">
      <c r="A12" s="74" t="s">
        <v>43</v>
      </c>
      <c r="B12" s="64"/>
      <c r="C12" s="28">
        <v>35201</v>
      </c>
      <c r="D12" s="29">
        <v>1486</v>
      </c>
      <c r="E12" s="29">
        <v>11796</v>
      </c>
      <c r="F12" s="29">
        <v>25263</v>
      </c>
      <c r="G12" s="30">
        <v>73746</v>
      </c>
      <c r="H12" s="31">
        <v>24346</v>
      </c>
      <c r="I12" s="31">
        <v>9108</v>
      </c>
      <c r="J12" s="28">
        <v>626</v>
      </c>
      <c r="K12" s="29">
        <v>86229</v>
      </c>
      <c r="L12" s="29">
        <v>0</v>
      </c>
      <c r="M12" s="29">
        <v>0</v>
      </c>
      <c r="N12" s="30">
        <v>86855</v>
      </c>
      <c r="O12" s="31">
        <v>227</v>
      </c>
      <c r="P12" s="31">
        <v>11206</v>
      </c>
      <c r="Q12" s="31">
        <v>4190</v>
      </c>
      <c r="R12" s="31">
        <v>135932</v>
      </c>
      <c r="S12" s="32">
        <v>209678</v>
      </c>
      <c r="T12" s="32">
        <v>387</v>
      </c>
      <c r="U12" s="6"/>
      <c r="V12" s="7"/>
      <c r="W12" s="7"/>
    </row>
    <row r="13" spans="1:23" ht="30" customHeight="1">
      <c r="A13" s="10"/>
      <c r="B13" s="11" t="s">
        <v>18</v>
      </c>
      <c r="C13" s="33">
        <f aca="true" t="shared" si="3" ref="C13:T13">IF(C12=0,"(－)",IF(C12="－","(－)",C12/$S12*100))</f>
        <v>16.78812274058318</v>
      </c>
      <c r="D13" s="34">
        <f t="shared" si="3"/>
        <v>0.7087057297379792</v>
      </c>
      <c r="E13" s="34">
        <f t="shared" si="3"/>
        <v>5.625769036331899</v>
      </c>
      <c r="F13" s="34">
        <f t="shared" si="3"/>
        <v>12.048474327301863</v>
      </c>
      <c r="G13" s="35">
        <f t="shared" si="3"/>
        <v>35.17107183395492</v>
      </c>
      <c r="H13" s="36">
        <f t="shared" si="3"/>
        <v>11.611137076851172</v>
      </c>
      <c r="I13" s="36">
        <f t="shared" si="3"/>
        <v>4.343803355621477</v>
      </c>
      <c r="J13" s="33">
        <f t="shared" si="3"/>
        <v>0.2985530193916386</v>
      </c>
      <c r="K13" s="34">
        <f t="shared" si="3"/>
        <v>41.12448611680768</v>
      </c>
      <c r="L13" s="34" t="str">
        <f t="shared" si="3"/>
        <v>(－)</v>
      </c>
      <c r="M13" s="34" t="str">
        <f t="shared" si="3"/>
        <v>(－)</v>
      </c>
      <c r="N13" s="35">
        <f t="shared" si="3"/>
        <v>41.423039136199314</v>
      </c>
      <c r="O13" s="36">
        <f t="shared" si="3"/>
        <v>0.10826123866118526</v>
      </c>
      <c r="P13" s="36">
        <f t="shared" si="3"/>
        <v>5.344385200164061</v>
      </c>
      <c r="Q13" s="36">
        <f t="shared" si="3"/>
        <v>1.9983021585478686</v>
      </c>
      <c r="R13" s="36">
        <f t="shared" si="3"/>
        <v>64.82892816604507</v>
      </c>
      <c r="S13" s="36">
        <f t="shared" si="3"/>
        <v>100</v>
      </c>
      <c r="T13" s="36">
        <f t="shared" si="3"/>
        <v>0.18456871965585325</v>
      </c>
      <c r="U13" s="6"/>
      <c r="V13" s="7"/>
      <c r="W13" s="7"/>
    </row>
    <row r="14" spans="1:23" ht="30" customHeight="1">
      <c r="A14" s="74" t="s">
        <v>36</v>
      </c>
      <c r="B14" s="64"/>
      <c r="C14" s="28">
        <v>92041</v>
      </c>
      <c r="D14" s="29">
        <v>3314</v>
      </c>
      <c r="E14" s="29">
        <v>17425</v>
      </c>
      <c r="F14" s="29">
        <v>57104</v>
      </c>
      <c r="G14" s="30">
        <v>169884</v>
      </c>
      <c r="H14" s="31">
        <v>26348</v>
      </c>
      <c r="I14" s="31">
        <v>17395</v>
      </c>
      <c r="J14" s="28">
        <v>22636</v>
      </c>
      <c r="K14" s="29">
        <v>45607</v>
      </c>
      <c r="L14" s="29">
        <v>9719</v>
      </c>
      <c r="M14" s="29">
        <v>55</v>
      </c>
      <c r="N14" s="30">
        <v>78017</v>
      </c>
      <c r="O14" s="31">
        <v>3652</v>
      </c>
      <c r="P14" s="31">
        <v>103170</v>
      </c>
      <c r="Q14" s="31">
        <v>5419</v>
      </c>
      <c r="R14" s="31">
        <v>234000</v>
      </c>
      <c r="S14" s="32">
        <v>403885</v>
      </c>
      <c r="T14" s="32">
        <v>29965</v>
      </c>
      <c r="U14" s="6"/>
      <c r="V14" s="7"/>
      <c r="W14" s="7"/>
    </row>
    <row r="15" spans="1:23" ht="30" customHeight="1">
      <c r="A15" s="10"/>
      <c r="B15" s="11" t="s">
        <v>18</v>
      </c>
      <c r="C15" s="33">
        <f aca="true" t="shared" si="4" ref="C15:T15">IF(C14=0,"(－)",IF(C14="－","(－)",C14/$S14*100))</f>
        <v>22.788912685541675</v>
      </c>
      <c r="D15" s="34">
        <f t="shared" si="4"/>
        <v>0.8205305965807099</v>
      </c>
      <c r="E15" s="34">
        <f t="shared" si="4"/>
        <v>4.314346905678597</v>
      </c>
      <c r="F15" s="34">
        <f t="shared" si="4"/>
        <v>14.138678089060006</v>
      </c>
      <c r="G15" s="35">
        <f t="shared" si="4"/>
        <v>42.06246827686099</v>
      </c>
      <c r="H15" s="36">
        <f t="shared" si="4"/>
        <v>6.52363915470988</v>
      </c>
      <c r="I15" s="36">
        <f t="shared" si="4"/>
        <v>4.306919048739121</v>
      </c>
      <c r="J15" s="33">
        <f t="shared" si="4"/>
        <v>5.604565656065464</v>
      </c>
      <c r="K15" s="34">
        <f t="shared" si="4"/>
        <v>11.292075714621737</v>
      </c>
      <c r="L15" s="34">
        <f t="shared" si="4"/>
        <v>2.4063780531586962</v>
      </c>
      <c r="M15" s="34">
        <f t="shared" si="4"/>
        <v>0.013617737722371466</v>
      </c>
      <c r="N15" s="35">
        <f t="shared" si="4"/>
        <v>19.316637161568266</v>
      </c>
      <c r="O15" s="36">
        <f t="shared" si="4"/>
        <v>0.9042177847654655</v>
      </c>
      <c r="P15" s="36">
        <f t="shared" si="4"/>
        <v>25.54440001485571</v>
      </c>
      <c r="Q15" s="36">
        <f t="shared" si="4"/>
        <v>1.3417185585005633</v>
      </c>
      <c r="R15" s="36">
        <f t="shared" si="4"/>
        <v>57.937284127907695</v>
      </c>
      <c r="S15" s="36">
        <f t="shared" si="4"/>
        <v>100</v>
      </c>
      <c r="T15" s="36">
        <f t="shared" si="4"/>
        <v>7.419191106379292</v>
      </c>
      <c r="U15" s="6"/>
      <c r="V15" s="7"/>
      <c r="W15" s="7"/>
    </row>
    <row r="16" spans="1:23" ht="30" customHeight="1">
      <c r="A16" s="74" t="s">
        <v>38</v>
      </c>
      <c r="B16" s="64"/>
      <c r="C16" s="28">
        <v>52235</v>
      </c>
      <c r="D16" s="29">
        <v>1988</v>
      </c>
      <c r="E16" s="29">
        <v>13240</v>
      </c>
      <c r="F16" s="29">
        <v>34594</v>
      </c>
      <c r="G16" s="30">
        <v>102057</v>
      </c>
      <c r="H16" s="31">
        <v>27201</v>
      </c>
      <c r="I16" s="31">
        <v>315</v>
      </c>
      <c r="J16" s="28">
        <v>3008</v>
      </c>
      <c r="K16" s="29">
        <v>16368</v>
      </c>
      <c r="L16" s="29">
        <v>0</v>
      </c>
      <c r="M16" s="29">
        <v>785</v>
      </c>
      <c r="N16" s="30">
        <v>20161</v>
      </c>
      <c r="O16" s="31">
        <v>174</v>
      </c>
      <c r="P16" s="31">
        <v>28025</v>
      </c>
      <c r="Q16" s="31">
        <v>11741</v>
      </c>
      <c r="R16" s="31">
        <v>87618</v>
      </c>
      <c r="S16" s="32">
        <v>189675</v>
      </c>
      <c r="T16" s="32">
        <v>4741</v>
      </c>
      <c r="U16" s="6"/>
      <c r="V16" s="7"/>
      <c r="W16" s="7"/>
    </row>
    <row r="17" spans="1:23" ht="30" customHeight="1">
      <c r="A17" s="10"/>
      <c r="B17" s="11" t="s">
        <v>18</v>
      </c>
      <c r="C17" s="33">
        <f>IF(C16=0,"(－)",IF(C16="－","(－)",C16/$S16*100))</f>
        <v>27.53921180967444</v>
      </c>
      <c r="D17" s="34">
        <f>IF(D16=0,"(－)",IF(D16="－","(－)",D16/$S16*100))</f>
        <v>1.048108606827468</v>
      </c>
      <c r="E17" s="34">
        <f>IF(E16=0,"(－)",IF(E16="－","(－)",E16/$S16*100))</f>
        <v>6.980361144062212</v>
      </c>
      <c r="F17" s="34">
        <f>IF(F16=0,"(－)",IF(F16="－","(－)",F16/$S16*100))</f>
        <v>18.238565968103334</v>
      </c>
      <c r="G17" s="35">
        <f>IF(G16=0,"(－)",IF(G16="－","(－)",G16/$S16*100))</f>
        <v>53.80624752866746</v>
      </c>
      <c r="H17" s="36">
        <f aca="true" t="shared" si="5" ref="H17:S17">IF(H16=0,"(－)",IF(H16="－","(－)",H16/$S16*100))</f>
        <v>14.340846184262555</v>
      </c>
      <c r="I17" s="36">
        <f t="shared" si="5"/>
        <v>0.166073546856465</v>
      </c>
      <c r="J17" s="33">
        <f t="shared" si="5"/>
        <v>1.5858705680769736</v>
      </c>
      <c r="K17" s="34">
        <f t="shared" si="5"/>
        <v>8.629497825227363</v>
      </c>
      <c r="L17" s="34" t="str">
        <f t="shared" si="5"/>
        <v>(－)</v>
      </c>
      <c r="M17" s="34">
        <f t="shared" si="5"/>
        <v>0.4138658231184922</v>
      </c>
      <c r="N17" s="35">
        <f t="shared" si="5"/>
        <v>10.629234216422828</v>
      </c>
      <c r="O17" s="36">
        <f t="shared" si="5"/>
        <v>0.09173586397785687</v>
      </c>
      <c r="P17" s="36">
        <f t="shared" si="5"/>
        <v>14.775273494134705</v>
      </c>
      <c r="Q17" s="36">
        <f t="shared" si="5"/>
        <v>6.190061948069066</v>
      </c>
      <c r="R17" s="36">
        <f t="shared" si="5"/>
        <v>46.193752471332544</v>
      </c>
      <c r="S17" s="36">
        <f t="shared" si="5"/>
        <v>100</v>
      </c>
      <c r="T17" s="36">
        <f>IF(T16=0,"(－)",IF(T16="－","(－)",T16/$S16*100))</f>
        <v>2.4995386845920655</v>
      </c>
      <c r="U17" s="6"/>
      <c r="V17" s="7"/>
      <c r="W17" s="7"/>
    </row>
    <row r="18" spans="1:23" ht="30" customHeight="1">
      <c r="A18" s="74" t="s">
        <v>44</v>
      </c>
      <c r="B18" s="64"/>
      <c r="C18" s="28">
        <v>7717</v>
      </c>
      <c r="D18" s="29">
        <v>310</v>
      </c>
      <c r="E18" s="29">
        <v>3401</v>
      </c>
      <c r="F18" s="29">
        <v>8972</v>
      </c>
      <c r="G18" s="30">
        <v>20400</v>
      </c>
      <c r="H18" s="31">
        <v>4055</v>
      </c>
      <c r="I18" s="31">
        <v>5504</v>
      </c>
      <c r="J18" s="28">
        <v>3669</v>
      </c>
      <c r="K18" s="29">
        <v>2246</v>
      </c>
      <c r="L18" s="29">
        <v>0</v>
      </c>
      <c r="M18" s="29">
        <v>40</v>
      </c>
      <c r="N18" s="30">
        <v>5955</v>
      </c>
      <c r="O18" s="31">
        <v>1849</v>
      </c>
      <c r="P18" s="31">
        <v>5362</v>
      </c>
      <c r="Q18" s="31">
        <v>2398</v>
      </c>
      <c r="R18" s="31">
        <v>25122</v>
      </c>
      <c r="S18" s="32">
        <v>45522</v>
      </c>
      <c r="T18" s="32">
        <v>0</v>
      </c>
      <c r="U18" s="6"/>
      <c r="V18" s="7"/>
      <c r="W18" s="7"/>
    </row>
    <row r="19" spans="1:23" ht="30" customHeight="1">
      <c r="A19" s="10"/>
      <c r="B19" s="11" t="s">
        <v>18</v>
      </c>
      <c r="C19" s="33">
        <f aca="true" t="shared" si="6" ref="C19:S19">IF(C18=0,"(－)",IF(C18="－","(－)",C18/$S18*100))</f>
        <v>16.952242871578576</v>
      </c>
      <c r="D19" s="34">
        <f t="shared" si="6"/>
        <v>0.680989411713018</v>
      </c>
      <c r="E19" s="34">
        <f t="shared" si="6"/>
        <v>7.471112868503141</v>
      </c>
      <c r="F19" s="34">
        <f t="shared" si="6"/>
        <v>19.70915161899741</v>
      </c>
      <c r="G19" s="35">
        <f t="shared" si="6"/>
        <v>44.81349677079214</v>
      </c>
      <c r="H19" s="36">
        <f t="shared" si="6"/>
        <v>8.90778085321383</v>
      </c>
      <c r="I19" s="36">
        <f t="shared" si="6"/>
        <v>12.090857167962742</v>
      </c>
      <c r="J19" s="33">
        <f t="shared" si="6"/>
        <v>8.059839198629234</v>
      </c>
      <c r="K19" s="34">
        <f t="shared" si="6"/>
        <v>4.933878124862704</v>
      </c>
      <c r="L19" s="34" t="str">
        <f t="shared" si="6"/>
        <v>(－)</v>
      </c>
      <c r="M19" s="34">
        <f t="shared" si="6"/>
        <v>0.08786960151135714</v>
      </c>
      <c r="N19" s="35">
        <f t="shared" si="6"/>
        <v>13.081586925003293</v>
      </c>
      <c r="O19" s="36">
        <f t="shared" si="6"/>
        <v>4.061772329862484</v>
      </c>
      <c r="P19" s="36">
        <f t="shared" si="6"/>
        <v>11.778920082597425</v>
      </c>
      <c r="Q19" s="36">
        <f t="shared" si="6"/>
        <v>5.267782610605861</v>
      </c>
      <c r="R19" s="36">
        <f t="shared" si="6"/>
        <v>55.18650322920785</v>
      </c>
      <c r="S19" s="36">
        <f t="shared" si="6"/>
        <v>100</v>
      </c>
      <c r="T19" s="36" t="str">
        <f>IF(T18=0,"(－)",IF(T18="－","(－)",T18/$S18*100))</f>
        <v>(－)</v>
      </c>
      <c r="U19" s="12"/>
      <c r="V19" s="13"/>
      <c r="W19" s="14"/>
    </row>
    <row r="20" spans="1:23" ht="30" customHeight="1">
      <c r="A20" s="74" t="s">
        <v>39</v>
      </c>
      <c r="B20" s="64"/>
      <c r="C20" s="28">
        <v>2068</v>
      </c>
      <c r="D20" s="29">
        <v>198</v>
      </c>
      <c r="E20" s="29">
        <v>627</v>
      </c>
      <c r="F20" s="29">
        <v>2853</v>
      </c>
      <c r="G20" s="30">
        <v>5745</v>
      </c>
      <c r="H20" s="31">
        <v>1056</v>
      </c>
      <c r="I20" s="31">
        <v>6401</v>
      </c>
      <c r="J20" s="28">
        <v>2926</v>
      </c>
      <c r="K20" s="29">
        <v>385</v>
      </c>
      <c r="L20" s="29">
        <v>0</v>
      </c>
      <c r="M20" s="29">
        <v>2</v>
      </c>
      <c r="N20" s="30">
        <v>3312</v>
      </c>
      <c r="O20" s="31">
        <v>5</v>
      </c>
      <c r="P20" s="31">
        <v>3735</v>
      </c>
      <c r="Q20" s="31">
        <v>0</v>
      </c>
      <c r="R20" s="31">
        <v>14509</v>
      </c>
      <c r="S20" s="32">
        <v>20254</v>
      </c>
      <c r="T20" s="32">
        <v>3650</v>
      </c>
      <c r="U20" s="6"/>
      <c r="V20" s="7"/>
      <c r="W20" s="7"/>
    </row>
    <row r="21" spans="1:23" ht="30" customHeight="1">
      <c r="A21" s="10"/>
      <c r="B21" s="11" t="s">
        <v>18</v>
      </c>
      <c r="C21" s="33">
        <f aca="true" t="shared" si="7" ref="C21:S21">IF(C20=0,"(－)",IF(C20="－","(－)",C20/$S20*100))</f>
        <v>10.210328823936013</v>
      </c>
      <c r="D21" s="34">
        <f t="shared" si="7"/>
        <v>0.9775846746321714</v>
      </c>
      <c r="E21" s="34">
        <f t="shared" si="7"/>
        <v>3.095684803001876</v>
      </c>
      <c r="F21" s="34">
        <f t="shared" si="7"/>
        <v>14.086106448109014</v>
      </c>
      <c r="G21" s="35">
        <f t="shared" si="7"/>
        <v>28.364767453342548</v>
      </c>
      <c r="H21" s="36">
        <f t="shared" si="7"/>
        <v>5.213784931371581</v>
      </c>
      <c r="I21" s="36">
        <f t="shared" si="7"/>
        <v>31.603633850103684</v>
      </c>
      <c r="J21" s="33">
        <f t="shared" si="7"/>
        <v>14.446529080675422</v>
      </c>
      <c r="K21" s="34">
        <f t="shared" si="7"/>
        <v>1.9008590895625554</v>
      </c>
      <c r="L21" s="34" t="str">
        <f t="shared" si="7"/>
        <v>(－)</v>
      </c>
      <c r="M21" s="34">
        <f t="shared" si="7"/>
        <v>0.009874592673052237</v>
      </c>
      <c r="N21" s="35">
        <f t="shared" si="7"/>
        <v>16.352325466574506</v>
      </c>
      <c r="O21" s="36">
        <f t="shared" si="7"/>
        <v>0.024686481682630594</v>
      </c>
      <c r="P21" s="36">
        <f t="shared" si="7"/>
        <v>18.440801816925052</v>
      </c>
      <c r="Q21" s="36" t="str">
        <f t="shared" si="7"/>
        <v>(－)</v>
      </c>
      <c r="R21" s="36">
        <f t="shared" si="7"/>
        <v>71.63523254665745</v>
      </c>
      <c r="S21" s="36">
        <f t="shared" si="7"/>
        <v>100</v>
      </c>
      <c r="T21" s="36">
        <f>IF(T20=0,"(－)",IF(T20="－","(－)",T20/$S20*100))</f>
        <v>18.02113162832033</v>
      </c>
      <c r="U21" s="12"/>
      <c r="V21" s="13"/>
      <c r="W21" s="14"/>
    </row>
    <row r="22" spans="1:23" ht="30" customHeight="1">
      <c r="A22" s="74" t="s">
        <v>34</v>
      </c>
      <c r="B22" s="64"/>
      <c r="C22" s="28">
        <v>133</v>
      </c>
      <c r="D22" s="29">
        <v>125</v>
      </c>
      <c r="E22" s="29">
        <v>77</v>
      </c>
      <c r="F22" s="29">
        <v>1528</v>
      </c>
      <c r="G22" s="30">
        <v>1862</v>
      </c>
      <c r="H22" s="31">
        <v>698</v>
      </c>
      <c r="I22" s="31">
        <v>0</v>
      </c>
      <c r="J22" s="28">
        <v>0</v>
      </c>
      <c r="K22" s="29">
        <v>2540</v>
      </c>
      <c r="L22" s="29">
        <v>0</v>
      </c>
      <c r="M22" s="29">
        <v>0</v>
      </c>
      <c r="N22" s="30">
        <v>2540</v>
      </c>
      <c r="O22" s="31">
        <v>0</v>
      </c>
      <c r="P22" s="31">
        <v>2733</v>
      </c>
      <c r="Q22" s="31">
        <v>37</v>
      </c>
      <c r="R22" s="31">
        <v>6009</v>
      </c>
      <c r="S22" s="32">
        <v>7870</v>
      </c>
      <c r="T22" s="32">
        <v>2700</v>
      </c>
      <c r="U22" s="6"/>
      <c r="V22" s="7"/>
      <c r="W22" s="7"/>
    </row>
    <row r="23" spans="1:23" ht="30" customHeight="1">
      <c r="A23" s="10"/>
      <c r="B23" s="11" t="s">
        <v>18</v>
      </c>
      <c r="C23" s="33">
        <f aca="true" t="shared" si="8" ref="C23:S23">IF(C22=0,"(－)",IF(C22="－","(－)",C22/$S22*100))</f>
        <v>1.6899618805590852</v>
      </c>
      <c r="D23" s="34">
        <f t="shared" si="8"/>
        <v>1.588310038119441</v>
      </c>
      <c r="E23" s="34">
        <f t="shared" si="8"/>
        <v>0.9783989834815756</v>
      </c>
      <c r="F23" s="34">
        <f t="shared" si="8"/>
        <v>19.415501905972047</v>
      </c>
      <c r="G23" s="35">
        <f t="shared" si="8"/>
        <v>23.659466327827193</v>
      </c>
      <c r="H23" s="36">
        <f t="shared" si="8"/>
        <v>8.869123252858959</v>
      </c>
      <c r="I23" s="36" t="str">
        <f t="shared" si="8"/>
        <v>(－)</v>
      </c>
      <c r="J23" s="33" t="str">
        <f t="shared" si="8"/>
        <v>(－)</v>
      </c>
      <c r="K23" s="34">
        <f t="shared" si="8"/>
        <v>32.27445997458704</v>
      </c>
      <c r="L23" s="34" t="str">
        <f t="shared" si="8"/>
        <v>(－)</v>
      </c>
      <c r="M23" s="34" t="str">
        <f t="shared" si="8"/>
        <v>(－)</v>
      </c>
      <c r="N23" s="35">
        <f t="shared" si="8"/>
        <v>32.27445997458704</v>
      </c>
      <c r="O23" s="36" t="str">
        <f t="shared" si="8"/>
        <v>(－)</v>
      </c>
      <c r="P23" s="36">
        <f t="shared" si="8"/>
        <v>34.72681067344345</v>
      </c>
      <c r="Q23" s="36">
        <f t="shared" si="8"/>
        <v>0.4701397712833545</v>
      </c>
      <c r="R23" s="36">
        <f t="shared" si="8"/>
        <v>76.35324015247777</v>
      </c>
      <c r="S23" s="36">
        <f t="shared" si="8"/>
        <v>100</v>
      </c>
      <c r="T23" s="36">
        <f>IF(T22=0,"(－)",IF(T22="－","(－)",T22/$S22*100))</f>
        <v>34.30749682337992</v>
      </c>
      <c r="U23" s="12"/>
      <c r="V23" s="13"/>
      <c r="W23" s="14"/>
    </row>
    <row r="24" spans="1:23" ht="30" customHeight="1">
      <c r="A24" s="76" t="s">
        <v>45</v>
      </c>
      <c r="B24" s="77"/>
      <c r="C24" s="28">
        <v>6056</v>
      </c>
      <c r="D24" s="29">
        <v>186</v>
      </c>
      <c r="E24" s="29">
        <v>786</v>
      </c>
      <c r="F24" s="29">
        <v>6018</v>
      </c>
      <c r="G24" s="30">
        <v>13046</v>
      </c>
      <c r="H24" s="31">
        <v>1438</v>
      </c>
      <c r="I24" s="31">
        <v>1175</v>
      </c>
      <c r="J24" s="28">
        <v>0</v>
      </c>
      <c r="K24" s="29">
        <v>1038</v>
      </c>
      <c r="L24" s="29">
        <v>0</v>
      </c>
      <c r="M24" s="29">
        <v>0</v>
      </c>
      <c r="N24" s="30">
        <v>1038</v>
      </c>
      <c r="O24" s="31">
        <v>53</v>
      </c>
      <c r="P24" s="31">
        <v>0</v>
      </c>
      <c r="Q24" s="31">
        <v>0</v>
      </c>
      <c r="R24" s="31">
        <v>3702</v>
      </c>
      <c r="S24" s="32">
        <v>16748</v>
      </c>
      <c r="T24" s="32">
        <v>0</v>
      </c>
      <c r="U24" s="6"/>
      <c r="V24" s="7"/>
      <c r="W24" s="7"/>
    </row>
    <row r="25" spans="1:23" ht="30" customHeight="1">
      <c r="A25" s="10"/>
      <c r="B25" s="11" t="s">
        <v>18</v>
      </c>
      <c r="C25" s="33">
        <f aca="true" t="shared" si="9" ref="C25:T25">IF(C24=0,"(－)",IF(C24="－","(－)",C24/$S24*100))</f>
        <v>36.159541437783616</v>
      </c>
      <c r="D25" s="34">
        <f t="shared" si="9"/>
        <v>1.1105803678051112</v>
      </c>
      <c r="E25" s="34">
        <f t="shared" si="9"/>
        <v>4.693097683305469</v>
      </c>
      <c r="F25" s="34">
        <f t="shared" si="9"/>
        <v>35.932648674468595</v>
      </c>
      <c r="G25" s="35">
        <f t="shared" si="9"/>
        <v>77.89586816336279</v>
      </c>
      <c r="H25" s="36">
        <f t="shared" si="9"/>
        <v>8.58609983281586</v>
      </c>
      <c r="I25" s="36">
        <f t="shared" si="9"/>
        <v>7.015763076188201</v>
      </c>
      <c r="J25" s="33" t="str">
        <f t="shared" si="9"/>
        <v>(－)</v>
      </c>
      <c r="K25" s="34">
        <f t="shared" si="9"/>
        <v>6.197754955815619</v>
      </c>
      <c r="L25" s="34" t="str">
        <f t="shared" si="9"/>
        <v>(－)</v>
      </c>
      <c r="M25" s="34" t="str">
        <f t="shared" si="9"/>
        <v>(－)</v>
      </c>
      <c r="N25" s="35">
        <f t="shared" si="9"/>
        <v>6.197754955815619</v>
      </c>
      <c r="O25" s="36">
        <f t="shared" si="9"/>
        <v>0.31645569620253167</v>
      </c>
      <c r="P25" s="36" t="str">
        <f t="shared" si="9"/>
        <v>(－)</v>
      </c>
      <c r="Q25" s="36" t="str">
        <f t="shared" si="9"/>
        <v>(－)</v>
      </c>
      <c r="R25" s="36">
        <f t="shared" si="9"/>
        <v>22.10413183663721</v>
      </c>
      <c r="S25" s="36">
        <f t="shared" si="9"/>
        <v>100</v>
      </c>
      <c r="T25" s="36" t="str">
        <f t="shared" si="9"/>
        <v>(－)</v>
      </c>
      <c r="U25" s="12"/>
      <c r="V25" s="13"/>
      <c r="W25" s="14"/>
    </row>
    <row r="26" spans="1:23" ht="30" customHeight="1">
      <c r="A26" s="74" t="s">
        <v>40</v>
      </c>
      <c r="B26" s="64"/>
      <c r="C26" s="28">
        <v>0</v>
      </c>
      <c r="D26" s="29">
        <v>0</v>
      </c>
      <c r="E26" s="29">
        <v>64</v>
      </c>
      <c r="F26" s="29">
        <v>541</v>
      </c>
      <c r="G26" s="30">
        <v>605</v>
      </c>
      <c r="H26" s="31">
        <v>66</v>
      </c>
      <c r="I26" s="31">
        <v>0</v>
      </c>
      <c r="J26" s="28">
        <v>0</v>
      </c>
      <c r="K26" s="29">
        <v>746</v>
      </c>
      <c r="L26" s="29">
        <v>0</v>
      </c>
      <c r="M26" s="29">
        <v>0</v>
      </c>
      <c r="N26" s="30">
        <v>746</v>
      </c>
      <c r="O26" s="31">
        <v>0</v>
      </c>
      <c r="P26" s="31">
        <v>10500</v>
      </c>
      <c r="Q26" s="31">
        <v>0</v>
      </c>
      <c r="R26" s="31">
        <v>11312</v>
      </c>
      <c r="S26" s="32">
        <v>11918</v>
      </c>
      <c r="T26" s="32">
        <v>0</v>
      </c>
      <c r="U26" s="6"/>
      <c r="V26" s="7"/>
      <c r="W26" s="7"/>
    </row>
    <row r="27" spans="1:23" ht="30" customHeight="1">
      <c r="A27" s="10"/>
      <c r="B27" s="11" t="s">
        <v>18</v>
      </c>
      <c r="C27" s="33" t="str">
        <f aca="true" t="shared" si="10" ref="C27:T27">IF(C26=0,"(－)",IF(C26="－","(－)",C26/$S26*100))</f>
        <v>(－)</v>
      </c>
      <c r="D27" s="34" t="str">
        <f t="shared" si="10"/>
        <v>(－)</v>
      </c>
      <c r="E27" s="34">
        <f t="shared" si="10"/>
        <v>0.5370028528276557</v>
      </c>
      <c r="F27" s="34">
        <f t="shared" si="10"/>
        <v>4.5393522403087765</v>
      </c>
      <c r="G27" s="35">
        <f t="shared" si="10"/>
        <v>5.076355093136432</v>
      </c>
      <c r="H27" s="36">
        <f t="shared" si="10"/>
        <v>0.5537841919785198</v>
      </c>
      <c r="I27" s="36" t="str">
        <f t="shared" si="10"/>
        <v>(－)</v>
      </c>
      <c r="J27" s="33" t="str">
        <f t="shared" si="10"/>
        <v>(－)</v>
      </c>
      <c r="K27" s="34">
        <f t="shared" si="10"/>
        <v>6.259439503272361</v>
      </c>
      <c r="L27" s="34" t="str">
        <f t="shared" si="10"/>
        <v>(－)</v>
      </c>
      <c r="M27" s="34" t="str">
        <f t="shared" si="10"/>
        <v>(－)</v>
      </c>
      <c r="N27" s="35">
        <f t="shared" si="10"/>
        <v>6.259439503272361</v>
      </c>
      <c r="O27" s="36" t="str">
        <f t="shared" si="10"/>
        <v>(－)</v>
      </c>
      <c r="P27" s="36">
        <f t="shared" si="10"/>
        <v>88.10203054203726</v>
      </c>
      <c r="Q27" s="36" t="str">
        <f t="shared" si="10"/>
        <v>(－)</v>
      </c>
      <c r="R27" s="36">
        <f t="shared" si="10"/>
        <v>94.91525423728814</v>
      </c>
      <c r="S27" s="36">
        <f t="shared" si="10"/>
        <v>100</v>
      </c>
      <c r="T27" s="36" t="str">
        <f t="shared" si="10"/>
        <v>(－)</v>
      </c>
      <c r="U27" s="12"/>
      <c r="V27" s="13"/>
      <c r="W27" s="14"/>
    </row>
    <row r="28" spans="1:23" ht="30" customHeight="1">
      <c r="A28" s="74" t="s">
        <v>19</v>
      </c>
      <c r="B28" s="64"/>
      <c r="C28" s="37">
        <v>1263531</v>
      </c>
      <c r="D28" s="38">
        <v>42792</v>
      </c>
      <c r="E28" s="38">
        <v>137207</v>
      </c>
      <c r="F28" s="38">
        <v>442780</v>
      </c>
      <c r="G28" s="39">
        <v>1886310</v>
      </c>
      <c r="H28" s="37">
        <v>408034</v>
      </c>
      <c r="I28" s="37">
        <v>333126</v>
      </c>
      <c r="J28" s="37">
        <v>65500</v>
      </c>
      <c r="K28" s="38">
        <v>391347</v>
      </c>
      <c r="L28" s="38">
        <v>90532</v>
      </c>
      <c r="M28" s="38">
        <v>25588</v>
      </c>
      <c r="N28" s="39">
        <v>572968</v>
      </c>
      <c r="O28" s="37">
        <v>14826</v>
      </c>
      <c r="P28" s="37">
        <v>1176967</v>
      </c>
      <c r="Q28" s="37">
        <v>71594</v>
      </c>
      <c r="R28" s="37">
        <v>2577515</v>
      </c>
      <c r="S28" s="37">
        <v>4463824</v>
      </c>
      <c r="T28" s="40">
        <v>860691</v>
      </c>
      <c r="U28" s="6"/>
      <c r="V28" s="7"/>
      <c r="W28" s="7"/>
    </row>
    <row r="29" spans="1:23" ht="30" customHeight="1">
      <c r="A29" s="10"/>
      <c r="B29" s="11" t="s">
        <v>18</v>
      </c>
      <c r="C29" s="33">
        <f>IF(C28=0,"(－)",IF(C28="－","(－)",C28/$S28*100))</f>
        <v>28.30602192201126</v>
      </c>
      <c r="D29" s="34">
        <f aca="true" t="shared" si="11" ref="D29:T29">IF(D28=0,"(－)",IF(D28="－","(－)",D28/$S28*100))</f>
        <v>0.9586399463778141</v>
      </c>
      <c r="E29" s="34">
        <f t="shared" si="11"/>
        <v>3.0737547000060936</v>
      </c>
      <c r="F29" s="34">
        <f t="shared" si="11"/>
        <v>9.919297893465334</v>
      </c>
      <c r="G29" s="35">
        <f t="shared" si="11"/>
        <v>42.2577144618605</v>
      </c>
      <c r="H29" s="36">
        <f t="shared" si="11"/>
        <v>9.140906989164447</v>
      </c>
      <c r="I29" s="36">
        <f t="shared" si="11"/>
        <v>7.462794232030653</v>
      </c>
      <c r="J29" s="33">
        <f t="shared" si="11"/>
        <v>1.467351759388363</v>
      </c>
      <c r="K29" s="34">
        <f t="shared" si="11"/>
        <v>8.76707952643294</v>
      </c>
      <c r="L29" s="34">
        <f t="shared" si="11"/>
        <v>2.0281265569610274</v>
      </c>
      <c r="M29" s="34">
        <f t="shared" si="11"/>
        <v>0.5732304857897623</v>
      </c>
      <c r="N29" s="35">
        <f t="shared" si="11"/>
        <v>12.83581073088903</v>
      </c>
      <c r="O29" s="36">
        <f t="shared" si="11"/>
        <v>0.3321367509113262</v>
      </c>
      <c r="P29" s="36">
        <f t="shared" si="11"/>
        <v>26.36678775865715</v>
      </c>
      <c r="Q29" s="36">
        <f t="shared" si="11"/>
        <v>1.6038714788038237</v>
      </c>
      <c r="R29" s="36">
        <f t="shared" si="11"/>
        <v>57.74230794045644</v>
      </c>
      <c r="S29" s="36">
        <f t="shared" si="11"/>
        <v>100</v>
      </c>
      <c r="T29" s="36">
        <f t="shared" si="11"/>
        <v>19.28147256701877</v>
      </c>
      <c r="U29" s="15"/>
      <c r="V29" s="7"/>
      <c r="W29" s="7"/>
    </row>
    <row r="30" spans="1:23" s="49" customFormat="1" ht="30" customHeight="1">
      <c r="A30" s="66" t="s">
        <v>33</v>
      </c>
      <c r="B30" s="82"/>
      <c r="C30" s="43">
        <v>497198.919</v>
      </c>
      <c r="D30" s="44">
        <v>25438.129</v>
      </c>
      <c r="E30" s="44">
        <v>125916.852</v>
      </c>
      <c r="F30" s="44">
        <v>325201.279</v>
      </c>
      <c r="G30" s="45">
        <v>973755.179</v>
      </c>
      <c r="H30" s="43">
        <v>907444.502</v>
      </c>
      <c r="I30" s="43">
        <v>55366.136</v>
      </c>
      <c r="J30" s="43">
        <v>90667.343</v>
      </c>
      <c r="K30" s="44">
        <v>228321.462</v>
      </c>
      <c r="L30" s="44">
        <v>237265.616</v>
      </c>
      <c r="M30" s="44">
        <v>224282.466</v>
      </c>
      <c r="N30" s="45">
        <v>780536.887</v>
      </c>
      <c r="O30" s="43">
        <v>31125.146</v>
      </c>
      <c r="P30" s="43">
        <v>702996.279</v>
      </c>
      <c r="Q30" s="43">
        <v>91688.517</v>
      </c>
      <c r="R30" s="43">
        <v>2569157.467</v>
      </c>
      <c r="S30" s="32">
        <v>3542912.646</v>
      </c>
      <c r="T30" s="46">
        <v>106962.58</v>
      </c>
      <c r="U30" s="47"/>
      <c r="V30" s="48"/>
      <c r="W30" s="48"/>
    </row>
    <row r="31" spans="1:23" ht="30" customHeight="1">
      <c r="A31" s="10"/>
      <c r="B31" s="11" t="s">
        <v>18</v>
      </c>
      <c r="C31" s="33">
        <f aca="true" t="shared" si="12" ref="C31:T31">IF(C30=0,"(－)",IF(C30="－","(－)",C30/$S30*100))</f>
        <v>14.033620602002275</v>
      </c>
      <c r="D31" s="34">
        <f t="shared" si="12"/>
        <v>0.7180004572994487</v>
      </c>
      <c r="E31" s="34">
        <f t="shared" si="12"/>
        <v>3.554049015071313</v>
      </c>
      <c r="F31" s="34">
        <f t="shared" si="12"/>
        <v>9.178924559914197</v>
      </c>
      <c r="G31" s="35">
        <f t="shared" si="12"/>
        <v>27.484594634287234</v>
      </c>
      <c r="H31" s="36">
        <f t="shared" si="12"/>
        <v>25.6129516211617</v>
      </c>
      <c r="I31" s="36">
        <f t="shared" si="12"/>
        <v>1.5627293566639067</v>
      </c>
      <c r="J31" s="33">
        <f t="shared" si="12"/>
        <v>2.5591187833085507</v>
      </c>
      <c r="K31" s="34">
        <f t="shared" si="12"/>
        <v>6.444456434955523</v>
      </c>
      <c r="L31" s="34">
        <f t="shared" si="12"/>
        <v>6.6969084396669025</v>
      </c>
      <c r="M31" s="34">
        <f t="shared" si="12"/>
        <v>6.330454301582009</v>
      </c>
      <c r="N31" s="35">
        <f t="shared" si="12"/>
        <v>22.030937959512986</v>
      </c>
      <c r="O31" s="36">
        <f t="shared" si="12"/>
        <v>0.8785185837178555</v>
      </c>
      <c r="P31" s="36">
        <f t="shared" si="12"/>
        <v>19.842326053217626</v>
      </c>
      <c r="Q31" s="36">
        <f t="shared" si="12"/>
        <v>2.587941791438682</v>
      </c>
      <c r="R31" s="36">
        <f t="shared" si="12"/>
        <v>72.51540536571277</v>
      </c>
      <c r="S31" s="36">
        <f t="shared" si="12"/>
        <v>100</v>
      </c>
      <c r="T31" s="36">
        <f t="shared" si="12"/>
        <v>3.0190577834528973</v>
      </c>
      <c r="U31" s="6"/>
      <c r="V31" s="7"/>
      <c r="W31" s="7"/>
    </row>
    <row r="32" spans="1:23" ht="30" customHeight="1">
      <c r="A32" s="74" t="s">
        <v>16</v>
      </c>
      <c r="B32" s="64"/>
      <c r="C32" s="28">
        <v>1760729.57</v>
      </c>
      <c r="D32" s="29">
        <v>68230.324</v>
      </c>
      <c r="E32" s="29">
        <v>263124.128</v>
      </c>
      <c r="F32" s="29">
        <v>767981.121</v>
      </c>
      <c r="G32" s="30">
        <v>2860065.143</v>
      </c>
      <c r="H32" s="31">
        <v>1315478.696</v>
      </c>
      <c r="I32" s="31">
        <v>388492.56</v>
      </c>
      <c r="J32" s="28">
        <v>156167.647</v>
      </c>
      <c r="K32" s="29">
        <v>619668.379</v>
      </c>
      <c r="L32" s="29">
        <v>327797.556</v>
      </c>
      <c r="M32" s="29">
        <v>249870.899</v>
      </c>
      <c r="N32" s="30">
        <v>1353504.481</v>
      </c>
      <c r="O32" s="31">
        <v>45951.028</v>
      </c>
      <c r="P32" s="31">
        <v>1879963.155</v>
      </c>
      <c r="Q32" s="31">
        <v>163282.061</v>
      </c>
      <c r="R32" s="31">
        <v>5146671.981</v>
      </c>
      <c r="S32" s="31">
        <v>8006737.124</v>
      </c>
      <c r="T32" s="40">
        <v>967653.477</v>
      </c>
      <c r="U32" s="6"/>
      <c r="V32" s="7"/>
      <c r="W32" s="7"/>
    </row>
    <row r="33" spans="1:23" ht="30" customHeight="1">
      <c r="A33" s="10"/>
      <c r="B33" s="11" t="s">
        <v>18</v>
      </c>
      <c r="C33" s="33">
        <f aca="true" t="shared" si="13" ref="C33:T33">IF(C32=0,"(－)",IF(C32="－","(－)",C32/$S32*100))</f>
        <v>21.990600449741958</v>
      </c>
      <c r="D33" s="34">
        <f t="shared" si="13"/>
        <v>0.8521614103637954</v>
      </c>
      <c r="E33" s="34">
        <f t="shared" si="13"/>
        <v>3.2862840870757686</v>
      </c>
      <c r="F33" s="34">
        <f t="shared" si="13"/>
        <v>9.591686464864637</v>
      </c>
      <c r="G33" s="35">
        <f t="shared" si="13"/>
        <v>35.72073241204616</v>
      </c>
      <c r="H33" s="36">
        <f t="shared" si="13"/>
        <v>16.429647628331452</v>
      </c>
      <c r="I33" s="36">
        <f t="shared" si="13"/>
        <v>4.852070874607622</v>
      </c>
      <c r="J33" s="33">
        <f t="shared" si="13"/>
        <v>1.950453032008398</v>
      </c>
      <c r="K33" s="34">
        <f t="shared" si="13"/>
        <v>7.739337128261137</v>
      </c>
      <c r="L33" s="34">
        <f t="shared" si="13"/>
        <v>4.0940217085113835</v>
      </c>
      <c r="M33" s="34">
        <f t="shared" si="13"/>
        <v>3.1207581206958586</v>
      </c>
      <c r="N33" s="35">
        <f t="shared" si="13"/>
        <v>16.904569989476776</v>
      </c>
      <c r="O33" s="36">
        <f t="shared" si="13"/>
        <v>0.5739045417422649</v>
      </c>
      <c r="P33" s="36">
        <f t="shared" si="13"/>
        <v>23.479766175473106</v>
      </c>
      <c r="Q33" s="36">
        <f t="shared" si="13"/>
        <v>2.039308378322625</v>
      </c>
      <c r="R33" s="36">
        <f t="shared" si="13"/>
        <v>64.27926758795385</v>
      </c>
      <c r="S33" s="36">
        <f t="shared" si="13"/>
        <v>100</v>
      </c>
      <c r="T33" s="36">
        <f t="shared" si="13"/>
        <v>12.085490781250732</v>
      </c>
      <c r="U33" s="6"/>
      <c r="V33" s="7"/>
      <c r="W33" s="7"/>
    </row>
    <row r="34" spans="1:23" ht="27" customHeight="1">
      <c r="A34" s="16" t="s">
        <v>46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</row>
    <row r="35" ht="18" customHeight="1">
      <c r="A35" s="1"/>
    </row>
    <row r="36" ht="13.5">
      <c r="A36" s="1"/>
    </row>
  </sheetData>
  <sheetProtection/>
  <mergeCells count="21">
    <mergeCell ref="A3:B3"/>
    <mergeCell ref="C3:G3"/>
    <mergeCell ref="H3:R3"/>
    <mergeCell ref="S3:S4"/>
    <mergeCell ref="T3:T5"/>
    <mergeCell ref="A4:B5"/>
    <mergeCell ref="J4:N4"/>
    <mergeCell ref="A6:B6"/>
    <mergeCell ref="A8:B8"/>
    <mergeCell ref="A10:B10"/>
    <mergeCell ref="A14:B14"/>
    <mergeCell ref="A16:B16"/>
    <mergeCell ref="A20:B20"/>
    <mergeCell ref="A12:B12"/>
    <mergeCell ref="A18:B18"/>
    <mergeCell ref="A22:B22"/>
    <mergeCell ref="A24:B24"/>
    <mergeCell ref="A26:B26"/>
    <mergeCell ref="A28:B28"/>
    <mergeCell ref="A30:B30"/>
    <mergeCell ref="A32:B32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2015-11-22T08:32:20Z</cp:lastPrinted>
  <dcterms:created xsi:type="dcterms:W3CDTF">2006-10-12T01:45:20Z</dcterms:created>
  <dcterms:modified xsi:type="dcterms:W3CDTF">2016-11-21T08:03:18Z</dcterms:modified>
  <cp:category/>
  <cp:version/>
  <cp:contentType/>
  <cp:contentStatus/>
</cp:coreProperties>
</file>