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0.180\共有_フォルダ\西垣\土木事務所報告書類\久宝寺　R5年度公募用\"/>
    </mc:Choice>
  </mc:AlternateContent>
  <xr:revisionPtr revIDLastSave="0" documentId="13_ncr:1_{1F96C62D-6831-4013-A63A-C103748612E7}" xr6:coauthVersionLast="47" xr6:coauthVersionMax="47" xr10:uidLastSave="{00000000-0000-0000-0000-000000000000}"/>
  <bookViews>
    <workbookView xWindow="-120" yWindow="-120" windowWidth="19440" windowHeight="15000" xr2:uid="{6848609A-C8F5-49C8-B231-F438EFBFA37D}"/>
  </bookViews>
  <sheets>
    <sheet name="R2-4年度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8" i="1" l="1"/>
  <c r="G28" i="1"/>
  <c r="F28" i="1"/>
  <c r="E28" i="1"/>
  <c r="D28" i="1"/>
  <c r="C28" i="1"/>
  <c r="H17" i="1"/>
  <c r="G17" i="1"/>
  <c r="F17" i="1"/>
  <c r="E17" i="1"/>
  <c r="D17" i="1"/>
  <c r="C17" i="1"/>
  <c r="H14" i="1"/>
  <c r="H29" i="1" s="1"/>
  <c r="G14" i="1"/>
  <c r="F14" i="1"/>
  <c r="F29" i="1" s="1"/>
  <c r="E14" i="1"/>
  <c r="D14" i="1"/>
  <c r="D29" i="1" s="1"/>
  <c r="C14" i="1"/>
</calcChain>
</file>

<file path=xl/sharedStrings.xml><?xml version="1.0" encoding="utf-8"?>
<sst xmlns="http://schemas.openxmlformats.org/spreadsheetml/2006/main" count="69" uniqueCount="39">
  <si>
    <t>R2年度</t>
    <rPh sb="2" eb="4">
      <t>ネンド</t>
    </rPh>
    <phoneticPr fontId="1"/>
  </si>
  <si>
    <t>R3年度</t>
    <rPh sb="2" eb="4">
      <t>ネンド</t>
    </rPh>
    <phoneticPr fontId="1"/>
  </si>
  <si>
    <t>R4年度</t>
    <rPh sb="2" eb="4">
      <t>ネンド</t>
    </rPh>
    <phoneticPr fontId="1"/>
  </si>
  <si>
    <t>備考欄</t>
    <rPh sb="0" eb="3">
      <t>ビコウラン</t>
    </rPh>
    <phoneticPr fontId="1"/>
  </si>
  <si>
    <t>電気</t>
    <rPh sb="0" eb="2">
      <t>デンキ</t>
    </rPh>
    <phoneticPr fontId="1"/>
  </si>
  <si>
    <t>使用量(kWh)</t>
  </si>
  <si>
    <t>金額（円）</t>
    <rPh sb="0" eb="2">
      <t>キンガク</t>
    </rPh>
    <rPh sb="3" eb="4">
      <t>エン</t>
    </rPh>
    <phoneticPr fontId="1"/>
  </si>
  <si>
    <t>高圧電力</t>
    <rPh sb="0" eb="2">
      <t>コウアツ</t>
    </rPh>
    <rPh sb="2" eb="4">
      <t>デンリョク</t>
    </rPh>
    <phoneticPr fontId="1"/>
  </si>
  <si>
    <t>北、中地区</t>
    <rPh sb="0" eb="1">
      <t>キタ</t>
    </rPh>
    <rPh sb="2" eb="5">
      <t>ナカチク</t>
    </rPh>
    <phoneticPr fontId="1"/>
  </si>
  <si>
    <t>北、中地区自販機等戻入</t>
    <rPh sb="0" eb="1">
      <t>キタ</t>
    </rPh>
    <rPh sb="2" eb="5">
      <t>ナカチク</t>
    </rPh>
    <rPh sb="5" eb="9">
      <t>ジハンキトウ</t>
    </rPh>
    <rPh sb="9" eb="11">
      <t>レイニュウ</t>
    </rPh>
    <phoneticPr fontId="1"/>
  </si>
  <si>
    <t>東地区※</t>
    <rPh sb="0" eb="1">
      <t>ヒガシ</t>
    </rPh>
    <rPh sb="1" eb="3">
      <t>チク</t>
    </rPh>
    <phoneticPr fontId="1"/>
  </si>
  <si>
    <t>※プール電気代の算出方法　　　　　　　　　　　　　　（当月電気代－前年度4.5.10-3月の平均電気代）</t>
    <rPh sb="4" eb="6">
      <t>デンキ</t>
    </rPh>
    <rPh sb="6" eb="7">
      <t>ダイ</t>
    </rPh>
    <rPh sb="8" eb="10">
      <t>サンシュツ</t>
    </rPh>
    <rPh sb="10" eb="12">
      <t>ホウホウ</t>
    </rPh>
    <rPh sb="27" eb="29">
      <t>トウゲツ</t>
    </rPh>
    <rPh sb="29" eb="32">
      <t>デンキダイ</t>
    </rPh>
    <rPh sb="33" eb="34">
      <t>ゼン</t>
    </rPh>
    <rPh sb="48" eb="50">
      <t>デンキ</t>
    </rPh>
    <rPh sb="50" eb="51">
      <t>ダイ</t>
    </rPh>
    <phoneticPr fontId="1"/>
  </si>
  <si>
    <t>東地区（プール）※</t>
    <rPh sb="0" eb="1">
      <t>ヒガシ</t>
    </rPh>
    <rPh sb="1" eb="3">
      <t>チク</t>
    </rPh>
    <phoneticPr fontId="1"/>
  </si>
  <si>
    <t>―</t>
    <phoneticPr fontId="1"/>
  </si>
  <si>
    <t>東地区売店戻入</t>
    <rPh sb="0" eb="1">
      <t>ヒガシ</t>
    </rPh>
    <rPh sb="1" eb="5">
      <t>チクバイテン</t>
    </rPh>
    <rPh sb="5" eb="7">
      <t>レイニュウ</t>
    </rPh>
    <phoneticPr fontId="1"/>
  </si>
  <si>
    <t>R2.10月より開始</t>
    <rPh sb="5" eb="6">
      <t>ガツ</t>
    </rPh>
    <rPh sb="8" eb="10">
      <t>カイシ</t>
    </rPh>
    <phoneticPr fontId="1"/>
  </si>
  <si>
    <t>R4.10月より開始</t>
    <rPh sb="5" eb="6">
      <t>ガツ</t>
    </rPh>
    <rPh sb="8" eb="10">
      <t>カイシ</t>
    </rPh>
    <phoneticPr fontId="1"/>
  </si>
  <si>
    <t>ローソンインフォメーション内</t>
    <rPh sb="13" eb="14">
      <t>ナイ</t>
    </rPh>
    <phoneticPr fontId="1"/>
  </si>
  <si>
    <t>低圧電力</t>
    <rPh sb="0" eb="2">
      <t>テイアツ</t>
    </rPh>
    <rPh sb="2" eb="4">
      <t>デンリョク</t>
    </rPh>
    <phoneticPr fontId="1"/>
  </si>
  <si>
    <t>第１駐車場6300</t>
    <rPh sb="0" eb="1">
      <t>ダイ</t>
    </rPh>
    <rPh sb="2" eb="5">
      <t>チュウシャジョウ</t>
    </rPh>
    <phoneticPr fontId="1"/>
  </si>
  <si>
    <t>第３駐車場4253</t>
    <rPh sb="0" eb="1">
      <t>ダイ</t>
    </rPh>
    <rPh sb="2" eb="5">
      <t>チュウシャジョウ</t>
    </rPh>
    <phoneticPr fontId="1"/>
  </si>
  <si>
    <t>合計</t>
  </si>
  <si>
    <t>ガス</t>
    <phoneticPr fontId="1"/>
  </si>
  <si>
    <t>使用量（㎥）</t>
    <rPh sb="0" eb="3">
      <t>シヨウリョウ</t>
    </rPh>
    <phoneticPr fontId="1"/>
  </si>
  <si>
    <t>プロパンガス</t>
    <phoneticPr fontId="1"/>
  </si>
  <si>
    <t>水道</t>
    <rPh sb="0" eb="2">
      <t>スイドウ</t>
    </rPh>
    <phoneticPr fontId="1"/>
  </si>
  <si>
    <t>上水道</t>
    <rPh sb="0" eb="1">
      <t>ウエ</t>
    </rPh>
    <rPh sb="1" eb="3">
      <t>スイドウ</t>
    </rPh>
    <phoneticPr fontId="1"/>
  </si>
  <si>
    <t>北地区</t>
    <rPh sb="0" eb="3">
      <t>キタチク</t>
    </rPh>
    <phoneticPr fontId="1"/>
  </si>
  <si>
    <t>中地区</t>
    <rPh sb="0" eb="3">
      <t>ナカチク</t>
    </rPh>
    <phoneticPr fontId="1"/>
  </si>
  <si>
    <t>東地区</t>
    <rPh sb="0" eb="1">
      <t>ヒガシ</t>
    </rPh>
    <rPh sb="1" eb="3">
      <t>チク</t>
    </rPh>
    <phoneticPr fontId="1"/>
  </si>
  <si>
    <t>ローソンインフォメーション内戻入</t>
    <rPh sb="13" eb="14">
      <t>ナイ</t>
    </rPh>
    <rPh sb="14" eb="16">
      <t>レイニュウ</t>
    </rPh>
    <phoneticPr fontId="1"/>
  </si>
  <si>
    <t>工事業者戻入</t>
    <rPh sb="0" eb="4">
      <t>コウジギョウシャ</t>
    </rPh>
    <rPh sb="4" eb="6">
      <t>レイニュウ</t>
    </rPh>
    <phoneticPr fontId="1"/>
  </si>
  <si>
    <t>プール</t>
    <phoneticPr fontId="1"/>
  </si>
  <si>
    <t>下水道</t>
    <rPh sb="0" eb="3">
      <t>ゲスイドウ</t>
    </rPh>
    <phoneticPr fontId="1"/>
  </si>
  <si>
    <t>八尾市下水道</t>
    <rPh sb="0" eb="3">
      <t>ヤオシ</t>
    </rPh>
    <rPh sb="3" eb="6">
      <t>ゲスイドウ</t>
    </rPh>
    <phoneticPr fontId="1"/>
  </si>
  <si>
    <t>東大阪市下水道</t>
    <rPh sb="0" eb="1">
      <t>ヒガシ</t>
    </rPh>
    <rPh sb="1" eb="4">
      <t>オオサカシ</t>
    </rPh>
    <rPh sb="4" eb="7">
      <t>ゲスイドウ</t>
    </rPh>
    <phoneticPr fontId="1"/>
  </si>
  <si>
    <t>総合計</t>
    <rPh sb="0" eb="1">
      <t>ソウ</t>
    </rPh>
    <phoneticPr fontId="1"/>
  </si>
  <si>
    <t>久宝寺緑地　R2年度～R4年度　光熱水費一覧表</t>
    <rPh sb="0" eb="5">
      <t>キュウホウジリョクチ</t>
    </rPh>
    <rPh sb="8" eb="10">
      <t>ネンド</t>
    </rPh>
    <rPh sb="13" eb="15">
      <t>ネンド</t>
    </rPh>
    <rPh sb="16" eb="20">
      <t>コウネツスイヒ</t>
    </rPh>
    <rPh sb="20" eb="23">
      <t>イチランヒョウ</t>
    </rPh>
    <phoneticPr fontId="1"/>
  </si>
  <si>
    <t>東地区（プール釣り堀戻入）</t>
    <rPh sb="0" eb="1">
      <t>ヒガシ</t>
    </rPh>
    <rPh sb="1" eb="3">
      <t>チク</t>
    </rPh>
    <rPh sb="7" eb="10">
      <t>ツリボリ</t>
    </rPh>
    <rPh sb="10" eb="12">
      <t>レイニュウ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</si>
</sst>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;[Red]\-#,##0.0"/>
  </numFmts>
  <fonts count="6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77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left" vertical="center"/>
    </xf>
    <xf numFmtId="38" fontId="4" fillId="0" borderId="0" xfId="1" applyFont="1">
      <alignment vertical="center"/>
    </xf>
    <xf numFmtId="0" fontId="4" fillId="0" borderId="0" xfId="0" applyFont="1" applyAlignment="1">
      <alignment vertical="center" wrapText="1"/>
    </xf>
    <xf numFmtId="38" fontId="4" fillId="0" borderId="5" xfId="1" applyFont="1" applyBorder="1" applyAlignment="1">
      <alignment horizontal="center" vertical="center"/>
    </xf>
    <xf numFmtId="38" fontId="4" fillId="0" borderId="7" xfId="1" applyFont="1" applyBorder="1">
      <alignment vertical="center"/>
    </xf>
    <xf numFmtId="0" fontId="4" fillId="0" borderId="8" xfId="0" applyFont="1" applyBorder="1">
      <alignment vertical="center"/>
    </xf>
    <xf numFmtId="38" fontId="4" fillId="0" borderId="10" xfId="1" applyFont="1" applyFill="1" applyBorder="1">
      <alignment vertical="center"/>
    </xf>
    <xf numFmtId="0" fontId="4" fillId="0" borderId="10" xfId="0" applyFont="1" applyBorder="1">
      <alignment vertical="center"/>
    </xf>
    <xf numFmtId="38" fontId="4" fillId="0" borderId="10" xfId="1" applyFont="1" applyBorder="1">
      <alignment vertical="center"/>
    </xf>
    <xf numFmtId="38" fontId="4" fillId="0" borderId="10" xfId="1" applyFont="1" applyBorder="1" applyAlignment="1">
      <alignment vertical="center"/>
    </xf>
    <xf numFmtId="38" fontId="4" fillId="0" borderId="10" xfId="1" applyFont="1" applyBorder="1" applyAlignment="1">
      <alignment horizontal="center" vertical="center"/>
    </xf>
    <xf numFmtId="38" fontId="4" fillId="0" borderId="11" xfId="1" applyFont="1" applyBorder="1">
      <alignment vertical="center"/>
    </xf>
    <xf numFmtId="0" fontId="4" fillId="0" borderId="11" xfId="0" applyFont="1" applyBorder="1">
      <alignment vertical="center"/>
    </xf>
    <xf numFmtId="38" fontId="4" fillId="0" borderId="7" xfId="1" applyFont="1" applyFill="1" applyBorder="1">
      <alignment vertical="center"/>
    </xf>
    <xf numFmtId="0" fontId="4" fillId="0" borderId="7" xfId="0" applyFont="1" applyBorder="1">
      <alignment vertical="center"/>
    </xf>
    <xf numFmtId="38" fontId="4" fillId="0" borderId="14" xfId="1" applyFont="1" applyFill="1" applyBorder="1">
      <alignment vertical="center"/>
    </xf>
    <xf numFmtId="0" fontId="4" fillId="0" borderId="14" xfId="0" applyFont="1" applyBorder="1">
      <alignment vertical="center"/>
    </xf>
    <xf numFmtId="38" fontId="4" fillId="0" borderId="4" xfId="1" applyFont="1" applyFill="1" applyBorder="1">
      <alignment vertical="center"/>
    </xf>
    <xf numFmtId="0" fontId="4" fillId="0" borderId="9" xfId="0" applyFont="1" applyBorder="1">
      <alignment vertical="center"/>
    </xf>
    <xf numFmtId="38" fontId="4" fillId="0" borderId="18" xfId="1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9" xfId="1" applyNumberFormat="1" applyFont="1" applyFill="1" applyBorder="1">
      <alignment vertical="center"/>
    </xf>
    <xf numFmtId="38" fontId="4" fillId="0" borderId="9" xfId="1" applyFont="1" applyFill="1" applyBorder="1">
      <alignment vertical="center"/>
    </xf>
    <xf numFmtId="38" fontId="4" fillId="0" borderId="22" xfId="1" applyFont="1" applyFill="1" applyBorder="1">
      <alignment vertical="center"/>
    </xf>
    <xf numFmtId="0" fontId="4" fillId="0" borderId="23" xfId="0" applyFont="1" applyBorder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Fill="1" applyBorder="1">
      <alignment vertical="center"/>
    </xf>
    <xf numFmtId="176" fontId="4" fillId="0" borderId="10" xfId="1" applyNumberFormat="1" applyFont="1" applyFill="1" applyBorder="1">
      <alignment vertical="center"/>
    </xf>
    <xf numFmtId="38" fontId="4" fillId="0" borderId="10" xfId="1" applyFont="1" applyFill="1" applyBorder="1" applyAlignment="1">
      <alignment horizontal="center" vertical="center"/>
    </xf>
    <xf numFmtId="38" fontId="4" fillId="0" borderId="11" xfId="1" applyFont="1" applyFill="1" applyBorder="1">
      <alignment vertical="center"/>
    </xf>
    <xf numFmtId="38" fontId="4" fillId="0" borderId="11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vertical="center"/>
    </xf>
    <xf numFmtId="176" fontId="4" fillId="0" borderId="4" xfId="1" applyNumberFormat="1" applyFont="1" applyFill="1" applyBorder="1">
      <alignment vertical="center"/>
    </xf>
    <xf numFmtId="0" fontId="4" fillId="0" borderId="4" xfId="0" applyFont="1" applyBorder="1">
      <alignment vertical="center"/>
    </xf>
    <xf numFmtId="38" fontId="4" fillId="0" borderId="18" xfId="1" applyFont="1" applyFill="1" applyBorder="1">
      <alignment vertical="center"/>
    </xf>
    <xf numFmtId="38" fontId="4" fillId="0" borderId="0" xfId="1" applyFont="1" applyFill="1" applyAlignment="1">
      <alignment vertical="center"/>
    </xf>
    <xf numFmtId="38" fontId="4" fillId="0" borderId="0" xfId="1" applyFont="1" applyFill="1">
      <alignment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38" fontId="4" fillId="0" borderId="1" xfId="1" applyFont="1" applyBorder="1" applyAlignment="1">
      <alignment horizontal="center" vertical="center" wrapText="1"/>
    </xf>
    <xf numFmtId="38" fontId="4" fillId="0" borderId="2" xfId="1" applyFont="1" applyBorder="1" applyAlignment="1">
      <alignment horizontal="center" vertical="center" wrapText="1"/>
    </xf>
    <xf numFmtId="38" fontId="4" fillId="0" borderId="3" xfId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11" xfId="1" applyFont="1" applyBorder="1" applyAlignment="1">
      <alignment vertical="center"/>
    </xf>
    <xf numFmtId="38" fontId="4" fillId="0" borderId="8" xfId="1" applyFont="1" applyBorder="1" applyAlignment="1">
      <alignment vertical="center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7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 shrinkToFit="1"/>
    </xf>
    <xf numFmtId="0" fontId="4" fillId="0" borderId="6" xfId="0" applyFont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332F0-4D92-46E7-BDC1-5A1CDC25B102}">
  <dimension ref="A1:I45"/>
  <sheetViews>
    <sheetView tabSelected="1" zoomScaleNormal="100" workbookViewId="0">
      <selection activeCell="B11" sqref="B11"/>
    </sheetView>
  </sheetViews>
  <sheetFormatPr defaultRowHeight="13.5" x14ac:dyDescent="0.4"/>
  <cols>
    <col min="1" max="1" width="12.875" style="40" customWidth="1"/>
    <col min="2" max="2" width="26.125" style="40" customWidth="1"/>
    <col min="3" max="8" width="11" style="3" customWidth="1"/>
    <col min="9" max="9" width="32.625" style="1" customWidth="1"/>
    <col min="10" max="10" width="27.875" style="1" customWidth="1"/>
    <col min="11" max="16384" width="9" style="1"/>
  </cols>
  <sheetData>
    <row r="1" spans="1:9" ht="20.25" customHeight="1" x14ac:dyDescent="0.4">
      <c r="A1" s="47" t="s">
        <v>37</v>
      </c>
      <c r="B1" s="47"/>
      <c r="C1" s="47"/>
      <c r="D1" s="47"/>
      <c r="E1" s="47"/>
      <c r="F1" s="47"/>
      <c r="G1" s="47"/>
      <c r="H1" s="47"/>
    </row>
    <row r="2" spans="1:9" ht="20.25" customHeight="1" x14ac:dyDescent="0.4">
      <c r="A2" s="2"/>
      <c r="B2" s="2"/>
    </row>
    <row r="3" spans="1:9" s="4" customFormat="1" ht="20.25" customHeight="1" x14ac:dyDescent="0.4">
      <c r="A3" s="48"/>
      <c r="B3" s="49"/>
      <c r="C3" s="50" t="s">
        <v>0</v>
      </c>
      <c r="D3" s="51"/>
      <c r="E3" s="50" t="s">
        <v>1</v>
      </c>
      <c r="F3" s="51"/>
      <c r="G3" s="50" t="s">
        <v>2</v>
      </c>
      <c r="H3" s="52"/>
      <c r="I3" s="41" t="s">
        <v>3</v>
      </c>
    </row>
    <row r="4" spans="1:9" ht="20.25" customHeight="1" x14ac:dyDescent="0.4">
      <c r="A4" s="43" t="s">
        <v>4</v>
      </c>
      <c r="B4" s="44"/>
      <c r="C4" s="5" t="s">
        <v>5</v>
      </c>
      <c r="D4" s="5" t="s">
        <v>6</v>
      </c>
      <c r="E4" s="5" t="s">
        <v>5</v>
      </c>
      <c r="F4" s="5" t="s">
        <v>6</v>
      </c>
      <c r="G4" s="5" t="s">
        <v>5</v>
      </c>
      <c r="H4" s="5" t="s">
        <v>6</v>
      </c>
      <c r="I4" s="42"/>
    </row>
    <row r="5" spans="1:9" ht="20.25" customHeight="1" x14ac:dyDescent="0.4">
      <c r="A5" s="53" t="s">
        <v>7</v>
      </c>
      <c r="B5" s="69" t="s">
        <v>8</v>
      </c>
      <c r="C5" s="6">
        <v>212731</v>
      </c>
      <c r="D5" s="6">
        <v>3886771</v>
      </c>
      <c r="E5" s="6">
        <v>213052</v>
      </c>
      <c r="F5" s="6">
        <v>4204632</v>
      </c>
      <c r="G5" s="6">
        <v>198458</v>
      </c>
      <c r="H5" s="6">
        <v>6905090</v>
      </c>
      <c r="I5" s="7"/>
    </row>
    <row r="6" spans="1:9" ht="20.25" customHeight="1" x14ac:dyDescent="0.4">
      <c r="A6" s="54"/>
      <c r="B6" s="70" t="s">
        <v>9</v>
      </c>
      <c r="C6" s="8">
        <v>-15585</v>
      </c>
      <c r="D6" s="8">
        <v>-282884</v>
      </c>
      <c r="E6" s="8">
        <v>-14417</v>
      </c>
      <c r="F6" s="8">
        <v>-283977</v>
      </c>
      <c r="G6" s="8">
        <v>-13851</v>
      </c>
      <c r="H6" s="8">
        <v>-482613</v>
      </c>
      <c r="I6" s="9"/>
    </row>
    <row r="7" spans="1:9" ht="20.25" customHeight="1" x14ac:dyDescent="0.4">
      <c r="A7" s="54"/>
      <c r="B7" s="70" t="s">
        <v>10</v>
      </c>
      <c r="C7" s="56">
        <v>171902</v>
      </c>
      <c r="D7" s="10">
        <v>2774698</v>
      </c>
      <c r="E7" s="10">
        <v>61348</v>
      </c>
      <c r="F7" s="10">
        <v>1732322</v>
      </c>
      <c r="G7" s="56">
        <v>235646</v>
      </c>
      <c r="H7" s="10">
        <v>6489305</v>
      </c>
      <c r="I7" s="58" t="s">
        <v>11</v>
      </c>
    </row>
    <row r="8" spans="1:9" ht="20.25" customHeight="1" x14ac:dyDescent="0.4">
      <c r="A8" s="54"/>
      <c r="B8" s="70" t="s">
        <v>12</v>
      </c>
      <c r="C8" s="57"/>
      <c r="D8" s="11">
        <v>1822834</v>
      </c>
      <c r="E8" s="12" t="s">
        <v>13</v>
      </c>
      <c r="F8" s="12" t="s">
        <v>13</v>
      </c>
      <c r="G8" s="57"/>
      <c r="H8" s="10">
        <v>5303592</v>
      </c>
      <c r="I8" s="59"/>
    </row>
    <row r="9" spans="1:9" ht="20.25" customHeight="1" x14ac:dyDescent="0.4">
      <c r="A9" s="54"/>
      <c r="B9" s="70" t="s">
        <v>14</v>
      </c>
      <c r="C9" s="8">
        <v>-378</v>
      </c>
      <c r="D9" s="8">
        <v>-16015</v>
      </c>
      <c r="E9" s="8">
        <v>-1479</v>
      </c>
      <c r="F9" s="8">
        <v>-45365</v>
      </c>
      <c r="G9" s="8">
        <v>-1663</v>
      </c>
      <c r="H9" s="8">
        <v>-106577</v>
      </c>
      <c r="I9" s="9" t="s">
        <v>15</v>
      </c>
    </row>
    <row r="10" spans="1:9" ht="20.25" customHeight="1" x14ac:dyDescent="0.4">
      <c r="A10" s="54"/>
      <c r="B10" s="70" t="s">
        <v>38</v>
      </c>
      <c r="C10" s="12" t="s">
        <v>13</v>
      </c>
      <c r="D10" s="12" t="s">
        <v>13</v>
      </c>
      <c r="E10" s="12" t="s">
        <v>13</v>
      </c>
      <c r="F10" s="12" t="s">
        <v>13</v>
      </c>
      <c r="G10" s="10">
        <v>-16283</v>
      </c>
      <c r="H10" s="10">
        <v>-516856</v>
      </c>
      <c r="I10" s="9" t="s">
        <v>16</v>
      </c>
    </row>
    <row r="11" spans="1:9" ht="20.25" customHeight="1" x14ac:dyDescent="0.4">
      <c r="A11" s="55"/>
      <c r="B11" s="71" t="s">
        <v>17</v>
      </c>
      <c r="C11" s="13">
        <v>6072</v>
      </c>
      <c r="D11" s="13">
        <v>107707</v>
      </c>
      <c r="E11" s="13">
        <v>5263</v>
      </c>
      <c r="F11" s="13">
        <v>86370</v>
      </c>
      <c r="G11" s="13">
        <v>6534</v>
      </c>
      <c r="H11" s="13">
        <v>153177</v>
      </c>
      <c r="I11" s="14"/>
    </row>
    <row r="12" spans="1:9" ht="20.25" customHeight="1" x14ac:dyDescent="0.4">
      <c r="A12" s="45" t="s">
        <v>18</v>
      </c>
      <c r="B12" s="69" t="s">
        <v>19</v>
      </c>
      <c r="C12" s="15">
        <v>3229</v>
      </c>
      <c r="D12" s="15">
        <v>82650</v>
      </c>
      <c r="E12" s="15">
        <v>3360</v>
      </c>
      <c r="F12" s="15">
        <v>90617</v>
      </c>
      <c r="G12" s="15">
        <v>3201</v>
      </c>
      <c r="H12" s="15">
        <v>90004</v>
      </c>
      <c r="I12" s="16"/>
    </row>
    <row r="13" spans="1:9" ht="20.25" customHeight="1" x14ac:dyDescent="0.4">
      <c r="A13" s="60"/>
      <c r="B13" s="72" t="s">
        <v>20</v>
      </c>
      <c r="C13" s="17">
        <v>2606</v>
      </c>
      <c r="D13" s="17">
        <v>64819</v>
      </c>
      <c r="E13" s="17">
        <v>2621</v>
      </c>
      <c r="F13" s="17">
        <v>68570</v>
      </c>
      <c r="G13" s="17">
        <v>2511</v>
      </c>
      <c r="H13" s="17">
        <v>68220</v>
      </c>
      <c r="I13" s="18"/>
    </row>
    <row r="14" spans="1:9" ht="20.25" customHeight="1" thickBot="1" x14ac:dyDescent="0.45">
      <c r="A14" s="45" t="s">
        <v>21</v>
      </c>
      <c r="B14" s="46"/>
      <c r="C14" s="19">
        <f t="shared" ref="C14:H14" si="0">SUM(C5:C13)</f>
        <v>380577</v>
      </c>
      <c r="D14" s="19">
        <f t="shared" si="0"/>
        <v>8440580</v>
      </c>
      <c r="E14" s="19">
        <f t="shared" si="0"/>
        <v>269748</v>
      </c>
      <c r="F14" s="19">
        <f t="shared" si="0"/>
        <v>5853169</v>
      </c>
      <c r="G14" s="19">
        <f t="shared" si="0"/>
        <v>414553</v>
      </c>
      <c r="H14" s="19">
        <f t="shared" si="0"/>
        <v>17903342</v>
      </c>
      <c r="I14" s="20"/>
    </row>
    <row r="15" spans="1:9" ht="20.25" customHeight="1" thickTop="1" x14ac:dyDescent="0.4">
      <c r="A15" s="63" t="s">
        <v>22</v>
      </c>
      <c r="B15" s="64"/>
      <c r="C15" s="21" t="s">
        <v>23</v>
      </c>
      <c r="D15" s="21" t="s">
        <v>6</v>
      </c>
      <c r="E15" s="21" t="s">
        <v>23</v>
      </c>
      <c r="F15" s="21" t="s">
        <v>6</v>
      </c>
      <c r="G15" s="21" t="s">
        <v>23</v>
      </c>
      <c r="H15" s="21" t="s">
        <v>6</v>
      </c>
      <c r="I15" s="22"/>
    </row>
    <row r="16" spans="1:9" ht="20.25" customHeight="1" x14ac:dyDescent="0.4">
      <c r="A16" s="23" t="s">
        <v>22</v>
      </c>
      <c r="B16" s="73" t="s">
        <v>24</v>
      </c>
      <c r="C16" s="24">
        <v>83.9</v>
      </c>
      <c r="D16" s="25">
        <v>80199</v>
      </c>
      <c r="E16" s="24">
        <v>85.4</v>
      </c>
      <c r="F16" s="25">
        <v>82927</v>
      </c>
      <c r="G16" s="24">
        <v>86.1</v>
      </c>
      <c r="H16" s="25">
        <v>90170</v>
      </c>
      <c r="I16" s="7"/>
    </row>
    <row r="17" spans="1:9" ht="20.25" customHeight="1" thickBot="1" x14ac:dyDescent="0.45">
      <c r="A17" s="65" t="s">
        <v>21</v>
      </c>
      <c r="B17" s="66"/>
      <c r="C17" s="26">
        <f>SUM(C16)</f>
        <v>83.9</v>
      </c>
      <c r="D17" s="26">
        <f>SUM(D16)</f>
        <v>80199</v>
      </c>
      <c r="E17" s="26">
        <f t="shared" ref="E17:H17" si="1">SUM(E16)</f>
        <v>85.4</v>
      </c>
      <c r="F17" s="26">
        <f t="shared" si="1"/>
        <v>82927</v>
      </c>
      <c r="G17" s="26">
        <f t="shared" si="1"/>
        <v>86.1</v>
      </c>
      <c r="H17" s="26">
        <f t="shared" si="1"/>
        <v>90170</v>
      </c>
      <c r="I17" s="27"/>
    </row>
    <row r="18" spans="1:9" ht="20.25" customHeight="1" thickTop="1" x14ac:dyDescent="0.4">
      <c r="A18" s="67" t="s">
        <v>25</v>
      </c>
      <c r="B18" s="68"/>
      <c r="C18" s="28" t="s">
        <v>23</v>
      </c>
      <c r="D18" s="28" t="s">
        <v>6</v>
      </c>
      <c r="E18" s="28" t="s">
        <v>23</v>
      </c>
      <c r="F18" s="28" t="s">
        <v>6</v>
      </c>
      <c r="G18" s="28" t="s">
        <v>23</v>
      </c>
      <c r="H18" s="28" t="s">
        <v>6</v>
      </c>
      <c r="I18" s="22"/>
    </row>
    <row r="19" spans="1:9" ht="20.25" customHeight="1" x14ac:dyDescent="0.4">
      <c r="A19" s="53" t="s">
        <v>26</v>
      </c>
      <c r="B19" s="74" t="s">
        <v>27</v>
      </c>
      <c r="C19" s="29">
        <v>6640</v>
      </c>
      <c r="D19" s="29">
        <v>2264002</v>
      </c>
      <c r="E19" s="29">
        <v>5066</v>
      </c>
      <c r="F19" s="29">
        <v>1804230</v>
      </c>
      <c r="G19" s="29">
        <v>3700</v>
      </c>
      <c r="H19" s="29">
        <v>1286604</v>
      </c>
      <c r="I19" s="7"/>
    </row>
    <row r="20" spans="1:9" ht="20.25" customHeight="1" x14ac:dyDescent="0.4">
      <c r="A20" s="54"/>
      <c r="B20" s="70" t="s">
        <v>28</v>
      </c>
      <c r="C20" s="8">
        <v>6555</v>
      </c>
      <c r="D20" s="8">
        <v>2230282</v>
      </c>
      <c r="E20" s="8">
        <v>6683</v>
      </c>
      <c r="F20" s="8">
        <v>2340788</v>
      </c>
      <c r="G20" s="8">
        <v>5757</v>
      </c>
      <c r="H20" s="8">
        <v>1965436</v>
      </c>
      <c r="I20" s="9"/>
    </row>
    <row r="21" spans="1:9" ht="20.25" customHeight="1" x14ac:dyDescent="0.4">
      <c r="A21" s="54"/>
      <c r="B21" s="70" t="s">
        <v>29</v>
      </c>
      <c r="C21" s="8">
        <v>2031</v>
      </c>
      <c r="D21" s="8">
        <v>1018061</v>
      </c>
      <c r="E21" s="8">
        <v>1330</v>
      </c>
      <c r="F21" s="8">
        <v>967098</v>
      </c>
      <c r="G21" s="8">
        <v>2232</v>
      </c>
      <c r="H21" s="8">
        <v>1083764</v>
      </c>
      <c r="I21" s="9"/>
    </row>
    <row r="22" spans="1:9" ht="20.25" customHeight="1" x14ac:dyDescent="0.4">
      <c r="A22" s="54"/>
      <c r="B22" s="70" t="s">
        <v>14</v>
      </c>
      <c r="C22" s="8">
        <v>-5</v>
      </c>
      <c r="D22" s="8">
        <v>-472</v>
      </c>
      <c r="E22" s="30">
        <v>-10.4</v>
      </c>
      <c r="F22" s="8">
        <v>-1227</v>
      </c>
      <c r="G22" s="30">
        <v>-15.6</v>
      </c>
      <c r="H22" s="8">
        <v>-1842</v>
      </c>
      <c r="I22" s="9" t="s">
        <v>15</v>
      </c>
    </row>
    <row r="23" spans="1:9" ht="20.25" customHeight="1" x14ac:dyDescent="0.4">
      <c r="A23" s="54"/>
      <c r="B23" s="75" t="s">
        <v>30</v>
      </c>
      <c r="C23" s="30">
        <v>-298.2</v>
      </c>
      <c r="D23" s="8">
        <v>-123146</v>
      </c>
      <c r="E23" s="30">
        <v>-335.4</v>
      </c>
      <c r="F23" s="8">
        <v>-148906</v>
      </c>
      <c r="G23" s="30">
        <v>-343.3</v>
      </c>
      <c r="H23" s="8">
        <v>-149434</v>
      </c>
      <c r="I23" s="9"/>
    </row>
    <row r="24" spans="1:9" ht="20.25" customHeight="1" x14ac:dyDescent="0.4">
      <c r="A24" s="54"/>
      <c r="B24" s="70" t="s">
        <v>31</v>
      </c>
      <c r="C24" s="31" t="s">
        <v>13</v>
      </c>
      <c r="D24" s="8">
        <v>-27500</v>
      </c>
      <c r="E24" s="31" t="s">
        <v>13</v>
      </c>
      <c r="F24" s="8">
        <v>-163812</v>
      </c>
      <c r="G24" s="31" t="s">
        <v>13</v>
      </c>
      <c r="H24" s="8">
        <v>-107500</v>
      </c>
      <c r="I24" s="9"/>
    </row>
    <row r="25" spans="1:9" ht="20.25" customHeight="1" x14ac:dyDescent="0.4">
      <c r="A25" s="54"/>
      <c r="B25" s="71" t="s">
        <v>32</v>
      </c>
      <c r="C25" s="32">
        <v>17529</v>
      </c>
      <c r="D25" s="32">
        <v>11102892</v>
      </c>
      <c r="E25" s="33" t="s">
        <v>13</v>
      </c>
      <c r="F25" s="33" t="s">
        <v>13</v>
      </c>
      <c r="G25" s="32">
        <v>17735</v>
      </c>
      <c r="H25" s="32">
        <v>11226823</v>
      </c>
      <c r="I25" s="14"/>
    </row>
    <row r="26" spans="1:9" ht="20.25" customHeight="1" x14ac:dyDescent="0.4">
      <c r="A26" s="53" t="s">
        <v>33</v>
      </c>
      <c r="B26" s="69" t="s">
        <v>34</v>
      </c>
      <c r="C26" s="19">
        <v>6350</v>
      </c>
      <c r="D26" s="19">
        <v>1623382</v>
      </c>
      <c r="E26" s="34">
        <v>5866</v>
      </c>
      <c r="F26" s="34">
        <v>1478747</v>
      </c>
      <c r="G26" s="19">
        <v>5916</v>
      </c>
      <c r="H26" s="19">
        <v>1497672</v>
      </c>
      <c r="I26" s="16"/>
    </row>
    <row r="27" spans="1:9" ht="20.25" customHeight="1" x14ac:dyDescent="0.4">
      <c r="A27" s="55"/>
      <c r="B27" s="76" t="s">
        <v>35</v>
      </c>
      <c r="C27" s="17">
        <v>550</v>
      </c>
      <c r="D27" s="17">
        <v>83785</v>
      </c>
      <c r="E27" s="17">
        <v>510</v>
      </c>
      <c r="F27" s="17">
        <v>75608</v>
      </c>
      <c r="G27" s="17">
        <v>485</v>
      </c>
      <c r="H27" s="17">
        <v>70547</v>
      </c>
      <c r="I27" s="18"/>
    </row>
    <row r="28" spans="1:9" ht="20.25" customHeight="1" thickBot="1" x14ac:dyDescent="0.45">
      <c r="A28" s="45" t="s">
        <v>21</v>
      </c>
      <c r="B28" s="46"/>
      <c r="C28" s="35">
        <f t="shared" ref="C28:H28" si="2">SUM(C19:C27)</f>
        <v>39351.800000000003</v>
      </c>
      <c r="D28" s="19">
        <f t="shared" si="2"/>
        <v>18171286</v>
      </c>
      <c r="E28" s="35">
        <f t="shared" si="2"/>
        <v>19109.2</v>
      </c>
      <c r="F28" s="19">
        <f t="shared" si="2"/>
        <v>6352526</v>
      </c>
      <c r="G28" s="35">
        <f t="shared" si="2"/>
        <v>35466.1</v>
      </c>
      <c r="H28" s="19">
        <f t="shared" si="2"/>
        <v>16872070</v>
      </c>
      <c r="I28" s="36"/>
    </row>
    <row r="29" spans="1:9" ht="20.25" customHeight="1" thickTop="1" x14ac:dyDescent="0.4">
      <c r="A29" s="61" t="s">
        <v>36</v>
      </c>
      <c r="B29" s="62"/>
      <c r="C29" s="37"/>
      <c r="D29" s="37">
        <f>SUM(D14,D17,D28)</f>
        <v>26692065</v>
      </c>
      <c r="E29" s="37"/>
      <c r="F29" s="37">
        <f>SUM(F14,F17,F28)</f>
        <v>12288622</v>
      </c>
      <c r="G29" s="37"/>
      <c r="H29" s="37">
        <f>SUM(H14,H17,H28)</f>
        <v>34865582</v>
      </c>
      <c r="I29" s="22"/>
    </row>
    <row r="30" spans="1:9" ht="20.25" customHeight="1" x14ac:dyDescent="0.4">
      <c r="A30" s="2"/>
      <c r="B30" s="2"/>
      <c r="C30" s="38"/>
      <c r="D30" s="38"/>
      <c r="E30" s="38"/>
      <c r="F30" s="38"/>
      <c r="G30" s="39"/>
      <c r="H30" s="39"/>
    </row>
    <row r="31" spans="1:9" ht="20.25" customHeight="1" x14ac:dyDescent="0.4"/>
    <row r="32" spans="1:9" ht="20.25" customHeight="1" x14ac:dyDescent="0.4"/>
    <row r="33" spans="3:8" s="40" customFormat="1" ht="20.25" customHeight="1" x14ac:dyDescent="0.4">
      <c r="C33" s="3"/>
      <c r="D33" s="3"/>
      <c r="E33" s="3"/>
      <c r="F33" s="3"/>
      <c r="G33" s="3"/>
      <c r="H33" s="3"/>
    </row>
    <row r="34" spans="3:8" s="40" customFormat="1" ht="20.25" customHeight="1" x14ac:dyDescent="0.4">
      <c r="C34" s="3"/>
      <c r="D34" s="3"/>
      <c r="E34" s="3"/>
      <c r="F34" s="3"/>
      <c r="G34" s="3"/>
      <c r="H34" s="3"/>
    </row>
    <row r="35" spans="3:8" s="40" customFormat="1" ht="20.25" customHeight="1" x14ac:dyDescent="0.4">
      <c r="C35" s="3"/>
      <c r="D35" s="3"/>
      <c r="E35" s="3"/>
      <c r="F35" s="3"/>
      <c r="G35" s="3"/>
      <c r="H35" s="3"/>
    </row>
    <row r="36" spans="3:8" s="40" customFormat="1" ht="20.25" customHeight="1" x14ac:dyDescent="0.4">
      <c r="C36" s="3"/>
      <c r="D36" s="3"/>
      <c r="E36" s="3"/>
      <c r="F36" s="3"/>
      <c r="G36" s="3"/>
      <c r="H36" s="3"/>
    </row>
    <row r="37" spans="3:8" s="40" customFormat="1" ht="20.25" customHeight="1" x14ac:dyDescent="0.4">
      <c r="C37" s="3"/>
      <c r="D37" s="3"/>
      <c r="E37" s="3"/>
      <c r="F37" s="3"/>
      <c r="G37" s="3"/>
      <c r="H37" s="3"/>
    </row>
    <row r="38" spans="3:8" s="40" customFormat="1" ht="20.25" customHeight="1" x14ac:dyDescent="0.4">
      <c r="C38" s="3"/>
      <c r="D38" s="3"/>
      <c r="E38" s="3"/>
      <c r="F38" s="3"/>
      <c r="G38" s="3"/>
      <c r="H38" s="3"/>
    </row>
    <row r="39" spans="3:8" s="40" customFormat="1" ht="20.25" customHeight="1" x14ac:dyDescent="0.4">
      <c r="C39" s="3"/>
      <c r="D39" s="3"/>
      <c r="E39" s="3"/>
      <c r="F39" s="3"/>
      <c r="G39" s="3"/>
      <c r="H39" s="3"/>
    </row>
    <row r="40" spans="3:8" s="40" customFormat="1" ht="20.25" customHeight="1" x14ac:dyDescent="0.4">
      <c r="C40" s="3"/>
      <c r="D40" s="3"/>
      <c r="E40" s="3"/>
      <c r="F40" s="3"/>
      <c r="G40" s="3"/>
      <c r="H40" s="3"/>
    </row>
    <row r="41" spans="3:8" s="40" customFormat="1" ht="20.25" customHeight="1" x14ac:dyDescent="0.4">
      <c r="C41" s="3"/>
      <c r="D41" s="3"/>
      <c r="E41" s="3"/>
      <c r="F41" s="3"/>
      <c r="G41" s="3"/>
      <c r="H41" s="3"/>
    </row>
    <row r="42" spans="3:8" s="40" customFormat="1" ht="20.25" customHeight="1" x14ac:dyDescent="0.4">
      <c r="C42" s="3"/>
      <c r="D42" s="3"/>
      <c r="E42" s="3"/>
      <c r="F42" s="3"/>
      <c r="G42" s="3"/>
      <c r="H42" s="3"/>
    </row>
    <row r="43" spans="3:8" s="40" customFormat="1" ht="20.25" customHeight="1" x14ac:dyDescent="0.4">
      <c r="C43" s="3"/>
      <c r="D43" s="3"/>
      <c r="E43" s="3"/>
      <c r="F43" s="3"/>
      <c r="G43" s="3"/>
      <c r="H43" s="3"/>
    </row>
    <row r="44" spans="3:8" s="40" customFormat="1" ht="20.25" customHeight="1" x14ac:dyDescent="0.4">
      <c r="C44" s="3"/>
      <c r="D44" s="3"/>
      <c r="E44" s="3"/>
      <c r="F44" s="3"/>
      <c r="G44" s="3"/>
      <c r="H44" s="3"/>
    </row>
    <row r="45" spans="3:8" s="40" customFormat="1" ht="20.25" customHeight="1" x14ac:dyDescent="0.4">
      <c r="C45" s="3"/>
      <c r="D45" s="3"/>
      <c r="E45" s="3"/>
      <c r="F45" s="3"/>
      <c r="G45" s="3"/>
      <c r="H45" s="3"/>
    </row>
  </sheetData>
  <mergeCells count="20">
    <mergeCell ref="A29:B29"/>
    <mergeCell ref="A15:B15"/>
    <mergeCell ref="A17:B17"/>
    <mergeCell ref="A18:B18"/>
    <mergeCell ref="A19:A25"/>
    <mergeCell ref="A26:A27"/>
    <mergeCell ref="A28:B28"/>
    <mergeCell ref="I3:I4"/>
    <mergeCell ref="A4:B4"/>
    <mergeCell ref="A14:B14"/>
    <mergeCell ref="A1:H1"/>
    <mergeCell ref="A3:B3"/>
    <mergeCell ref="C3:D3"/>
    <mergeCell ref="E3:F3"/>
    <mergeCell ref="G3:H3"/>
    <mergeCell ref="A5:A11"/>
    <mergeCell ref="C7:C8"/>
    <mergeCell ref="G7:G8"/>
    <mergeCell ref="I7:I8"/>
    <mergeCell ref="A12:A13"/>
  </mergeCells>
  <phoneticPr fontId="1"/>
  <printOptions horizontalCentered="1"/>
  <pageMargins left="0.51181102362204722" right="0.51181102362204722" top="0.55118110236220474" bottom="0.35433070866141736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R2-4年度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野田智恵子</dc:creator>
  <cp:lastModifiedBy>野田智恵子</cp:lastModifiedBy>
  <dcterms:created xsi:type="dcterms:W3CDTF">2023-11-10T07:01:06Z</dcterms:created>
  <dcterms:modified xsi:type="dcterms:W3CDTF">2023-11-10T08:41:32Z</dcterms:modified>
</cp:coreProperties>
</file>