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3440" windowHeight="3360"/>
  </bookViews>
  <sheets>
    <sheet name="注意事項" sheetId="16" r:id="rId1"/>
    <sheet name="コード表" sheetId="29" r:id="rId2"/>
    <sheet name="16-10" sheetId="30" r:id="rId3"/>
    <sheet name="16-10別" sheetId="31" r:id="rId4"/>
    <sheet name="16-41" sheetId="15" r:id="rId5"/>
    <sheet name="41-1" sheetId="1" r:id="rId6"/>
    <sheet name="41-2" sheetId="5" r:id="rId7"/>
    <sheet name="41-5" sheetId="7" r:id="rId8"/>
    <sheet name="41-6" sheetId="9" r:id="rId9"/>
    <sheet name="41-7" sheetId="11" r:id="rId10"/>
    <sheet name="41-10" sheetId="13" r:id="rId11"/>
    <sheet name="都道府県コード" sheetId="17" state="hidden" r:id="rId12"/>
    <sheet name="16-12" sheetId="23" r:id="rId13"/>
    <sheet name="16-10別(入力用)" sheetId="32" r:id="rId14"/>
    <sheet name="16-41(入力用)" sheetId="18" r:id="rId15"/>
    <sheet name="41-1(入力用)" sheetId="2" r:id="rId16"/>
    <sheet name="41-2(入力用)" sheetId="6" r:id="rId17"/>
    <sheet name="41-5(入力用)" sheetId="8" r:id="rId18"/>
    <sheet name="41-6(入力用)" sheetId="10" r:id="rId19"/>
    <sheet name="41-7(入力用)" sheetId="12" r:id="rId20"/>
    <sheet name="41-10(入力用)" sheetId="14" r:id="rId21"/>
  </sheets>
  <definedNames>
    <definedName name="_xlnm.Print_Area" localSheetId="2">'16-10'!$A$1:$BJ$103</definedName>
    <definedName name="_xlnm.Print_Area" localSheetId="3">'16-10別'!$A$1:$CN$87</definedName>
    <definedName name="_xlnm.Print_Area" localSheetId="13">'16-10別(入力用)'!$A$1:$CK$92</definedName>
    <definedName name="_xlnm.Print_Area" localSheetId="12">'16-12'!$A$1:$CK$73</definedName>
    <definedName name="_xlnm.Print_Area" localSheetId="4">'16-41'!$A$1:$BJ$91</definedName>
    <definedName name="_xlnm.Print_Area" localSheetId="14">'16-41(入力用)'!$A$1:$BJ$92</definedName>
    <definedName name="_xlnm.Print_Area" localSheetId="5">'41-1'!$A$1:$CJ$93</definedName>
    <definedName name="_xlnm.Print_Area" localSheetId="15">'41-1(入力用)'!$A$1:$CK$94</definedName>
    <definedName name="_xlnm.Print_Area" localSheetId="10">'41-10'!$A$1:$CJ$93</definedName>
    <definedName name="_xlnm.Print_Area" localSheetId="20">'41-10(入力用)'!$A$1:$CK$94</definedName>
    <definedName name="_xlnm.Print_Area" localSheetId="6">'41-2'!$A$1:$CJ$93</definedName>
    <definedName name="_xlnm.Print_Area" localSheetId="16">'41-2(入力用)'!$A$1:$CK$94</definedName>
    <definedName name="_xlnm.Print_Area" localSheetId="7">'41-5'!$A$1:$CJ$93</definedName>
    <definedName name="_xlnm.Print_Area" localSheetId="17">'41-5(入力用)'!$A$1:$CK$95</definedName>
    <definedName name="_xlnm.Print_Area" localSheetId="8">'41-6'!$A$1:$CJ$93</definedName>
    <definedName name="_xlnm.Print_Area" localSheetId="18">'41-6(入力用)'!$A$1:$CK$95</definedName>
    <definedName name="_xlnm.Print_Area" localSheetId="9">'41-7'!$A$1:$CJ$93</definedName>
    <definedName name="_xlnm.Print_Area" localSheetId="19">'41-7(入力用)'!$A$1:$CK$94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40" i="30" l="1"/>
  <c r="T37" i="30"/>
  <c r="T31" i="30"/>
  <c r="T26" i="30"/>
  <c r="AP8" i="30"/>
  <c r="AH8" i="30"/>
  <c r="U24" i="30"/>
  <c r="BR11" i="30" l="1"/>
  <c r="BI90" i="13" l="1"/>
  <c r="AI97" i="15" s="1"/>
  <c r="BI87" i="13"/>
  <c r="R93" i="15" s="1"/>
  <c r="BI90" i="11"/>
  <c r="AI73" i="15" s="1"/>
  <c r="BI87" i="11"/>
  <c r="R71" i="15" s="1"/>
  <c r="BI90" i="9"/>
  <c r="AI69" i="15" s="1"/>
  <c r="BI87" i="9"/>
  <c r="AI67" i="15" s="1"/>
  <c r="BI90" i="7"/>
  <c r="R69" i="15" s="1"/>
  <c r="BI87" i="7"/>
  <c r="R67" i="15" s="1"/>
  <c r="BI90" i="5"/>
  <c r="AI53" i="15" s="1"/>
  <c r="BI87" i="5"/>
  <c r="AI51" i="15" s="1"/>
  <c r="BI90" i="1"/>
  <c r="R53" i="15" s="1"/>
  <c r="BI87" i="1"/>
  <c r="R51" i="15" s="1"/>
  <c r="BB76" i="32"/>
  <c r="BB82" i="32"/>
  <c r="BB79" i="32"/>
  <c r="BB73" i="32"/>
  <c r="BB70" i="32"/>
  <c r="BB67" i="32"/>
  <c r="BB64" i="32"/>
  <c r="BB61" i="32"/>
  <c r="BB58" i="32"/>
  <c r="BB55" i="32"/>
  <c r="BB52" i="32"/>
  <c r="BB49" i="32"/>
  <c r="BB46" i="32"/>
  <c r="BB43" i="32"/>
  <c r="BB40" i="32"/>
  <c r="BB37" i="32"/>
  <c r="BB34" i="32"/>
  <c r="BB31" i="32"/>
  <c r="R73" i="15" l="1"/>
  <c r="AI93" i="15"/>
  <c r="R97" i="15"/>
  <c r="AI71" i="15"/>
  <c r="AC33" i="15"/>
  <c r="V33" i="15"/>
  <c r="Y7" i="15"/>
  <c r="U7" i="15"/>
  <c r="Q7" i="15"/>
  <c r="BF84" i="31"/>
  <c r="BB88" i="32" s="1"/>
  <c r="AC75" i="31"/>
  <c r="AC69" i="31"/>
  <c r="AC63" i="31"/>
  <c r="AC57" i="31"/>
  <c r="AC51" i="31"/>
  <c r="AC45" i="31"/>
  <c r="AC39" i="31"/>
  <c r="AC33" i="31"/>
  <c r="AC27" i="31"/>
  <c r="CC78" i="31"/>
  <c r="BY82" i="32" s="1"/>
  <c r="CC72" i="31"/>
  <c r="BY76" i="32" s="1"/>
  <c r="CC66" i="31"/>
  <c r="BY70" i="32" s="1"/>
  <c r="CC60" i="31"/>
  <c r="BY64" i="32" s="1"/>
  <c r="CC54" i="31"/>
  <c r="BY58" i="32" s="1"/>
  <c r="CC48" i="31"/>
  <c r="BY52" i="32" s="1"/>
  <c r="CC42" i="31"/>
  <c r="BY46" i="32" s="1"/>
  <c r="CC36" i="31"/>
  <c r="BY40" i="32" s="1"/>
  <c r="CC30" i="31"/>
  <c r="BY34" i="32" s="1"/>
  <c r="Q78" i="31"/>
  <c r="M82" i="32" s="1"/>
  <c r="Q72" i="31"/>
  <c r="M76" i="32" s="1"/>
  <c r="Q66" i="31"/>
  <c r="M70" i="32" s="1"/>
  <c r="Q60" i="31"/>
  <c r="M64" i="32" s="1"/>
  <c r="Q54" i="31"/>
  <c r="M58" i="32" s="1"/>
  <c r="Q48" i="31"/>
  <c r="M52" i="32" s="1"/>
  <c r="Q42" i="31"/>
  <c r="M46" i="32" s="1"/>
  <c r="Q36" i="31"/>
  <c r="M40" i="32" s="1"/>
  <c r="Q30" i="31"/>
  <c r="M34" i="32" s="1"/>
  <c r="BY22" i="32"/>
  <c r="BY20" i="32"/>
  <c r="BH9" i="32"/>
  <c r="BH4" i="32"/>
  <c r="BR6" i="31"/>
  <c r="BN9" i="32" s="1"/>
  <c r="BO6" i="31"/>
  <c r="BK9" i="32" s="1"/>
  <c r="BL6" i="31"/>
  <c r="AH18" i="31"/>
  <c r="N7" i="31" s="1"/>
  <c r="AA18" i="31"/>
  <c r="W21" i="32" s="1"/>
  <c r="BT3" i="31"/>
  <c r="BP4" i="32" s="1"/>
  <c r="BL3" i="31"/>
  <c r="U13" i="31"/>
  <c r="U9" i="31"/>
  <c r="X7" i="31"/>
  <c r="BF81" i="31"/>
  <c r="BB85" i="32" s="1"/>
  <c r="BB20" i="30"/>
  <c r="BB16" i="15"/>
  <c r="AY20" i="30"/>
  <c r="AY16" i="15"/>
  <c r="AV20" i="30"/>
  <c r="AV16" i="15"/>
  <c r="AS20" i="30"/>
  <c r="AS16" i="15"/>
  <c r="AP20" i="30"/>
  <c r="AP16" i="15"/>
  <c r="AM20" i="30"/>
  <c r="AM16" i="15"/>
  <c r="AJ20" i="30"/>
  <c r="AJ16" i="15"/>
  <c r="AG20" i="30"/>
  <c r="AG16" i="15"/>
  <c r="AD20" i="30"/>
  <c r="AD16" i="15"/>
  <c r="AA20" i="30"/>
  <c r="AA16" i="15"/>
  <c r="X20" i="30"/>
  <c r="X16" i="15"/>
  <c r="U20" i="30"/>
  <c r="U16" i="15"/>
  <c r="R20" i="30"/>
  <c r="R16" i="15"/>
  <c r="AD21" i="32" l="1"/>
  <c r="AT71" i="30"/>
  <c r="AZ101" i="30"/>
  <c r="BM71" i="30"/>
  <c r="D51" i="30"/>
  <c r="AZ12" i="30"/>
  <c r="AW12" i="30"/>
  <c r="AT12" i="30"/>
  <c r="BK56" i="30" l="1"/>
  <c r="AT52" i="30"/>
  <c r="AT75" i="30" s="1"/>
  <c r="AT78" i="30" s="1"/>
  <c r="AT82" i="30" s="1"/>
  <c r="AW86" i="30" s="1"/>
  <c r="V20" i="13"/>
  <c r="AZ20" i="13"/>
  <c r="V27" i="13"/>
  <c r="AZ27" i="13"/>
  <c r="V33" i="13"/>
  <c r="AZ33" i="13"/>
  <c r="V39" i="13"/>
  <c r="AZ39" i="13"/>
  <c r="V45" i="13"/>
  <c r="AZ45" i="13"/>
  <c r="V51" i="13"/>
  <c r="AZ51" i="13"/>
  <c r="V57" i="13"/>
  <c r="AZ57" i="13"/>
  <c r="V63" i="13"/>
  <c r="AZ63" i="13"/>
  <c r="V69" i="13"/>
  <c r="AZ69" i="13"/>
  <c r="V75" i="13"/>
  <c r="AZ75" i="13"/>
  <c r="V81" i="13"/>
  <c r="AZ81" i="13"/>
  <c r="CK90" i="11" l="1"/>
  <c r="CK84" i="11" s="1"/>
  <c r="BW30" i="23" l="1"/>
  <c r="BZ7" i="23"/>
  <c r="BN7" i="13"/>
  <c r="BN7" i="11"/>
  <c r="BN7" i="9"/>
  <c r="BN7" i="7"/>
  <c r="BN7" i="5"/>
  <c r="BN7" i="1"/>
  <c r="BW7" i="23"/>
  <c r="BK7" i="13"/>
  <c r="BK7" i="11"/>
  <c r="BK7" i="9"/>
  <c r="BK7" i="7"/>
  <c r="BK7" i="5"/>
  <c r="BK7" i="1"/>
  <c r="BT7" i="23"/>
  <c r="BH7" i="13"/>
  <c r="BH7" i="11"/>
  <c r="BH7" i="9"/>
  <c r="BH7" i="7"/>
  <c r="BH7" i="5"/>
  <c r="BH7" i="1"/>
  <c r="AN11" i="15"/>
  <c r="AK11" i="15"/>
  <c r="AH11" i="15"/>
  <c r="M12" i="23" l="1"/>
  <c r="P12" i="23"/>
  <c r="S12" i="23"/>
  <c r="V12" i="23"/>
  <c r="Y12" i="23"/>
  <c r="AB12" i="23"/>
  <c r="AE12" i="23"/>
  <c r="AH12" i="23"/>
  <c r="AK12" i="23"/>
  <c r="AN12" i="23"/>
  <c r="AQ12" i="23"/>
  <c r="AT12" i="23"/>
  <c r="AW12" i="23"/>
  <c r="AD11" i="1" l="1"/>
  <c r="W11" i="5"/>
  <c r="AD11" i="7"/>
  <c r="W11" i="7"/>
  <c r="AD11" i="9"/>
  <c r="W11" i="9"/>
  <c r="Z5" i="23"/>
  <c r="V5" i="23"/>
  <c r="R5" i="23"/>
  <c r="W24" i="23"/>
  <c r="P24" i="23"/>
  <c r="AD11" i="13"/>
  <c r="W11" i="13"/>
  <c r="AD11" i="11"/>
  <c r="W11" i="11"/>
  <c r="AD11" i="5"/>
  <c r="W11" i="1"/>
  <c r="BO8" i="15" l="1"/>
  <c r="AH87" i="23" l="1"/>
  <c r="BH86" i="6" l="1"/>
  <c r="BH83" i="6"/>
  <c r="BH80" i="6"/>
  <c r="BH77" i="6"/>
  <c r="BH74" i="6"/>
  <c r="BH71" i="6"/>
  <c r="BH68" i="6"/>
  <c r="BH65" i="6"/>
  <c r="BH62" i="6"/>
  <c r="BH59" i="6"/>
  <c r="BH56" i="6"/>
  <c r="BH53" i="6"/>
  <c r="BH50" i="6"/>
  <c r="BH47" i="6"/>
  <c r="BH44" i="6"/>
  <c r="BH41" i="6"/>
  <c r="BH38" i="6"/>
  <c r="BH35" i="6"/>
  <c r="BH32" i="6"/>
  <c r="BH29" i="6"/>
  <c r="BH26" i="6"/>
  <c r="BH23" i="6"/>
  <c r="V20" i="11" l="1"/>
  <c r="AZ20" i="7" l="1"/>
  <c r="AZ81" i="9"/>
  <c r="AZ81" i="7"/>
  <c r="AZ75" i="9"/>
  <c r="AZ75" i="7"/>
  <c r="AZ69" i="9"/>
  <c r="AZ69" i="7"/>
  <c r="AZ63" i="9"/>
  <c r="AZ63" i="7"/>
  <c r="AZ57" i="9"/>
  <c r="AZ57" i="7"/>
  <c r="AZ51" i="9"/>
  <c r="AZ51" i="7"/>
  <c r="AZ45" i="9"/>
  <c r="AZ45" i="7"/>
  <c r="AZ39" i="9"/>
  <c r="AZ39" i="7"/>
  <c r="AZ33" i="9"/>
  <c r="AZ33" i="7"/>
  <c r="AZ27" i="9"/>
  <c r="AZ27" i="7"/>
  <c r="AZ20" i="9"/>
  <c r="AZ20" i="1"/>
  <c r="AL81" i="9"/>
  <c r="AL75" i="9"/>
  <c r="AL69" i="9"/>
  <c r="AL63" i="9"/>
  <c r="AL57" i="9"/>
  <c r="AL51" i="9"/>
  <c r="AL45" i="9"/>
  <c r="AL39" i="9"/>
  <c r="AL33" i="9"/>
  <c r="AL27" i="9"/>
  <c r="AL20" i="9"/>
  <c r="AL20" i="7"/>
  <c r="BG24" i="7" s="1"/>
  <c r="AL81" i="7"/>
  <c r="AL75" i="7"/>
  <c r="AL69" i="7"/>
  <c r="AL63" i="7"/>
  <c r="AL57" i="7"/>
  <c r="AL51" i="7"/>
  <c r="AL45" i="7"/>
  <c r="AL39" i="7"/>
  <c r="AL33" i="7"/>
  <c r="AL27" i="7"/>
  <c r="AL20" i="1"/>
  <c r="AZ81" i="11" l="1"/>
  <c r="AZ75" i="11"/>
  <c r="AZ69" i="11"/>
  <c r="AZ63" i="11"/>
  <c r="AZ57" i="11"/>
  <c r="AZ51" i="11"/>
  <c r="AZ45" i="11"/>
  <c r="AZ39" i="11"/>
  <c r="AZ33" i="11"/>
  <c r="AZ27" i="11"/>
  <c r="AZ20" i="11"/>
  <c r="V81" i="11"/>
  <c r="V75" i="11"/>
  <c r="V69" i="11"/>
  <c r="V63" i="11"/>
  <c r="V57" i="11"/>
  <c r="V51" i="11"/>
  <c r="V45" i="11"/>
  <c r="V39" i="11"/>
  <c r="V33" i="11"/>
  <c r="V27" i="11"/>
  <c r="AZ81" i="5" l="1"/>
  <c r="AX83" i="6" s="1"/>
  <c r="AZ81" i="1"/>
  <c r="AZ75" i="5"/>
  <c r="AX77" i="6" s="1"/>
  <c r="AZ75" i="1"/>
  <c r="AZ69" i="5"/>
  <c r="AX71" i="6" s="1"/>
  <c r="AZ69" i="1"/>
  <c r="AZ63" i="5"/>
  <c r="AX65" i="6" s="1"/>
  <c r="AZ63" i="1"/>
  <c r="AZ57" i="5"/>
  <c r="AX59" i="6" s="1"/>
  <c r="AZ57" i="1"/>
  <c r="AZ51" i="5"/>
  <c r="AX53" i="6" s="1"/>
  <c r="AZ51" i="1"/>
  <c r="AZ45" i="5"/>
  <c r="AX47" i="6" s="1"/>
  <c r="AZ45" i="1"/>
  <c r="AZ39" i="5"/>
  <c r="AX41" i="6" s="1"/>
  <c r="AZ39" i="1"/>
  <c r="AZ33" i="5"/>
  <c r="AX35" i="6" s="1"/>
  <c r="AZ33" i="1"/>
  <c r="AZ27" i="5"/>
  <c r="AX29" i="6" s="1"/>
  <c r="AZ27" i="1"/>
  <c r="AL81" i="5"/>
  <c r="AL81" i="1"/>
  <c r="AL75" i="5"/>
  <c r="AL75" i="1"/>
  <c r="AL69" i="5"/>
  <c r="AL69" i="1"/>
  <c r="AL63" i="5"/>
  <c r="AL63" i="1"/>
  <c r="AL57" i="5"/>
  <c r="AL57" i="1"/>
  <c r="AL51" i="5"/>
  <c r="AL51" i="1"/>
  <c r="AL45" i="5"/>
  <c r="AL45" i="1"/>
  <c r="AL39" i="5"/>
  <c r="AL39" i="1"/>
  <c r="AL33" i="5"/>
  <c r="AL33" i="1"/>
  <c r="AL27" i="5"/>
  <c r="AL27" i="1"/>
  <c r="AZ20" i="5"/>
  <c r="AX23" i="6" s="1"/>
  <c r="AL20" i="5"/>
  <c r="AX83" i="12" l="1"/>
  <c r="AX77" i="12"/>
  <c r="AX71" i="12"/>
  <c r="AX65" i="12"/>
  <c r="AX59" i="12"/>
  <c r="AX53" i="12"/>
  <c r="AX47" i="12"/>
  <c r="AX41" i="12"/>
  <c r="AX35" i="12"/>
  <c r="AX29" i="12"/>
  <c r="AX23" i="8"/>
  <c r="AX83" i="2"/>
  <c r="AX77" i="2"/>
  <c r="AX71" i="2"/>
  <c r="AX65" i="2"/>
  <c r="AX59" i="2"/>
  <c r="AX53" i="2"/>
  <c r="AX47" i="2"/>
  <c r="AX41" i="2"/>
  <c r="AX35" i="2"/>
  <c r="AX29" i="2"/>
  <c r="BY90" i="13" l="1"/>
  <c r="BP3" i="23" l="1"/>
  <c r="BH3" i="23"/>
  <c r="BV17" i="23"/>
  <c r="BD17" i="23"/>
  <c r="M19" i="23"/>
  <c r="M15" i="23"/>
  <c r="AH66" i="23"/>
  <c r="AH56" i="23"/>
  <c r="BW50" i="23"/>
  <c r="AH48" i="23"/>
  <c r="BW38" i="23"/>
  <c r="AH36" i="23"/>
  <c r="AC3" i="23" l="1"/>
  <c r="AM3" i="23"/>
  <c r="Y3" i="23"/>
  <c r="BW54" i="23"/>
  <c r="BW56" i="23" l="1"/>
  <c r="AX83" i="14" l="1"/>
  <c r="AX77" i="14"/>
  <c r="AX71" i="14"/>
  <c r="AX65" i="14"/>
  <c r="AX59" i="14"/>
  <c r="AX53" i="14"/>
  <c r="AX47" i="14"/>
  <c r="AX41" i="14"/>
  <c r="AX35" i="14"/>
  <c r="AX29" i="14"/>
  <c r="AX83" i="10"/>
  <c r="AX77" i="10"/>
  <c r="AX71" i="10"/>
  <c r="AX65" i="10"/>
  <c r="AX59" i="10"/>
  <c r="AX53" i="10"/>
  <c r="AX47" i="10"/>
  <c r="AX41" i="10"/>
  <c r="AX35" i="10"/>
  <c r="AX29" i="10"/>
  <c r="AX83" i="8"/>
  <c r="AX77" i="8"/>
  <c r="AX71" i="8"/>
  <c r="AX65" i="8"/>
  <c r="AX59" i="8"/>
  <c r="AX53" i="8"/>
  <c r="AX47" i="8"/>
  <c r="AX41" i="8"/>
  <c r="AX35" i="8"/>
  <c r="AX29" i="8"/>
  <c r="AI83" i="18"/>
  <c r="AI79" i="18"/>
  <c r="AI77" i="18"/>
  <c r="AI75" i="18"/>
  <c r="AI63" i="18"/>
  <c r="AI59" i="18"/>
  <c r="AI57" i="18"/>
  <c r="AI51" i="18"/>
  <c r="AI49" i="18"/>
  <c r="AI47" i="18"/>
  <c r="AI45" i="18"/>
  <c r="AI43" i="18"/>
  <c r="R83" i="18"/>
  <c r="R79" i="18"/>
  <c r="R77" i="18"/>
  <c r="R75" i="18"/>
  <c r="R63" i="18"/>
  <c r="R59" i="18"/>
  <c r="R57" i="18"/>
  <c r="R51" i="18"/>
  <c r="R49" i="18"/>
  <c r="R47" i="18"/>
  <c r="R45" i="18"/>
  <c r="R43" i="18"/>
  <c r="BX15" i="14" l="1"/>
  <c r="BX13" i="14"/>
  <c r="BX15" i="12"/>
  <c r="BX13" i="12"/>
  <c r="BX15" i="10"/>
  <c r="BX13" i="10"/>
  <c r="BX15" i="8"/>
  <c r="BX13" i="8"/>
  <c r="BX15" i="6"/>
  <c r="BX13" i="6"/>
  <c r="BX15" i="2"/>
  <c r="BX13" i="2"/>
  <c r="BG60" i="7"/>
  <c r="BG84" i="9"/>
  <c r="BG78" i="9"/>
  <c r="BG72" i="9"/>
  <c r="BG66" i="9"/>
  <c r="BG60" i="9"/>
  <c r="BG54" i="9"/>
  <c r="BG48" i="9"/>
  <c r="BG42" i="9"/>
  <c r="BG36" i="9"/>
  <c r="BG30" i="9"/>
  <c r="BG24" i="9"/>
  <c r="BG84" i="7"/>
  <c r="BG78" i="7"/>
  <c r="BG72" i="7"/>
  <c r="BG66" i="7"/>
  <c r="BG54" i="7"/>
  <c r="BG48" i="7"/>
  <c r="BG42" i="7"/>
  <c r="BG36" i="7"/>
  <c r="BG30" i="7"/>
  <c r="BG84" i="5"/>
  <c r="BE86" i="6" s="1"/>
  <c r="BG78" i="5"/>
  <c r="BE80" i="6" s="1"/>
  <c r="BG72" i="5"/>
  <c r="BE74" i="6" s="1"/>
  <c r="BG66" i="5"/>
  <c r="BE68" i="6" s="1"/>
  <c r="BG60" i="5"/>
  <c r="BE62" i="6" s="1"/>
  <c r="BG54" i="5"/>
  <c r="BE56" i="6" s="1"/>
  <c r="BG48" i="5"/>
  <c r="BE50" i="6" s="1"/>
  <c r="BG42" i="5"/>
  <c r="BE44" i="6" s="1"/>
  <c r="BG36" i="5"/>
  <c r="BE38" i="6" s="1"/>
  <c r="BG30" i="5"/>
  <c r="BE32" i="6" s="1"/>
  <c r="BG24" i="5"/>
  <c r="BE26" i="6" s="1"/>
  <c r="BG84" i="1"/>
  <c r="BG78" i="1"/>
  <c r="BG72" i="1"/>
  <c r="BG66" i="1"/>
  <c r="BG60" i="1"/>
  <c r="BG54" i="1"/>
  <c r="BG48" i="1"/>
  <c r="BG42" i="1"/>
  <c r="BG36" i="1"/>
  <c r="BG30" i="1"/>
  <c r="BG24" i="1"/>
  <c r="AI81" i="18" l="1"/>
  <c r="BY87" i="13"/>
  <c r="AI61" i="18" s="1"/>
  <c r="R81" i="18" l="1"/>
  <c r="R61" i="18"/>
  <c r="BP4" i="13" l="1"/>
  <c r="BH4" i="13"/>
  <c r="P6" i="13"/>
  <c r="BP4" i="11"/>
  <c r="BH4" i="11"/>
  <c r="P6" i="11"/>
  <c r="AT30" i="15"/>
  <c r="BP4" i="9"/>
  <c r="BH4" i="9"/>
  <c r="P6" i="9"/>
  <c r="BP4" i="7"/>
  <c r="BH4" i="7"/>
  <c r="BG5" i="8" s="1"/>
  <c r="P6" i="7"/>
  <c r="BM10" i="6"/>
  <c r="BJ10" i="6"/>
  <c r="BG10" i="6"/>
  <c r="BP4" i="5"/>
  <c r="BO5" i="6" s="1"/>
  <c r="BH4" i="5"/>
  <c r="BG5" i="6" s="1"/>
  <c r="AD14" i="6"/>
  <c r="W14" i="6"/>
  <c r="P6" i="5"/>
  <c r="BP4" i="1"/>
  <c r="BH4" i="1"/>
  <c r="P6" i="1"/>
  <c r="AN12" i="18"/>
  <c r="AK12" i="18"/>
  <c r="AH12" i="18"/>
  <c r="AC35" i="18"/>
  <c r="V35" i="18"/>
  <c r="T26" i="15"/>
  <c r="T21" i="15"/>
  <c r="AP7" i="15"/>
  <c r="AP7" i="18" s="1"/>
  <c r="AH7" i="15"/>
  <c r="AH7" i="18" s="1"/>
  <c r="BJ10" i="14" l="1"/>
  <c r="BH92" i="14"/>
  <c r="BH86" i="14"/>
  <c r="BH80" i="14"/>
  <c r="BH74" i="14"/>
  <c r="BH68" i="14"/>
  <c r="BH62" i="14"/>
  <c r="BH56" i="14"/>
  <c r="BH50" i="14"/>
  <c r="BH44" i="14"/>
  <c r="BH38" i="14"/>
  <c r="BH32" i="14"/>
  <c r="BH26" i="14"/>
  <c r="BH89" i="14"/>
  <c r="BH83" i="14"/>
  <c r="BH77" i="14"/>
  <c r="BH71" i="14"/>
  <c r="BH65" i="14"/>
  <c r="BH59" i="14"/>
  <c r="BH53" i="14"/>
  <c r="BH47" i="14"/>
  <c r="BH41" i="14"/>
  <c r="BH35" i="14"/>
  <c r="BH29" i="14"/>
  <c r="BH23" i="14"/>
  <c r="AX23" i="14"/>
  <c r="AD14" i="14"/>
  <c r="W14" i="14"/>
  <c r="BM10" i="14"/>
  <c r="BG10" i="14"/>
  <c r="BO5" i="14"/>
  <c r="BG5" i="14"/>
  <c r="BJ10" i="12"/>
  <c r="BH86" i="12"/>
  <c r="BH80" i="12"/>
  <c r="BH74" i="12"/>
  <c r="BH68" i="12"/>
  <c r="BH62" i="12"/>
  <c r="BH56" i="12"/>
  <c r="BH50" i="12"/>
  <c r="BH44" i="12"/>
  <c r="BH38" i="12"/>
  <c r="BH32" i="12"/>
  <c r="BH26" i="12"/>
  <c r="BH83" i="12"/>
  <c r="BH77" i="12"/>
  <c r="BH71" i="12"/>
  <c r="BH65" i="12"/>
  <c r="BH59" i="12"/>
  <c r="BH53" i="12"/>
  <c r="BH47" i="12"/>
  <c r="BH41" i="12"/>
  <c r="BH35" i="12"/>
  <c r="BH29" i="12"/>
  <c r="BH23" i="12"/>
  <c r="AX23" i="12"/>
  <c r="AD14" i="12"/>
  <c r="W14" i="12"/>
  <c r="BM10" i="12"/>
  <c r="BG10" i="12"/>
  <c r="BO5" i="12"/>
  <c r="BG5" i="12"/>
  <c r="BH92" i="12"/>
  <c r="BH86" i="10"/>
  <c r="BH80" i="10"/>
  <c r="BH74" i="10"/>
  <c r="BH68" i="10"/>
  <c r="BH62" i="10"/>
  <c r="BH56" i="10"/>
  <c r="BH50" i="10"/>
  <c r="BH44" i="10"/>
  <c r="BH38" i="10"/>
  <c r="BH32" i="10"/>
  <c r="BH26" i="10"/>
  <c r="BH83" i="10"/>
  <c r="BH77" i="10"/>
  <c r="BH71" i="10"/>
  <c r="BH65" i="10"/>
  <c r="BH59" i="10"/>
  <c r="BH53" i="10"/>
  <c r="BH47" i="10"/>
  <c r="BH41" i="10"/>
  <c r="BH35" i="10"/>
  <c r="BH29" i="10"/>
  <c r="BH23" i="10"/>
  <c r="BE86" i="10"/>
  <c r="BE80" i="10"/>
  <c r="BE74" i="10"/>
  <c r="BE68" i="10"/>
  <c r="BE62" i="10"/>
  <c r="BE56" i="10"/>
  <c r="BE50" i="10"/>
  <c r="BE44" i="10"/>
  <c r="BE38" i="10"/>
  <c r="BE32" i="10"/>
  <c r="BE26" i="10"/>
  <c r="AX23" i="10"/>
  <c r="AD14" i="10"/>
  <c r="W14" i="10"/>
  <c r="BM10" i="10"/>
  <c r="BJ10" i="10"/>
  <c r="BG10" i="10"/>
  <c r="BG5" i="10"/>
  <c r="BO5" i="10"/>
  <c r="BH86" i="8"/>
  <c r="BH80" i="8"/>
  <c r="BH74" i="8"/>
  <c r="BH68" i="8"/>
  <c r="BH62" i="8"/>
  <c r="BH56" i="8"/>
  <c r="BH50" i="8"/>
  <c r="BH44" i="8"/>
  <c r="BH38" i="8"/>
  <c r="BH32" i="8"/>
  <c r="BH83" i="8"/>
  <c r="BH77" i="8"/>
  <c r="BH71" i="8"/>
  <c r="BH65" i="8"/>
  <c r="BH59" i="8"/>
  <c r="BH53" i="8"/>
  <c r="BH47" i="8"/>
  <c r="BH41" i="8"/>
  <c r="BH35" i="8"/>
  <c r="BH29" i="8"/>
  <c r="BE86" i="8"/>
  <c r="BE80" i="8"/>
  <c r="BE74" i="8"/>
  <c r="BE68" i="8"/>
  <c r="BE62" i="8"/>
  <c r="BE56" i="8"/>
  <c r="BE50" i="8"/>
  <c r="BE44" i="8"/>
  <c r="BE38" i="8"/>
  <c r="BE32" i="8"/>
  <c r="BH26" i="8"/>
  <c r="BH23" i="8"/>
  <c r="BE26" i="8"/>
  <c r="AD14" i="8"/>
  <c r="W14" i="8"/>
  <c r="BM10" i="8"/>
  <c r="BJ10" i="8"/>
  <c r="BG10" i="8"/>
  <c r="BO5" i="8"/>
  <c r="BH92" i="6"/>
  <c r="BH89" i="6"/>
  <c r="BH86" i="2"/>
  <c r="BH80" i="2"/>
  <c r="BH74" i="2"/>
  <c r="BH68" i="2"/>
  <c r="BH62" i="2"/>
  <c r="BH56" i="2"/>
  <c r="BH50" i="2"/>
  <c r="BH44" i="2"/>
  <c r="BH38" i="2"/>
  <c r="BH32" i="2"/>
  <c r="BH26" i="2"/>
  <c r="BH83" i="2"/>
  <c r="BH77" i="2"/>
  <c r="BH71" i="2"/>
  <c r="BH65" i="2"/>
  <c r="BH59" i="2"/>
  <c r="BH53" i="2"/>
  <c r="BH47" i="2"/>
  <c r="BH41" i="2"/>
  <c r="BH35" i="2"/>
  <c r="BH29" i="2"/>
  <c r="BH23" i="2"/>
  <c r="BH89" i="10" l="1"/>
  <c r="BH92" i="10"/>
  <c r="AI73" i="18"/>
  <c r="R73" i="18"/>
  <c r="BH89" i="12"/>
  <c r="BE86" i="2"/>
  <c r="BE80" i="2"/>
  <c r="BE74" i="2"/>
  <c r="BE68" i="2"/>
  <c r="BE62" i="2"/>
  <c r="BE56" i="2"/>
  <c r="BE50" i="2"/>
  <c r="BE44" i="2"/>
  <c r="BE38" i="2"/>
  <c r="BE32" i="2"/>
  <c r="BE26" i="2"/>
  <c r="AX23" i="2"/>
  <c r="BO5" i="2"/>
  <c r="BG5" i="2"/>
  <c r="BM10" i="2"/>
  <c r="BJ10" i="2"/>
  <c r="BG10" i="2"/>
  <c r="AD14" i="2"/>
  <c r="W14" i="2"/>
  <c r="BH92" i="8" l="1"/>
  <c r="BH89" i="8"/>
  <c r="AI85" i="15" l="1"/>
  <c r="AI87" i="18" s="1"/>
  <c r="AI69" i="18"/>
  <c r="AI83" i="15"/>
  <c r="AI85" i="18" s="1"/>
  <c r="R71" i="18"/>
  <c r="R85" i="15"/>
  <c r="R87" i="18" s="1"/>
  <c r="R69" i="18"/>
  <c r="R83" i="15"/>
  <c r="R85" i="18" s="1"/>
  <c r="AI55" i="18"/>
  <c r="AI65" i="15"/>
  <c r="AI67" i="18" s="1"/>
  <c r="AI63" i="15"/>
  <c r="AI65" i="18" s="1"/>
  <c r="AI53" i="18"/>
  <c r="AI71" i="18"/>
  <c r="BH92" i="2"/>
  <c r="AI89" i="15" l="1"/>
  <c r="BK87" i="15" s="1"/>
  <c r="AI87" i="15"/>
  <c r="BK82" i="15" s="1"/>
  <c r="BH89" i="2"/>
  <c r="R65" i="15" l="1"/>
  <c r="R89" i="15" s="1"/>
  <c r="BK77" i="15" s="1"/>
  <c r="R63" i="15"/>
  <c r="R87" i="15" s="1"/>
  <c r="BK72" i="15" s="1"/>
  <c r="AI91" i="18"/>
  <c r="AI89" i="18"/>
  <c r="R55" i="18"/>
  <c r="R53" i="18"/>
  <c r="R67" i="18" l="1"/>
  <c r="R65" i="18"/>
  <c r="R91" i="18"/>
  <c r="R89" i="18"/>
</calcChain>
</file>

<file path=xl/comments1.xml><?xml version="1.0" encoding="utf-8"?>
<comments xmlns="http://schemas.openxmlformats.org/spreadsheetml/2006/main">
  <authors>
    <author>作成者</author>
  </authors>
  <commentList>
    <comment ref="BU20" authorId="0" shapeId="0">
      <text>
        <r>
          <rPr>
            <b/>
            <sz val="11"/>
            <color indexed="81"/>
            <rFont val="MS P ゴシック"/>
            <family val="3"/>
            <charset val="128"/>
          </rPr>
          <t>プルダウンリストより選択してください</t>
        </r>
      </text>
    </comment>
  </commentList>
</comments>
</file>

<file path=xl/sharedStrings.xml><?xml version="1.0" encoding="utf-8"?>
<sst xmlns="http://schemas.openxmlformats.org/spreadsheetml/2006/main" count="998" uniqueCount="417">
  <si>
    <t>（受入れ）</t>
    <rPh sb="1" eb="2">
      <t>ウ</t>
    </rPh>
    <rPh sb="2" eb="3">
      <t>イ</t>
    </rPh>
    <phoneticPr fontId="1"/>
  </si>
  <si>
    <t>引取数量（受払い等の数量）</t>
    <rPh sb="0" eb="2">
      <t>ヒキトリ</t>
    </rPh>
    <rPh sb="2" eb="4">
      <t>スウリョウ</t>
    </rPh>
    <rPh sb="5" eb="7">
      <t>ウケハライ</t>
    </rPh>
    <rPh sb="8" eb="9">
      <t>トウ</t>
    </rPh>
    <rPh sb="10" eb="12">
      <t>スウリョウ</t>
    </rPh>
    <phoneticPr fontId="1"/>
  </si>
  <si>
    <t>引渡しを行った者別・都道府県別明細書</t>
    <rPh sb="0" eb="2">
      <t>ヒキワタ</t>
    </rPh>
    <rPh sb="4" eb="5">
      <t>オコナ</t>
    </rPh>
    <rPh sb="7" eb="8">
      <t>モノ</t>
    </rPh>
    <rPh sb="8" eb="9">
      <t>ベツ</t>
    </rPh>
    <rPh sb="10" eb="14">
      <t>トドウフケン</t>
    </rPh>
    <rPh sb="14" eb="15">
      <t>ベツ</t>
    </rPh>
    <rPh sb="15" eb="18">
      <t>メイサイショ</t>
    </rPh>
    <phoneticPr fontId="1"/>
  </si>
  <si>
    <t>報告者の氏名又は名称</t>
    <rPh sb="0" eb="3">
      <t>ホウコクシャ</t>
    </rPh>
    <rPh sb="4" eb="6">
      <t>シメイ</t>
    </rPh>
    <rPh sb="6" eb="7">
      <t>マタ</t>
    </rPh>
    <rPh sb="8" eb="10">
      <t>メイショウ</t>
    </rPh>
    <phoneticPr fontId="1"/>
  </si>
  <si>
    <t>※処理事項</t>
    <rPh sb="1" eb="5">
      <t>ショリジコウ</t>
    </rPh>
    <phoneticPr fontId="1"/>
  </si>
  <si>
    <t>事業者コード</t>
    <rPh sb="0" eb="3">
      <t>ジギョウシャ</t>
    </rPh>
    <phoneticPr fontId="1"/>
  </si>
  <si>
    <t>事務所コード</t>
    <rPh sb="0" eb="3">
      <t>ジムショ</t>
    </rPh>
    <phoneticPr fontId="1"/>
  </si>
  <si>
    <t>処理事項</t>
    <rPh sb="0" eb="4">
      <t>ショリジコウ</t>
    </rPh>
    <phoneticPr fontId="1"/>
  </si>
  <si>
    <t>予備</t>
    <rPh sb="0" eb="2">
      <t>ヨビ</t>
    </rPh>
    <phoneticPr fontId="1"/>
  </si>
  <si>
    <t>第十六号の四十一様式別表一（提出用・控用）</t>
    <rPh sb="0" eb="1">
      <t>ダイ</t>
    </rPh>
    <rPh sb="1" eb="3">
      <t>16</t>
    </rPh>
    <rPh sb="3" eb="4">
      <t>ゴウ</t>
    </rPh>
    <rPh sb="5" eb="8">
      <t>41</t>
    </rPh>
    <rPh sb="8" eb="10">
      <t>ヨウシキ</t>
    </rPh>
    <rPh sb="10" eb="12">
      <t>ベッピョウ</t>
    </rPh>
    <rPh sb="12" eb="13">
      <t>1</t>
    </rPh>
    <rPh sb="14" eb="16">
      <t>テイシュツ</t>
    </rPh>
    <rPh sb="16" eb="17">
      <t>ヨウ</t>
    </rPh>
    <rPh sb="18" eb="19">
      <t>ヒカ</t>
    </rPh>
    <rPh sb="19" eb="20">
      <t>ヨウ</t>
    </rPh>
    <phoneticPr fontId="1"/>
  </si>
  <si>
    <t>令和</t>
    <rPh sb="0" eb="2">
      <t>レイワ</t>
    </rPh>
    <phoneticPr fontId="1"/>
  </si>
  <si>
    <t>年</t>
    <rPh sb="0" eb="1">
      <t>ネン</t>
    </rPh>
    <phoneticPr fontId="1"/>
  </si>
  <si>
    <t>月分</t>
    <rPh sb="0" eb="1">
      <t>ツキ</t>
    </rPh>
    <rPh sb="1" eb="2">
      <t>ブン</t>
    </rPh>
    <phoneticPr fontId="1"/>
  </si>
  <si>
    <t>引渡しを行った者の氏名又は名称</t>
    <rPh sb="0" eb="2">
      <t>ヒキワタ</t>
    </rPh>
    <rPh sb="4" eb="5">
      <t>オコナ</t>
    </rPh>
    <rPh sb="7" eb="8">
      <t>モノ</t>
    </rPh>
    <rPh sb="9" eb="11">
      <t>シメイ</t>
    </rPh>
    <rPh sb="11" eb="12">
      <t>マタ</t>
    </rPh>
    <rPh sb="13" eb="15">
      <t>メイショウ</t>
    </rPh>
    <phoneticPr fontId="1"/>
  </si>
  <si>
    <t>引渡しを行った者の事務所
又は事業所所在の都道府県名</t>
    <rPh sb="0" eb="2">
      <t>ヒキワタ</t>
    </rPh>
    <rPh sb="4" eb="5">
      <t>オコナ</t>
    </rPh>
    <rPh sb="7" eb="8">
      <t>モノ</t>
    </rPh>
    <rPh sb="9" eb="12">
      <t>ジムショ</t>
    </rPh>
    <rPh sb="13" eb="14">
      <t>マタ</t>
    </rPh>
    <rPh sb="15" eb="18">
      <t>ジギョウショ</t>
    </rPh>
    <rPh sb="18" eb="20">
      <t>ショザイ</t>
    </rPh>
    <rPh sb="21" eb="25">
      <t>トドウフケン</t>
    </rPh>
    <rPh sb="25" eb="26">
      <t>メイ</t>
    </rPh>
    <phoneticPr fontId="1"/>
  </si>
  <si>
    <t>引取数量</t>
    <rPh sb="0" eb="2">
      <t>ヒキトリ</t>
    </rPh>
    <rPh sb="2" eb="4">
      <t>スウリョウ</t>
    </rPh>
    <phoneticPr fontId="1"/>
  </si>
  <si>
    <t>うち課税済みのもの</t>
    <rPh sb="2" eb="4">
      <t>カゼイ</t>
    </rPh>
    <rPh sb="4" eb="5">
      <t>スミ</t>
    </rPh>
    <phoneticPr fontId="1"/>
  </si>
  <si>
    <t>備考</t>
    <rPh sb="0" eb="2">
      <t>ビコウ</t>
    </rPh>
    <phoneticPr fontId="1"/>
  </si>
  <si>
    <t>計</t>
    <rPh sb="0" eb="1">
      <t>ケイ</t>
    </rPh>
    <phoneticPr fontId="1"/>
  </si>
  <si>
    <t>リットル</t>
    <phoneticPr fontId="1"/>
  </si>
  <si>
    <t>報告年月日</t>
    <rPh sb="0" eb="5">
      <t>ホウコクネンガッピ</t>
    </rPh>
    <phoneticPr fontId="1"/>
  </si>
  <si>
    <t>整理番号</t>
    <rPh sb="0" eb="2">
      <t>セイリ</t>
    </rPh>
    <rPh sb="2" eb="4">
      <t>バンゴウ</t>
    </rPh>
    <phoneticPr fontId="1"/>
  </si>
  <si>
    <t>枚のうち</t>
    <rPh sb="0" eb="1">
      <t>マイ</t>
    </rPh>
    <phoneticPr fontId="1"/>
  </si>
  <si>
    <t>枚目</t>
    <rPh sb="0" eb="2">
      <t>マイメ</t>
    </rPh>
    <phoneticPr fontId="1"/>
  </si>
  <si>
    <t>小計</t>
    <rPh sb="0" eb="2">
      <t>ショウケイ</t>
    </rPh>
    <phoneticPr fontId="1"/>
  </si>
  <si>
    <t>様式区分</t>
    <rPh sb="0" eb="2">
      <t>ヨウシキ</t>
    </rPh>
    <rPh sb="2" eb="4">
      <t>クブン</t>
    </rPh>
    <phoneticPr fontId="1"/>
  </si>
  <si>
    <t>事業者コード</t>
    <rPh sb="0" eb="3">
      <t>ジギョウシャ</t>
    </rPh>
    <phoneticPr fontId="1"/>
  </si>
  <si>
    <t>事務所コード</t>
    <rPh sb="0" eb="3">
      <t>ジムショ</t>
    </rPh>
    <phoneticPr fontId="1"/>
  </si>
  <si>
    <t>処理区分</t>
    <rPh sb="0" eb="2">
      <t>ショリ</t>
    </rPh>
    <rPh sb="2" eb="4">
      <t>クブン</t>
    </rPh>
    <phoneticPr fontId="1"/>
  </si>
  <si>
    <t>カード区分</t>
    <rPh sb="3" eb="5">
      <t>クブン</t>
    </rPh>
    <phoneticPr fontId="1"/>
  </si>
  <si>
    <t>予備</t>
    <rPh sb="0" eb="2">
      <t>ヨビ</t>
    </rPh>
    <phoneticPr fontId="1"/>
  </si>
  <si>
    <t>整理番号</t>
    <rPh sb="0" eb="2">
      <t>セイリ</t>
    </rPh>
    <rPh sb="2" eb="4">
      <t>バンゴウ</t>
    </rPh>
    <phoneticPr fontId="1"/>
  </si>
  <si>
    <t>第十六号の四十一様式別表一（入力用）</t>
    <rPh sb="0" eb="1">
      <t>ダイ</t>
    </rPh>
    <rPh sb="1" eb="3">
      <t>16</t>
    </rPh>
    <rPh sb="3" eb="4">
      <t>ゴウ</t>
    </rPh>
    <rPh sb="5" eb="8">
      <t>41</t>
    </rPh>
    <rPh sb="8" eb="10">
      <t>ヨウシキ</t>
    </rPh>
    <rPh sb="10" eb="12">
      <t>ベッピョウ</t>
    </rPh>
    <rPh sb="12" eb="13">
      <t>1</t>
    </rPh>
    <rPh sb="14" eb="17">
      <t>ニュウリョクヨウ</t>
    </rPh>
    <phoneticPr fontId="1"/>
  </si>
  <si>
    <t>00</t>
    <phoneticPr fontId="1"/>
  </si>
  <si>
    <t>第十六号の四十一様式別表二（提出用・控用）</t>
    <rPh sb="0" eb="1">
      <t>ダイ</t>
    </rPh>
    <rPh sb="1" eb="3">
      <t>16</t>
    </rPh>
    <rPh sb="3" eb="4">
      <t>ゴウ</t>
    </rPh>
    <rPh sb="5" eb="8">
      <t>41</t>
    </rPh>
    <rPh sb="8" eb="10">
      <t>ヨウシキ</t>
    </rPh>
    <rPh sb="10" eb="12">
      <t>ベッピョウ</t>
    </rPh>
    <rPh sb="12" eb="13">
      <t>2</t>
    </rPh>
    <rPh sb="14" eb="16">
      <t>テイシュツ</t>
    </rPh>
    <rPh sb="16" eb="17">
      <t>ヨウ</t>
    </rPh>
    <rPh sb="18" eb="19">
      <t>ヒカ</t>
    </rPh>
    <rPh sb="19" eb="20">
      <t>ヨウ</t>
    </rPh>
    <phoneticPr fontId="1"/>
  </si>
  <si>
    <t>引取数量（現実の受払い等の数量）</t>
    <rPh sb="0" eb="2">
      <t>ヒキトリ</t>
    </rPh>
    <rPh sb="2" eb="4">
      <t>スウリョウ</t>
    </rPh>
    <rPh sb="5" eb="7">
      <t>ゲンジツ</t>
    </rPh>
    <rPh sb="8" eb="10">
      <t>ウケハライ</t>
    </rPh>
    <rPh sb="11" eb="12">
      <t>トウ</t>
    </rPh>
    <rPh sb="13" eb="15">
      <t>スウリョウ</t>
    </rPh>
    <phoneticPr fontId="1"/>
  </si>
  <si>
    <t>（払出し）</t>
    <rPh sb="1" eb="3">
      <t>ハライダ</t>
    </rPh>
    <phoneticPr fontId="1"/>
  </si>
  <si>
    <t>引取りを行った者別・都道府県別明細書</t>
    <rPh sb="0" eb="2">
      <t>ヒキト</t>
    </rPh>
    <rPh sb="4" eb="5">
      <t>オコナ</t>
    </rPh>
    <rPh sb="7" eb="8">
      <t>モノ</t>
    </rPh>
    <rPh sb="8" eb="9">
      <t>ベツ</t>
    </rPh>
    <rPh sb="10" eb="14">
      <t>トドウフケン</t>
    </rPh>
    <rPh sb="14" eb="15">
      <t>ベツ</t>
    </rPh>
    <rPh sb="15" eb="18">
      <t>メイサイショ</t>
    </rPh>
    <phoneticPr fontId="1"/>
  </si>
  <si>
    <t>引渡数量（受払い等の数量）</t>
    <rPh sb="0" eb="2">
      <t>ヒキワタシ</t>
    </rPh>
    <rPh sb="2" eb="4">
      <t>スウリョウ</t>
    </rPh>
    <rPh sb="5" eb="7">
      <t>ウケハライ</t>
    </rPh>
    <rPh sb="8" eb="9">
      <t>トウ</t>
    </rPh>
    <rPh sb="10" eb="12">
      <t>スウリョウ</t>
    </rPh>
    <phoneticPr fontId="1"/>
  </si>
  <si>
    <t>引取りを行った者の氏名又は名称</t>
    <rPh sb="0" eb="2">
      <t>ヒキト</t>
    </rPh>
    <rPh sb="4" eb="5">
      <t>オコナ</t>
    </rPh>
    <rPh sb="7" eb="8">
      <t>モノ</t>
    </rPh>
    <rPh sb="9" eb="11">
      <t>シメイ</t>
    </rPh>
    <rPh sb="11" eb="12">
      <t>マタ</t>
    </rPh>
    <rPh sb="13" eb="15">
      <t>メイショウ</t>
    </rPh>
    <phoneticPr fontId="1"/>
  </si>
  <si>
    <t>引取りを行った者の事務所
又は事業所所在の都道府県名</t>
    <rPh sb="0" eb="2">
      <t>ヒキト</t>
    </rPh>
    <rPh sb="4" eb="5">
      <t>オコナ</t>
    </rPh>
    <rPh sb="7" eb="8">
      <t>モノ</t>
    </rPh>
    <rPh sb="9" eb="12">
      <t>ジムショ</t>
    </rPh>
    <rPh sb="13" eb="14">
      <t>マタ</t>
    </rPh>
    <rPh sb="15" eb="18">
      <t>ジギョウショ</t>
    </rPh>
    <rPh sb="18" eb="20">
      <t>ショザイ</t>
    </rPh>
    <rPh sb="21" eb="25">
      <t>トドウフケン</t>
    </rPh>
    <rPh sb="25" eb="26">
      <t>メイ</t>
    </rPh>
    <phoneticPr fontId="1"/>
  </si>
  <si>
    <t>引渡数量</t>
    <rPh sb="0" eb="2">
      <t>ヒキワタシ</t>
    </rPh>
    <rPh sb="2" eb="4">
      <t>スウリョウ</t>
    </rPh>
    <phoneticPr fontId="1"/>
  </si>
  <si>
    <t>第十六号の四十一様式別表五（提出用・控用）</t>
    <rPh sb="0" eb="1">
      <t>ダイ</t>
    </rPh>
    <rPh sb="1" eb="3">
      <t>16</t>
    </rPh>
    <rPh sb="3" eb="4">
      <t>ゴウ</t>
    </rPh>
    <rPh sb="5" eb="8">
      <t>41</t>
    </rPh>
    <rPh sb="8" eb="10">
      <t>ヨウシキ</t>
    </rPh>
    <rPh sb="10" eb="12">
      <t>ベッピョウ</t>
    </rPh>
    <rPh sb="12" eb="13">
      <t>5</t>
    </rPh>
    <rPh sb="14" eb="16">
      <t>テイシュツ</t>
    </rPh>
    <rPh sb="16" eb="17">
      <t>ヨウ</t>
    </rPh>
    <rPh sb="18" eb="19">
      <t>ヒカ</t>
    </rPh>
    <rPh sb="19" eb="20">
      <t>ヨウ</t>
    </rPh>
    <phoneticPr fontId="1"/>
  </si>
  <si>
    <t>第十六号の四十一様式別表五（入力用）</t>
    <rPh sb="0" eb="1">
      <t>ダイ</t>
    </rPh>
    <rPh sb="1" eb="3">
      <t>16</t>
    </rPh>
    <rPh sb="3" eb="4">
      <t>ゴウ</t>
    </rPh>
    <rPh sb="5" eb="8">
      <t>41</t>
    </rPh>
    <rPh sb="8" eb="10">
      <t>ヨウシキ</t>
    </rPh>
    <rPh sb="10" eb="12">
      <t>ベッピョウ</t>
    </rPh>
    <rPh sb="12" eb="13">
      <t>5</t>
    </rPh>
    <rPh sb="14" eb="17">
      <t>ニュウリョクヨウ</t>
    </rPh>
    <phoneticPr fontId="1"/>
  </si>
  <si>
    <t>（払出し）</t>
    <rPh sb="1" eb="2">
      <t>ハラ</t>
    </rPh>
    <rPh sb="2" eb="3">
      <t>ダ</t>
    </rPh>
    <phoneticPr fontId="1"/>
  </si>
  <si>
    <t>引渡数量（現実の受払い等の数量）</t>
    <rPh sb="0" eb="2">
      <t>ヒキワタシ</t>
    </rPh>
    <rPh sb="2" eb="4">
      <t>スウリョウ</t>
    </rPh>
    <rPh sb="3" eb="4">
      <t>ヒキスウ</t>
    </rPh>
    <rPh sb="5" eb="7">
      <t>ゲンジツ</t>
    </rPh>
    <rPh sb="8" eb="10">
      <t>ウケハライ</t>
    </rPh>
    <rPh sb="11" eb="12">
      <t>トウ</t>
    </rPh>
    <rPh sb="13" eb="15">
      <t>スウリョウ</t>
    </rPh>
    <phoneticPr fontId="1"/>
  </si>
  <si>
    <t>納入を受けた者別・都道府県別明細書</t>
    <rPh sb="0" eb="2">
      <t>ノウニュウ</t>
    </rPh>
    <rPh sb="3" eb="4">
      <t>ウ</t>
    </rPh>
    <rPh sb="6" eb="7">
      <t>モノ</t>
    </rPh>
    <rPh sb="7" eb="8">
      <t>ベツ</t>
    </rPh>
    <rPh sb="9" eb="13">
      <t>トドウフケン</t>
    </rPh>
    <rPh sb="13" eb="14">
      <t>ベツ</t>
    </rPh>
    <rPh sb="14" eb="17">
      <t>メイサイショ</t>
    </rPh>
    <phoneticPr fontId="1"/>
  </si>
  <si>
    <t>納入を受けた者の氏名又は名称</t>
    <rPh sb="0" eb="2">
      <t>ノウニュウ</t>
    </rPh>
    <rPh sb="3" eb="4">
      <t>ウ</t>
    </rPh>
    <rPh sb="6" eb="7">
      <t>モノ</t>
    </rPh>
    <rPh sb="8" eb="10">
      <t>シメイ</t>
    </rPh>
    <rPh sb="10" eb="11">
      <t>マタ</t>
    </rPh>
    <rPh sb="12" eb="14">
      <t>メイショウ</t>
    </rPh>
    <phoneticPr fontId="1"/>
  </si>
  <si>
    <t>納入を受けた者の事務所
又は事業所所在の都道府県名</t>
    <rPh sb="0" eb="2">
      <t>ノウニュウ</t>
    </rPh>
    <rPh sb="3" eb="4">
      <t>ウ</t>
    </rPh>
    <rPh sb="6" eb="7">
      <t>モノ</t>
    </rPh>
    <rPh sb="8" eb="11">
      <t>ジムショ</t>
    </rPh>
    <rPh sb="12" eb="13">
      <t>マタ</t>
    </rPh>
    <rPh sb="14" eb="17">
      <t>ジギョウショ</t>
    </rPh>
    <rPh sb="17" eb="19">
      <t>ショザイ</t>
    </rPh>
    <rPh sb="20" eb="24">
      <t>トドウフケン</t>
    </rPh>
    <rPh sb="24" eb="25">
      <t>メイ</t>
    </rPh>
    <phoneticPr fontId="1"/>
  </si>
  <si>
    <t>第十六号の四十一様式別表六（提出用・控用）</t>
    <rPh sb="0" eb="1">
      <t>ダイ</t>
    </rPh>
    <rPh sb="1" eb="3">
      <t>16</t>
    </rPh>
    <rPh sb="3" eb="4">
      <t>ゴウ</t>
    </rPh>
    <rPh sb="5" eb="8">
      <t>41</t>
    </rPh>
    <rPh sb="8" eb="10">
      <t>ヨウシキ</t>
    </rPh>
    <rPh sb="10" eb="12">
      <t>ベッピョウ</t>
    </rPh>
    <rPh sb="12" eb="13">
      <t>6</t>
    </rPh>
    <rPh sb="14" eb="16">
      <t>テイシュツ</t>
    </rPh>
    <rPh sb="16" eb="17">
      <t>ヨウ</t>
    </rPh>
    <rPh sb="18" eb="19">
      <t>ヒカ</t>
    </rPh>
    <rPh sb="19" eb="20">
      <t>ヨウ</t>
    </rPh>
    <phoneticPr fontId="1"/>
  </si>
  <si>
    <t>消費数量明細書</t>
    <rPh sb="0" eb="2">
      <t>ショウヒ</t>
    </rPh>
    <rPh sb="2" eb="4">
      <t>スウリョウ</t>
    </rPh>
    <rPh sb="4" eb="6">
      <t>メイサイ</t>
    </rPh>
    <rPh sb="6" eb="7">
      <t>ショ</t>
    </rPh>
    <phoneticPr fontId="1"/>
  </si>
  <si>
    <t>消費数量</t>
    <rPh sb="0" eb="2">
      <t>ショウヒ</t>
    </rPh>
    <rPh sb="2" eb="4">
      <t>スウリョウ</t>
    </rPh>
    <rPh sb="3" eb="4">
      <t>ヒキスウ</t>
    </rPh>
    <phoneticPr fontId="1"/>
  </si>
  <si>
    <t>名　　　　称</t>
    <rPh sb="0" eb="1">
      <t>ナ</t>
    </rPh>
    <rPh sb="5" eb="6">
      <t>ショウ</t>
    </rPh>
    <phoneticPr fontId="1"/>
  </si>
  <si>
    <t>所　　　在　　　地</t>
    <rPh sb="0" eb="1">
      <t>ショ</t>
    </rPh>
    <rPh sb="4" eb="5">
      <t>ザイ</t>
    </rPh>
    <rPh sb="8" eb="9">
      <t>チ</t>
    </rPh>
    <phoneticPr fontId="1"/>
  </si>
  <si>
    <t>在庫数量（現実の受払い等の数量）明細書</t>
    <rPh sb="0" eb="2">
      <t>ザイコ</t>
    </rPh>
    <rPh sb="2" eb="4">
      <t>スウリョウ</t>
    </rPh>
    <rPh sb="5" eb="7">
      <t>ゲンジツ</t>
    </rPh>
    <rPh sb="8" eb="10">
      <t>ウケハライ</t>
    </rPh>
    <rPh sb="11" eb="12">
      <t>トウ</t>
    </rPh>
    <rPh sb="13" eb="15">
      <t>スウリョウ</t>
    </rPh>
    <rPh sb="16" eb="19">
      <t>メイサイショ</t>
    </rPh>
    <phoneticPr fontId="1"/>
  </si>
  <si>
    <t>事　務　所　又　は　事　業　所</t>
    <rPh sb="0" eb="1">
      <t>コト</t>
    </rPh>
    <rPh sb="2" eb="3">
      <t>ツトム</t>
    </rPh>
    <rPh sb="4" eb="5">
      <t>ショ</t>
    </rPh>
    <rPh sb="6" eb="7">
      <t>マタ</t>
    </rPh>
    <rPh sb="10" eb="11">
      <t>コト</t>
    </rPh>
    <rPh sb="12" eb="13">
      <t>ギョウ</t>
    </rPh>
    <rPh sb="14" eb="15">
      <t>ショ</t>
    </rPh>
    <phoneticPr fontId="1"/>
  </si>
  <si>
    <t>第十六号の四十一様式別表十（提出用・控用）</t>
    <rPh sb="0" eb="1">
      <t>ダイ</t>
    </rPh>
    <rPh sb="1" eb="3">
      <t>16</t>
    </rPh>
    <rPh sb="3" eb="4">
      <t>ゴウ</t>
    </rPh>
    <rPh sb="5" eb="8">
      <t>41</t>
    </rPh>
    <rPh sb="8" eb="10">
      <t>ヨウシキ</t>
    </rPh>
    <rPh sb="10" eb="12">
      <t>ベッピョウ</t>
    </rPh>
    <rPh sb="12" eb="13">
      <t>ジュウ</t>
    </rPh>
    <rPh sb="14" eb="16">
      <t>テイシュツ</t>
    </rPh>
    <rPh sb="16" eb="17">
      <t>ヨウ</t>
    </rPh>
    <rPh sb="18" eb="19">
      <t>ヒカ</t>
    </rPh>
    <rPh sb="19" eb="20">
      <t>ヨウ</t>
    </rPh>
    <phoneticPr fontId="1"/>
  </si>
  <si>
    <t>第十六号の四十一様式別表十（入力用）</t>
    <rPh sb="0" eb="1">
      <t>ダイ</t>
    </rPh>
    <rPh sb="1" eb="3">
      <t>16</t>
    </rPh>
    <rPh sb="3" eb="4">
      <t>ゴウ</t>
    </rPh>
    <rPh sb="5" eb="8">
      <t>41</t>
    </rPh>
    <rPh sb="8" eb="10">
      <t>ヨウシキ</t>
    </rPh>
    <rPh sb="10" eb="12">
      <t>ベッピョウ</t>
    </rPh>
    <rPh sb="12" eb="13">
      <t>ジュウ</t>
    </rPh>
    <rPh sb="14" eb="17">
      <t>ニュウリョクヨウ</t>
    </rPh>
    <phoneticPr fontId="1"/>
  </si>
  <si>
    <t>整理番号</t>
    <rPh sb="0" eb="4">
      <t>セイリバンゴウ</t>
    </rPh>
    <phoneticPr fontId="1"/>
  </si>
  <si>
    <t>区分</t>
    <rPh sb="0" eb="2">
      <t>クブン</t>
    </rPh>
    <phoneticPr fontId="1"/>
  </si>
  <si>
    <t>月</t>
    <rPh sb="0" eb="1">
      <t>ツキ</t>
    </rPh>
    <phoneticPr fontId="1"/>
  </si>
  <si>
    <t>日</t>
    <rPh sb="0" eb="1">
      <t>ヒ</t>
    </rPh>
    <phoneticPr fontId="1"/>
  </si>
  <si>
    <t>個人番号又は法人番号</t>
    <rPh sb="0" eb="2">
      <t>コジン</t>
    </rPh>
    <rPh sb="2" eb="4">
      <t>バンゴウ</t>
    </rPh>
    <rPh sb="4" eb="5">
      <t>マタ</t>
    </rPh>
    <rPh sb="6" eb="8">
      <t>ホウジン</t>
    </rPh>
    <rPh sb="8" eb="10">
      <t>バンゴウ</t>
    </rPh>
    <phoneticPr fontId="1"/>
  </si>
  <si>
    <t>氏名又は名称</t>
    <rPh sb="0" eb="2">
      <t>シメイ</t>
    </rPh>
    <rPh sb="2" eb="3">
      <t>マタ</t>
    </rPh>
    <rPh sb="4" eb="6">
      <t>メイショウ</t>
    </rPh>
    <phoneticPr fontId="1"/>
  </si>
  <si>
    <t>住所又は所在地</t>
    <rPh sb="0" eb="2">
      <t>ジュウショ</t>
    </rPh>
    <rPh sb="2" eb="3">
      <t>マタ</t>
    </rPh>
    <rPh sb="4" eb="7">
      <t>ショザイチ</t>
    </rPh>
    <phoneticPr fontId="1"/>
  </si>
  <si>
    <t>軽油の受払い等の数量報告書</t>
    <rPh sb="0" eb="2">
      <t>ケイユ</t>
    </rPh>
    <rPh sb="3" eb="5">
      <t>ウケハライ</t>
    </rPh>
    <rPh sb="6" eb="7">
      <t>トウ</t>
    </rPh>
    <rPh sb="8" eb="10">
      <t>スウリョウ</t>
    </rPh>
    <rPh sb="10" eb="13">
      <t>ホウコクショ</t>
    </rPh>
    <phoneticPr fontId="1"/>
  </si>
  <si>
    <t>月分</t>
    <rPh sb="0" eb="2">
      <t>ツキブン</t>
    </rPh>
    <phoneticPr fontId="1"/>
  </si>
  <si>
    <t>（右詰で記載）</t>
    <rPh sb="1" eb="2">
      <t>ミギ</t>
    </rPh>
    <rPh sb="2" eb="3">
      <t>ツ</t>
    </rPh>
    <rPh sb="4" eb="6">
      <t>キサイ</t>
    </rPh>
    <phoneticPr fontId="1"/>
  </si>
  <si>
    <t>（電話</t>
    <rPh sb="1" eb="3">
      <t>デンワ</t>
    </rPh>
    <phoneticPr fontId="1"/>
  </si>
  <si>
    <t>）</t>
    <phoneticPr fontId="1"/>
  </si>
  <si>
    <t>受入れ</t>
    <rPh sb="0" eb="2">
      <t>ウケイ</t>
    </rPh>
    <phoneticPr fontId="1"/>
  </si>
  <si>
    <t>摘要</t>
    <rPh sb="0" eb="2">
      <t>テキヨウ</t>
    </rPh>
    <phoneticPr fontId="1"/>
  </si>
  <si>
    <t>受払い等の数量</t>
    <rPh sb="0" eb="2">
      <t>ウケハライ</t>
    </rPh>
    <rPh sb="3" eb="4">
      <t>トウ</t>
    </rPh>
    <rPh sb="5" eb="7">
      <t>スウリョウ</t>
    </rPh>
    <phoneticPr fontId="1"/>
  </si>
  <si>
    <t>現実の受払い等の数量</t>
    <rPh sb="0" eb="2">
      <t>ゲンジツ</t>
    </rPh>
    <rPh sb="3" eb="5">
      <t>ウケハラ</t>
    </rPh>
    <rPh sb="6" eb="7">
      <t>トウ</t>
    </rPh>
    <rPh sb="8" eb="10">
      <t>スウリョウ</t>
    </rPh>
    <phoneticPr fontId="1"/>
  </si>
  <si>
    <t>前々月末在庫数量</t>
    <rPh sb="0" eb="2">
      <t>ゼンゼン</t>
    </rPh>
    <rPh sb="2" eb="3">
      <t>ツキ</t>
    </rPh>
    <rPh sb="3" eb="4">
      <t>マツ</t>
    </rPh>
    <rPh sb="4" eb="6">
      <t>ザイコ</t>
    </rPh>
    <rPh sb="6" eb="8">
      <t>スウリョウ</t>
    </rPh>
    <phoneticPr fontId="1"/>
  </si>
  <si>
    <t>うち課税済みのもの</t>
    <rPh sb="2" eb="4">
      <t>カゼイ</t>
    </rPh>
    <rPh sb="4" eb="5">
      <t>ズ</t>
    </rPh>
    <phoneticPr fontId="1"/>
  </si>
  <si>
    <t>製造数量</t>
    <rPh sb="0" eb="2">
      <t>セイゾウ</t>
    </rPh>
    <rPh sb="2" eb="4">
      <t>スウリョウ</t>
    </rPh>
    <phoneticPr fontId="1"/>
  </si>
  <si>
    <t>輸入数量</t>
    <rPh sb="0" eb="2">
      <t>ユニュウ</t>
    </rPh>
    <rPh sb="2" eb="4">
      <t>スウリョウ</t>
    </rPh>
    <phoneticPr fontId="1"/>
  </si>
  <si>
    <t>返還を受けた数量</t>
    <rPh sb="0" eb="2">
      <t>ヘンカン</t>
    </rPh>
    <rPh sb="3" eb="4">
      <t>ウ</t>
    </rPh>
    <rPh sb="6" eb="8">
      <t>スウリョウ</t>
    </rPh>
    <phoneticPr fontId="1"/>
  </si>
  <si>
    <t>その他</t>
    <rPh sb="2" eb="3">
      <t>タ</t>
    </rPh>
    <phoneticPr fontId="1"/>
  </si>
  <si>
    <t>合計</t>
    <rPh sb="0" eb="2">
      <t>ゴウケイ</t>
    </rPh>
    <phoneticPr fontId="1"/>
  </si>
  <si>
    <t>消費数量</t>
    <rPh sb="0" eb="2">
      <t>ショウヒ</t>
    </rPh>
    <rPh sb="2" eb="4">
      <t>スウリョウ</t>
    </rPh>
    <phoneticPr fontId="1"/>
  </si>
  <si>
    <t>返還を行った数量</t>
    <rPh sb="0" eb="2">
      <t>ヘンカン</t>
    </rPh>
    <rPh sb="3" eb="4">
      <t>オコナ</t>
    </rPh>
    <rPh sb="6" eb="8">
      <t>スウリョウ</t>
    </rPh>
    <phoneticPr fontId="1"/>
  </si>
  <si>
    <t>前月末在庫数量</t>
    <rPh sb="0" eb="2">
      <t>ゼンゲツ</t>
    </rPh>
    <rPh sb="2" eb="3">
      <t>マツ</t>
    </rPh>
    <rPh sb="3" eb="5">
      <t>ザイコ</t>
    </rPh>
    <rPh sb="5" eb="7">
      <t>スウリョウ</t>
    </rPh>
    <phoneticPr fontId="1"/>
  </si>
  <si>
    <t>払出し</t>
    <rPh sb="0" eb="1">
      <t>ハラ</t>
    </rPh>
    <rPh sb="1" eb="2">
      <t>ダ</t>
    </rPh>
    <phoneticPr fontId="1"/>
  </si>
  <si>
    <t>第十六号の四十一様式（提出用・控用）</t>
    <rPh sb="0" eb="1">
      <t>ダイ</t>
    </rPh>
    <rPh sb="1" eb="3">
      <t>16</t>
    </rPh>
    <rPh sb="3" eb="4">
      <t>ゴウ</t>
    </rPh>
    <rPh sb="5" eb="8">
      <t>41</t>
    </rPh>
    <rPh sb="8" eb="10">
      <t>ヨウシキ</t>
    </rPh>
    <rPh sb="11" eb="13">
      <t>テイシュツ</t>
    </rPh>
    <rPh sb="13" eb="14">
      <t>ヨウ</t>
    </rPh>
    <rPh sb="15" eb="16">
      <t>ヒカ</t>
    </rPh>
    <rPh sb="16" eb="17">
      <t>ヨウ</t>
    </rPh>
    <phoneticPr fontId="1"/>
  </si>
  <si>
    <t>大阪府なにわ北府税事務所長　殿</t>
    <rPh sb="0" eb="3">
      <t>オオサカフ</t>
    </rPh>
    <rPh sb="6" eb="7">
      <t>キタ</t>
    </rPh>
    <rPh sb="7" eb="8">
      <t>フ</t>
    </rPh>
    <rPh sb="8" eb="9">
      <t>ゼイ</t>
    </rPh>
    <rPh sb="9" eb="12">
      <t>ジムショ</t>
    </rPh>
    <rPh sb="12" eb="13">
      <t>チョウ</t>
    </rPh>
    <rPh sb="14" eb="15">
      <t>ドノ</t>
    </rPh>
    <phoneticPr fontId="1"/>
  </si>
  <si>
    <t>元・特・製</t>
    <rPh sb="0" eb="1">
      <t>モト</t>
    </rPh>
    <rPh sb="2" eb="3">
      <t>トク</t>
    </rPh>
    <rPh sb="4" eb="5">
      <t>セイ</t>
    </rPh>
    <phoneticPr fontId="1"/>
  </si>
  <si>
    <t>会社名</t>
    <rPh sb="0" eb="2">
      <t>カイシャ</t>
    </rPh>
    <rPh sb="2" eb="3">
      <t>メイ</t>
    </rPh>
    <phoneticPr fontId="1"/>
  </si>
  <si>
    <t>住所</t>
    <rPh sb="0" eb="2">
      <t>ジュウショ</t>
    </rPh>
    <phoneticPr fontId="1"/>
  </si>
  <si>
    <t>担当者名</t>
    <rPh sb="0" eb="3">
      <t>タントウシャ</t>
    </rPh>
    <rPh sb="3" eb="4">
      <t>メイ</t>
    </rPh>
    <phoneticPr fontId="1"/>
  </si>
  <si>
    <t>00</t>
    <phoneticPr fontId="1"/>
  </si>
  <si>
    <t>都道府県
コ　ー　ド</t>
    <rPh sb="0" eb="4">
      <t>トドウフケン</t>
    </rPh>
    <phoneticPr fontId="50"/>
  </si>
  <si>
    <t>都道府県
名　　　称</t>
    <rPh sb="0" eb="4">
      <t>トドウフケン</t>
    </rPh>
    <rPh sb="5" eb="6">
      <t>メイ</t>
    </rPh>
    <rPh sb="9" eb="10">
      <t>ショウ</t>
    </rPh>
    <phoneticPr fontId="50"/>
  </si>
  <si>
    <t>北海道</t>
    <rPh sb="0" eb="3">
      <t>ホッカイドウ</t>
    </rPh>
    <phoneticPr fontId="50"/>
  </si>
  <si>
    <t>埼玉県</t>
    <rPh sb="0" eb="3">
      <t>サイタマケン</t>
    </rPh>
    <phoneticPr fontId="50"/>
  </si>
  <si>
    <t>岐阜県</t>
    <rPh sb="0" eb="3">
      <t>ギフケン</t>
    </rPh>
    <phoneticPr fontId="50"/>
  </si>
  <si>
    <t>鳥取県</t>
    <rPh sb="0" eb="3">
      <t>トットリケン</t>
    </rPh>
    <phoneticPr fontId="50"/>
  </si>
  <si>
    <t>佐賀県</t>
    <rPh sb="0" eb="3">
      <t>サガケン</t>
    </rPh>
    <phoneticPr fontId="50"/>
  </si>
  <si>
    <t>青森県</t>
    <rPh sb="0" eb="3">
      <t>アオモリケン</t>
    </rPh>
    <phoneticPr fontId="50"/>
  </si>
  <si>
    <t>千葉県</t>
    <rPh sb="0" eb="3">
      <t>チバケン</t>
    </rPh>
    <phoneticPr fontId="50"/>
  </si>
  <si>
    <t>静岡県</t>
    <rPh sb="0" eb="3">
      <t>シズオカケン</t>
    </rPh>
    <phoneticPr fontId="50"/>
  </si>
  <si>
    <t>島根県</t>
    <rPh sb="0" eb="3">
      <t>シマネケン</t>
    </rPh>
    <phoneticPr fontId="50"/>
  </si>
  <si>
    <t>長崎県</t>
    <rPh sb="0" eb="3">
      <t>ナガサキケン</t>
    </rPh>
    <phoneticPr fontId="50"/>
  </si>
  <si>
    <t>岩手県</t>
    <rPh sb="0" eb="3">
      <t>イワテケン</t>
    </rPh>
    <phoneticPr fontId="50"/>
  </si>
  <si>
    <t>東京都</t>
    <rPh sb="0" eb="3">
      <t>トウキョウト</t>
    </rPh>
    <phoneticPr fontId="50"/>
  </si>
  <si>
    <t>愛知県</t>
    <rPh sb="0" eb="3">
      <t>アイチケン</t>
    </rPh>
    <phoneticPr fontId="50"/>
  </si>
  <si>
    <t>岡山県</t>
    <rPh sb="0" eb="3">
      <t>オカヤマケン</t>
    </rPh>
    <phoneticPr fontId="50"/>
  </si>
  <si>
    <t>熊本県</t>
    <rPh sb="0" eb="3">
      <t>クマモトケン</t>
    </rPh>
    <phoneticPr fontId="50"/>
  </si>
  <si>
    <t>宮城県</t>
    <rPh sb="0" eb="3">
      <t>ミヤギケン</t>
    </rPh>
    <phoneticPr fontId="50"/>
  </si>
  <si>
    <t>神奈川県</t>
    <rPh sb="0" eb="4">
      <t>カナガワケン</t>
    </rPh>
    <phoneticPr fontId="50"/>
  </si>
  <si>
    <t>三重県</t>
    <rPh sb="0" eb="3">
      <t>ミエケン</t>
    </rPh>
    <phoneticPr fontId="50"/>
  </si>
  <si>
    <t>広島県</t>
    <rPh sb="0" eb="3">
      <t>ヒロシマケン</t>
    </rPh>
    <phoneticPr fontId="50"/>
  </si>
  <si>
    <t>大分県</t>
    <rPh sb="0" eb="3">
      <t>オオイタケン</t>
    </rPh>
    <phoneticPr fontId="50"/>
  </si>
  <si>
    <t>秋田県</t>
    <rPh sb="0" eb="3">
      <t>アキタケン</t>
    </rPh>
    <phoneticPr fontId="50"/>
  </si>
  <si>
    <t>新潟県</t>
    <rPh sb="0" eb="3">
      <t>ニイガタケン</t>
    </rPh>
    <phoneticPr fontId="50"/>
  </si>
  <si>
    <t>滋賀県</t>
    <rPh sb="0" eb="3">
      <t>シガケン</t>
    </rPh>
    <phoneticPr fontId="50"/>
  </si>
  <si>
    <t>山口県</t>
    <rPh sb="0" eb="2">
      <t>ヤマグチ</t>
    </rPh>
    <rPh sb="2" eb="3">
      <t>ケン</t>
    </rPh>
    <phoneticPr fontId="50"/>
  </si>
  <si>
    <t>宮崎県</t>
    <rPh sb="0" eb="3">
      <t>ミヤザキケン</t>
    </rPh>
    <phoneticPr fontId="50"/>
  </si>
  <si>
    <t>山形県</t>
    <rPh sb="0" eb="2">
      <t>ヤマガタ</t>
    </rPh>
    <rPh sb="2" eb="3">
      <t>ケン</t>
    </rPh>
    <phoneticPr fontId="50"/>
  </si>
  <si>
    <t>富山県</t>
    <rPh sb="0" eb="3">
      <t>トヤマケン</t>
    </rPh>
    <phoneticPr fontId="50"/>
  </si>
  <si>
    <t>京都府</t>
    <rPh sb="0" eb="3">
      <t>キョウトフ</t>
    </rPh>
    <phoneticPr fontId="50"/>
  </si>
  <si>
    <t>徳島県</t>
    <rPh sb="0" eb="3">
      <t>トクシマケン</t>
    </rPh>
    <phoneticPr fontId="50"/>
  </si>
  <si>
    <t>鹿児島県</t>
    <rPh sb="0" eb="4">
      <t>カゴシマケン</t>
    </rPh>
    <phoneticPr fontId="50"/>
  </si>
  <si>
    <t>福島県</t>
    <rPh sb="0" eb="2">
      <t>フクシマ</t>
    </rPh>
    <rPh sb="2" eb="3">
      <t>ケン</t>
    </rPh>
    <phoneticPr fontId="50"/>
  </si>
  <si>
    <t>石川県</t>
    <rPh sb="0" eb="3">
      <t>イシカワケン</t>
    </rPh>
    <phoneticPr fontId="50"/>
  </si>
  <si>
    <t>大阪府</t>
    <rPh sb="0" eb="3">
      <t>オオサカフ</t>
    </rPh>
    <phoneticPr fontId="50"/>
  </si>
  <si>
    <t>香川県</t>
    <rPh sb="0" eb="3">
      <t>カガワケン</t>
    </rPh>
    <phoneticPr fontId="50"/>
  </si>
  <si>
    <t>沖縄県</t>
    <rPh sb="0" eb="3">
      <t>オキナワケン</t>
    </rPh>
    <phoneticPr fontId="50"/>
  </si>
  <si>
    <t>茨城県</t>
    <rPh sb="0" eb="3">
      <t>イバラキケン</t>
    </rPh>
    <phoneticPr fontId="50"/>
  </si>
  <si>
    <t>福井県</t>
    <rPh sb="0" eb="3">
      <t>フクイケン</t>
    </rPh>
    <phoneticPr fontId="50"/>
  </si>
  <si>
    <t>兵庫県</t>
    <rPh sb="0" eb="3">
      <t>ヒョウゴケン</t>
    </rPh>
    <phoneticPr fontId="50"/>
  </si>
  <si>
    <t>愛媛県</t>
    <rPh sb="0" eb="3">
      <t>エヒメケン</t>
    </rPh>
    <phoneticPr fontId="50"/>
  </si>
  <si>
    <t>栃木県</t>
    <rPh sb="0" eb="2">
      <t>トチギ</t>
    </rPh>
    <rPh sb="2" eb="3">
      <t>ケン</t>
    </rPh>
    <phoneticPr fontId="50"/>
  </si>
  <si>
    <t>山梨県</t>
    <rPh sb="0" eb="3">
      <t>ヤマナシケン</t>
    </rPh>
    <phoneticPr fontId="50"/>
  </si>
  <si>
    <t>奈良県</t>
    <rPh sb="0" eb="3">
      <t>ナラケン</t>
    </rPh>
    <phoneticPr fontId="50"/>
  </si>
  <si>
    <t>高知県</t>
    <rPh sb="0" eb="3">
      <t>コウチケン</t>
    </rPh>
    <phoneticPr fontId="50"/>
  </si>
  <si>
    <t>群馬県</t>
    <rPh sb="0" eb="3">
      <t>グンマケン</t>
    </rPh>
    <phoneticPr fontId="50"/>
  </si>
  <si>
    <t>長野県</t>
    <rPh sb="0" eb="3">
      <t>ナガノケン</t>
    </rPh>
    <phoneticPr fontId="50"/>
  </si>
  <si>
    <t>和歌山県</t>
    <rPh sb="0" eb="4">
      <t>ワカヤマケン</t>
    </rPh>
    <phoneticPr fontId="50"/>
  </si>
  <si>
    <t>福岡県</t>
    <rPh sb="0" eb="3">
      <t>フクオカケン</t>
    </rPh>
    <phoneticPr fontId="50"/>
  </si>
  <si>
    <t>増合計</t>
    <rPh sb="0" eb="1">
      <t>ゾウ</t>
    </rPh>
    <rPh sb="1" eb="3">
      <t>ゴウケイ</t>
    </rPh>
    <phoneticPr fontId="1"/>
  </si>
  <si>
    <t>減合計</t>
    <rPh sb="0" eb="1">
      <t>ゲン</t>
    </rPh>
    <rPh sb="1" eb="3">
      <t>ゴウケイ</t>
    </rPh>
    <phoneticPr fontId="1"/>
  </si>
  <si>
    <t>青森</t>
    <phoneticPr fontId="50"/>
  </si>
  <si>
    <t>岩手</t>
    <phoneticPr fontId="50"/>
  </si>
  <si>
    <t>宮城</t>
    <phoneticPr fontId="50"/>
  </si>
  <si>
    <t>秋田</t>
    <phoneticPr fontId="50"/>
  </si>
  <si>
    <t>山形</t>
    <rPh sb="0" eb="2">
      <t>ヤマガタ</t>
    </rPh>
    <phoneticPr fontId="50"/>
  </si>
  <si>
    <t>福島</t>
    <rPh sb="0" eb="2">
      <t>フクシマ</t>
    </rPh>
    <phoneticPr fontId="50"/>
  </si>
  <si>
    <t>茨城</t>
    <phoneticPr fontId="50"/>
  </si>
  <si>
    <t>栃木</t>
    <rPh sb="0" eb="2">
      <t>トチギ</t>
    </rPh>
    <phoneticPr fontId="50"/>
  </si>
  <si>
    <t>群馬</t>
    <phoneticPr fontId="50"/>
  </si>
  <si>
    <t>埼玉</t>
    <phoneticPr fontId="50"/>
  </si>
  <si>
    <t>千葉</t>
    <phoneticPr fontId="50"/>
  </si>
  <si>
    <t>神奈川</t>
    <phoneticPr fontId="50"/>
  </si>
  <si>
    <t>新潟</t>
    <phoneticPr fontId="50"/>
  </si>
  <si>
    <t>富山</t>
    <phoneticPr fontId="50"/>
  </si>
  <si>
    <t>石川</t>
    <phoneticPr fontId="50"/>
  </si>
  <si>
    <t>福井</t>
    <phoneticPr fontId="50"/>
  </si>
  <si>
    <t>山梨</t>
    <phoneticPr fontId="50"/>
  </si>
  <si>
    <t>長野</t>
    <phoneticPr fontId="50"/>
  </si>
  <si>
    <t>岐阜</t>
    <phoneticPr fontId="50"/>
  </si>
  <si>
    <t>静岡</t>
    <phoneticPr fontId="50"/>
  </si>
  <si>
    <t>愛知</t>
    <phoneticPr fontId="50"/>
  </si>
  <si>
    <t>三重</t>
    <phoneticPr fontId="50"/>
  </si>
  <si>
    <t>滋賀</t>
    <phoneticPr fontId="50"/>
  </si>
  <si>
    <t>兵庫</t>
    <phoneticPr fontId="50"/>
  </si>
  <si>
    <t>奈良</t>
    <phoneticPr fontId="50"/>
  </si>
  <si>
    <t>和歌山</t>
    <phoneticPr fontId="50"/>
  </si>
  <si>
    <t>鳥取</t>
    <phoneticPr fontId="50"/>
  </si>
  <si>
    <t>島根</t>
    <phoneticPr fontId="50"/>
  </si>
  <si>
    <t>岡山</t>
    <phoneticPr fontId="50"/>
  </si>
  <si>
    <t>広島</t>
    <phoneticPr fontId="50"/>
  </si>
  <si>
    <t>山口</t>
    <rPh sb="0" eb="2">
      <t>ヤマグチ</t>
    </rPh>
    <phoneticPr fontId="50"/>
  </si>
  <si>
    <t>徳島</t>
    <phoneticPr fontId="50"/>
  </si>
  <si>
    <t>香川</t>
    <phoneticPr fontId="50"/>
  </si>
  <si>
    <t>愛媛</t>
    <phoneticPr fontId="50"/>
  </si>
  <si>
    <t>高知</t>
    <phoneticPr fontId="50"/>
  </si>
  <si>
    <t>福岡</t>
    <phoneticPr fontId="50"/>
  </si>
  <si>
    <t>佐賀</t>
    <phoneticPr fontId="50"/>
  </si>
  <si>
    <t>長崎</t>
    <phoneticPr fontId="50"/>
  </si>
  <si>
    <t>熊本</t>
    <phoneticPr fontId="50"/>
  </si>
  <si>
    <t>大分</t>
    <phoneticPr fontId="50"/>
  </si>
  <si>
    <t>宮崎</t>
    <phoneticPr fontId="50"/>
  </si>
  <si>
    <t>鹿児島</t>
    <phoneticPr fontId="50"/>
  </si>
  <si>
    <t>沖縄</t>
    <phoneticPr fontId="50"/>
  </si>
  <si>
    <t>京都</t>
    <phoneticPr fontId="50"/>
  </si>
  <si>
    <t>大阪</t>
    <phoneticPr fontId="50"/>
  </si>
  <si>
    <t>北海</t>
    <rPh sb="0" eb="2">
      <t>ホッカイ</t>
    </rPh>
    <phoneticPr fontId="50"/>
  </si>
  <si>
    <t>東京</t>
    <rPh sb="0" eb="2">
      <t>トウキョウ</t>
    </rPh>
    <phoneticPr fontId="50"/>
  </si>
  <si>
    <t>法人番号</t>
    <rPh sb="0" eb="2">
      <t>ホウジン</t>
    </rPh>
    <rPh sb="2" eb="4">
      <t>バンゴウ</t>
    </rPh>
    <phoneticPr fontId="1"/>
  </si>
  <si>
    <t>処理区分</t>
    <rPh sb="0" eb="4">
      <t>ショリクブン</t>
    </rPh>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</si>
  <si>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</si>
  <si>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</si>
  <si>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</si>
  <si>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</si>
  <si>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</si>
  <si>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</si>
  <si>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</si>
  <si>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</si>
  <si>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</si>
  <si>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</si>
  <si>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</si>
  <si>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</si>
  <si>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</si>
  <si>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</si>
  <si>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</si>
  <si>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</si>
  <si>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</si>
  <si>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</si>
  <si>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</si>
  <si>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</si>
  <si>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</si>
  <si>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</si>
  <si>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</si>
  <si>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</si>
  <si>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</si>
  <si>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元</t>
    <rPh sb="0" eb="1">
      <t>モト</t>
    </rPh>
    <phoneticPr fontId="1"/>
  </si>
  <si>
    <t>特</t>
    <rPh sb="0" eb="1">
      <t>トク</t>
    </rPh>
    <phoneticPr fontId="1"/>
  </si>
  <si>
    <t>製</t>
    <rPh sb="0" eb="1">
      <t>セイ</t>
    </rPh>
    <phoneticPr fontId="1"/>
  </si>
  <si>
    <t>第十六号の四十一様式（入力用）</t>
    <rPh sb="0" eb="1">
      <t>ダイ</t>
    </rPh>
    <rPh sb="1" eb="3">
      <t>16</t>
    </rPh>
    <rPh sb="3" eb="4">
      <t>ゴウ</t>
    </rPh>
    <rPh sb="5" eb="8">
      <t>41</t>
    </rPh>
    <rPh sb="8" eb="10">
      <t>ヨウシキ</t>
    </rPh>
    <rPh sb="11" eb="14">
      <t>ニュウリョクヨウ</t>
    </rPh>
    <phoneticPr fontId="1"/>
  </si>
  <si>
    <t>第十六号の四十一様式別表七（提出用・控用）</t>
    <rPh sb="0" eb="1">
      <t>ダイ</t>
    </rPh>
    <rPh sb="1" eb="3">
      <t>16</t>
    </rPh>
    <rPh sb="3" eb="4">
      <t>ゴウ</t>
    </rPh>
    <rPh sb="5" eb="8">
      <t>41</t>
    </rPh>
    <rPh sb="8" eb="10">
      <t>ヨウシキ</t>
    </rPh>
    <rPh sb="10" eb="12">
      <t>ベッピョウ</t>
    </rPh>
    <rPh sb="12" eb="13">
      <t>ナナ</t>
    </rPh>
    <rPh sb="14" eb="16">
      <t>テイシュツ</t>
    </rPh>
    <rPh sb="16" eb="17">
      <t>ヨウ</t>
    </rPh>
    <rPh sb="18" eb="19">
      <t>ヒカ</t>
    </rPh>
    <rPh sb="19" eb="20">
      <t>ヨウ</t>
    </rPh>
    <phoneticPr fontId="1"/>
  </si>
  <si>
    <t>第十六号の四十一様式別表二（入力用）</t>
    <rPh sb="0" eb="1">
      <t>ダイ</t>
    </rPh>
    <rPh sb="1" eb="3">
      <t>16</t>
    </rPh>
    <rPh sb="3" eb="4">
      <t>ゴウ</t>
    </rPh>
    <rPh sb="5" eb="8">
      <t>41</t>
    </rPh>
    <rPh sb="8" eb="10">
      <t>ヨウシキ</t>
    </rPh>
    <rPh sb="10" eb="12">
      <t>ベッピョウ</t>
    </rPh>
    <rPh sb="12" eb="13">
      <t>2</t>
    </rPh>
    <rPh sb="14" eb="17">
      <t>ニュウリョクヨウ</t>
    </rPh>
    <phoneticPr fontId="1"/>
  </si>
  <si>
    <t>第十六号の四十一様式別表六（入力用）</t>
    <rPh sb="0" eb="1">
      <t>ダイ</t>
    </rPh>
    <rPh sb="1" eb="3">
      <t>16</t>
    </rPh>
    <rPh sb="3" eb="4">
      <t>ゴウ</t>
    </rPh>
    <rPh sb="5" eb="8">
      <t>41</t>
    </rPh>
    <rPh sb="8" eb="10">
      <t>ヨウシキ</t>
    </rPh>
    <rPh sb="10" eb="12">
      <t>ベッピョウ</t>
    </rPh>
    <rPh sb="12" eb="13">
      <t>6</t>
    </rPh>
    <rPh sb="14" eb="17">
      <t>ニュウリョクヨウ</t>
    </rPh>
    <phoneticPr fontId="1"/>
  </si>
  <si>
    <t>第十六号の四十一様式別表七（入力用）</t>
    <rPh sb="0" eb="1">
      <t>ダイ</t>
    </rPh>
    <rPh sb="1" eb="3">
      <t>16</t>
    </rPh>
    <rPh sb="3" eb="4">
      <t>ゴウ</t>
    </rPh>
    <rPh sb="5" eb="8">
      <t>41</t>
    </rPh>
    <rPh sb="8" eb="10">
      <t>ヨウシキ</t>
    </rPh>
    <rPh sb="10" eb="12">
      <t>ベッピョウ</t>
    </rPh>
    <rPh sb="12" eb="13">
      <t>7</t>
    </rPh>
    <rPh sb="14" eb="17">
      <t>ニュウリョクヨウ</t>
    </rPh>
    <phoneticPr fontId="1"/>
  </si>
  <si>
    <t>軽油引取税納付申告書</t>
    <rPh sb="0" eb="2">
      <t>ケイユ</t>
    </rPh>
    <rPh sb="5" eb="7">
      <t>ノウフ</t>
    </rPh>
    <rPh sb="7" eb="9">
      <t>シンコク</t>
    </rPh>
    <rPh sb="9" eb="10">
      <t>ショ</t>
    </rPh>
    <phoneticPr fontId="1"/>
  </si>
  <si>
    <t>（令和</t>
    <rPh sb="1" eb="3">
      <t>レイワ</t>
    </rPh>
    <phoneticPr fontId="1"/>
  </si>
  <si>
    <t>日　～</t>
    <rPh sb="0" eb="1">
      <t>ニチ</t>
    </rPh>
    <phoneticPr fontId="1"/>
  </si>
  <si>
    <t>日分）</t>
    <rPh sb="0" eb="1">
      <t>ニチ</t>
    </rPh>
    <rPh sb="1" eb="2">
      <t>ブン</t>
    </rPh>
    <phoneticPr fontId="1"/>
  </si>
  <si>
    <t>第十六号の十二様式（提出用・控用）</t>
    <rPh sb="0" eb="1">
      <t>ダイ</t>
    </rPh>
    <rPh sb="1" eb="4">
      <t>16ゴウ</t>
    </rPh>
    <rPh sb="5" eb="7">
      <t>ジュウニ</t>
    </rPh>
    <rPh sb="7" eb="9">
      <t>ヨウシキ</t>
    </rPh>
    <rPh sb="10" eb="13">
      <t>テイシュツヨウ</t>
    </rPh>
    <rPh sb="14" eb="15">
      <t>ヒカ</t>
    </rPh>
    <rPh sb="15" eb="16">
      <t>ヨウ</t>
    </rPh>
    <phoneticPr fontId="1"/>
  </si>
  <si>
    <t>発信年月日</t>
    <rPh sb="0" eb="2">
      <t>ハッシン</t>
    </rPh>
    <rPh sb="2" eb="5">
      <t>ネンガッピ</t>
    </rPh>
    <phoneticPr fontId="1"/>
  </si>
  <si>
    <t>申告年月日</t>
    <rPh sb="0" eb="2">
      <t>シンコク</t>
    </rPh>
    <rPh sb="2" eb="5">
      <t>ネンガッピ</t>
    </rPh>
    <phoneticPr fontId="1"/>
  </si>
  <si>
    <t>通信日付印</t>
    <rPh sb="0" eb="2">
      <t>ツウシン</t>
    </rPh>
    <rPh sb="2" eb="4">
      <t>ヒヅケ</t>
    </rPh>
    <rPh sb="4" eb="5">
      <t>イン</t>
    </rPh>
    <phoneticPr fontId="1"/>
  </si>
  <si>
    <t>確認印</t>
    <rPh sb="0" eb="2">
      <t>カクニン</t>
    </rPh>
    <rPh sb="2" eb="3">
      <t>イン</t>
    </rPh>
    <phoneticPr fontId="1"/>
  </si>
  <si>
    <t>大阪府なにわ北府税事務所長　</t>
    <rPh sb="0" eb="3">
      <t>オオサカフ</t>
    </rPh>
    <rPh sb="6" eb="7">
      <t>キタ</t>
    </rPh>
    <rPh sb="7" eb="8">
      <t>フ</t>
    </rPh>
    <rPh sb="8" eb="9">
      <t>ゼイ</t>
    </rPh>
    <rPh sb="9" eb="12">
      <t>ジムショ</t>
    </rPh>
    <rPh sb="12" eb="13">
      <t>チョウ</t>
    </rPh>
    <phoneticPr fontId="1"/>
  </si>
  <si>
    <t>殿</t>
    <rPh sb="0" eb="1">
      <t>ドノ</t>
    </rPh>
    <phoneticPr fontId="1"/>
  </si>
  <si>
    <t>（右詰で記載）</t>
    <rPh sb="1" eb="3">
      <t>ミギヅ</t>
    </rPh>
    <rPh sb="4" eb="6">
      <t>キサイ</t>
    </rPh>
    <phoneticPr fontId="1"/>
  </si>
  <si>
    <t>この申告に応答する係及
び氏名並びに電話番号</t>
    <rPh sb="2" eb="4">
      <t>シンコク</t>
    </rPh>
    <rPh sb="5" eb="7">
      <t>オウトウ</t>
    </rPh>
    <rPh sb="9" eb="10">
      <t>カカリ</t>
    </rPh>
    <rPh sb="10" eb="11">
      <t>オヨ</t>
    </rPh>
    <rPh sb="13" eb="15">
      <t>シメイ</t>
    </rPh>
    <rPh sb="15" eb="16">
      <t>ナラ</t>
    </rPh>
    <rPh sb="18" eb="22">
      <t>デンワバンゴウ</t>
    </rPh>
    <phoneticPr fontId="1"/>
  </si>
  <si>
    <t>課税の区分</t>
    <rPh sb="0" eb="2">
      <t>カゼイ</t>
    </rPh>
    <rPh sb="3" eb="5">
      <t>クブン</t>
    </rPh>
    <phoneticPr fontId="1"/>
  </si>
  <si>
    <t>数</t>
    <rPh sb="0" eb="1">
      <t>スウ</t>
    </rPh>
    <phoneticPr fontId="1"/>
  </si>
  <si>
    <t>量</t>
    <rPh sb="0" eb="1">
      <t>リョウ</t>
    </rPh>
    <phoneticPr fontId="1"/>
  </si>
  <si>
    <t>販売した燃料炭化水素油の数量</t>
    <rPh sb="0" eb="2">
      <t>ハンバイ</t>
    </rPh>
    <rPh sb="4" eb="6">
      <t>ネンリョウ</t>
    </rPh>
    <rPh sb="6" eb="10">
      <t>タンカスイソ</t>
    </rPh>
    <rPh sb="10" eb="11">
      <t>ユ</t>
    </rPh>
    <rPh sb="12" eb="14">
      <t>スウリョウ</t>
    </rPh>
    <phoneticPr fontId="1"/>
  </si>
  <si>
    <t>①</t>
    <phoneticPr fontId="1"/>
  </si>
  <si>
    <t>消費した軽油の数量</t>
    <rPh sb="0" eb="2">
      <t>ショウヒ</t>
    </rPh>
    <rPh sb="4" eb="6">
      <t>ケイユ</t>
    </rPh>
    <rPh sb="7" eb="9">
      <t>スウリョウ</t>
    </rPh>
    <phoneticPr fontId="1"/>
  </si>
  <si>
    <t>⑯</t>
    <phoneticPr fontId="1"/>
  </si>
  <si>
    <t xml:space="preserve"> 特約業者又は元売業者が燃料炭化水素油を自動車の内燃機関の燃料として販売した場合</t>
    <phoneticPr fontId="1"/>
  </si>
  <si>
    <t>（ア）</t>
    <phoneticPr fontId="1"/>
  </si>
  <si>
    <t>控除分</t>
    <rPh sb="0" eb="2">
      <t>コウジョ</t>
    </rPh>
    <rPh sb="2" eb="3">
      <t>ブン</t>
    </rPh>
    <phoneticPr fontId="1"/>
  </si>
  <si>
    <t>①のうち譲渡の承認を受けた燃料炭化水素油に含まれている既に軽油引取税が課され又は課されるべき軽油の数量</t>
    <rPh sb="4" eb="6">
      <t>ジョウト</t>
    </rPh>
    <rPh sb="7" eb="9">
      <t>ショウニン</t>
    </rPh>
    <rPh sb="10" eb="11">
      <t>ウ</t>
    </rPh>
    <rPh sb="13" eb="15">
      <t>ネンリョウ</t>
    </rPh>
    <rPh sb="15" eb="17">
      <t>タンカ</t>
    </rPh>
    <rPh sb="17" eb="20">
      <t>スイソユ</t>
    </rPh>
    <rPh sb="21" eb="22">
      <t>フク</t>
    </rPh>
    <rPh sb="27" eb="28">
      <t>スデ</t>
    </rPh>
    <rPh sb="29" eb="34">
      <t>ケイユヒキトリゼイ</t>
    </rPh>
    <rPh sb="35" eb="36">
      <t>カ</t>
    </rPh>
    <rPh sb="38" eb="39">
      <t>マタ</t>
    </rPh>
    <rPh sb="40" eb="41">
      <t>カ</t>
    </rPh>
    <rPh sb="46" eb="48">
      <t>ケイユ</t>
    </rPh>
    <rPh sb="49" eb="51">
      <t>スウリョウ</t>
    </rPh>
    <phoneticPr fontId="1"/>
  </si>
  <si>
    <t>②</t>
    <phoneticPr fontId="1"/>
  </si>
  <si>
    <t xml:space="preserve"> 特別徴収義務者が軽油を自ら消費した場合</t>
    <phoneticPr fontId="1"/>
  </si>
  <si>
    <t>控除分</t>
    <rPh sb="0" eb="3">
      <t>コウジョブン</t>
    </rPh>
    <phoneticPr fontId="1"/>
  </si>
  <si>
    <t>⑯のうち免税用途に供した軽油の数量</t>
    <rPh sb="4" eb="6">
      <t>メンゼイ</t>
    </rPh>
    <rPh sb="6" eb="8">
      <t>ヨウト</t>
    </rPh>
    <rPh sb="9" eb="10">
      <t>キョウ</t>
    </rPh>
    <rPh sb="12" eb="14">
      <t>ケイユ</t>
    </rPh>
    <rPh sb="15" eb="17">
      <t>スウリョウ</t>
    </rPh>
    <phoneticPr fontId="1"/>
  </si>
  <si>
    <t>⑰</t>
    <phoneticPr fontId="1"/>
  </si>
  <si>
    <t>（オ）</t>
    <phoneticPr fontId="1"/>
  </si>
  <si>
    <t>（免税用途：</t>
    <rPh sb="1" eb="5">
      <t>メンゼイヨウト</t>
    </rPh>
    <phoneticPr fontId="1"/>
  </si>
  <si>
    <t>用）</t>
    <rPh sb="0" eb="1">
      <t>ヨウ</t>
    </rPh>
    <phoneticPr fontId="1"/>
  </si>
  <si>
    <t>①のうち譲渡の承認を受けた燃料炭化水素油に含まれている既に揮発油税が課され又は課されるべき揮発油の数量</t>
    <rPh sb="4" eb="6">
      <t>ジョウト</t>
    </rPh>
    <rPh sb="7" eb="9">
      <t>ショウニン</t>
    </rPh>
    <rPh sb="10" eb="11">
      <t>ウ</t>
    </rPh>
    <rPh sb="13" eb="20">
      <t>ネンリョウタンカスイソユ</t>
    </rPh>
    <rPh sb="21" eb="22">
      <t>フク</t>
    </rPh>
    <rPh sb="27" eb="28">
      <t>スデ</t>
    </rPh>
    <rPh sb="29" eb="33">
      <t>キハツユゼイ</t>
    </rPh>
    <rPh sb="34" eb="35">
      <t>カ</t>
    </rPh>
    <rPh sb="37" eb="38">
      <t>マタ</t>
    </rPh>
    <rPh sb="39" eb="40">
      <t>カ</t>
    </rPh>
    <rPh sb="45" eb="48">
      <t>キハツユ</t>
    </rPh>
    <rPh sb="49" eb="51">
      <t>スウリョウ</t>
    </rPh>
    <phoneticPr fontId="1"/>
  </si>
  <si>
    <t>③</t>
    <phoneticPr fontId="1"/>
  </si>
  <si>
    <t>⑯-⑰のうち既に軽油引取税が課され又は課されるべき軽油の数量</t>
    <rPh sb="6" eb="7">
      <t>スデ</t>
    </rPh>
    <rPh sb="8" eb="13">
      <t>ケイユヒキトリゼイ</t>
    </rPh>
    <rPh sb="14" eb="15">
      <t>カ</t>
    </rPh>
    <rPh sb="17" eb="18">
      <t>マタ</t>
    </rPh>
    <rPh sb="19" eb="20">
      <t>カ</t>
    </rPh>
    <rPh sb="25" eb="27">
      <t>ケイユ</t>
    </rPh>
    <rPh sb="28" eb="30">
      <t>スウリョウ</t>
    </rPh>
    <phoneticPr fontId="1"/>
  </si>
  <si>
    <t>⑱</t>
    <phoneticPr fontId="1"/>
  </si>
  <si>
    <t>差引計</t>
    <rPh sb="0" eb="2">
      <t>サシヒキ</t>
    </rPh>
    <rPh sb="2" eb="3">
      <t>ケイ</t>
    </rPh>
    <phoneticPr fontId="1"/>
  </si>
  <si>
    <t>①-②-③</t>
    <phoneticPr fontId="1"/>
  </si>
  <si>
    <t>⑯-⑰のうち既に揮発油税が課され又は課されるべき揮発油の数量</t>
    <rPh sb="6" eb="7">
      <t>スデ</t>
    </rPh>
    <rPh sb="8" eb="12">
      <t>キハツユゼイ</t>
    </rPh>
    <rPh sb="13" eb="14">
      <t>カ</t>
    </rPh>
    <rPh sb="16" eb="17">
      <t>マタ</t>
    </rPh>
    <rPh sb="18" eb="19">
      <t>カ</t>
    </rPh>
    <rPh sb="24" eb="27">
      <t>キハツユ</t>
    </rPh>
    <rPh sb="28" eb="30">
      <t>スウリョウ</t>
    </rPh>
    <phoneticPr fontId="1"/>
  </si>
  <si>
    <t>⑲</t>
    <phoneticPr fontId="1"/>
  </si>
  <si>
    <t>販売した軽油又は燃料炭化水素油の数量</t>
    <rPh sb="0" eb="2">
      <t>ハンバイ</t>
    </rPh>
    <rPh sb="4" eb="6">
      <t>ケイユ</t>
    </rPh>
    <rPh sb="6" eb="7">
      <t>マタ</t>
    </rPh>
    <rPh sb="8" eb="10">
      <t>ネンリョウ</t>
    </rPh>
    <rPh sb="10" eb="14">
      <t>タンカスイソ</t>
    </rPh>
    <rPh sb="14" eb="15">
      <t>ユ</t>
    </rPh>
    <rPh sb="16" eb="18">
      <t>スウリョウ</t>
    </rPh>
    <phoneticPr fontId="1"/>
  </si>
  <si>
    <t>④</t>
    <phoneticPr fontId="1"/>
  </si>
  <si>
    <t>差引計</t>
    <rPh sb="0" eb="3">
      <t>サシヒキケイ</t>
    </rPh>
    <phoneticPr fontId="1"/>
  </si>
  <si>
    <t>⑯-⑰-⑱-⑲</t>
    <phoneticPr fontId="1"/>
  </si>
  <si>
    <t>（イ）</t>
    <phoneticPr fontId="1"/>
  </si>
  <si>
    <t xml:space="preserve"> 石油製品販売業者が、軽油に軽油以外の炭化水素油を混和し若しくは軽油以外の炭化水素油と軽油以外の炭化水素油を混和して製造された軽油を販売した場合又は燃料炭化水素油を自動車の内燃機関の燃料として販売した場合</t>
    <phoneticPr fontId="1"/>
  </si>
  <si>
    <t>④のうち製造の承認を受けた軽油に含まれている既に軽油引取税が課され又は課されるべき軽油の数量</t>
    <rPh sb="4" eb="6">
      <t>セイゾウ</t>
    </rPh>
    <rPh sb="7" eb="9">
      <t>ショウニン</t>
    </rPh>
    <rPh sb="10" eb="11">
      <t>ウ</t>
    </rPh>
    <rPh sb="13" eb="15">
      <t>ケイユ</t>
    </rPh>
    <rPh sb="16" eb="17">
      <t>フク</t>
    </rPh>
    <rPh sb="22" eb="23">
      <t>スデ</t>
    </rPh>
    <rPh sb="24" eb="26">
      <t>ケイユ</t>
    </rPh>
    <rPh sb="26" eb="29">
      <t>ヒキトリゼイ</t>
    </rPh>
    <rPh sb="30" eb="31">
      <t>カ</t>
    </rPh>
    <rPh sb="33" eb="34">
      <t>マタ</t>
    </rPh>
    <rPh sb="35" eb="36">
      <t>カ</t>
    </rPh>
    <rPh sb="41" eb="43">
      <t>ケイユ</t>
    </rPh>
    <rPh sb="44" eb="46">
      <t>スウリョウ</t>
    </rPh>
    <phoneticPr fontId="1"/>
  </si>
  <si>
    <t>⑤</t>
    <phoneticPr fontId="1"/>
  </si>
  <si>
    <t>（カ） 免税軽油の引取りを行った者が他の者にその軽油を譲渡した場合</t>
    <rPh sb="4" eb="6">
      <t>メンゼイ</t>
    </rPh>
    <rPh sb="6" eb="8">
      <t>ケイユ</t>
    </rPh>
    <rPh sb="9" eb="11">
      <t>ヒキト</t>
    </rPh>
    <rPh sb="13" eb="14">
      <t>オコナ</t>
    </rPh>
    <rPh sb="16" eb="17">
      <t>モノ</t>
    </rPh>
    <rPh sb="18" eb="19">
      <t>ホカ</t>
    </rPh>
    <rPh sb="20" eb="21">
      <t>モノ</t>
    </rPh>
    <rPh sb="24" eb="26">
      <t>ケイユ</t>
    </rPh>
    <rPh sb="27" eb="29">
      <t>ジョウト</t>
    </rPh>
    <rPh sb="31" eb="33">
      <t>バアイ</t>
    </rPh>
    <phoneticPr fontId="1"/>
  </si>
  <si>
    <t>譲渡した軽油の数量</t>
    <rPh sb="0" eb="2">
      <t>ジョウト</t>
    </rPh>
    <rPh sb="4" eb="6">
      <t>ケイユ</t>
    </rPh>
    <rPh sb="7" eb="9">
      <t>スウリョウ</t>
    </rPh>
    <phoneticPr fontId="1"/>
  </si>
  <si>
    <t>⑳</t>
    <phoneticPr fontId="1"/>
  </si>
  <si>
    <t>（カ）</t>
    <phoneticPr fontId="1"/>
  </si>
  <si>
    <t>④のうち製造の承認を受けた軽油に含まれている既に揮発油税が課され又は課されるべき揮発油の数量</t>
    <rPh sb="4" eb="6">
      <t>セイゾウ</t>
    </rPh>
    <rPh sb="7" eb="9">
      <t>ショウニン</t>
    </rPh>
    <rPh sb="10" eb="11">
      <t>ウ</t>
    </rPh>
    <rPh sb="13" eb="15">
      <t>ケイユ</t>
    </rPh>
    <rPh sb="16" eb="17">
      <t>フク</t>
    </rPh>
    <rPh sb="22" eb="23">
      <t>スデ</t>
    </rPh>
    <rPh sb="24" eb="28">
      <t>キハツユゼイ</t>
    </rPh>
    <rPh sb="29" eb="30">
      <t>カ</t>
    </rPh>
    <rPh sb="32" eb="33">
      <t>マタ</t>
    </rPh>
    <rPh sb="34" eb="35">
      <t>カ</t>
    </rPh>
    <rPh sb="40" eb="43">
      <t>キハツユ</t>
    </rPh>
    <rPh sb="44" eb="46">
      <t>スウリョウ</t>
    </rPh>
    <phoneticPr fontId="1"/>
  </si>
  <si>
    <t>⑥</t>
    <phoneticPr fontId="1"/>
  </si>
  <si>
    <t>（キ） 免税軽油の引取りを行った者が免税用途以外の用途に供するためその軽油を自ら消費した場合</t>
    <rPh sb="4" eb="6">
      <t>メンゼイ</t>
    </rPh>
    <rPh sb="6" eb="8">
      <t>ケイユ</t>
    </rPh>
    <rPh sb="9" eb="11">
      <t>ヒキト</t>
    </rPh>
    <rPh sb="13" eb="14">
      <t>オコナ</t>
    </rPh>
    <rPh sb="16" eb="17">
      <t>モノ</t>
    </rPh>
    <rPh sb="18" eb="20">
      <t>メンゼイ</t>
    </rPh>
    <rPh sb="20" eb="22">
      <t>ヨウト</t>
    </rPh>
    <rPh sb="22" eb="24">
      <t>イガイ</t>
    </rPh>
    <rPh sb="25" eb="27">
      <t>ヨウト</t>
    </rPh>
    <rPh sb="28" eb="29">
      <t>キョウ</t>
    </rPh>
    <rPh sb="35" eb="37">
      <t>ケイユ</t>
    </rPh>
    <rPh sb="38" eb="39">
      <t>ミズカ</t>
    </rPh>
    <rPh sb="40" eb="42">
      <t>ショウヒ</t>
    </rPh>
    <rPh sb="44" eb="46">
      <t>バアイ</t>
    </rPh>
    <phoneticPr fontId="1"/>
  </si>
  <si>
    <t>㉑</t>
    <phoneticPr fontId="1"/>
  </si>
  <si>
    <t>（キ）</t>
    <phoneticPr fontId="1"/>
  </si>
  <si>
    <t>④のうち譲渡の承認を受けた燃料炭化水素油に含まれている既に軽油引取税が課され又は課されるべき軽油の数量</t>
    <rPh sb="4" eb="6">
      <t>ジョウト</t>
    </rPh>
    <rPh sb="7" eb="9">
      <t>ショウニン</t>
    </rPh>
    <rPh sb="10" eb="11">
      <t>ウ</t>
    </rPh>
    <rPh sb="13" eb="15">
      <t>ネンリョウ</t>
    </rPh>
    <rPh sb="15" eb="20">
      <t>タンカスイソユ</t>
    </rPh>
    <rPh sb="21" eb="22">
      <t>フク</t>
    </rPh>
    <rPh sb="27" eb="28">
      <t>スデ</t>
    </rPh>
    <rPh sb="29" eb="31">
      <t>ケイユ</t>
    </rPh>
    <rPh sb="31" eb="34">
      <t>ヒキトリゼイ</t>
    </rPh>
    <rPh sb="35" eb="36">
      <t>カ</t>
    </rPh>
    <rPh sb="38" eb="39">
      <t>マタ</t>
    </rPh>
    <rPh sb="40" eb="41">
      <t>カ</t>
    </rPh>
    <rPh sb="46" eb="48">
      <t>ケイユ</t>
    </rPh>
    <rPh sb="49" eb="51">
      <t>スウリョウ</t>
    </rPh>
    <phoneticPr fontId="1"/>
  </si>
  <si>
    <t>⑦</t>
    <phoneticPr fontId="1"/>
  </si>
  <si>
    <t>消費又は譲渡した軽油の数量</t>
    <rPh sb="0" eb="2">
      <t>ショウヒ</t>
    </rPh>
    <rPh sb="2" eb="3">
      <t>マタ</t>
    </rPh>
    <rPh sb="4" eb="6">
      <t>ジョウト</t>
    </rPh>
    <rPh sb="8" eb="10">
      <t>ケイユ</t>
    </rPh>
    <rPh sb="11" eb="13">
      <t>スウリョウ</t>
    </rPh>
    <phoneticPr fontId="1"/>
  </si>
  <si>
    <t>㉒</t>
    <phoneticPr fontId="1"/>
  </si>
  <si>
    <t xml:space="preserve"> 特別徴収義務者以外の者が軽油を製造してその軽油を自ら消費し又は他の者に譲渡した場合</t>
    <rPh sb="1" eb="8">
      <t>トクベツチョウシュウギムシャ</t>
    </rPh>
    <rPh sb="8" eb="10">
      <t>イガイ</t>
    </rPh>
    <rPh sb="11" eb="12">
      <t>モノ</t>
    </rPh>
    <rPh sb="13" eb="15">
      <t>ケイユ</t>
    </rPh>
    <rPh sb="16" eb="18">
      <t>セイゾウ</t>
    </rPh>
    <rPh sb="22" eb="24">
      <t>ケイユ</t>
    </rPh>
    <rPh sb="25" eb="26">
      <t>ミズカ</t>
    </rPh>
    <rPh sb="27" eb="29">
      <t>ショウヒ</t>
    </rPh>
    <rPh sb="30" eb="31">
      <t>マタ</t>
    </rPh>
    <rPh sb="32" eb="33">
      <t>ホカ</t>
    </rPh>
    <rPh sb="34" eb="35">
      <t>モノ</t>
    </rPh>
    <rPh sb="36" eb="38">
      <t>ジョウト</t>
    </rPh>
    <rPh sb="40" eb="42">
      <t>バアイ</t>
    </rPh>
    <phoneticPr fontId="1"/>
  </si>
  <si>
    <t>④のうち譲渡の承認を受けた燃料炭化水素油に含まれている既に揮発油税が課され又は課されるべき揮発油の数量</t>
    <rPh sb="4" eb="6">
      <t>ジョウト</t>
    </rPh>
    <rPh sb="7" eb="9">
      <t>ショウニン</t>
    </rPh>
    <rPh sb="10" eb="11">
      <t>ウ</t>
    </rPh>
    <rPh sb="13" eb="20">
      <t>ネンリョウタンカスイソユ</t>
    </rPh>
    <rPh sb="21" eb="22">
      <t>フク</t>
    </rPh>
    <rPh sb="27" eb="28">
      <t>スデ</t>
    </rPh>
    <rPh sb="29" eb="33">
      <t>キハツユゼイ</t>
    </rPh>
    <rPh sb="34" eb="35">
      <t>カ</t>
    </rPh>
    <rPh sb="37" eb="38">
      <t>マタ</t>
    </rPh>
    <rPh sb="39" eb="40">
      <t>カ</t>
    </rPh>
    <rPh sb="45" eb="48">
      <t>キハツユ</t>
    </rPh>
    <rPh sb="49" eb="51">
      <t>スウリョウ</t>
    </rPh>
    <phoneticPr fontId="1"/>
  </si>
  <si>
    <t>⑧</t>
    <phoneticPr fontId="1"/>
  </si>
  <si>
    <t>（ク）</t>
    <phoneticPr fontId="1"/>
  </si>
  <si>
    <t>㉒のうち既に軽油引取税が課され又は課されるべき軽油の数量</t>
    <rPh sb="4" eb="5">
      <t>スデ</t>
    </rPh>
    <rPh sb="6" eb="8">
      <t>ケイユ</t>
    </rPh>
    <rPh sb="8" eb="11">
      <t>ヒキトリゼイ</t>
    </rPh>
    <rPh sb="12" eb="13">
      <t>カ</t>
    </rPh>
    <rPh sb="15" eb="16">
      <t>マタ</t>
    </rPh>
    <rPh sb="17" eb="18">
      <t>カ</t>
    </rPh>
    <rPh sb="23" eb="25">
      <t>ケイユ</t>
    </rPh>
    <rPh sb="26" eb="28">
      <t>スウリョウ</t>
    </rPh>
    <phoneticPr fontId="1"/>
  </si>
  <si>
    <t>㉓</t>
    <phoneticPr fontId="1"/>
  </si>
  <si>
    <t>④-⑤-⑥-⑦-⑧</t>
    <phoneticPr fontId="1"/>
  </si>
  <si>
    <t>㉒のうち既に揮発油税が課され又は課されるべき揮発油の数量</t>
    <rPh sb="4" eb="5">
      <t>スデ</t>
    </rPh>
    <rPh sb="6" eb="9">
      <t>キハツユ</t>
    </rPh>
    <rPh sb="9" eb="10">
      <t>ゼイ</t>
    </rPh>
    <rPh sb="11" eb="12">
      <t>カ</t>
    </rPh>
    <rPh sb="14" eb="15">
      <t>マタ</t>
    </rPh>
    <rPh sb="16" eb="17">
      <t>カ</t>
    </rPh>
    <rPh sb="22" eb="25">
      <t>キハツユ</t>
    </rPh>
    <rPh sb="26" eb="28">
      <t>スウリョウ</t>
    </rPh>
    <phoneticPr fontId="1"/>
  </si>
  <si>
    <t>㉔</t>
    <phoneticPr fontId="1"/>
  </si>
  <si>
    <t>消費した炭化水素油の数量</t>
    <rPh sb="0" eb="2">
      <t>ショウヒ</t>
    </rPh>
    <rPh sb="4" eb="6">
      <t>タンカ</t>
    </rPh>
    <rPh sb="6" eb="9">
      <t>スイソユ</t>
    </rPh>
    <rPh sb="10" eb="12">
      <t>スウリョウ</t>
    </rPh>
    <phoneticPr fontId="1"/>
  </si>
  <si>
    <t>⑨</t>
    <phoneticPr fontId="1"/>
  </si>
  <si>
    <t>㉒-㉓-㉔</t>
    <phoneticPr fontId="1"/>
  </si>
  <si>
    <t>（ウ）</t>
    <phoneticPr fontId="1"/>
  </si>
  <si>
    <t xml:space="preserve"> 自動車の保有者が炭化水素油を自動車の内燃機関の燃料として消費した場合（道路を運行した分に限る。）</t>
    <phoneticPr fontId="1"/>
  </si>
  <si>
    <t>⑨のうち消費の承認を受け又は自動車用炭化水素油譲渡証の交付を受けた燃料炭化水素油に含まれている既に軽油引取税が課され又は課されるべき軽油の数量</t>
    <rPh sb="4" eb="6">
      <t>ショウヒ</t>
    </rPh>
    <rPh sb="7" eb="9">
      <t>ショウニン</t>
    </rPh>
    <rPh sb="10" eb="11">
      <t>ウ</t>
    </rPh>
    <rPh sb="12" eb="13">
      <t>マタ</t>
    </rPh>
    <rPh sb="14" eb="17">
      <t>ジドウシャ</t>
    </rPh>
    <rPh sb="17" eb="18">
      <t>ヨウ</t>
    </rPh>
    <rPh sb="18" eb="20">
      <t>タンカ</t>
    </rPh>
    <rPh sb="20" eb="22">
      <t>スイソ</t>
    </rPh>
    <rPh sb="22" eb="23">
      <t>ユ</t>
    </rPh>
    <rPh sb="23" eb="25">
      <t>ジョウト</t>
    </rPh>
    <rPh sb="25" eb="26">
      <t>ショウ</t>
    </rPh>
    <rPh sb="27" eb="29">
      <t>コウフ</t>
    </rPh>
    <rPh sb="30" eb="31">
      <t>ウ</t>
    </rPh>
    <rPh sb="33" eb="35">
      <t>ネンリョウ</t>
    </rPh>
    <rPh sb="35" eb="37">
      <t>タンカ</t>
    </rPh>
    <rPh sb="37" eb="40">
      <t>スイソユ</t>
    </rPh>
    <rPh sb="41" eb="42">
      <t>フク</t>
    </rPh>
    <rPh sb="47" eb="48">
      <t>スデ</t>
    </rPh>
    <rPh sb="49" eb="54">
      <t>ケイユヒキトリゼイ</t>
    </rPh>
    <rPh sb="55" eb="56">
      <t>カ</t>
    </rPh>
    <rPh sb="58" eb="59">
      <t>マタ</t>
    </rPh>
    <rPh sb="60" eb="61">
      <t>カ</t>
    </rPh>
    <rPh sb="66" eb="68">
      <t>ケイユ</t>
    </rPh>
    <rPh sb="69" eb="71">
      <t>スウリョウ</t>
    </rPh>
    <phoneticPr fontId="1"/>
  </si>
  <si>
    <t>⑩</t>
    <phoneticPr fontId="1"/>
  </si>
  <si>
    <t>（ケ）</t>
    <phoneticPr fontId="1"/>
  </si>
  <si>
    <t xml:space="preserve"> 特別徴収義務者以外の者が軽油を輸入した場合</t>
    <phoneticPr fontId="1"/>
  </si>
  <si>
    <t>輸入した軽油の数量</t>
    <rPh sb="0" eb="2">
      <t>ユニュウ</t>
    </rPh>
    <rPh sb="4" eb="6">
      <t>ケイユ</t>
    </rPh>
    <rPh sb="7" eb="9">
      <t>スウリョウ</t>
    </rPh>
    <phoneticPr fontId="1"/>
  </si>
  <si>
    <t>㉕</t>
    <phoneticPr fontId="1"/>
  </si>
  <si>
    <t>⑨のうち消費の承認を受け又は自動車用炭化水素油譲渡証の交付を受けた燃料炭化水素油に含まれている既に揮発油税が課され又は課されるべき揮発油の数量</t>
    <rPh sb="4" eb="6">
      <t>ショウヒ</t>
    </rPh>
    <rPh sb="7" eb="9">
      <t>ショウニン</t>
    </rPh>
    <rPh sb="10" eb="11">
      <t>ウ</t>
    </rPh>
    <rPh sb="12" eb="13">
      <t>マタ</t>
    </rPh>
    <rPh sb="14" eb="17">
      <t>ジドウシャ</t>
    </rPh>
    <rPh sb="17" eb="18">
      <t>ヨウ</t>
    </rPh>
    <rPh sb="18" eb="20">
      <t>タンカ</t>
    </rPh>
    <rPh sb="20" eb="22">
      <t>スイソ</t>
    </rPh>
    <rPh sb="22" eb="23">
      <t>ユ</t>
    </rPh>
    <rPh sb="23" eb="25">
      <t>ジョウト</t>
    </rPh>
    <rPh sb="25" eb="26">
      <t>ショウ</t>
    </rPh>
    <rPh sb="27" eb="29">
      <t>コウフ</t>
    </rPh>
    <rPh sb="30" eb="31">
      <t>ウ</t>
    </rPh>
    <rPh sb="33" eb="35">
      <t>ネンリョウ</t>
    </rPh>
    <rPh sb="35" eb="37">
      <t>タンカ</t>
    </rPh>
    <rPh sb="37" eb="40">
      <t>スイソユ</t>
    </rPh>
    <rPh sb="41" eb="42">
      <t>フク</t>
    </rPh>
    <rPh sb="47" eb="48">
      <t>スデ</t>
    </rPh>
    <rPh sb="49" eb="53">
      <t>キハツユゼイ</t>
    </rPh>
    <rPh sb="54" eb="55">
      <t>カ</t>
    </rPh>
    <rPh sb="57" eb="58">
      <t>マタ</t>
    </rPh>
    <rPh sb="59" eb="60">
      <t>カ</t>
    </rPh>
    <rPh sb="65" eb="68">
      <t>キハツユ</t>
    </rPh>
    <rPh sb="69" eb="71">
      <t>スウリョウ</t>
    </rPh>
    <phoneticPr fontId="1"/>
  </si>
  <si>
    <t>⑪</t>
    <phoneticPr fontId="1"/>
  </si>
  <si>
    <t>（ア）＋（イ）＋（ウ）＋（エ）＋（オ）＋（カ）＋（キ）＋（ク）＋（ケ）</t>
    <phoneticPr fontId="1"/>
  </si>
  <si>
    <t>ⓐ</t>
    <phoneticPr fontId="1"/>
  </si>
  <si>
    <t>⑨-⑩-⑪</t>
    <phoneticPr fontId="1"/>
  </si>
  <si>
    <t>納付すべき軽油引取税額</t>
    <rPh sb="0" eb="2">
      <t>ノウフ</t>
    </rPh>
    <rPh sb="5" eb="11">
      <t>ケイユヒキトリゼイガク</t>
    </rPh>
    <phoneticPr fontId="1"/>
  </si>
  <si>
    <t>円×ⓐ</t>
    <rPh sb="0" eb="1">
      <t>エン</t>
    </rPh>
    <phoneticPr fontId="1"/>
  </si>
  <si>
    <t>円</t>
    <rPh sb="0" eb="1">
      <t>エン</t>
    </rPh>
    <phoneticPr fontId="1"/>
  </si>
  <si>
    <t>所有に係る軽油の数量</t>
    <rPh sb="0" eb="2">
      <t>ショユウ</t>
    </rPh>
    <rPh sb="3" eb="4">
      <t>カカ</t>
    </rPh>
    <rPh sb="5" eb="7">
      <t>ケイユ</t>
    </rPh>
    <rPh sb="8" eb="10">
      <t>スウリョウ</t>
    </rPh>
    <phoneticPr fontId="1"/>
  </si>
  <si>
    <t>⑫</t>
    <phoneticPr fontId="1"/>
  </si>
  <si>
    <t>（エ）</t>
    <phoneticPr fontId="1"/>
  </si>
  <si>
    <t xml:space="preserve"> 特別徴収義務者がその特別徴収の義務が消滅した時に軽油を所有していた場合（引渡しを行った軽油につき、現実の納入が行われていない場合を含む。）</t>
    <phoneticPr fontId="1"/>
  </si>
  <si>
    <t>⑫のうち既に軽油引取税が課され又は課されるべき軽油の数量</t>
    <rPh sb="4" eb="5">
      <t>スデ</t>
    </rPh>
    <rPh sb="6" eb="11">
      <t>ケイユヒキトリゼイ</t>
    </rPh>
    <rPh sb="12" eb="13">
      <t>カ</t>
    </rPh>
    <rPh sb="15" eb="16">
      <t>マタ</t>
    </rPh>
    <rPh sb="17" eb="18">
      <t>カ</t>
    </rPh>
    <rPh sb="23" eb="25">
      <t>ケイユ</t>
    </rPh>
    <rPh sb="26" eb="28">
      <t>スウリョウ</t>
    </rPh>
    <phoneticPr fontId="1"/>
  </si>
  <si>
    <t>⑬</t>
    <phoneticPr fontId="1"/>
  </si>
  <si>
    <t>⑫のうち元売業者が納期限までに他の元売業者に引き渡した軽油の数量</t>
    <rPh sb="4" eb="6">
      <t>モトウリ</t>
    </rPh>
    <rPh sb="6" eb="8">
      <t>ギョウシャ</t>
    </rPh>
    <rPh sb="9" eb="12">
      <t>ノウキゲン</t>
    </rPh>
    <rPh sb="15" eb="16">
      <t>ホカ</t>
    </rPh>
    <rPh sb="17" eb="21">
      <t>モトウリギョウシャ</t>
    </rPh>
    <rPh sb="22" eb="23">
      <t>ヒ</t>
    </rPh>
    <rPh sb="24" eb="25">
      <t>ワタ</t>
    </rPh>
    <rPh sb="27" eb="29">
      <t>ケイユ</t>
    </rPh>
    <rPh sb="30" eb="32">
      <t>スウリョウ</t>
    </rPh>
    <phoneticPr fontId="1"/>
  </si>
  <si>
    <t>⑭</t>
    <phoneticPr fontId="1"/>
  </si>
  <si>
    <t>添付免税証</t>
    <rPh sb="0" eb="2">
      <t>テンプ</t>
    </rPh>
    <rPh sb="2" eb="5">
      <t>メンゼイショウ</t>
    </rPh>
    <phoneticPr fontId="1"/>
  </si>
  <si>
    <t>⑫のうち特別徴収義務者として指定されている相続人又は合併後存続する法人等に承継された軽油の数量</t>
    <rPh sb="4" eb="11">
      <t>トクベツチョウシュウギムシャ</t>
    </rPh>
    <rPh sb="14" eb="16">
      <t>シテイ</t>
    </rPh>
    <rPh sb="21" eb="24">
      <t>ソウゾクニン</t>
    </rPh>
    <rPh sb="24" eb="25">
      <t>マタ</t>
    </rPh>
    <rPh sb="26" eb="28">
      <t>ガッペイ</t>
    </rPh>
    <rPh sb="28" eb="29">
      <t>ゴ</t>
    </rPh>
    <rPh sb="29" eb="31">
      <t>ソンゾク</t>
    </rPh>
    <rPh sb="33" eb="35">
      <t>ホウジン</t>
    </rPh>
    <rPh sb="35" eb="36">
      <t>トウ</t>
    </rPh>
    <rPh sb="37" eb="39">
      <t>ショウケイ</t>
    </rPh>
    <rPh sb="42" eb="44">
      <t>ケイユ</t>
    </rPh>
    <rPh sb="45" eb="47">
      <t>スウリョウ</t>
    </rPh>
    <phoneticPr fontId="1"/>
  </si>
  <si>
    <t>⑮</t>
    <phoneticPr fontId="1"/>
  </si>
  <si>
    <t>枚（</t>
    <rPh sb="0" eb="1">
      <t>マイ</t>
    </rPh>
    <phoneticPr fontId="1"/>
  </si>
  <si>
    <t>リットル分）</t>
    <rPh sb="4" eb="5">
      <t>ブン</t>
    </rPh>
    <phoneticPr fontId="1"/>
  </si>
  <si>
    <t>⑫-⑬-⑭-⑮</t>
    <phoneticPr fontId="1"/>
  </si>
  <si>
    <t>末</t>
    <rPh sb="0" eb="1">
      <t>マツ</t>
    </rPh>
    <phoneticPr fontId="1"/>
  </si>
  <si>
    <t>在庫数量</t>
    <rPh sb="0" eb="2">
      <t>ザイコ</t>
    </rPh>
    <rPh sb="2" eb="4">
      <t>スウリョウ</t>
    </rPh>
    <rPh sb="3" eb="4">
      <t>ヒキスウ</t>
    </rPh>
    <phoneticPr fontId="1"/>
  </si>
  <si>
    <t>計</t>
    <rPh sb="0" eb="1">
      <t>ケイ</t>
    </rPh>
    <phoneticPr fontId="1"/>
  </si>
  <si>
    <t>名称</t>
    <rPh sb="0" eb="2">
      <t>メイショウ</t>
    </rPh>
    <phoneticPr fontId="1"/>
  </si>
  <si>
    <t>コード</t>
    <phoneticPr fontId="1"/>
  </si>
  <si>
    <t>都道府県</t>
    <rPh sb="0" eb="4">
      <t>トドウフケン</t>
    </rPh>
    <phoneticPr fontId="1"/>
  </si>
  <si>
    <t>引取りを行った者の氏名又は名称</t>
  </si>
  <si>
    <t>所在地</t>
    <rPh sb="0" eb="3">
      <t>ショザイチ</t>
    </rPh>
    <phoneticPr fontId="1"/>
  </si>
  <si>
    <t>納税者の住所又は所在地</t>
    <phoneticPr fontId="1"/>
  </si>
  <si>
    <t>納税者の氏名又は名称</t>
    <phoneticPr fontId="1"/>
  </si>
  <si>
    <t>個人番号又は法人番号</t>
    <phoneticPr fontId="1"/>
  </si>
  <si>
    <t>※</t>
  </si>
  <si>
    <t>※</t>
    <phoneticPr fontId="1"/>
  </si>
  <si>
    <t>４１－１・４１－２（受け入れ）</t>
    <rPh sb="10" eb="11">
      <t>ウ</t>
    </rPh>
    <rPh sb="12" eb="13">
      <t>イ</t>
    </rPh>
    <phoneticPr fontId="1"/>
  </si>
  <si>
    <t>４１－５・４１－６（払い出し）</t>
    <rPh sb="10" eb="11">
      <t>ハラ</t>
    </rPh>
    <rPh sb="12" eb="13">
      <t>ダ</t>
    </rPh>
    <phoneticPr fontId="1"/>
  </si>
  <si>
    <t>４１－７・４１－１０（自家消費、在庫数量）</t>
    <rPh sb="11" eb="15">
      <t>ジカショウヒ</t>
    </rPh>
    <rPh sb="16" eb="18">
      <t>ザイコ</t>
    </rPh>
    <rPh sb="18" eb="20">
      <t>スウリョウ</t>
    </rPh>
    <phoneticPr fontId="1"/>
  </si>
  <si>
    <t>※</t>
    <phoneticPr fontId="1"/>
  </si>
  <si>
    <t>0123456789</t>
    <phoneticPr fontId="1"/>
  </si>
  <si>
    <t>大阪市北区西天満３－５－２４</t>
    <rPh sb="0" eb="3">
      <t>オオサカシ</t>
    </rPh>
    <rPh sb="3" eb="5">
      <t>キタク</t>
    </rPh>
    <rPh sb="5" eb="8">
      <t>ニシテンマ</t>
    </rPh>
    <phoneticPr fontId="1"/>
  </si>
  <si>
    <t>電話番号(要ハイフン)</t>
    <rPh sb="0" eb="4">
      <t>デンワバンゴウ</t>
    </rPh>
    <rPh sb="5" eb="6">
      <t>ヨウ</t>
    </rPh>
    <phoneticPr fontId="1"/>
  </si>
  <si>
    <t>リットル</t>
    <phoneticPr fontId="1"/>
  </si>
  <si>
    <t>大阪府合計</t>
    <rPh sb="0" eb="3">
      <t>オオサカフ</t>
    </rPh>
    <rPh sb="3" eb="5">
      <t>ゴウケイ</t>
    </rPh>
    <phoneticPr fontId="1"/>
  </si>
  <si>
    <t>1P他府県合計</t>
    <rPh sb="2" eb="5">
      <t>タフケン</t>
    </rPh>
    <rPh sb="5" eb="7">
      <t>ゴウケイ</t>
    </rPh>
    <phoneticPr fontId="1"/>
  </si>
  <si>
    <t>納入を行った者の氏名又は名称</t>
    <phoneticPr fontId="1"/>
  </si>
  <si>
    <t>納入を行った者の事務所
又は事業所所在の都道府県名</t>
    <rPh sb="0" eb="2">
      <t>ノウニュウ</t>
    </rPh>
    <rPh sb="3" eb="4">
      <t>オコナ</t>
    </rPh>
    <rPh sb="6" eb="7">
      <t>モノ</t>
    </rPh>
    <rPh sb="8" eb="11">
      <t>ジムショ</t>
    </rPh>
    <rPh sb="12" eb="13">
      <t>マタ</t>
    </rPh>
    <rPh sb="14" eb="17">
      <t>ジギョウショ</t>
    </rPh>
    <rPh sb="17" eb="19">
      <t>ショザイ</t>
    </rPh>
    <rPh sb="20" eb="24">
      <t>トドウフケン</t>
    </rPh>
    <rPh sb="24" eb="25">
      <t>メイ</t>
    </rPh>
    <phoneticPr fontId="1"/>
  </si>
  <si>
    <t>納入を受けた数量</t>
    <rPh sb="0" eb="2">
      <t>ノウニュウ</t>
    </rPh>
    <rPh sb="3" eb="4">
      <t>ウ</t>
    </rPh>
    <rPh sb="6" eb="8">
      <t>スウリョウ</t>
    </rPh>
    <rPh sb="7" eb="8">
      <t>ヒキスウ</t>
    </rPh>
    <phoneticPr fontId="1"/>
  </si>
  <si>
    <t>納入を行った者別・都道府県別明細書</t>
    <rPh sb="0" eb="2">
      <t>ノウニュウ</t>
    </rPh>
    <rPh sb="3" eb="4">
      <t>オコナ</t>
    </rPh>
    <rPh sb="6" eb="7">
      <t>モノ</t>
    </rPh>
    <rPh sb="7" eb="8">
      <t>ベツ</t>
    </rPh>
    <rPh sb="9" eb="13">
      <t>トドウフケン</t>
    </rPh>
    <rPh sb="13" eb="14">
      <t>ベツ</t>
    </rPh>
    <rPh sb="14" eb="17">
      <t>メイサイショ</t>
    </rPh>
    <phoneticPr fontId="1"/>
  </si>
  <si>
    <t>納入を行った数量</t>
    <rPh sb="0" eb="2">
      <t>ノウニュウ</t>
    </rPh>
    <rPh sb="3" eb="4">
      <t>オコナ</t>
    </rPh>
    <rPh sb="6" eb="8">
      <t>スウリョウ</t>
    </rPh>
    <rPh sb="7" eb="8">
      <t>ヒキスウ</t>
    </rPh>
    <phoneticPr fontId="1"/>
  </si>
  <si>
    <t>予　　備</t>
    <rPh sb="0" eb="1">
      <t>ヨ</t>
    </rPh>
    <rPh sb="3" eb="4">
      <t>ビ</t>
    </rPh>
    <phoneticPr fontId="1"/>
  </si>
  <si>
    <t>月</t>
    <rPh sb="0" eb="1">
      <t>ガツ</t>
    </rPh>
    <phoneticPr fontId="1"/>
  </si>
  <si>
    <t>日</t>
    <rPh sb="0" eb="1">
      <t>ニチ</t>
    </rPh>
    <phoneticPr fontId="1"/>
  </si>
  <si>
    <t>第十六号の十様式　（提出用・控用）</t>
    <rPh sb="0" eb="1">
      <t>ダイ</t>
    </rPh>
    <rPh sb="1" eb="3">
      <t>16</t>
    </rPh>
    <rPh sb="3" eb="4">
      <t>ゴウ</t>
    </rPh>
    <rPh sb="5" eb="6">
      <t>ジュウ</t>
    </rPh>
    <rPh sb="6" eb="8">
      <t>ヨウシキ</t>
    </rPh>
    <rPh sb="10" eb="13">
      <t>テイシュツヨウ</t>
    </rPh>
    <rPh sb="14" eb="15">
      <t>ヒカ</t>
    </rPh>
    <rPh sb="15" eb="16">
      <t>ヨウ</t>
    </rPh>
    <phoneticPr fontId="1"/>
  </si>
  <si>
    <t>　確認印</t>
    <rPh sb="1" eb="3">
      <t>カクニン</t>
    </rPh>
    <rPh sb="3" eb="4">
      <t>イン</t>
    </rPh>
    <phoneticPr fontId="1"/>
  </si>
  <si>
    <t>大阪府なにわ北府税事務所長　殿</t>
    <rPh sb="0" eb="3">
      <t>オオサカフ</t>
    </rPh>
    <rPh sb="6" eb="7">
      <t>キタ</t>
    </rPh>
    <rPh sb="7" eb="9">
      <t>フゼイ</t>
    </rPh>
    <rPh sb="9" eb="12">
      <t>ジムショ</t>
    </rPh>
    <rPh sb="12" eb="13">
      <t>チョウ</t>
    </rPh>
    <rPh sb="14" eb="15">
      <t>ドノ</t>
    </rPh>
    <phoneticPr fontId="1"/>
  </si>
  <si>
    <t>登録特別徴収義務者の
登録番号及び氏名又は名称</t>
    <rPh sb="0" eb="2">
      <t>トウロク</t>
    </rPh>
    <rPh sb="2" eb="9">
      <t>トクベツチョウシュウギムシャ</t>
    </rPh>
    <rPh sb="11" eb="13">
      <t>トウロク</t>
    </rPh>
    <rPh sb="13" eb="15">
      <t>バンゴウ</t>
    </rPh>
    <rPh sb="15" eb="16">
      <t>オヨ</t>
    </rPh>
    <rPh sb="17" eb="19">
      <t>シメイ</t>
    </rPh>
    <rPh sb="19" eb="20">
      <t>マタ</t>
    </rPh>
    <rPh sb="21" eb="23">
      <t>メイショウ</t>
    </rPh>
    <phoneticPr fontId="1"/>
  </si>
  <si>
    <t>第</t>
    <rPh sb="0" eb="1">
      <t>ダイ</t>
    </rPh>
    <phoneticPr fontId="1"/>
  </si>
  <si>
    <t>号</t>
    <rPh sb="0" eb="1">
      <t>ゴウ</t>
    </rPh>
    <phoneticPr fontId="1"/>
  </si>
  <si>
    <t>登録特別徴収義務者の
住所又は所在地</t>
    <rPh sb="0" eb="2">
      <t>トウロク</t>
    </rPh>
    <rPh sb="2" eb="9">
      <t>トクベツチョウシュウギムシャ</t>
    </rPh>
    <rPh sb="11" eb="13">
      <t>ジュウショ</t>
    </rPh>
    <rPh sb="13" eb="14">
      <t>マタ</t>
    </rPh>
    <rPh sb="15" eb="18">
      <t>ショザイチ</t>
    </rPh>
    <phoneticPr fontId="1"/>
  </si>
  <si>
    <t>月分軽油引取税納入申告書</t>
    <rPh sb="0" eb="1">
      <t>ツキ</t>
    </rPh>
    <rPh sb="1" eb="2">
      <t>ブン</t>
    </rPh>
    <rPh sb="2" eb="7">
      <t>ケイユヒキトリゼイ</t>
    </rPh>
    <rPh sb="7" eb="9">
      <t>ノウニュウ</t>
    </rPh>
    <rPh sb="9" eb="12">
      <t>シンコクショ</t>
    </rPh>
    <phoneticPr fontId="1"/>
  </si>
  <si>
    <t>月中における引渡しに係る軽油の納入数量</t>
    <rPh sb="0" eb="2">
      <t>ツキナカ</t>
    </rPh>
    <rPh sb="6" eb="7">
      <t>ヒ</t>
    </rPh>
    <rPh sb="7" eb="8">
      <t>ワタ</t>
    </rPh>
    <rPh sb="10" eb="11">
      <t>カカ</t>
    </rPh>
    <rPh sb="12" eb="14">
      <t>ケイユ</t>
    </rPh>
    <rPh sb="15" eb="17">
      <t>ノウニュウ</t>
    </rPh>
    <rPh sb="17" eb="19">
      <t>スウリョウ</t>
    </rPh>
    <phoneticPr fontId="1"/>
  </si>
  <si>
    <t>課税対象とならない数量</t>
    <rPh sb="0" eb="2">
      <t>カゼイ</t>
    </rPh>
    <rPh sb="2" eb="4">
      <t>タイショウ</t>
    </rPh>
    <rPh sb="9" eb="11">
      <t>スウリョウ</t>
    </rPh>
    <phoneticPr fontId="1"/>
  </si>
  <si>
    <t>法第144条の2の規定によって除外される軽油の数量</t>
    <rPh sb="0" eb="1">
      <t>ホウ</t>
    </rPh>
    <rPh sb="1" eb="2">
      <t>ダイ</t>
    </rPh>
    <rPh sb="5" eb="6">
      <t>ジョウ</t>
    </rPh>
    <rPh sb="9" eb="11">
      <t>キテイ</t>
    </rPh>
    <rPh sb="15" eb="17">
      <t>ジョガイ</t>
    </rPh>
    <rPh sb="20" eb="22">
      <t>ケイユ</t>
    </rPh>
    <rPh sb="23" eb="25">
      <t>スウリョウ</t>
    </rPh>
    <phoneticPr fontId="1"/>
  </si>
  <si>
    <t>法第144条の5第1号の規定によって課税免除される
軽油の数量</t>
    <rPh sb="0" eb="1">
      <t>ホウ</t>
    </rPh>
    <rPh sb="1" eb="2">
      <t>ダイ</t>
    </rPh>
    <rPh sb="5" eb="6">
      <t>ジョウ</t>
    </rPh>
    <rPh sb="8" eb="9">
      <t>ダイ</t>
    </rPh>
    <rPh sb="10" eb="11">
      <t>ゴウ</t>
    </rPh>
    <rPh sb="12" eb="14">
      <t>キテイ</t>
    </rPh>
    <rPh sb="18" eb="20">
      <t>カゼイ</t>
    </rPh>
    <rPh sb="20" eb="22">
      <t>メンジョ</t>
    </rPh>
    <rPh sb="26" eb="28">
      <t>ケイユ</t>
    </rPh>
    <rPh sb="29" eb="31">
      <t>スウリョウ</t>
    </rPh>
    <phoneticPr fontId="1"/>
  </si>
  <si>
    <t>法第144条の5第2号の規定によって課税免除される
軽油の数量</t>
    <rPh sb="0" eb="1">
      <t>ホウ</t>
    </rPh>
    <rPh sb="1" eb="2">
      <t>ダイ</t>
    </rPh>
    <rPh sb="5" eb="6">
      <t>ジョウ</t>
    </rPh>
    <rPh sb="8" eb="9">
      <t>ダイ</t>
    </rPh>
    <rPh sb="10" eb="11">
      <t>ゴウ</t>
    </rPh>
    <rPh sb="12" eb="14">
      <t>キテイ</t>
    </rPh>
    <rPh sb="18" eb="20">
      <t>カゼイ</t>
    </rPh>
    <rPh sb="20" eb="22">
      <t>メンジョ</t>
    </rPh>
    <rPh sb="26" eb="28">
      <t>ケイユ</t>
    </rPh>
    <rPh sb="29" eb="31">
      <t>スウリョウ</t>
    </rPh>
    <phoneticPr fontId="1"/>
  </si>
  <si>
    <t>免税証による軽油の納入数量</t>
    <rPh sb="0" eb="3">
      <t>メンゼイショウ</t>
    </rPh>
    <rPh sb="6" eb="8">
      <t>ケイユ</t>
    </rPh>
    <rPh sb="9" eb="11">
      <t>ノウニュウ</t>
    </rPh>
    <rPh sb="11" eb="13">
      <t>スウリョウ</t>
    </rPh>
    <phoneticPr fontId="1"/>
  </si>
  <si>
    <t>合衆国軍隊等への軽油の納入数量</t>
    <rPh sb="0" eb="3">
      <t>ガッシュウコク</t>
    </rPh>
    <rPh sb="3" eb="5">
      <t>グンタイ</t>
    </rPh>
    <rPh sb="5" eb="6">
      <t>トウ</t>
    </rPh>
    <rPh sb="8" eb="10">
      <t>ケイユ</t>
    </rPh>
    <rPh sb="11" eb="13">
      <t>ノウニュウ</t>
    </rPh>
    <rPh sb="13" eb="15">
      <t>スウリョウ</t>
    </rPh>
    <phoneticPr fontId="1"/>
  </si>
  <si>
    <t>（イ）＋（ウ）＋（エ）＋（オ）＋（カ）</t>
    <phoneticPr fontId="1"/>
  </si>
  <si>
    <t>－</t>
    <phoneticPr fontId="1"/>
  </si>
  <si>
    <t>欠減量</t>
    <rPh sb="0" eb="2">
      <t>ケツゲン</t>
    </rPh>
    <rPh sb="2" eb="3">
      <t>リョウ</t>
    </rPh>
    <phoneticPr fontId="1"/>
  </si>
  <si>
    <t>×</t>
    <phoneticPr fontId="1"/>
  </si>
  <si>
    <t>（</t>
    <phoneticPr fontId="1"/>
  </si>
  <si>
    <t>再差引計</t>
    <rPh sb="0" eb="1">
      <t>サイ</t>
    </rPh>
    <rPh sb="1" eb="3">
      <t>サシヒキ</t>
    </rPh>
    <rPh sb="3" eb="4">
      <t>ケイ</t>
    </rPh>
    <phoneticPr fontId="1"/>
  </si>
  <si>
    <t>（コ）</t>
    <phoneticPr fontId="1"/>
  </si>
  <si>
    <t>この申告によって納入すべき軽油引取税額</t>
    <rPh sb="2" eb="4">
      <t>シンコク</t>
    </rPh>
    <rPh sb="8" eb="10">
      <t>ノウニュウ</t>
    </rPh>
    <rPh sb="13" eb="18">
      <t>ケイユヒキトリゼイ</t>
    </rPh>
    <rPh sb="18" eb="19">
      <t>ガク</t>
    </rPh>
    <phoneticPr fontId="1"/>
  </si>
  <si>
    <t>円×（コ）</t>
    <rPh sb="0" eb="1">
      <t>エン</t>
    </rPh>
    <phoneticPr fontId="1"/>
  </si>
  <si>
    <t>（サ）</t>
    <phoneticPr fontId="1"/>
  </si>
  <si>
    <t>添付書類</t>
    <rPh sb="0" eb="2">
      <t>テンプ</t>
    </rPh>
    <rPh sb="2" eb="4">
      <t>ショルイ</t>
    </rPh>
    <phoneticPr fontId="1"/>
  </si>
  <si>
    <t>申告期限</t>
    <rPh sb="0" eb="2">
      <t>シンコク</t>
    </rPh>
    <rPh sb="2" eb="4">
      <t>キゲン</t>
    </rPh>
    <phoneticPr fontId="1"/>
  </si>
  <si>
    <t>（イ）、（ウ）、（エ）及び（カ）の数量を証する書
面並びに（オ）の数量に対応する免税証</t>
    <rPh sb="11" eb="12">
      <t>オヨ</t>
    </rPh>
    <rPh sb="17" eb="19">
      <t>スウリョウ</t>
    </rPh>
    <rPh sb="20" eb="21">
      <t>ショウ</t>
    </rPh>
    <rPh sb="23" eb="24">
      <t>ショ</t>
    </rPh>
    <rPh sb="25" eb="26">
      <t>メン</t>
    </rPh>
    <rPh sb="26" eb="27">
      <t>ナラ</t>
    </rPh>
    <rPh sb="33" eb="35">
      <t>スウリョウ</t>
    </rPh>
    <rPh sb="36" eb="38">
      <t>タイオウ</t>
    </rPh>
    <rPh sb="40" eb="43">
      <t>メンゼイショウ</t>
    </rPh>
    <phoneticPr fontId="1"/>
  </si>
  <si>
    <t>納入予定日</t>
    <rPh sb="0" eb="2">
      <t>ノウニュウ</t>
    </rPh>
    <rPh sb="2" eb="4">
      <t>ヨテイ</t>
    </rPh>
    <rPh sb="4" eb="5">
      <t>ビ</t>
    </rPh>
    <phoneticPr fontId="1"/>
  </si>
  <si>
    <t>添付免税証</t>
    <rPh sb="0" eb="2">
      <t>テンプ</t>
    </rPh>
    <rPh sb="2" eb="4">
      <t>メンゼイ</t>
    </rPh>
    <rPh sb="4" eb="5">
      <t>ショウ</t>
    </rPh>
    <phoneticPr fontId="1"/>
  </si>
  <si>
    <t>枚　（</t>
    <rPh sb="0" eb="1">
      <t>マイ</t>
    </rPh>
    <phoneticPr fontId="1"/>
  </si>
  <si>
    <t xml:space="preserve">
</t>
    <phoneticPr fontId="1"/>
  </si>
  <si>
    <t>軽油の納入数量明細書</t>
    <rPh sb="0" eb="2">
      <t>ケイユ</t>
    </rPh>
    <rPh sb="3" eb="5">
      <t>ノウニュウ</t>
    </rPh>
    <rPh sb="5" eb="7">
      <t>スウリョウ</t>
    </rPh>
    <rPh sb="7" eb="10">
      <t>メイサイショ</t>
    </rPh>
    <phoneticPr fontId="1"/>
  </si>
  <si>
    <t>予　　　備</t>
    <rPh sb="0" eb="1">
      <t>ヨ</t>
    </rPh>
    <rPh sb="4" eb="5">
      <t>ビ</t>
    </rPh>
    <phoneticPr fontId="1"/>
  </si>
  <si>
    <t>申告年月日</t>
    <rPh sb="0" eb="5">
      <t>シンコクネンガッピ</t>
    </rPh>
    <phoneticPr fontId="1"/>
  </si>
  <si>
    <t>第十六号の十様式別表　（提出用・控用）</t>
    <rPh sb="0" eb="1">
      <t>ダイ</t>
    </rPh>
    <rPh sb="1" eb="3">
      <t>16</t>
    </rPh>
    <rPh sb="3" eb="4">
      <t>ゴウ</t>
    </rPh>
    <rPh sb="5" eb="6">
      <t>10</t>
    </rPh>
    <rPh sb="6" eb="8">
      <t>ヨウシキ</t>
    </rPh>
    <rPh sb="8" eb="10">
      <t>ベッピョウ</t>
    </rPh>
    <rPh sb="12" eb="14">
      <t>テイシュツ</t>
    </rPh>
    <rPh sb="14" eb="15">
      <t>ヨウ</t>
    </rPh>
    <rPh sb="16" eb="17">
      <t>ヒカ</t>
    </rPh>
    <rPh sb="17" eb="18">
      <t>ヨウ</t>
    </rPh>
    <phoneticPr fontId="1"/>
  </si>
  <si>
    <t>(</t>
    <phoneticPr fontId="1"/>
  </si>
  <si>
    <t>日　～</t>
    <rPh sb="0" eb="1">
      <t>ヒ</t>
    </rPh>
    <phoneticPr fontId="1"/>
  </si>
  <si>
    <t>日）</t>
    <rPh sb="0" eb="1">
      <t>ヒ</t>
    </rPh>
    <phoneticPr fontId="1"/>
  </si>
  <si>
    <t>登録特別徴収義務者の</t>
    <rPh sb="0" eb="2">
      <t>トウロク</t>
    </rPh>
    <rPh sb="2" eb="9">
      <t>トクベツチョウシュウギムシャ</t>
    </rPh>
    <phoneticPr fontId="1"/>
  </si>
  <si>
    <t>月分</t>
    <rPh sb="0" eb="1">
      <t>ガツ</t>
    </rPh>
    <rPh sb="1" eb="2">
      <t>ブン</t>
    </rPh>
    <phoneticPr fontId="1"/>
  </si>
  <si>
    <t>納入を受けた者</t>
    <rPh sb="0" eb="2">
      <t>ノウニュウ</t>
    </rPh>
    <rPh sb="3" eb="4">
      <t>ウ</t>
    </rPh>
    <rPh sb="6" eb="7">
      <t>モノ</t>
    </rPh>
    <phoneticPr fontId="1"/>
  </si>
  <si>
    <t>納入数量</t>
    <rPh sb="0" eb="2">
      <t>ノウニュウ</t>
    </rPh>
    <rPh sb="2" eb="4">
      <t>スウリョウ</t>
    </rPh>
    <phoneticPr fontId="1"/>
  </si>
  <si>
    <t>引渡しに係る軽油の</t>
    <rPh sb="0" eb="1">
      <t>ヒ</t>
    </rPh>
    <rPh sb="1" eb="2">
      <t>ワタ</t>
    </rPh>
    <rPh sb="4" eb="5">
      <t>カカ</t>
    </rPh>
    <rPh sb="6" eb="8">
      <t>ケイユ</t>
    </rPh>
    <phoneticPr fontId="1"/>
  </si>
  <si>
    <t>納入地</t>
    <rPh sb="0" eb="3">
      <t>ノウニュウチ</t>
    </rPh>
    <phoneticPr fontId="1"/>
  </si>
  <si>
    <t>うち課税対象とならない数量</t>
    <rPh sb="2" eb="4">
      <t>カゼイ</t>
    </rPh>
    <rPh sb="4" eb="6">
      <t>タイショウ</t>
    </rPh>
    <rPh sb="11" eb="13">
      <t>スウリョウ</t>
    </rPh>
    <phoneticPr fontId="1"/>
  </si>
  <si>
    <t>納入を行った者</t>
    <rPh sb="0" eb="2">
      <t>ノウニュウ</t>
    </rPh>
    <rPh sb="3" eb="4">
      <t>オコナ</t>
    </rPh>
    <rPh sb="6" eb="7">
      <t>モノ</t>
    </rPh>
    <phoneticPr fontId="1"/>
  </si>
  <si>
    <t>様式区分</t>
    <rPh sb="0" eb="4">
      <t>ヨウシキクブン</t>
    </rPh>
    <phoneticPr fontId="1"/>
  </si>
  <si>
    <t>第十六号の十様式別表（入力用）</t>
    <rPh sb="0" eb="1">
      <t>ダイ</t>
    </rPh>
    <rPh sb="1" eb="3">
      <t>16</t>
    </rPh>
    <rPh sb="3" eb="4">
      <t>ゴウ</t>
    </rPh>
    <rPh sb="5" eb="6">
      <t>10</t>
    </rPh>
    <rPh sb="6" eb="8">
      <t>ヨウシキ</t>
    </rPh>
    <rPh sb="8" eb="10">
      <t>ベッピョウ</t>
    </rPh>
    <rPh sb="11" eb="14">
      <t>ニュウリョクヨウ</t>
    </rPh>
    <phoneticPr fontId="1"/>
  </si>
  <si>
    <t>徴収番号</t>
    <rPh sb="0" eb="2">
      <t>チョウシュウ</t>
    </rPh>
    <rPh sb="2" eb="4">
      <t>バンゴウ</t>
    </rPh>
    <phoneticPr fontId="1"/>
  </si>
  <si>
    <t>（例）ジドウシャノホユウシャ（南森町）</t>
    <rPh sb="1" eb="2">
      <t>レイ</t>
    </rPh>
    <rPh sb="15" eb="18">
      <t>ミナミモリマチ</t>
    </rPh>
    <phoneticPr fontId="1"/>
  </si>
  <si>
    <t>大阪市北区西天満３-５-２４</t>
    <rPh sb="0" eb="8">
      <t>オオサカシキタクニシテンマ</t>
    </rPh>
    <phoneticPr fontId="1"/>
  </si>
  <si>
    <t>１６－１０別　納入を行った者</t>
    <rPh sb="5" eb="6">
      <t>ベツ</t>
    </rPh>
    <rPh sb="7" eb="9">
      <t>ノウニュウ</t>
    </rPh>
    <rPh sb="10" eb="11">
      <t>オコナ</t>
    </rPh>
    <rPh sb="13" eb="14">
      <t>モノ</t>
    </rPh>
    <phoneticPr fontId="1"/>
  </si>
  <si>
    <t>１６－１０別　納入を受けた者</t>
    <rPh sb="5" eb="6">
      <t>ベツ</t>
    </rPh>
    <rPh sb="7" eb="9">
      <t>ノウニュウ</t>
    </rPh>
    <rPh sb="10" eb="11">
      <t>ウ</t>
    </rPh>
    <rPh sb="13" eb="14">
      <t>モノ</t>
    </rPh>
    <phoneticPr fontId="1"/>
  </si>
  <si>
    <t>（例）なにわ北府税事務所</t>
    <rPh sb="1" eb="2">
      <t>レイ</t>
    </rPh>
    <rPh sb="6" eb="9">
      <t>キタフゼイ</t>
    </rPh>
    <rPh sb="9" eb="12">
      <t>ジムショ</t>
    </rPh>
    <phoneticPr fontId="1"/>
  </si>
  <si>
    <t>（例）なにわ北石油（株）</t>
    <rPh sb="1" eb="2">
      <t>レイ</t>
    </rPh>
    <rPh sb="6" eb="7">
      <t>キタ</t>
    </rPh>
    <rPh sb="7" eb="9">
      <t>セキユ</t>
    </rPh>
    <rPh sb="9" eb="12">
      <t>カブ</t>
    </rPh>
    <phoneticPr fontId="1"/>
  </si>
  <si>
    <t>（例）なにわ北石油運送（株）</t>
    <rPh sb="1" eb="2">
      <t>レイ</t>
    </rPh>
    <rPh sb="6" eb="7">
      <t>キタ</t>
    </rPh>
    <rPh sb="7" eb="9">
      <t>セキユ</t>
    </rPh>
    <rPh sb="9" eb="11">
      <t>ウンソウ</t>
    </rPh>
    <rPh sb="11" eb="14">
      <t>カブ</t>
    </rPh>
    <phoneticPr fontId="1"/>
  </si>
  <si>
    <t>（例）なにわ北SS</t>
    <rPh sb="1" eb="2">
      <t>レイ</t>
    </rPh>
    <rPh sb="6" eb="7">
      <t>キタ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</si>
</sst>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00_ "/>
    <numFmt numFmtId="178" formatCode="0.000_ "/>
    <numFmt numFmtId="179" formatCode="[&lt;=99999999]####\-####;\(00\)\ ####\-####"/>
    <numFmt numFmtId="180" formatCode="#,##0.000"/>
    <numFmt numFmtId="181" formatCode="#,##0_ "/>
    <numFmt numFmtId="182" formatCode="#,##0_);[Red]\(#,##0\)"/>
  </numFmts>
  <fonts count="84">
    <font>
      <sz val="11"/>
      <color theme="1"/>
      <name val="游ゴシック"/>
      <family val="2"/>
      <scheme val="minor"/>
    </font>
    <font>
      <sz val="6"/>
      <name val="游ゴシック"/>
      <family val="3"/>
      <charset val="128"/>
      <scheme val="minor"/>
    </font>
    <font>
      <sz val="11"/>
      <color theme="1"/>
      <name val="ＭＳ 明朝"/>
      <family val="1"/>
      <charset val="128"/>
    </font>
    <font>
      <b/>
      <sz val="14"/>
      <color rgb="FF00B050"/>
      <name val="ＭＳ 明朝"/>
      <family val="1"/>
      <charset val="128"/>
    </font>
    <font>
      <sz val="14"/>
      <color rgb="FF00B050"/>
      <name val="ＭＳ 明朝"/>
      <family val="1"/>
      <charset val="128"/>
    </font>
    <font>
      <sz val="11"/>
      <color rgb="FF00B050"/>
      <name val="ＭＳ 明朝"/>
      <family val="1"/>
      <charset val="128"/>
    </font>
    <font>
      <b/>
      <sz val="12"/>
      <color rgb="FF00B050"/>
      <name val="ＭＳ 明朝"/>
      <family val="1"/>
      <charset val="128"/>
    </font>
    <font>
      <sz val="16"/>
      <color rgb="FF00B050"/>
      <name val="ＭＳ 明朝"/>
      <family val="1"/>
      <charset val="128"/>
    </font>
    <font>
      <sz val="18"/>
      <color rgb="FF00B050"/>
      <name val="ＭＳ 明朝"/>
      <family val="1"/>
      <charset val="128"/>
    </font>
    <font>
      <sz val="16"/>
      <color theme="1"/>
      <name val="ＭＳ 明朝"/>
      <family val="1"/>
      <charset val="128"/>
    </font>
    <font>
      <sz val="12"/>
      <color theme="1"/>
      <name val="ＭＳ 明朝"/>
      <family val="1"/>
      <charset val="128"/>
    </font>
    <font>
      <sz val="14"/>
      <color theme="1"/>
      <name val="ＭＳ 明朝"/>
      <family val="1"/>
      <charset val="128"/>
    </font>
    <font>
      <sz val="12"/>
      <name val="ＭＳ 明朝"/>
      <family val="1"/>
      <charset val="128"/>
    </font>
    <font>
      <sz val="11"/>
      <color rgb="FF00B050"/>
      <name val="游ゴシック"/>
      <family val="2"/>
      <scheme val="minor"/>
    </font>
    <font>
      <b/>
      <sz val="11"/>
      <color rgb="FF00B050"/>
      <name val="游ゴシック"/>
      <family val="3"/>
      <charset val="128"/>
      <scheme val="minor"/>
    </font>
    <font>
      <b/>
      <sz val="12"/>
      <color rgb="FF00B050"/>
      <name val="游ゴシック"/>
      <family val="3"/>
      <charset val="128"/>
      <scheme val="minor"/>
    </font>
    <font>
      <sz val="11"/>
      <name val="游ゴシック"/>
      <family val="2"/>
      <scheme val="minor"/>
    </font>
    <font>
      <sz val="11"/>
      <color rgb="FF00B050"/>
      <name val="游ゴシック"/>
      <family val="3"/>
      <charset val="128"/>
      <scheme val="minor"/>
    </font>
    <font>
      <sz val="10"/>
      <color rgb="FF00B050"/>
      <name val="游ゴシック"/>
      <family val="3"/>
      <charset val="128"/>
      <scheme val="minor"/>
    </font>
    <font>
      <b/>
      <sz val="14"/>
      <color rgb="FF00B050"/>
      <name val="游ゴシック"/>
      <family val="3"/>
      <charset val="128"/>
      <scheme val="minor"/>
    </font>
    <font>
      <sz val="9"/>
      <color rgb="FF00B050"/>
      <name val="游ゴシック"/>
      <family val="2"/>
      <scheme val="minor"/>
    </font>
    <font>
      <sz val="20"/>
      <color rgb="FF00B050"/>
      <name val="游ゴシック"/>
      <family val="2"/>
      <scheme val="minor"/>
    </font>
    <font>
      <sz val="14"/>
      <color rgb="FF00B050"/>
      <name val="游ゴシック"/>
      <family val="3"/>
      <charset val="128"/>
      <scheme val="minor"/>
    </font>
    <font>
      <sz val="12"/>
      <color rgb="FF00B050"/>
      <name val="游ゴシック"/>
      <family val="3"/>
      <charset val="128"/>
      <scheme val="minor"/>
    </font>
    <font>
      <sz val="11"/>
      <color rgb="FFFF0000"/>
      <name val="ＭＳ 明朝"/>
      <family val="1"/>
      <charset val="128"/>
    </font>
    <font>
      <sz val="11"/>
      <color rgb="FFFF0000"/>
      <name val="游ゴシック"/>
      <family val="2"/>
      <scheme val="minor"/>
    </font>
    <font>
      <sz val="14"/>
      <color rgb="FFFF0000"/>
      <name val="ＭＳ 明朝"/>
      <family val="1"/>
      <charset val="128"/>
    </font>
    <font>
      <b/>
      <sz val="12"/>
      <color rgb="FFFF0000"/>
      <name val="ＭＳ 明朝"/>
      <family val="1"/>
      <charset val="128"/>
    </font>
    <font>
      <sz val="12"/>
      <color rgb="FFFF0000"/>
      <name val="ＭＳ 明朝"/>
      <family val="1"/>
      <charset val="128"/>
    </font>
    <font>
      <sz val="16"/>
      <color rgb="FFFF0000"/>
      <name val="ＭＳ 明朝"/>
      <family val="1"/>
      <charset val="128"/>
    </font>
    <font>
      <sz val="18"/>
      <color rgb="FFFF0000"/>
      <name val="ＭＳ 明朝"/>
      <family val="1"/>
      <charset val="128"/>
    </font>
    <font>
      <b/>
      <sz val="14"/>
      <color rgb="FFFF0000"/>
      <name val="ＭＳ 明朝"/>
      <family val="1"/>
      <charset val="128"/>
    </font>
    <font>
      <sz val="9"/>
      <color rgb="FFFF0000"/>
      <name val="游ゴシック"/>
      <family val="2"/>
      <scheme val="minor"/>
    </font>
    <font>
      <sz val="10"/>
      <color rgb="FFFF0000"/>
      <name val="游ゴシック"/>
      <family val="2"/>
      <scheme val="minor"/>
    </font>
    <font>
      <sz val="10"/>
      <color rgb="FFFF0000"/>
      <name val="游ゴシック"/>
      <family val="3"/>
      <charset val="128"/>
      <scheme val="minor"/>
    </font>
    <font>
      <sz val="11"/>
      <color rgb="FFFF0000"/>
      <name val="游ゴシック"/>
      <family val="3"/>
      <charset val="128"/>
      <scheme val="minor"/>
    </font>
    <font>
      <sz val="14"/>
      <color rgb="FFFF0000"/>
      <name val="游ゴシック"/>
      <family val="3"/>
      <charset val="128"/>
      <scheme val="minor"/>
    </font>
    <font>
      <sz val="12"/>
      <color rgb="FFFF0000"/>
      <name val="游ゴシック"/>
      <family val="3"/>
      <charset val="128"/>
      <scheme val="minor"/>
    </font>
    <font>
      <sz val="20"/>
      <color rgb="FFFF0000"/>
      <name val="游ゴシック"/>
      <family val="3"/>
      <charset val="128"/>
      <scheme val="minor"/>
    </font>
    <font>
      <sz val="14"/>
      <name val="ＭＳ 明朝"/>
      <family val="1"/>
      <charset val="128"/>
    </font>
    <font>
      <sz val="16"/>
      <name val="ＭＳ 明朝"/>
      <family val="1"/>
      <charset val="128"/>
    </font>
    <font>
      <sz val="18"/>
      <name val="ＭＳ 明朝"/>
      <family val="1"/>
      <charset val="128"/>
    </font>
    <font>
      <sz val="20"/>
      <name val="游ゴシック"/>
      <family val="3"/>
      <charset val="128"/>
      <scheme val="minor"/>
    </font>
    <font>
      <sz val="14"/>
      <name val="游ゴシック"/>
      <family val="3"/>
      <charset val="128"/>
      <scheme val="minor"/>
    </font>
    <font>
      <b/>
      <sz val="11"/>
      <name val="游ゴシック"/>
      <family val="2"/>
      <scheme val="minor"/>
    </font>
    <font>
      <sz val="14"/>
      <name val="游ゴシック"/>
      <family val="2"/>
      <scheme val="minor"/>
    </font>
    <font>
      <sz val="12"/>
      <name val="游ゴシック"/>
      <family val="2"/>
      <scheme val="minor"/>
    </font>
    <font>
      <b/>
      <sz val="14"/>
      <color rgb="FFFF0000"/>
      <name val="游ゴシック"/>
      <family val="2"/>
      <scheme val="minor"/>
    </font>
    <font>
      <b/>
      <sz val="12"/>
      <color rgb="FFFF0000"/>
      <name val="游ゴシック"/>
      <family val="2"/>
      <scheme val="minor"/>
    </font>
    <font>
      <sz val="11"/>
      <name val="ＭＳ 明朝"/>
      <family val="1"/>
      <charset val="128"/>
    </font>
    <font>
      <sz val="6"/>
      <name val="游ゴシック"/>
      <family val="2"/>
      <charset val="128"/>
      <scheme val="minor"/>
    </font>
    <font>
      <sz val="20"/>
      <name val="游ゴシック"/>
      <family val="2"/>
      <scheme val="minor"/>
    </font>
    <font>
      <b/>
      <sz val="11"/>
      <color indexed="81"/>
      <name val="MS P ゴシック"/>
      <family val="3"/>
      <charset val="128"/>
    </font>
    <font>
      <sz val="11"/>
      <color rgb="FF7030A0"/>
      <name val="ＭＳ 明朝"/>
      <family val="1"/>
      <charset val="128"/>
    </font>
    <font>
      <sz val="9"/>
      <color rgb="FF7030A0"/>
      <name val="ＭＳ 明朝"/>
      <family val="1"/>
      <charset val="128"/>
    </font>
    <font>
      <sz val="12"/>
      <color rgb="FF7030A0"/>
      <name val="ＭＳ 明朝"/>
      <family val="1"/>
      <charset val="128"/>
    </font>
    <font>
      <b/>
      <sz val="12"/>
      <color rgb="FF7030A0"/>
      <name val="ＭＳ 明朝"/>
      <family val="1"/>
      <charset val="128"/>
    </font>
    <font>
      <b/>
      <sz val="11"/>
      <color rgb="FFFF0000"/>
      <name val="ＭＳ 明朝"/>
      <family val="1"/>
      <charset val="128"/>
    </font>
    <font>
      <b/>
      <sz val="11"/>
      <color theme="1"/>
      <name val="ＭＳ 明朝"/>
      <family val="1"/>
      <charset val="128"/>
    </font>
    <font>
      <b/>
      <sz val="11"/>
      <color theme="1"/>
      <name val="游ゴシック"/>
      <family val="3"/>
      <charset val="128"/>
      <scheme val="minor"/>
    </font>
    <font>
      <b/>
      <sz val="11"/>
      <name val="ＭＳ 明朝"/>
      <family val="1"/>
      <charset val="128"/>
    </font>
    <font>
      <sz val="16"/>
      <color rgb="FF7030A0"/>
      <name val="ＭＳ 明朝"/>
      <family val="1"/>
      <charset val="128"/>
    </font>
    <font>
      <sz val="10"/>
      <color rgb="FF7030A0"/>
      <name val="ＭＳ 明朝"/>
      <family val="1"/>
      <charset val="128"/>
    </font>
    <font>
      <b/>
      <sz val="14"/>
      <color rgb="FF7030A0"/>
      <name val="ＭＳ 明朝"/>
      <family val="1"/>
      <charset val="128"/>
    </font>
    <font>
      <sz val="14"/>
      <color rgb="FF7030A0"/>
      <name val="ＭＳ 明朝"/>
      <family val="1"/>
      <charset val="128"/>
    </font>
    <font>
      <sz val="18"/>
      <color theme="1"/>
      <name val="ＭＳ 明朝"/>
      <family val="1"/>
      <charset val="128"/>
    </font>
    <font>
      <sz val="8"/>
      <color rgb="FF7030A0"/>
      <name val="ＭＳ 明朝"/>
      <family val="1"/>
      <charset val="128"/>
    </font>
    <font>
      <sz val="6"/>
      <color rgb="FF7030A0"/>
      <name val="ＭＳ 明朝"/>
      <family val="1"/>
      <charset val="128"/>
    </font>
    <font>
      <sz val="14"/>
      <color theme="1"/>
      <name val="游ゴシック"/>
      <family val="2"/>
      <scheme val="minor"/>
    </font>
    <font>
      <sz val="18"/>
      <color rgb="FF7030A0"/>
      <name val="ＭＳ 明朝"/>
      <family val="1"/>
      <charset val="128"/>
    </font>
    <font>
      <b/>
      <sz val="10"/>
      <color rgb="FF7030A0"/>
      <name val="ＭＳ 明朝"/>
      <family val="1"/>
      <charset val="128"/>
    </font>
    <font>
      <sz val="11"/>
      <color theme="0" tint="-0.34998626667073579"/>
      <name val="ＭＳ 明朝"/>
      <family val="1"/>
      <charset val="128"/>
    </font>
    <font>
      <b/>
      <sz val="11"/>
      <color theme="1"/>
      <name val="HG丸ｺﾞｼｯｸM-PRO"/>
      <family val="3"/>
      <charset val="128"/>
    </font>
    <font>
      <sz val="10"/>
      <color theme="1"/>
      <name val="ＭＳ 明朝"/>
      <family val="1"/>
      <charset val="128"/>
    </font>
    <font>
      <sz val="11"/>
      <color rgb="FFC8B5D3"/>
      <name val="ＭＳ 明朝"/>
      <family val="1"/>
      <charset val="128"/>
    </font>
    <font>
      <sz val="20"/>
      <name val="ＭＳ 明朝"/>
      <family val="1"/>
      <charset val="128"/>
    </font>
    <font>
      <sz val="20"/>
      <color rgb="FF7030A0"/>
      <name val="ＭＳ 明朝"/>
      <family val="1"/>
      <charset val="128"/>
    </font>
    <font>
      <b/>
      <sz val="18"/>
      <color rgb="FF7030A0"/>
      <name val="ＭＳ 明朝"/>
      <family val="1"/>
      <charset val="128"/>
    </font>
    <font>
      <sz val="12"/>
      <color theme="1"/>
      <name val="游ゴシック"/>
      <family val="2"/>
      <scheme val="minor"/>
    </font>
    <font>
      <sz val="20"/>
      <color rgb="FFFF0000"/>
      <name val="ＭＳ 明朝"/>
      <family val="1"/>
      <charset val="128"/>
    </font>
    <font>
      <sz val="9"/>
      <color rgb="FFFF0000"/>
      <name val="ＭＳ 明朝"/>
      <family val="1"/>
      <charset val="128"/>
    </font>
    <font>
      <sz val="20"/>
      <color theme="1"/>
      <name val="ＭＳ 明朝"/>
      <family val="1"/>
      <charset val="128"/>
    </font>
    <font>
      <sz val="8"/>
      <color rgb="FFFF0000"/>
      <name val="ＭＳ 明朝"/>
      <family val="1"/>
      <charset val="128"/>
    </font>
    <font>
      <sz val="6"/>
      <color rgb="FFFF0000"/>
      <name val="ＭＳ 明朝"/>
      <family val="1"/>
      <charset val="128"/>
    </font>
  </fonts>
  <fills count="7">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E0D6E6"/>
        <bgColor indexed="64"/>
      </patternFill>
    </fill>
    <fill>
      <patternFill patternType="solid">
        <fgColor rgb="FFFFFF00"/>
        <bgColor indexed="64"/>
      </patternFill>
    </fill>
    <fill>
      <patternFill patternType="solid">
        <fgColor theme="0"/>
        <bgColor indexed="64"/>
      </patternFill>
    </fill>
  </fills>
  <borders count="270">
    <border>
      <left/>
      <right/>
      <top/>
      <bottom/>
      <diagonal/>
    </border>
    <border>
      <left/>
      <right/>
      <top style="medium">
        <color rgb="FF00B050"/>
      </top>
      <bottom/>
      <diagonal/>
    </border>
    <border>
      <left/>
      <right style="medium">
        <color rgb="FF00B050"/>
      </right>
      <top/>
      <bottom style="medium">
        <color rgb="FF00B050"/>
      </bottom>
      <diagonal/>
    </border>
    <border>
      <left/>
      <right style="medium">
        <color rgb="FF00B050"/>
      </right>
      <top/>
      <bottom/>
      <diagonal/>
    </border>
    <border>
      <left/>
      <right/>
      <top/>
      <bottom style="medium">
        <color rgb="FF00B050"/>
      </bottom>
      <diagonal/>
    </border>
    <border>
      <left style="medium">
        <color rgb="FF00B050"/>
      </left>
      <right/>
      <top/>
      <bottom/>
      <diagonal/>
    </border>
    <border>
      <left/>
      <right style="medium">
        <color rgb="FF00B050"/>
      </right>
      <top style="medium">
        <color rgb="FF00B050"/>
      </top>
      <bottom/>
      <diagonal/>
    </border>
    <border>
      <left style="medium">
        <color rgb="FF00B050"/>
      </left>
      <right/>
      <top style="medium">
        <color rgb="FF00B050"/>
      </top>
      <bottom/>
      <diagonal/>
    </border>
    <border>
      <left style="medium">
        <color rgb="FF00B050"/>
      </left>
      <right/>
      <top/>
      <bottom style="medium">
        <color rgb="FF00B050"/>
      </bottom>
      <diagonal/>
    </border>
    <border>
      <left/>
      <right style="thin">
        <color rgb="FF00B050"/>
      </right>
      <top style="medium">
        <color rgb="FF00B050"/>
      </top>
      <bottom/>
      <diagonal/>
    </border>
    <border>
      <left/>
      <right style="thin">
        <color rgb="FF00B050"/>
      </right>
      <top/>
      <bottom/>
      <diagonal/>
    </border>
    <border>
      <left style="medium">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style="thin">
        <color rgb="FF00B050"/>
      </bottom>
      <diagonal/>
    </border>
    <border>
      <left/>
      <right style="thin">
        <color rgb="FF00B050"/>
      </right>
      <top style="medium">
        <color rgb="FF00B050"/>
      </top>
      <bottom style="thin">
        <color rgb="FF00B050"/>
      </bottom>
      <diagonal/>
    </border>
    <border>
      <left style="thin">
        <color rgb="FF00B050"/>
      </left>
      <right/>
      <top style="medium">
        <color rgb="FF00B050"/>
      </top>
      <bottom style="thin">
        <color rgb="FF00B050"/>
      </bottom>
      <diagonal/>
    </border>
    <border>
      <left/>
      <right/>
      <top style="medium">
        <color rgb="FF00B050"/>
      </top>
      <bottom style="thin">
        <color rgb="FF00B050"/>
      </bottom>
      <diagonal/>
    </border>
    <border>
      <left/>
      <right style="medium">
        <color rgb="FF00B050"/>
      </right>
      <top style="medium">
        <color rgb="FF00B050"/>
      </top>
      <bottom style="thin">
        <color rgb="FF00B050"/>
      </bottom>
      <diagonal/>
    </border>
    <border>
      <left style="thin">
        <color rgb="FF00B050"/>
      </left>
      <right style="thin">
        <color rgb="FF00B050"/>
      </right>
      <top style="thin">
        <color rgb="FF00B050"/>
      </top>
      <bottom/>
      <diagonal/>
    </border>
    <border>
      <left style="thin">
        <color rgb="FF00B050"/>
      </left>
      <right style="medium">
        <color rgb="FF00B050"/>
      </right>
      <top style="thin">
        <color rgb="FF00B050"/>
      </top>
      <bottom/>
      <diagonal/>
    </border>
    <border>
      <left style="thin">
        <color rgb="FF00B050"/>
      </left>
      <right style="thin">
        <color rgb="FF00B050"/>
      </right>
      <top/>
      <bottom style="thin">
        <color rgb="FF00B050"/>
      </bottom>
      <diagonal/>
    </border>
    <border>
      <left style="thin">
        <color rgb="FF00B050"/>
      </left>
      <right style="medium">
        <color rgb="FF00B050"/>
      </right>
      <top/>
      <bottom style="thin">
        <color rgb="FF00B050"/>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rgb="FF00B050"/>
      </left>
      <right style="thin">
        <color rgb="FF00B050"/>
      </right>
      <top/>
      <bottom/>
      <diagonal/>
    </border>
    <border>
      <left style="thin">
        <color rgb="FF00B050"/>
      </left>
      <right/>
      <top/>
      <bottom/>
      <diagonal/>
    </border>
    <border>
      <left style="dashed">
        <color rgb="FF00B050"/>
      </left>
      <right style="thin">
        <color rgb="FF00B050"/>
      </right>
      <top style="thin">
        <color rgb="FF00B050"/>
      </top>
      <bottom/>
      <diagonal/>
    </border>
    <border>
      <left style="thin">
        <color rgb="FF00B050"/>
      </left>
      <right style="dashed">
        <color rgb="FF00B050"/>
      </right>
      <top style="thin">
        <color rgb="FF00B050"/>
      </top>
      <bottom/>
      <diagonal/>
    </border>
    <border>
      <left style="dashed">
        <color rgb="FF00B050"/>
      </left>
      <right style="thin">
        <color rgb="FF00B050"/>
      </right>
      <top/>
      <bottom/>
      <diagonal/>
    </border>
    <border>
      <left style="thin">
        <color rgb="FF00B050"/>
      </left>
      <right style="dashed">
        <color rgb="FF00B050"/>
      </right>
      <top/>
      <bottom/>
      <diagonal/>
    </border>
    <border>
      <left style="dashed">
        <color rgb="FF00B050"/>
      </left>
      <right style="thin">
        <color rgb="FF00B050"/>
      </right>
      <top/>
      <bottom style="thin">
        <color rgb="FF00B050"/>
      </bottom>
      <diagonal/>
    </border>
    <border>
      <left style="thin">
        <color rgb="FF00B050"/>
      </left>
      <right style="dashed">
        <color rgb="FF00B050"/>
      </right>
      <top/>
      <bottom style="thin">
        <color rgb="FF00B050"/>
      </bottom>
      <diagonal/>
    </border>
    <border>
      <left/>
      <right style="medium">
        <color rgb="FF00B050"/>
      </right>
      <top style="thin">
        <color rgb="FF00B050"/>
      </top>
      <bottom/>
      <diagonal/>
    </border>
    <border>
      <left/>
      <right style="medium">
        <color rgb="FF00B050"/>
      </right>
      <top/>
      <bottom style="thin">
        <color rgb="FF00B050"/>
      </bottom>
      <diagonal/>
    </border>
    <border>
      <left/>
      <right style="thin">
        <color rgb="FF00B050"/>
      </right>
      <top/>
      <bottom style="medium">
        <color rgb="FF00B050"/>
      </bottom>
      <diagonal/>
    </border>
    <border>
      <left style="thin">
        <color rgb="FF00B050"/>
      </left>
      <right/>
      <top style="medium">
        <color rgb="FF00B050"/>
      </top>
      <bottom/>
      <diagonal/>
    </border>
    <border>
      <left style="thin">
        <color rgb="FF00B050"/>
      </left>
      <right/>
      <top/>
      <bottom style="medium">
        <color rgb="FF00B050"/>
      </bottom>
      <diagonal/>
    </border>
    <border>
      <left style="thin">
        <color rgb="FF00B050"/>
      </left>
      <right style="thin">
        <color rgb="FF00B050"/>
      </right>
      <top/>
      <bottom style="medium">
        <color rgb="FF00B050"/>
      </bottom>
      <diagonal/>
    </border>
    <border>
      <left style="thin">
        <color rgb="FF00B050"/>
      </left>
      <right style="thin">
        <color rgb="FF00B050"/>
      </right>
      <top style="thin">
        <color rgb="FF00B050"/>
      </top>
      <bottom style="thin">
        <color rgb="FF00B050"/>
      </bottom>
      <diagonal/>
    </border>
    <border diagonalUp="1">
      <left style="thin">
        <color rgb="FF00B050"/>
      </left>
      <right/>
      <top/>
      <bottom/>
      <diagonal style="thin">
        <color rgb="FF00B050"/>
      </diagonal>
    </border>
    <border diagonalUp="1">
      <left/>
      <right/>
      <top/>
      <bottom/>
      <diagonal style="thin">
        <color rgb="FF00B050"/>
      </diagonal>
    </border>
    <border diagonalUp="1">
      <left/>
      <right style="thin">
        <color rgb="FF00B050"/>
      </right>
      <top/>
      <bottom/>
      <diagonal style="thin">
        <color rgb="FF00B050"/>
      </diagonal>
    </border>
    <border diagonalDown="1">
      <left/>
      <right/>
      <top/>
      <bottom/>
      <diagonal style="thin">
        <color rgb="FF00B050"/>
      </diagonal>
    </border>
    <border diagonalUp="1">
      <left/>
      <right/>
      <top style="thin">
        <color rgb="FF00B050"/>
      </top>
      <bottom/>
      <diagonal style="thin">
        <color rgb="FF00B050"/>
      </diagonal>
    </border>
    <border diagonalUp="1">
      <left/>
      <right/>
      <top/>
      <bottom style="thin">
        <color rgb="FF00B050"/>
      </bottom>
      <diagonal style="thin">
        <color rgb="FF00B050"/>
      </diagonal>
    </border>
    <border>
      <left style="medium">
        <color rgb="FFFF0000"/>
      </left>
      <right/>
      <top style="medium">
        <color rgb="FFFF0000"/>
      </top>
      <bottom/>
      <diagonal/>
    </border>
    <border>
      <left/>
      <right/>
      <top style="medium">
        <color rgb="FFFF0000"/>
      </top>
      <bottom/>
      <diagonal/>
    </border>
    <border>
      <left/>
      <right style="thin">
        <color rgb="FFFF0000"/>
      </right>
      <top style="medium">
        <color rgb="FFFF0000"/>
      </top>
      <bottom/>
      <diagonal/>
    </border>
    <border>
      <left style="medium">
        <color rgb="FFFF0000"/>
      </left>
      <right/>
      <top/>
      <bottom/>
      <diagonal/>
    </border>
    <border>
      <left/>
      <right style="thin">
        <color rgb="FFFF0000"/>
      </right>
      <top/>
      <bottom/>
      <diagonal/>
    </border>
    <border>
      <left style="medium">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medium">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style="thin">
        <color rgb="FFFF0000"/>
      </left>
      <right/>
      <top/>
      <bottom/>
      <diagonal/>
    </border>
    <border>
      <left style="thin">
        <color rgb="FFFF0000"/>
      </left>
      <right style="thin">
        <color rgb="FFFF0000"/>
      </right>
      <top style="thin">
        <color rgb="FFFF0000"/>
      </top>
      <bottom style="medium">
        <color rgb="FFFF0000"/>
      </bottom>
      <diagonal/>
    </border>
    <border>
      <left style="thin">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style="thin">
        <color rgb="FFFF0000"/>
      </left>
      <right/>
      <top/>
      <bottom style="medium">
        <color rgb="FFFF0000"/>
      </bottom>
      <diagonal/>
    </border>
    <border>
      <left/>
      <right style="thin">
        <color rgb="FFFF0000"/>
      </right>
      <top/>
      <bottom style="medium">
        <color rgb="FFFF0000"/>
      </bottom>
      <diagonal/>
    </border>
    <border>
      <left/>
      <right style="medium">
        <color rgb="FFFF0000"/>
      </right>
      <top style="thin">
        <color rgb="FFFF0000"/>
      </top>
      <bottom/>
      <diagonal/>
    </border>
    <border>
      <left/>
      <right style="medium">
        <color rgb="FFFF0000"/>
      </right>
      <top/>
      <bottom style="thin">
        <color rgb="FFFF0000"/>
      </bottom>
      <diagonal/>
    </border>
    <border>
      <left style="dashed">
        <color rgb="FFFF0000"/>
      </left>
      <right/>
      <top style="thin">
        <color rgb="FFFF0000"/>
      </top>
      <bottom/>
      <diagonal/>
    </border>
    <border>
      <left/>
      <right style="dashed">
        <color rgb="FFFF0000"/>
      </right>
      <top style="thin">
        <color rgb="FFFF0000"/>
      </top>
      <bottom/>
      <diagonal/>
    </border>
    <border>
      <left style="dashed">
        <color rgb="FFFF0000"/>
      </left>
      <right/>
      <top/>
      <bottom/>
      <diagonal/>
    </border>
    <border>
      <left/>
      <right style="dashed">
        <color rgb="FFFF0000"/>
      </right>
      <top/>
      <bottom/>
      <diagonal/>
    </border>
    <border>
      <left style="dashed">
        <color rgb="FFFF0000"/>
      </left>
      <right/>
      <top/>
      <bottom style="thin">
        <color rgb="FFFF0000"/>
      </bottom>
      <diagonal/>
    </border>
    <border>
      <left/>
      <right style="dashed">
        <color rgb="FFFF0000"/>
      </right>
      <top/>
      <bottom style="thin">
        <color rgb="FFFF0000"/>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dashed">
        <color rgb="FFFF0000"/>
      </left>
      <right style="thin">
        <color rgb="FFFF0000"/>
      </right>
      <top style="thin">
        <color rgb="FFFF0000"/>
      </top>
      <bottom style="thin">
        <color rgb="FFFF0000"/>
      </bottom>
      <diagonal/>
    </border>
    <border>
      <left style="thin">
        <color rgb="FFFF0000"/>
      </left>
      <right style="dashed">
        <color rgb="FFFF0000"/>
      </right>
      <top style="thin">
        <color rgb="FFFF0000"/>
      </top>
      <bottom style="thin">
        <color rgb="FFFF0000"/>
      </bottom>
      <diagonal/>
    </border>
    <border diagonalUp="1">
      <left style="thin">
        <color rgb="FFFF0000"/>
      </left>
      <right/>
      <top/>
      <bottom/>
      <diagonal style="thin">
        <color rgb="FFFF0000"/>
      </diagonal>
    </border>
    <border diagonalUp="1">
      <left/>
      <right/>
      <top/>
      <bottom/>
      <diagonal style="thin">
        <color rgb="FFFF0000"/>
      </diagonal>
    </border>
    <border diagonalUp="1">
      <left/>
      <right style="thin">
        <color rgb="FFFF0000"/>
      </right>
      <top/>
      <bottom/>
      <diagonal style="thin">
        <color rgb="FFFF0000"/>
      </diagonal>
    </border>
    <border diagonalDown="1">
      <left/>
      <right/>
      <top/>
      <bottom/>
      <diagonal style="thin">
        <color rgb="FFFF0000"/>
      </diagonal>
    </border>
    <border diagonalUp="1">
      <left/>
      <right/>
      <top style="thin">
        <color rgb="FFFF0000"/>
      </top>
      <bottom/>
      <diagonal style="thin">
        <color rgb="FFFF0000"/>
      </diagonal>
    </border>
    <border diagonalUp="1">
      <left/>
      <right/>
      <top/>
      <bottom style="thin">
        <color rgb="FFFF0000"/>
      </bottom>
      <diagonal style="thin">
        <color rgb="FFFF0000"/>
      </diagonal>
    </border>
    <border>
      <left/>
      <right style="thin">
        <color rgb="FFFF0000"/>
      </right>
      <top style="thin">
        <color rgb="FFFF0000"/>
      </top>
      <bottom style="medium">
        <color rgb="FFFF0000"/>
      </bottom>
      <diagonal/>
    </border>
    <border>
      <left style="medium">
        <color rgb="FFFF0000"/>
      </left>
      <right/>
      <top style="thin">
        <color rgb="FFFF0000"/>
      </top>
      <bottom/>
      <diagonal/>
    </border>
    <border>
      <left style="thin">
        <color rgb="FFFF0000"/>
      </left>
      <right/>
      <top style="thin">
        <color rgb="FFFF0000"/>
      </top>
      <bottom style="medium">
        <color rgb="FFFF0000"/>
      </bottom>
      <diagonal/>
    </border>
    <border>
      <left style="thin">
        <color rgb="FF7030A0"/>
      </left>
      <right/>
      <top style="thin">
        <color rgb="FF7030A0"/>
      </top>
      <bottom/>
      <diagonal/>
    </border>
    <border>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top/>
      <bottom style="thin">
        <color rgb="FF7030A0"/>
      </bottom>
      <diagonal/>
    </border>
    <border>
      <left/>
      <right style="thin">
        <color rgb="FF7030A0"/>
      </right>
      <top/>
      <bottom style="thin">
        <color rgb="FF7030A0"/>
      </bottom>
      <diagonal/>
    </border>
    <border>
      <left style="dashed">
        <color rgb="FF7030A0"/>
      </left>
      <right/>
      <top style="thin">
        <color rgb="FF7030A0"/>
      </top>
      <bottom/>
      <diagonal/>
    </border>
    <border>
      <left/>
      <right style="dashed">
        <color rgb="FF7030A0"/>
      </right>
      <top style="thin">
        <color rgb="FF7030A0"/>
      </top>
      <bottom/>
      <diagonal/>
    </border>
    <border>
      <left style="dashed">
        <color rgb="FF7030A0"/>
      </left>
      <right/>
      <top/>
      <bottom/>
      <diagonal/>
    </border>
    <border>
      <left/>
      <right style="dashed">
        <color rgb="FF7030A0"/>
      </right>
      <top/>
      <bottom/>
      <diagonal/>
    </border>
    <border>
      <left style="dashed">
        <color rgb="FF7030A0"/>
      </left>
      <right/>
      <top/>
      <bottom style="thin">
        <color rgb="FF7030A0"/>
      </bottom>
      <diagonal/>
    </border>
    <border>
      <left/>
      <right style="dashed">
        <color rgb="FF7030A0"/>
      </right>
      <top/>
      <bottom style="thin">
        <color rgb="FF7030A0"/>
      </bottom>
      <diagonal/>
    </border>
    <border>
      <left style="thin">
        <color rgb="FF7030A0"/>
      </left>
      <right/>
      <top style="medium">
        <color rgb="FF7030A0"/>
      </top>
      <bottom style="thin">
        <color rgb="FF7030A0"/>
      </bottom>
      <diagonal/>
    </border>
    <border>
      <left style="thin">
        <color rgb="FF7030A0"/>
      </left>
      <right/>
      <top style="medium">
        <color rgb="FF7030A0"/>
      </top>
      <bottom/>
      <diagonal/>
    </border>
    <border>
      <left/>
      <right style="thin">
        <color rgb="FF7030A0"/>
      </right>
      <top style="medium">
        <color rgb="FF7030A0"/>
      </top>
      <bottom/>
      <diagonal/>
    </border>
    <border>
      <left/>
      <right style="thin">
        <color rgb="FF7030A0"/>
      </right>
      <top style="medium">
        <color rgb="FF7030A0"/>
      </top>
      <bottom style="thin">
        <color rgb="FF7030A0"/>
      </bottom>
      <diagonal/>
    </border>
    <border>
      <left style="thin">
        <color rgb="FF7030A0"/>
      </left>
      <right style="thin">
        <color rgb="FF7030A0"/>
      </right>
      <top style="medium">
        <color rgb="FF7030A0"/>
      </top>
      <bottom style="thin">
        <color rgb="FF7030A0"/>
      </bottom>
      <diagonal/>
    </border>
    <border>
      <left/>
      <right/>
      <top style="medium">
        <color rgb="FF7030A0"/>
      </top>
      <bottom/>
      <diagonal/>
    </border>
    <border>
      <left/>
      <right style="medium">
        <color rgb="FF7030A0"/>
      </right>
      <top/>
      <bottom style="medium">
        <color rgb="FF7030A0"/>
      </bottom>
      <diagonal/>
    </border>
    <border>
      <left style="medium">
        <color rgb="FF7030A0"/>
      </left>
      <right/>
      <top/>
      <bottom style="medium">
        <color rgb="FF7030A0"/>
      </bottom>
      <diagonal/>
    </border>
    <border>
      <left style="medium">
        <color rgb="FF7030A0"/>
      </left>
      <right/>
      <top/>
      <bottom/>
      <diagonal/>
    </border>
    <border>
      <left style="medium">
        <color rgb="FF7030A0"/>
      </left>
      <right/>
      <top style="medium">
        <color rgb="FF7030A0"/>
      </top>
      <bottom/>
      <diagonal/>
    </border>
    <border>
      <left/>
      <right/>
      <top/>
      <bottom style="medium">
        <color rgb="FF7030A0"/>
      </bottom>
      <diagonal/>
    </border>
    <border>
      <left style="medium">
        <color rgb="FF7030A0"/>
      </left>
      <right/>
      <top style="thin">
        <color rgb="FF7030A0"/>
      </top>
      <bottom/>
      <diagonal/>
    </border>
    <border>
      <left/>
      <right style="medium">
        <color rgb="FF7030A0"/>
      </right>
      <top style="thin">
        <color rgb="FF7030A0"/>
      </top>
      <bottom/>
      <diagonal/>
    </border>
    <border>
      <left/>
      <right style="medium">
        <color rgb="FF7030A0"/>
      </right>
      <top/>
      <bottom/>
      <diagonal/>
    </border>
    <border>
      <left/>
      <right style="medium">
        <color rgb="FF7030A0"/>
      </right>
      <top style="medium">
        <color rgb="FF7030A0"/>
      </top>
      <bottom/>
      <diagonal/>
    </border>
    <border>
      <left style="medium">
        <color rgb="FF7030A0"/>
      </left>
      <right/>
      <top/>
      <bottom style="double">
        <color rgb="FF7030A0"/>
      </bottom>
      <diagonal/>
    </border>
    <border>
      <left/>
      <right/>
      <top/>
      <bottom style="double">
        <color rgb="FF7030A0"/>
      </bottom>
      <diagonal/>
    </border>
    <border>
      <left/>
      <right style="medium">
        <color rgb="FF7030A0"/>
      </right>
      <top/>
      <bottom style="double">
        <color rgb="FF7030A0"/>
      </bottom>
      <diagonal/>
    </border>
    <border>
      <left style="medium">
        <color rgb="FF7030A0"/>
      </left>
      <right/>
      <top style="double">
        <color rgb="FF7030A0"/>
      </top>
      <bottom/>
      <diagonal/>
    </border>
    <border>
      <left/>
      <right/>
      <top style="double">
        <color rgb="FF7030A0"/>
      </top>
      <bottom/>
      <diagonal/>
    </border>
    <border>
      <left/>
      <right style="thin">
        <color rgb="FF7030A0"/>
      </right>
      <top style="double">
        <color rgb="FF7030A0"/>
      </top>
      <bottom/>
      <diagonal/>
    </border>
    <border>
      <left/>
      <right style="thin">
        <color rgb="FF7030A0"/>
      </right>
      <top/>
      <bottom style="double">
        <color rgb="FF7030A0"/>
      </bottom>
      <diagonal/>
    </border>
    <border>
      <left/>
      <right style="medium">
        <color rgb="FF7030A0"/>
      </right>
      <top style="double">
        <color rgb="FF7030A0"/>
      </top>
      <bottom/>
      <diagonal/>
    </border>
    <border>
      <left style="thin">
        <color rgb="FF7030A0"/>
      </left>
      <right/>
      <top/>
      <bottom style="double">
        <color rgb="FF7030A0"/>
      </bottom>
      <diagonal/>
    </border>
    <border>
      <left style="thin">
        <color rgb="FF7030A0"/>
      </left>
      <right/>
      <top/>
      <bottom style="medium">
        <color rgb="FF7030A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otted">
        <color indexed="64"/>
      </top>
      <bottom style="dashed">
        <color indexed="64"/>
      </bottom>
      <diagonal/>
    </border>
    <border>
      <left style="medium">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right/>
      <top style="thin">
        <color rgb="FFFF0000"/>
      </top>
      <bottom style="thin">
        <color rgb="FFFF0000"/>
      </bottom>
      <diagonal/>
    </border>
    <border>
      <left style="thin">
        <color rgb="FF00B050"/>
      </left>
      <right/>
      <top style="thin">
        <color rgb="FF00B050"/>
      </top>
      <bottom style="medium">
        <color rgb="FF00B050"/>
      </bottom>
      <diagonal/>
    </border>
    <border>
      <left style="thin">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style="dashed">
        <color rgb="FF7030A0"/>
      </left>
      <right style="thin">
        <color rgb="FF7030A0"/>
      </right>
      <top style="thin">
        <color rgb="FF7030A0"/>
      </top>
      <bottom/>
      <diagonal/>
    </border>
    <border>
      <left style="thin">
        <color rgb="FF7030A0"/>
      </left>
      <right style="dashed">
        <color rgb="FF7030A0"/>
      </right>
      <top style="thin">
        <color rgb="FF7030A0"/>
      </top>
      <bottom/>
      <diagonal/>
    </border>
    <border>
      <left style="dashed">
        <color rgb="FF7030A0"/>
      </left>
      <right style="thin">
        <color rgb="FF7030A0"/>
      </right>
      <top/>
      <bottom/>
      <diagonal/>
    </border>
    <border>
      <left style="thin">
        <color rgb="FF7030A0"/>
      </left>
      <right style="dashed">
        <color rgb="FF7030A0"/>
      </right>
      <top/>
      <bottom/>
      <diagonal/>
    </border>
    <border>
      <left style="dashed">
        <color rgb="FF7030A0"/>
      </left>
      <right style="thin">
        <color rgb="FF7030A0"/>
      </right>
      <top/>
      <bottom style="thin">
        <color rgb="FF7030A0"/>
      </bottom>
      <diagonal/>
    </border>
    <border>
      <left style="thin">
        <color rgb="FF7030A0"/>
      </left>
      <right style="dashed">
        <color rgb="FF7030A0"/>
      </right>
      <top/>
      <bottom style="thin">
        <color rgb="FF7030A0"/>
      </bottom>
      <diagonal/>
    </border>
    <border diagonalUp="1">
      <left/>
      <right/>
      <top style="thin">
        <color rgb="FF7030A0"/>
      </top>
      <bottom/>
      <diagonal style="thin">
        <color rgb="FF7030A0"/>
      </diagonal>
    </border>
    <border diagonalUp="1">
      <left/>
      <right/>
      <top/>
      <bottom/>
      <diagonal style="thin">
        <color rgb="FF7030A0"/>
      </diagonal>
    </border>
    <border>
      <left/>
      <right/>
      <top style="thin">
        <color rgb="FF7030A0"/>
      </top>
      <bottom style="thin">
        <color rgb="FF7030A0"/>
      </bottom>
      <diagonal/>
    </border>
    <border diagonalUp="1">
      <left/>
      <right/>
      <top/>
      <bottom style="thin">
        <color rgb="FF7030A0"/>
      </bottom>
      <diagonal style="thin">
        <color rgb="FF7030A0"/>
      </diagonal>
    </border>
    <border diagonalDown="1">
      <left/>
      <right/>
      <top/>
      <bottom/>
      <diagonal style="thin">
        <color rgb="FF7030A0"/>
      </diagonal>
    </border>
    <border>
      <left style="thin">
        <color rgb="FF7030A0"/>
      </left>
      <right style="medium">
        <color rgb="FF7030A0"/>
      </right>
      <top style="medium">
        <color rgb="FF7030A0"/>
      </top>
      <bottom style="thin">
        <color rgb="FF7030A0"/>
      </bottom>
      <diagonal/>
    </border>
    <border>
      <left/>
      <right style="thin">
        <color rgb="FF7030A0"/>
      </right>
      <top style="thin">
        <color rgb="FF7030A0"/>
      </top>
      <bottom style="thin">
        <color rgb="FF7030A0"/>
      </bottom>
      <diagonal/>
    </border>
    <border>
      <left style="thin">
        <color rgb="FF7030A0"/>
      </left>
      <right style="medium">
        <color rgb="FF7030A0"/>
      </right>
      <top style="thin">
        <color rgb="FF7030A0"/>
      </top>
      <bottom style="thin">
        <color rgb="FF7030A0"/>
      </bottom>
      <diagonal/>
    </border>
    <border>
      <left style="thin">
        <color rgb="FF7030A0"/>
      </left>
      <right/>
      <top style="thin">
        <color rgb="FF7030A0"/>
      </top>
      <bottom style="thin">
        <color rgb="FF7030A0"/>
      </bottom>
      <diagonal/>
    </border>
    <border>
      <left/>
      <right style="medium">
        <color rgb="FF7030A0"/>
      </right>
      <top/>
      <bottom style="thin">
        <color rgb="FF7030A0"/>
      </bottom>
      <diagonal/>
    </border>
    <border>
      <left style="thin">
        <color rgb="FF7030A0"/>
      </left>
      <right style="medium">
        <color rgb="FF7030A0"/>
      </right>
      <top style="thin">
        <color rgb="FF7030A0"/>
      </top>
      <bottom/>
      <diagonal/>
    </border>
    <border>
      <left style="thin">
        <color rgb="FF7030A0"/>
      </left>
      <right style="medium">
        <color rgb="FF7030A0"/>
      </right>
      <top/>
      <bottom/>
      <diagonal/>
    </border>
    <border>
      <left style="thin">
        <color rgb="FF7030A0"/>
      </left>
      <right style="medium">
        <color rgb="FF7030A0"/>
      </right>
      <top/>
      <bottom style="thin">
        <color rgb="FF7030A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thin">
        <color rgb="FF7030A0"/>
      </right>
      <top style="medium">
        <color rgb="FF7030A0"/>
      </top>
      <bottom style="medium">
        <color rgb="FF7030A0"/>
      </bottom>
      <diagonal/>
    </border>
    <border>
      <left style="thin">
        <color rgb="FF7030A0"/>
      </left>
      <right/>
      <top style="medium">
        <color rgb="FF7030A0"/>
      </top>
      <bottom style="medium">
        <color rgb="FF7030A0"/>
      </bottom>
      <diagonal/>
    </border>
    <border>
      <left/>
      <right style="medium">
        <color rgb="FF7030A0"/>
      </right>
      <top style="medium">
        <color rgb="FF7030A0"/>
      </top>
      <bottom style="medium">
        <color rgb="FF7030A0"/>
      </bottom>
      <diagonal/>
    </border>
    <border>
      <left/>
      <right style="thin">
        <color rgb="FF7030A0"/>
      </right>
      <top/>
      <bottom style="medium">
        <color rgb="FF7030A0"/>
      </bottom>
      <diagonal/>
    </border>
    <border>
      <left style="thin">
        <color rgb="FF7030A0"/>
      </left>
      <right/>
      <top style="double">
        <color rgb="FF7030A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right style="hair">
        <color rgb="FF7030A0"/>
      </right>
      <top style="thin">
        <color rgb="FF7030A0"/>
      </top>
      <bottom/>
      <diagonal/>
    </border>
    <border>
      <left/>
      <right style="hair">
        <color rgb="FF7030A0"/>
      </right>
      <top/>
      <bottom/>
      <diagonal/>
    </border>
    <border>
      <left/>
      <right style="hair">
        <color rgb="FF7030A0"/>
      </right>
      <top/>
      <bottom style="thin">
        <color rgb="FF7030A0"/>
      </bottom>
      <diagonal/>
    </border>
    <border>
      <left style="hair">
        <color rgb="FF7030A0"/>
      </left>
      <right/>
      <top style="thin">
        <color rgb="FF7030A0"/>
      </top>
      <bottom/>
      <diagonal/>
    </border>
    <border>
      <left style="hair">
        <color rgb="FF7030A0"/>
      </left>
      <right/>
      <top/>
      <bottom/>
      <diagonal/>
    </border>
    <border>
      <left style="hair">
        <color rgb="FF7030A0"/>
      </left>
      <right/>
      <top/>
      <bottom style="thin">
        <color rgb="FF7030A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7030A0"/>
      </left>
      <right/>
      <top/>
      <bottom style="thin">
        <color rgb="FF7030A0"/>
      </bottom>
      <diagonal/>
    </border>
    <border>
      <left style="dotted">
        <color rgb="FFFF0000"/>
      </left>
      <right/>
      <top style="thin">
        <color rgb="FFFF0000"/>
      </top>
      <bottom/>
      <diagonal/>
    </border>
    <border>
      <left/>
      <right style="dotted">
        <color rgb="FFFF0000"/>
      </right>
      <top style="thin">
        <color rgb="FFFF0000"/>
      </top>
      <bottom/>
      <diagonal/>
    </border>
    <border>
      <left style="dotted">
        <color rgb="FFFF0000"/>
      </left>
      <right/>
      <top/>
      <bottom/>
      <diagonal/>
    </border>
    <border>
      <left/>
      <right style="dotted">
        <color rgb="FFFF0000"/>
      </right>
      <top/>
      <bottom/>
      <diagonal/>
    </border>
    <border>
      <left style="dotted">
        <color rgb="FFFF0000"/>
      </left>
      <right/>
      <top/>
      <bottom style="thin">
        <color rgb="FFFF0000"/>
      </bottom>
      <diagonal/>
    </border>
    <border>
      <left/>
      <right style="dotted">
        <color rgb="FFFF0000"/>
      </right>
      <top/>
      <bottom style="thin">
        <color rgb="FFFF0000"/>
      </bottom>
      <diagonal/>
    </border>
    <border>
      <left style="thin">
        <color rgb="FFFF0000"/>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indexed="64"/>
      </left>
      <right style="thin">
        <color rgb="FFFF0000"/>
      </right>
      <top style="thin">
        <color indexed="64"/>
      </top>
      <bottom/>
      <diagonal/>
    </border>
    <border>
      <left style="thin">
        <color rgb="FFFF0000"/>
      </left>
      <right style="thin">
        <color indexed="64"/>
      </right>
      <top style="thin">
        <color indexed="64"/>
      </top>
      <bottom style="thin">
        <color rgb="FFFF0000"/>
      </bottom>
      <diagonal/>
    </border>
    <border>
      <left style="thin">
        <color indexed="64"/>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style="thin">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thin">
        <color rgb="FFFF0000"/>
      </right>
      <top style="thin">
        <color indexed="64"/>
      </top>
      <bottom style="medium">
        <color rgb="FFFF0000"/>
      </bottom>
      <diagonal/>
    </border>
    <border>
      <left style="medium">
        <color rgb="FFFF0000"/>
      </left>
      <right style="thin">
        <color rgb="FFFF0000"/>
      </right>
      <top/>
      <bottom style="medium">
        <color rgb="FFFF0000"/>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auto="1"/>
      </right>
      <top style="hair">
        <color auto="1"/>
      </top>
      <bottom style="medium">
        <color rgb="FFFF0000"/>
      </bottom>
      <diagonal/>
    </border>
    <border>
      <left style="hair">
        <color auto="1"/>
      </left>
      <right/>
      <top style="hair">
        <color auto="1"/>
      </top>
      <bottom style="medium">
        <color rgb="FFFF0000"/>
      </bottom>
      <diagonal/>
    </border>
    <border>
      <left style="thin">
        <color rgb="FFFF0000"/>
      </left>
      <right/>
      <top style="thin">
        <color rgb="FFFF0000"/>
      </top>
      <bottom style="hair">
        <color rgb="FFFF0000"/>
      </bottom>
      <diagonal/>
    </border>
    <border>
      <left/>
      <right/>
      <top style="thin">
        <color rgb="FFFF0000"/>
      </top>
      <bottom style="hair">
        <color rgb="FFFF0000"/>
      </bottom>
      <diagonal/>
    </border>
    <border>
      <left style="dashed">
        <color rgb="FFFF0000"/>
      </left>
      <right/>
      <top style="thin">
        <color rgb="FFFF0000"/>
      </top>
      <bottom style="hair">
        <color rgb="FFFF0000"/>
      </bottom>
      <diagonal/>
    </border>
    <border>
      <left/>
      <right style="dashed">
        <color rgb="FFFF0000"/>
      </right>
      <top style="thin">
        <color rgb="FFFF0000"/>
      </top>
      <bottom style="hair">
        <color rgb="FFFF0000"/>
      </bottom>
      <diagonal/>
    </border>
    <border>
      <left/>
      <right style="thin">
        <color rgb="FFFF0000"/>
      </right>
      <top style="thin">
        <color rgb="FFFF0000"/>
      </top>
      <bottom style="hair">
        <color rgb="FFFF0000"/>
      </bottom>
      <diagonal/>
    </border>
    <border>
      <left style="thin">
        <color rgb="FFFF0000"/>
      </left>
      <right/>
      <top style="hair">
        <color rgb="FFFF0000"/>
      </top>
      <bottom style="hair">
        <color rgb="FFFF0000"/>
      </bottom>
      <diagonal/>
    </border>
    <border>
      <left/>
      <right/>
      <top style="hair">
        <color rgb="FFFF0000"/>
      </top>
      <bottom style="hair">
        <color rgb="FFFF0000"/>
      </bottom>
      <diagonal/>
    </border>
    <border>
      <left style="dashed">
        <color rgb="FFFF0000"/>
      </left>
      <right/>
      <top style="hair">
        <color rgb="FFFF0000"/>
      </top>
      <bottom style="hair">
        <color rgb="FFFF0000"/>
      </bottom>
      <diagonal/>
    </border>
    <border>
      <left/>
      <right style="dashed">
        <color rgb="FFFF0000"/>
      </right>
      <top style="hair">
        <color rgb="FFFF0000"/>
      </top>
      <bottom style="hair">
        <color rgb="FFFF0000"/>
      </bottom>
      <diagonal/>
    </border>
    <border>
      <left/>
      <right style="thin">
        <color rgb="FFFF0000"/>
      </right>
      <top style="hair">
        <color rgb="FFFF0000"/>
      </top>
      <bottom style="hair">
        <color rgb="FFFF0000"/>
      </bottom>
      <diagonal/>
    </border>
    <border>
      <left style="thin">
        <color rgb="FFFF0000"/>
      </left>
      <right/>
      <top style="hair">
        <color rgb="FFFF0000"/>
      </top>
      <bottom style="thin">
        <color rgb="FFFF0000"/>
      </bottom>
      <diagonal/>
    </border>
    <border>
      <left/>
      <right/>
      <top style="hair">
        <color rgb="FFFF0000"/>
      </top>
      <bottom style="thin">
        <color rgb="FFFF0000"/>
      </bottom>
      <diagonal/>
    </border>
    <border>
      <left style="dashed">
        <color rgb="FFFF0000"/>
      </left>
      <right/>
      <top style="hair">
        <color rgb="FFFF0000"/>
      </top>
      <bottom style="thin">
        <color rgb="FFFF0000"/>
      </bottom>
      <diagonal/>
    </border>
    <border>
      <left/>
      <right style="dashed">
        <color rgb="FFFF0000"/>
      </right>
      <top style="hair">
        <color rgb="FFFF0000"/>
      </top>
      <bottom style="thin">
        <color rgb="FFFF0000"/>
      </bottom>
      <diagonal/>
    </border>
    <border>
      <left/>
      <right style="thin">
        <color rgb="FFFF0000"/>
      </right>
      <top style="hair">
        <color rgb="FFFF0000"/>
      </top>
      <bottom style="thin">
        <color rgb="FFFF0000"/>
      </bottom>
      <diagonal/>
    </border>
    <border>
      <left style="thin">
        <color rgb="FFFF0000"/>
      </left>
      <right style="hair">
        <color rgb="FFFF0000"/>
      </right>
      <top style="thin">
        <color rgb="FFFF0000"/>
      </top>
      <bottom/>
      <diagonal/>
    </border>
    <border>
      <left style="hair">
        <color rgb="FFFF0000"/>
      </left>
      <right style="hair">
        <color rgb="FFFF0000"/>
      </right>
      <top style="thin">
        <color rgb="FFFF0000"/>
      </top>
      <bottom/>
      <diagonal/>
    </border>
    <border>
      <left style="hair">
        <color rgb="FFFF0000"/>
      </left>
      <right style="thin">
        <color rgb="FFFF0000"/>
      </right>
      <top style="thin">
        <color rgb="FFFF0000"/>
      </top>
      <bottom/>
      <diagonal/>
    </border>
    <border>
      <left style="thin">
        <color rgb="FFFF0000"/>
      </left>
      <right style="hair">
        <color rgb="FFFF0000"/>
      </right>
      <top/>
      <bottom style="thin">
        <color rgb="FFFF0000"/>
      </bottom>
      <diagonal/>
    </border>
    <border>
      <left style="hair">
        <color rgb="FFFF0000"/>
      </left>
      <right style="hair">
        <color rgb="FFFF0000"/>
      </right>
      <top/>
      <bottom style="thin">
        <color rgb="FFFF0000"/>
      </bottom>
      <diagonal/>
    </border>
    <border>
      <left style="hair">
        <color rgb="FFFF0000"/>
      </left>
      <right style="thin">
        <color rgb="FFFF0000"/>
      </right>
      <top/>
      <bottom style="thin">
        <color rgb="FFFF0000"/>
      </bottom>
      <diagonal/>
    </border>
    <border diagonalUp="1">
      <left/>
      <right/>
      <top/>
      <bottom/>
      <diagonal style="dashed">
        <color rgb="FFFF0000"/>
      </diagonal>
    </border>
    <border>
      <left style="hair">
        <color rgb="FFFF0000"/>
      </left>
      <right/>
      <top style="thin">
        <color rgb="FFFF0000"/>
      </top>
      <bottom/>
      <diagonal/>
    </border>
    <border>
      <left style="thin">
        <color rgb="FFFF0000"/>
      </left>
      <right style="hair">
        <color rgb="FFFF0000"/>
      </right>
      <top/>
      <bottom/>
      <diagonal/>
    </border>
    <border>
      <left style="hair">
        <color rgb="FFFF0000"/>
      </left>
      <right style="thin">
        <color rgb="FFFF0000"/>
      </right>
      <top/>
      <bottom/>
      <diagonal/>
    </border>
    <border>
      <left style="hair">
        <color rgb="FFFF0000"/>
      </left>
      <right style="hair">
        <color rgb="FFFF0000"/>
      </right>
      <top/>
      <bottom/>
      <diagonal/>
    </border>
    <border>
      <left style="hair">
        <color rgb="FFFF0000"/>
      </left>
      <right/>
      <top/>
      <bottom/>
      <diagonal/>
    </border>
    <border>
      <left style="hair">
        <color rgb="FFFF0000"/>
      </left>
      <right/>
      <top/>
      <bottom style="thin">
        <color rgb="FFFF0000"/>
      </bottom>
      <diagonal/>
    </border>
    <border>
      <left/>
      <right/>
      <top/>
      <bottom style="medium">
        <color indexed="64"/>
      </bottom>
      <diagonal/>
    </border>
    <border>
      <left style="medium">
        <color auto="1"/>
      </left>
      <right style="medium">
        <color auto="1"/>
      </right>
      <top style="medium">
        <color auto="1"/>
      </top>
      <bottom style="medium">
        <color auto="1"/>
      </bottom>
      <diagonal/>
    </border>
    <border>
      <left style="thick">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right/>
      <top style="medium">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00B050"/>
      </left>
      <right style="thin">
        <color rgb="FF00B050"/>
      </right>
      <top/>
      <bottom style="thin">
        <color rgb="FF00B050"/>
      </bottom>
      <diagonal/>
    </border>
  </borders>
  <cellStyleXfs count="1">
    <xf numFmtId="0" fontId="0" fillId="0" borderId="0"/>
  </cellStyleXfs>
  <cellXfs count="1893">
    <xf numFmtId="0" fontId="0" fillId="0" borderId="0" xfId="0"/>
    <xf numFmtId="0" fontId="2" fillId="0" borderId="0" xfId="0" applyFont="1" applyAlignment="1">
      <alignment vertical="center"/>
    </xf>
    <xf numFmtId="0" fontId="4" fillId="0" borderId="0" xfId="0" applyFont="1" applyAlignment="1">
      <alignment horizontal="lef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5" fillId="0" borderId="0"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9" xfId="0" applyFont="1" applyBorder="1" applyAlignment="1">
      <alignment vertical="center"/>
    </xf>
    <xf numFmtId="0" fontId="5" fillId="0" borderId="18" xfId="0" applyFont="1" applyBorder="1" applyAlignment="1">
      <alignment vertical="center"/>
    </xf>
    <xf numFmtId="0" fontId="2" fillId="0" borderId="26" xfId="0" applyFont="1" applyBorder="1" applyAlignment="1">
      <alignment vertical="center"/>
    </xf>
    <xf numFmtId="0" fontId="2" fillId="0" borderId="28"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37" xfId="0" applyFont="1" applyBorder="1" applyAlignment="1">
      <alignment vertical="center"/>
    </xf>
    <xf numFmtId="0" fontId="2" fillId="0" borderId="30" xfId="0" applyFont="1" applyBorder="1" applyAlignment="1">
      <alignment vertical="center"/>
    </xf>
    <xf numFmtId="0" fontId="2" fillId="0" borderId="17" xfId="0" applyFont="1" applyBorder="1" applyAlignment="1">
      <alignment vertical="center"/>
    </xf>
    <xf numFmtId="0" fontId="2" fillId="0" borderId="38"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5" fillId="0" borderId="6" xfId="0" applyFont="1" applyBorder="1" applyAlignment="1">
      <alignment horizontal="right" vertical="center"/>
    </xf>
    <xf numFmtId="0" fontId="2" fillId="0" borderId="41" xfId="0" applyFont="1" applyBorder="1" applyAlignment="1">
      <alignment vertical="center"/>
    </xf>
    <xf numFmtId="0" fontId="4" fillId="0" borderId="0" xfId="0" applyFont="1" applyAlignment="1">
      <alignment horizontal="left" vertical="center"/>
    </xf>
    <xf numFmtId="0" fontId="0" fillId="0" borderId="0" xfId="0" applyAlignment="1">
      <alignment vertical="center"/>
    </xf>
    <xf numFmtId="176" fontId="14" fillId="0" borderId="0" xfId="0" applyNumberFormat="1" applyFont="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30"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13" fillId="0" borderId="0" xfId="0" applyFont="1" applyAlignment="1">
      <alignment vertical="center"/>
    </xf>
    <xf numFmtId="0" fontId="0" fillId="0" borderId="48" xfId="0" applyBorder="1" applyAlignment="1">
      <alignment vertical="center"/>
    </xf>
    <xf numFmtId="0" fontId="0" fillId="0" borderId="49" xfId="0" applyBorder="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20" fillId="0" borderId="17" xfId="0" applyFont="1" applyBorder="1" applyAlignment="1">
      <alignment vertical="center"/>
    </xf>
    <xf numFmtId="0" fontId="20" fillId="0" borderId="0" xfId="0" applyFont="1" applyBorder="1" applyAlignment="1">
      <alignment vertical="center"/>
    </xf>
    <xf numFmtId="0" fontId="0" fillId="0" borderId="0" xfId="0" applyBorder="1" applyAlignment="1">
      <alignment horizontal="center" vertical="center"/>
    </xf>
    <xf numFmtId="0" fontId="25" fillId="0" borderId="0" xfId="0" applyFont="1"/>
    <xf numFmtId="0" fontId="24" fillId="0" borderId="0" xfId="0" applyFont="1" applyBorder="1" applyAlignment="1">
      <alignment vertical="center"/>
    </xf>
    <xf numFmtId="0" fontId="26" fillId="0" borderId="0" xfId="0" applyFont="1" applyBorder="1" applyAlignment="1">
      <alignment vertical="center"/>
    </xf>
    <xf numFmtId="0" fontId="26" fillId="0" borderId="0" xfId="0" applyFont="1" applyBorder="1" applyAlignment="1">
      <alignment horizontal="left" vertical="center"/>
    </xf>
    <xf numFmtId="0" fontId="25" fillId="0" borderId="0" xfId="0" applyFont="1" applyAlignment="1">
      <alignment vertical="center"/>
    </xf>
    <xf numFmtId="0" fontId="25" fillId="0" borderId="0" xfId="0" applyFont="1" applyBorder="1" applyAlignment="1">
      <alignment vertical="center"/>
    </xf>
    <xf numFmtId="0" fontId="32" fillId="0" borderId="0" xfId="0" applyFont="1" applyAlignment="1">
      <alignment vertical="center"/>
    </xf>
    <xf numFmtId="0" fontId="32" fillId="0" borderId="0" xfId="0" applyFont="1" applyAlignment="1">
      <alignment horizontal="left" vertical="center"/>
    </xf>
    <xf numFmtId="0" fontId="32" fillId="0" borderId="0" xfId="0" applyFont="1" applyBorder="1" applyAlignment="1">
      <alignment vertical="center"/>
    </xf>
    <xf numFmtId="0" fontId="35" fillId="0" borderId="0" xfId="0" applyFont="1" applyBorder="1" applyAlignment="1">
      <alignment horizontal="center" vertical="center"/>
    </xf>
    <xf numFmtId="0" fontId="24" fillId="0" borderId="51" xfId="0" applyFont="1" applyBorder="1" applyAlignment="1">
      <alignment vertical="center"/>
    </xf>
    <xf numFmtId="0" fontId="24" fillId="0" borderId="52" xfId="0" applyFont="1" applyBorder="1" applyAlignment="1">
      <alignment vertical="center"/>
    </xf>
    <xf numFmtId="0" fontId="24" fillId="0" borderId="54" xfId="0" applyFont="1" applyBorder="1" applyAlignment="1">
      <alignment vertical="center"/>
    </xf>
    <xf numFmtId="0" fontId="24" fillId="0" borderId="53" xfId="0" applyFont="1" applyBorder="1" applyAlignment="1">
      <alignment vertical="center"/>
    </xf>
    <xf numFmtId="0" fontId="24" fillId="0" borderId="55" xfId="0" applyFont="1" applyBorder="1" applyAlignment="1">
      <alignment vertical="center"/>
    </xf>
    <xf numFmtId="0" fontId="24" fillId="0" borderId="56" xfId="0" applyFont="1" applyBorder="1" applyAlignment="1">
      <alignment vertical="center"/>
    </xf>
    <xf numFmtId="0" fontId="24" fillId="0" borderId="57" xfId="0" applyFont="1" applyBorder="1" applyAlignment="1">
      <alignment vertical="center"/>
    </xf>
    <xf numFmtId="0" fontId="24" fillId="0" borderId="62" xfId="0" applyFont="1" applyBorder="1" applyAlignment="1">
      <alignment vertical="center"/>
    </xf>
    <xf numFmtId="0" fontId="24" fillId="0" borderId="64" xfId="0" applyFont="1" applyBorder="1" applyAlignment="1">
      <alignment vertical="center"/>
    </xf>
    <xf numFmtId="0" fontId="24" fillId="0" borderId="63" xfId="0" applyFont="1" applyBorder="1" applyAlignment="1">
      <alignment vertical="center"/>
    </xf>
    <xf numFmtId="0" fontId="24" fillId="0" borderId="65" xfId="0" applyFont="1" applyBorder="1" applyAlignment="1">
      <alignment vertical="center"/>
    </xf>
    <xf numFmtId="0" fontId="24" fillId="0" borderId="67" xfId="0" applyFont="1" applyBorder="1" applyAlignment="1">
      <alignment vertical="center"/>
    </xf>
    <xf numFmtId="0" fontId="24" fillId="0" borderId="70" xfId="0" applyFont="1" applyBorder="1" applyAlignment="1">
      <alignment vertical="center"/>
    </xf>
    <xf numFmtId="0" fontId="24" fillId="0" borderId="71" xfId="0" applyFont="1" applyBorder="1" applyAlignment="1">
      <alignment vertical="center"/>
    </xf>
    <xf numFmtId="0" fontId="24" fillId="0" borderId="68" xfId="0" applyFont="1" applyBorder="1" applyAlignment="1">
      <alignment vertical="center"/>
    </xf>
    <xf numFmtId="0" fontId="24" fillId="0" borderId="50" xfId="0" applyFont="1" applyBorder="1" applyAlignment="1">
      <alignment vertical="center"/>
    </xf>
    <xf numFmtId="0" fontId="24" fillId="0" borderId="73" xfId="0" applyFont="1" applyBorder="1" applyAlignment="1">
      <alignment vertical="center"/>
    </xf>
    <xf numFmtId="0" fontId="26" fillId="0" borderId="51" xfId="0" applyFont="1" applyBorder="1" applyAlignment="1">
      <alignment vertical="center"/>
    </xf>
    <xf numFmtId="0" fontId="24" fillId="0" borderId="74" xfId="0" applyFont="1" applyBorder="1" applyAlignment="1">
      <alignment vertical="center"/>
    </xf>
    <xf numFmtId="0" fontId="24" fillId="0" borderId="75" xfId="0" applyFont="1" applyBorder="1" applyAlignment="1">
      <alignment vertical="center"/>
    </xf>
    <xf numFmtId="0" fontId="24" fillId="0" borderId="76" xfId="0" applyFont="1" applyBorder="1" applyAlignment="1">
      <alignment vertical="center"/>
    </xf>
    <xf numFmtId="0" fontId="24" fillId="0" borderId="77" xfId="0" applyFont="1" applyBorder="1" applyAlignment="1">
      <alignment vertical="center"/>
    </xf>
    <xf numFmtId="0" fontId="24" fillId="0" borderId="74" xfId="0" applyFont="1" applyBorder="1" applyAlignment="1">
      <alignment horizontal="right" vertical="center"/>
    </xf>
    <xf numFmtId="0" fontId="26" fillId="0" borderId="50" xfId="0" applyFont="1" applyBorder="1" applyAlignment="1">
      <alignment vertical="center"/>
    </xf>
    <xf numFmtId="0" fontId="26" fillId="0" borderId="53" xfId="0" applyFont="1" applyBorder="1" applyAlignment="1">
      <alignment vertical="center"/>
    </xf>
    <xf numFmtId="0" fontId="26" fillId="0" borderId="75" xfId="0" applyFont="1" applyBorder="1" applyAlignment="1">
      <alignment vertical="center"/>
    </xf>
    <xf numFmtId="0" fontId="24" fillId="0" borderId="78" xfId="0" applyFont="1" applyBorder="1" applyAlignment="1">
      <alignment vertical="center"/>
    </xf>
    <xf numFmtId="0" fontId="24" fillId="0" borderId="79" xfId="0" applyFont="1" applyBorder="1" applyAlignment="1">
      <alignment vertical="center"/>
    </xf>
    <xf numFmtId="0" fontId="24" fillId="0" borderId="86" xfId="0" applyFont="1" applyBorder="1" applyAlignment="1">
      <alignment vertical="center"/>
    </xf>
    <xf numFmtId="0" fontId="35" fillId="0" borderId="94" xfId="0" applyFont="1" applyBorder="1" applyAlignment="1">
      <alignment vertical="center"/>
    </xf>
    <xf numFmtId="0" fontId="25" fillId="0" borderId="68" xfId="0" applyFont="1" applyBorder="1" applyAlignment="1">
      <alignment vertical="center"/>
    </xf>
    <xf numFmtId="0" fontId="35" fillId="0" borderId="71" xfId="0" applyFont="1" applyBorder="1" applyAlignment="1">
      <alignment vertical="center"/>
    </xf>
    <xf numFmtId="0" fontId="25" fillId="0" borderId="67" xfId="0" applyFont="1" applyBorder="1" applyAlignment="1">
      <alignment vertical="center"/>
    </xf>
    <xf numFmtId="0" fontId="35" fillId="0" borderId="95" xfId="0" applyFont="1" applyBorder="1" applyAlignment="1">
      <alignment vertical="center"/>
    </xf>
    <xf numFmtId="0" fontId="25" fillId="0" borderId="71" xfId="0" applyFont="1" applyBorder="1" applyAlignment="1">
      <alignment vertical="center"/>
    </xf>
    <xf numFmtId="0" fontId="32" fillId="0" borderId="70" xfId="0" applyFont="1" applyBorder="1" applyAlignment="1">
      <alignment vertical="center"/>
    </xf>
    <xf numFmtId="0" fontId="25" fillId="0" borderId="56" xfId="0" applyFont="1" applyBorder="1"/>
    <xf numFmtId="0" fontId="16" fillId="0" borderId="0" xfId="0" applyFont="1"/>
    <xf numFmtId="0" fontId="16" fillId="0" borderId="0" xfId="0" applyFont="1" applyAlignment="1">
      <alignment vertical="center"/>
    </xf>
    <xf numFmtId="176" fontId="44" fillId="0" borderId="0" xfId="0" applyNumberFormat="1" applyFont="1" applyAlignment="1">
      <alignment vertical="center"/>
    </xf>
    <xf numFmtId="0" fontId="16" fillId="0" borderId="69" xfId="0" applyFont="1" applyBorder="1" applyAlignment="1">
      <alignment vertical="center"/>
    </xf>
    <xf numFmtId="0" fontId="16" fillId="0" borderId="54" xfId="0" applyFont="1" applyBorder="1" applyAlignment="1">
      <alignment vertical="center"/>
    </xf>
    <xf numFmtId="0" fontId="16" fillId="0" borderId="57" xfId="0" applyFont="1" applyBorder="1" applyAlignment="1">
      <alignment vertical="center"/>
    </xf>
    <xf numFmtId="0" fontId="16" fillId="3" borderId="69" xfId="0" applyFont="1" applyFill="1" applyBorder="1" applyAlignment="1">
      <alignment vertical="center"/>
    </xf>
    <xf numFmtId="0" fontId="16" fillId="3" borderId="54" xfId="0" applyFont="1" applyFill="1" applyBorder="1" applyAlignment="1">
      <alignment vertical="center"/>
    </xf>
    <xf numFmtId="0" fontId="16" fillId="3" borderId="57" xfId="0" applyFont="1" applyFill="1" applyBorder="1" applyAlignment="1">
      <alignment vertical="center"/>
    </xf>
    <xf numFmtId="0" fontId="16" fillId="0" borderId="69" xfId="0" applyFont="1" applyFill="1" applyBorder="1" applyAlignment="1">
      <alignment vertical="center"/>
    </xf>
    <xf numFmtId="0" fontId="16" fillId="0" borderId="54" xfId="0" applyFont="1" applyFill="1" applyBorder="1" applyAlignment="1">
      <alignment vertical="center"/>
    </xf>
    <xf numFmtId="0" fontId="16" fillId="0" borderId="57" xfId="0" applyFont="1" applyFill="1" applyBorder="1" applyAlignment="1">
      <alignment vertical="center"/>
    </xf>
    <xf numFmtId="0" fontId="46" fillId="0" borderId="68" xfId="0" applyFont="1" applyFill="1" applyBorder="1" applyAlignment="1">
      <alignment vertical="center"/>
    </xf>
    <xf numFmtId="0" fontId="46" fillId="0" borderId="0" xfId="0" applyFont="1" applyFill="1" applyBorder="1" applyAlignment="1">
      <alignment vertical="center"/>
    </xf>
    <xf numFmtId="0" fontId="46" fillId="0" borderId="56" xfId="0" applyFont="1" applyFill="1" applyBorder="1" applyAlignment="1">
      <alignment vertical="center"/>
    </xf>
    <xf numFmtId="0" fontId="2" fillId="0" borderId="0" xfId="0" applyFont="1"/>
    <xf numFmtId="0" fontId="2" fillId="0" borderId="0" xfId="0" applyFont="1" applyAlignment="1">
      <alignment horizontal="center" vertical="center"/>
    </xf>
    <xf numFmtId="0" fontId="49" fillId="0" borderId="0" xfId="0" applyFont="1" applyBorder="1" applyAlignment="1">
      <alignment vertical="center"/>
    </xf>
    <xf numFmtId="0" fontId="49" fillId="0" borderId="51" xfId="0" applyFont="1" applyBorder="1" applyAlignment="1">
      <alignment vertical="center"/>
    </xf>
    <xf numFmtId="0" fontId="49" fillId="0" borderId="74" xfId="0" applyFont="1" applyBorder="1" applyAlignment="1">
      <alignment horizontal="right" vertical="center"/>
    </xf>
    <xf numFmtId="0" fontId="0" fillId="0" borderId="0" xfId="0" applyAlignment="1">
      <alignment horizontal="center" vertical="center"/>
    </xf>
    <xf numFmtId="176" fontId="0" fillId="0" borderId="139" xfId="0" applyNumberFormat="1" applyBorder="1" applyAlignment="1">
      <alignment horizontal="center" vertical="center"/>
    </xf>
    <xf numFmtId="0" fontId="0" fillId="0" borderId="140" xfId="0" applyBorder="1" applyAlignment="1">
      <alignment horizontal="center" vertical="center"/>
    </xf>
    <xf numFmtId="176" fontId="0" fillId="0" borderId="141" xfId="0" applyNumberFormat="1" applyBorder="1" applyAlignment="1">
      <alignment horizontal="center" vertical="center"/>
    </xf>
    <xf numFmtId="176" fontId="0" fillId="0" borderId="142" xfId="0" applyNumberFormat="1" applyBorder="1" applyAlignment="1">
      <alignment horizontal="center" vertical="center"/>
    </xf>
    <xf numFmtId="0" fontId="0" fillId="0" borderId="142" xfId="0" applyBorder="1" applyAlignment="1">
      <alignment horizontal="center" vertical="center"/>
    </xf>
    <xf numFmtId="0" fontId="0" fillId="0" borderId="141" xfId="0" applyBorder="1" applyAlignment="1">
      <alignment horizontal="center" vertical="center"/>
    </xf>
    <xf numFmtId="0" fontId="0" fillId="0" borderId="143" xfId="0" applyBorder="1" applyAlignment="1">
      <alignment horizontal="center" vertical="center"/>
    </xf>
    <xf numFmtId="176" fontId="0" fillId="0" borderId="143" xfId="0" applyNumberFormat="1" applyBorder="1" applyAlignment="1">
      <alignment horizontal="center" vertical="center"/>
    </xf>
    <xf numFmtId="0" fontId="0" fillId="0" borderId="144" xfId="0" applyBorder="1" applyAlignment="1">
      <alignment horizontal="center" vertical="center"/>
    </xf>
    <xf numFmtId="176" fontId="0" fillId="0" borderId="145" xfId="0" applyNumberFormat="1" applyBorder="1" applyAlignment="1">
      <alignment horizontal="center" vertical="center"/>
    </xf>
    <xf numFmtId="0" fontId="0" fillId="0" borderId="145" xfId="0" applyBorder="1" applyAlignment="1">
      <alignment horizontal="center" vertical="center"/>
    </xf>
    <xf numFmtId="176" fontId="0" fillId="0" borderId="144" xfId="0" applyNumberFormat="1" applyBorder="1" applyAlignment="1">
      <alignment horizontal="center" vertical="center"/>
    </xf>
    <xf numFmtId="176" fontId="0" fillId="0" borderId="0" xfId="0" applyNumberFormat="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176" fontId="0" fillId="0" borderId="146" xfId="0" applyNumberFormat="1"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38" xfId="0" applyBorder="1" applyAlignment="1">
      <alignment vertical="center" wrapText="1"/>
    </xf>
    <xf numFmtId="0" fontId="2" fillId="0" borderId="162" xfId="0" applyFont="1" applyBorder="1" applyAlignment="1">
      <alignment vertical="center"/>
    </xf>
    <xf numFmtId="0" fontId="2" fillId="0" borderId="100" xfId="0" applyFont="1" applyBorder="1" applyAlignment="1">
      <alignment vertical="center"/>
    </xf>
    <xf numFmtId="0" fontId="2" fillId="0" borderId="164" xfId="0" applyFont="1" applyBorder="1" applyAlignment="1">
      <alignment vertical="center"/>
    </xf>
    <xf numFmtId="0" fontId="2" fillId="0" borderId="105" xfId="0" applyFont="1" applyBorder="1" applyAlignment="1">
      <alignment vertical="center"/>
    </xf>
    <xf numFmtId="0" fontId="2" fillId="0" borderId="165" xfId="0" applyFont="1" applyBorder="1" applyAlignment="1">
      <alignment vertical="center"/>
    </xf>
    <xf numFmtId="0" fontId="2" fillId="0" borderId="102" xfId="0" applyFont="1" applyBorder="1" applyAlignment="1">
      <alignment vertical="center"/>
    </xf>
    <xf numFmtId="0" fontId="2" fillId="0" borderId="103" xfId="0" applyFont="1" applyBorder="1" applyAlignment="1">
      <alignment vertical="center"/>
    </xf>
    <xf numFmtId="177" fontId="10" fillId="0" borderId="101" xfId="0" applyNumberFormat="1" applyFont="1" applyBorder="1" applyAlignment="1">
      <alignment horizontal="right" vertical="center"/>
    </xf>
    <xf numFmtId="177" fontId="10" fillId="0" borderId="106" xfId="0" applyNumberFormat="1" applyFont="1" applyBorder="1" applyAlignment="1">
      <alignment horizontal="right" vertical="center"/>
    </xf>
    <xf numFmtId="177" fontId="10" fillId="4" borderId="101" xfId="0" applyNumberFormat="1" applyFont="1" applyFill="1" applyBorder="1" applyAlignment="1">
      <alignment horizontal="right" vertical="center"/>
    </xf>
    <xf numFmtId="177" fontId="10" fillId="4" borderId="106" xfId="0" applyNumberFormat="1" applyFont="1" applyFill="1" applyBorder="1" applyAlignment="1">
      <alignment horizontal="right" vertical="center"/>
    </xf>
    <xf numFmtId="0" fontId="54" fillId="0" borderId="0" xfId="0" applyFont="1" applyAlignment="1">
      <alignment vertical="center"/>
    </xf>
    <xf numFmtId="0" fontId="54" fillId="0" borderId="104" xfId="0" applyFont="1" applyBorder="1" applyAlignment="1">
      <alignment vertical="center"/>
    </xf>
    <xf numFmtId="0" fontId="54" fillId="0" borderId="0" xfId="0" applyFont="1" applyAlignment="1">
      <alignment horizontal="center" vertical="center"/>
    </xf>
    <xf numFmtId="177" fontId="11" fillId="0" borderId="101" xfId="0" applyNumberFormat="1" applyFont="1" applyBorder="1" applyAlignment="1">
      <alignment horizontal="right" vertical="center"/>
    </xf>
    <xf numFmtId="177" fontId="11" fillId="0" borderId="0" xfId="0" applyNumberFormat="1" applyFont="1" applyAlignment="1">
      <alignment horizontal="right" vertical="center"/>
    </xf>
    <xf numFmtId="177" fontId="11" fillId="0" borderId="106" xfId="0" applyNumberFormat="1" applyFont="1" applyBorder="1" applyAlignment="1">
      <alignment horizontal="right" vertical="center"/>
    </xf>
    <xf numFmtId="177" fontId="11" fillId="4" borderId="101" xfId="0" applyNumberFormat="1" applyFont="1" applyFill="1" applyBorder="1" applyAlignment="1">
      <alignment horizontal="right" vertical="center"/>
    </xf>
    <xf numFmtId="177" fontId="11" fillId="4" borderId="106" xfId="0" applyNumberFormat="1" applyFont="1" applyFill="1" applyBorder="1" applyAlignment="1">
      <alignment horizontal="right" vertical="center"/>
    </xf>
    <xf numFmtId="0" fontId="16" fillId="0" borderId="68" xfId="0" applyFont="1" applyBorder="1" applyAlignment="1">
      <alignment vertical="center"/>
    </xf>
    <xf numFmtId="0" fontId="16" fillId="0" borderId="0" xfId="0" applyFont="1" applyBorder="1" applyAlignment="1">
      <alignment vertical="center"/>
    </xf>
    <xf numFmtId="0" fontId="57" fillId="0" borderId="0" xfId="0" applyFont="1" applyFill="1"/>
    <xf numFmtId="0" fontId="58" fillId="0" borderId="0" xfId="0" applyFont="1" applyFill="1" applyProtection="1"/>
    <xf numFmtId="0" fontId="59" fillId="0" borderId="0" xfId="0" applyFont="1" applyFill="1" applyProtection="1"/>
    <xf numFmtId="0" fontId="58" fillId="0" borderId="0" xfId="0" applyFont="1" applyProtection="1"/>
    <xf numFmtId="0" fontId="59" fillId="0" borderId="0" xfId="0" applyFont="1" applyProtection="1"/>
    <xf numFmtId="0" fontId="2" fillId="0" borderId="126" xfId="0" applyFont="1" applyBorder="1" applyAlignment="1">
      <alignment vertical="center"/>
    </xf>
    <xf numFmtId="0" fontId="2" fillId="0" borderId="118" xfId="0" applyFont="1" applyBorder="1" applyAlignment="1">
      <alignment vertical="center"/>
    </xf>
    <xf numFmtId="0" fontId="2" fillId="0" borderId="115" xfId="0" applyFont="1" applyBorder="1" applyAlignment="1">
      <alignment vertical="center"/>
    </xf>
    <xf numFmtId="0" fontId="53" fillId="0" borderId="164" xfId="0" applyFont="1" applyBorder="1" applyAlignment="1">
      <alignment vertical="center"/>
    </xf>
    <xf numFmtId="0" fontId="62" fillId="0" borderId="164" xfId="0" applyFont="1" applyBorder="1" applyAlignment="1">
      <alignment vertical="center"/>
    </xf>
    <xf numFmtId="0" fontId="62" fillId="0" borderId="168" xfId="0" applyFont="1" applyBorder="1" applyAlignment="1">
      <alignment vertical="center"/>
    </xf>
    <xf numFmtId="0" fontId="2" fillId="0" borderId="99" xfId="0" applyFont="1" applyBorder="1" applyAlignment="1">
      <alignment vertical="center"/>
    </xf>
    <xf numFmtId="0" fontId="2" fillId="0" borderId="125" xfId="0" applyFont="1" applyBorder="1" applyAlignment="1">
      <alignment vertical="center"/>
    </xf>
    <xf numFmtId="0" fontId="2" fillId="0" borderId="101" xfId="0" applyFont="1" applyBorder="1" applyAlignment="1">
      <alignment vertical="center"/>
    </xf>
    <xf numFmtId="0" fontId="64" fillId="0" borderId="0" xfId="0" applyFont="1" applyBorder="1" applyAlignment="1">
      <alignment vertical="center"/>
    </xf>
    <xf numFmtId="0" fontId="2" fillId="0" borderId="104" xfId="0" applyFont="1" applyBorder="1" applyAlignment="1">
      <alignment vertical="center"/>
    </xf>
    <xf numFmtId="0" fontId="2" fillId="0" borderId="106" xfId="0" applyFont="1" applyBorder="1" applyAlignment="1">
      <alignment vertical="center"/>
    </xf>
    <xf numFmtId="0" fontId="2" fillId="0" borderId="171" xfId="0" applyFont="1" applyBorder="1" applyAlignment="1">
      <alignment vertical="center"/>
    </xf>
    <xf numFmtId="0" fontId="2" fillId="0" borderId="121" xfId="0" applyFont="1" applyBorder="1" applyAlignment="1">
      <alignment vertical="center"/>
    </xf>
    <xf numFmtId="0" fontId="2" fillId="0" borderId="177" xfId="0" applyFont="1" applyBorder="1" applyAlignment="1">
      <alignment vertical="center"/>
    </xf>
    <xf numFmtId="0" fontId="2" fillId="0" borderId="178" xfId="0" applyFont="1" applyBorder="1" applyAlignment="1">
      <alignment vertical="center"/>
    </xf>
    <xf numFmtId="0" fontId="2" fillId="0" borderId="176" xfId="0" applyFont="1" applyBorder="1" applyAlignment="1">
      <alignment vertical="center"/>
    </xf>
    <xf numFmtId="0" fontId="62" fillId="0" borderId="176" xfId="0" applyFont="1" applyBorder="1" applyAlignment="1">
      <alignment vertical="center"/>
    </xf>
    <xf numFmtId="0" fontId="62" fillId="0" borderId="177" xfId="0" applyFont="1" applyBorder="1" applyAlignment="1">
      <alignment vertical="center"/>
    </xf>
    <xf numFmtId="0" fontId="2" fillId="0" borderId="179" xfId="0" applyFont="1" applyBorder="1" applyAlignment="1">
      <alignment vertical="center"/>
    </xf>
    <xf numFmtId="0" fontId="62" fillId="6" borderId="0" xfId="0" applyFont="1" applyFill="1" applyBorder="1" applyAlignment="1">
      <alignment horizontal="right" vertical="center"/>
    </xf>
    <xf numFmtId="0" fontId="2" fillId="0" borderId="122" xfId="0" applyFont="1" applyBorder="1" applyAlignment="1">
      <alignment vertical="center"/>
    </xf>
    <xf numFmtId="0" fontId="2" fillId="0" borderId="114" xfId="0" applyFont="1" applyBorder="1" applyAlignment="1">
      <alignment vertical="center"/>
    </xf>
    <xf numFmtId="0" fontId="62" fillId="0" borderId="118" xfId="0" applyFont="1" applyBorder="1" applyAlignment="1">
      <alignment horizontal="right" vertical="center"/>
    </xf>
    <xf numFmtId="0" fontId="62" fillId="0" borderId="127" xfId="0" applyFont="1" applyBorder="1" applyAlignment="1">
      <alignment horizontal="right" vertical="center"/>
    </xf>
    <xf numFmtId="0" fontId="54" fillId="0" borderId="121" xfId="0" applyFont="1" applyBorder="1" applyAlignment="1">
      <alignment vertical="center"/>
    </xf>
    <xf numFmtId="0" fontId="54" fillId="0" borderId="0" xfId="0" applyFont="1" applyBorder="1" applyAlignment="1">
      <alignment vertical="center"/>
    </xf>
    <xf numFmtId="0" fontId="62" fillId="0" borderId="121" xfId="0" applyFont="1" applyBorder="1" applyAlignment="1">
      <alignment vertical="center"/>
    </xf>
    <xf numFmtId="0" fontId="62" fillId="0" borderId="0" xfId="0" applyFont="1" applyBorder="1" applyAlignment="1">
      <alignment vertical="center"/>
    </xf>
    <xf numFmtId="0" fontId="66" fillId="0" borderId="0" xfId="0" applyFont="1" applyBorder="1" applyAlignment="1">
      <alignment vertical="center" wrapText="1"/>
    </xf>
    <xf numFmtId="0" fontId="66" fillId="0" borderId="103" xfId="0" applyFont="1" applyBorder="1" applyAlignment="1">
      <alignment vertical="center" wrapText="1"/>
    </xf>
    <xf numFmtId="0" fontId="54" fillId="0" borderId="105" xfId="0" applyFont="1" applyBorder="1" applyAlignment="1">
      <alignment vertical="center"/>
    </xf>
    <xf numFmtId="0" fontId="54" fillId="0" borderId="121" xfId="0" applyFont="1" applyBorder="1" applyAlignment="1">
      <alignment vertical="center" wrapText="1"/>
    </xf>
    <xf numFmtId="0" fontId="54" fillId="0" borderId="0" xfId="0" applyFont="1" applyBorder="1" applyAlignment="1">
      <alignment vertical="center" wrapText="1"/>
    </xf>
    <xf numFmtId="0" fontId="2" fillId="4" borderId="0" xfId="0" applyFont="1" applyFill="1" applyBorder="1" applyAlignment="1">
      <alignment vertical="center"/>
    </xf>
    <xf numFmtId="0" fontId="2" fillId="4" borderId="126" xfId="0" applyFont="1" applyFill="1" applyBorder="1" applyAlignment="1">
      <alignment vertical="center"/>
    </xf>
    <xf numFmtId="0" fontId="62" fillId="0" borderId="121" xfId="0" applyFont="1" applyBorder="1" applyAlignment="1">
      <alignment vertical="center" wrapText="1"/>
    </xf>
    <xf numFmtId="0" fontId="62" fillId="0" borderId="0" xfId="0" applyFont="1" applyBorder="1" applyAlignment="1">
      <alignment vertical="center" wrapText="1"/>
    </xf>
    <xf numFmtId="0" fontId="54" fillId="0" borderId="120" xfId="0" applyFont="1" applyBorder="1" applyAlignment="1">
      <alignment vertical="center" wrapText="1"/>
    </xf>
    <xf numFmtId="0" fontId="54" fillId="0" borderId="123" xfId="0" applyFont="1" applyBorder="1" applyAlignment="1">
      <alignment vertical="center" wrapText="1"/>
    </xf>
    <xf numFmtId="0" fontId="54" fillId="0" borderId="180" xfId="0" applyFont="1" applyBorder="1" applyAlignment="1">
      <alignment vertical="center" wrapText="1"/>
    </xf>
    <xf numFmtId="0" fontId="2" fillId="0" borderId="123" xfId="0" applyFont="1" applyBorder="1" applyAlignment="1">
      <alignment vertical="center"/>
    </xf>
    <xf numFmtId="0" fontId="2" fillId="0" borderId="180" xfId="0" applyFont="1" applyBorder="1" applyAlignment="1">
      <alignment vertical="center"/>
    </xf>
    <xf numFmtId="0" fontId="2" fillId="4" borderId="123" xfId="0" applyFont="1" applyFill="1" applyBorder="1" applyAlignment="1">
      <alignment vertical="center"/>
    </xf>
    <xf numFmtId="0" fontId="2" fillId="4" borderId="119" xfId="0" applyFont="1" applyFill="1" applyBorder="1" applyAlignment="1">
      <alignment vertical="center"/>
    </xf>
    <xf numFmtId="0" fontId="2" fillId="0" borderId="127" xfId="0" applyFont="1" applyBorder="1" applyAlignment="1">
      <alignment vertical="center"/>
    </xf>
    <xf numFmtId="0" fontId="62" fillId="0" borderId="103" xfId="0" applyFont="1" applyBorder="1" applyAlignment="1">
      <alignment vertical="center" wrapText="1"/>
    </xf>
    <xf numFmtId="0" fontId="2" fillId="4" borderId="100" xfId="0" applyFont="1" applyFill="1" applyBorder="1" applyAlignment="1">
      <alignment vertical="center"/>
    </xf>
    <xf numFmtId="0" fontId="2" fillId="4" borderId="125" xfId="0" applyFont="1" applyFill="1" applyBorder="1" applyAlignment="1">
      <alignment vertical="center"/>
    </xf>
    <xf numFmtId="0" fontId="62" fillId="0" borderId="120" xfId="0" applyFont="1" applyBorder="1" applyAlignment="1">
      <alignment vertical="center" wrapText="1"/>
    </xf>
    <xf numFmtId="0" fontId="62" fillId="0" borderId="123" xfId="0" applyFont="1" applyBorder="1" applyAlignment="1">
      <alignment vertical="center" wrapText="1"/>
    </xf>
    <xf numFmtId="0" fontId="62" fillId="0" borderId="180" xfId="0" applyFont="1" applyBorder="1" applyAlignment="1">
      <alignment vertical="center" wrapText="1"/>
    </xf>
    <xf numFmtId="0" fontId="2" fillId="4" borderId="118" xfId="0" applyFont="1" applyFill="1" applyBorder="1" applyAlignment="1">
      <alignment vertical="center"/>
    </xf>
    <xf numFmtId="0" fontId="2" fillId="4" borderId="127" xfId="0" applyFont="1" applyFill="1" applyBorder="1" applyAlignment="1">
      <alignment vertical="center"/>
    </xf>
    <xf numFmtId="0" fontId="54" fillId="0" borderId="103" xfId="0" applyFont="1" applyBorder="1" applyAlignment="1">
      <alignment vertical="center" wrapText="1"/>
    </xf>
    <xf numFmtId="0" fontId="53" fillId="0" borderId="102" xfId="0" applyFont="1" applyBorder="1" applyAlignment="1">
      <alignment vertical="center"/>
    </xf>
    <xf numFmtId="0" fontId="53" fillId="0" borderId="0" xfId="0" applyFont="1" applyBorder="1" applyAlignment="1">
      <alignment vertical="center"/>
    </xf>
    <xf numFmtId="0" fontId="66" fillId="0" borderId="121" xfId="0" applyFont="1" applyBorder="1" applyAlignment="1">
      <alignment vertical="center"/>
    </xf>
    <xf numFmtId="0" fontId="66" fillId="0" borderId="0" xfId="0" applyFont="1" applyBorder="1" applyAlignment="1">
      <alignment vertical="center"/>
    </xf>
    <xf numFmtId="0" fontId="53" fillId="0" borderId="104" xfId="0" applyFont="1" applyBorder="1" applyAlignment="1">
      <alignment vertical="center"/>
    </xf>
    <xf numFmtId="0" fontId="53" fillId="0" borderId="105" xfId="0" applyFont="1" applyBorder="1" applyAlignment="1">
      <alignment vertical="center"/>
    </xf>
    <xf numFmtId="0" fontId="53" fillId="0" borderId="99" xfId="0" applyFont="1" applyBorder="1" applyAlignment="1">
      <alignment vertical="center"/>
    </xf>
    <xf numFmtId="0" fontId="53" fillId="0" borderId="100" xfId="0" applyFont="1" applyBorder="1" applyAlignment="1">
      <alignment vertical="center"/>
    </xf>
    <xf numFmtId="0" fontId="54" fillId="0" borderId="122" xfId="0" applyFont="1" applyBorder="1" applyAlignment="1">
      <alignment vertical="center"/>
    </xf>
    <xf numFmtId="0" fontId="53" fillId="0" borderId="101" xfId="0" applyFont="1" applyBorder="1" applyAlignment="1">
      <alignment vertical="center"/>
    </xf>
    <xf numFmtId="0" fontId="53" fillId="0" borderId="103" xfId="0" applyFont="1" applyBorder="1" applyAlignment="1">
      <alignment vertical="center"/>
    </xf>
    <xf numFmtId="0" fontId="54" fillId="0" borderId="118" xfId="0" applyFont="1" applyBorder="1" applyAlignment="1">
      <alignment vertical="center" wrapText="1"/>
    </xf>
    <xf numFmtId="0" fontId="53" fillId="0" borderId="129" xfId="0" applyFont="1" applyBorder="1" applyAlignment="1">
      <alignment vertical="center"/>
    </xf>
    <xf numFmtId="0" fontId="2" fillId="0" borderId="129" xfId="0" applyFont="1" applyBorder="1" applyAlignment="1">
      <alignment vertical="center"/>
    </xf>
    <xf numFmtId="0" fontId="2" fillId="0" borderId="130" xfId="0" applyFont="1" applyBorder="1" applyAlignment="1">
      <alignment vertical="center"/>
    </xf>
    <xf numFmtId="0" fontId="53" fillId="0" borderId="181" xfId="0" applyFont="1" applyBorder="1" applyAlignment="1">
      <alignment vertical="center"/>
    </xf>
    <xf numFmtId="0" fontId="53" fillId="0" borderId="132" xfId="0" applyFont="1" applyBorder="1" applyAlignment="1">
      <alignment vertical="center"/>
    </xf>
    <xf numFmtId="0" fontId="53" fillId="0" borderId="133" xfId="0" applyFont="1" applyBorder="1" applyAlignment="1">
      <alignment vertical="center"/>
    </xf>
    <xf numFmtId="0" fontId="2" fillId="0" borderId="135" xfId="0" applyFont="1" applyBorder="1" applyAlignment="1">
      <alignment vertical="center"/>
    </xf>
    <xf numFmtId="0" fontId="53" fillId="0" borderId="137" xfId="0" applyFont="1" applyBorder="1" applyAlignment="1">
      <alignment vertical="center"/>
    </xf>
    <xf numFmtId="0" fontId="53" fillId="0" borderId="123" xfId="0" applyFont="1" applyBorder="1" applyAlignment="1">
      <alignment vertical="center"/>
    </xf>
    <xf numFmtId="0" fontId="53" fillId="0" borderId="180" xfId="0" applyFont="1" applyBorder="1" applyAlignment="1">
      <alignment vertical="center"/>
    </xf>
    <xf numFmtId="0" fontId="2" fillId="0" borderId="119" xfId="0" applyFont="1" applyBorder="1" applyAlignment="1">
      <alignment vertical="center"/>
    </xf>
    <xf numFmtId="0" fontId="53" fillId="0" borderId="122" xfId="0" applyFont="1" applyBorder="1" applyAlignment="1">
      <alignment vertical="center"/>
    </xf>
    <xf numFmtId="0" fontId="53" fillId="0" borderId="0" xfId="0" applyFont="1" applyAlignment="1">
      <alignment vertical="center"/>
    </xf>
    <xf numFmtId="0" fontId="53" fillId="0" borderId="126" xfId="0" applyFont="1" applyBorder="1" applyAlignment="1">
      <alignment vertical="center"/>
    </xf>
    <xf numFmtId="0" fontId="48"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0" xfId="0" applyFill="1" applyBorder="1" applyAlignment="1">
      <alignment vertical="center"/>
    </xf>
    <xf numFmtId="178" fontId="45" fillId="0" borderId="0" xfId="0" applyNumberFormat="1" applyFont="1" applyFill="1" applyBorder="1" applyAlignment="1">
      <alignment horizontal="right" vertical="center"/>
    </xf>
    <xf numFmtId="0" fontId="16" fillId="0" borderId="0" xfId="0" applyFont="1" applyFill="1" applyBorder="1" applyAlignment="1">
      <alignment vertical="center"/>
    </xf>
    <xf numFmtId="0" fontId="2" fillId="0" borderId="0" xfId="0" applyFont="1" applyFill="1" applyBorder="1"/>
    <xf numFmtId="0" fontId="2" fillId="0" borderId="185" xfId="0" applyFont="1" applyBorder="1" applyAlignment="1">
      <alignment vertical="center"/>
    </xf>
    <xf numFmtId="0" fontId="2" fillId="0" borderId="138" xfId="0" applyFont="1" applyBorder="1" applyAlignment="1">
      <alignment vertical="center"/>
    </xf>
    <xf numFmtId="0" fontId="2" fillId="0" borderId="186" xfId="0" applyFont="1" applyBorder="1" applyAlignment="1">
      <alignment vertical="center"/>
    </xf>
    <xf numFmtId="0" fontId="53" fillId="0" borderId="119" xfId="0" applyFont="1" applyBorder="1" applyAlignment="1">
      <alignment vertical="center"/>
    </xf>
    <xf numFmtId="0" fontId="2" fillId="0" borderId="121" xfId="0" applyFont="1" applyBorder="1"/>
    <xf numFmtId="0" fontId="53" fillId="0" borderId="118" xfId="0" applyFont="1" applyBorder="1" applyAlignment="1">
      <alignment vertical="center"/>
    </xf>
    <xf numFmtId="0" fontId="53" fillId="0" borderId="115" xfId="0" applyFont="1" applyBorder="1" applyAlignment="1">
      <alignment vertical="center"/>
    </xf>
    <xf numFmtId="0" fontId="53" fillId="0" borderId="121" xfId="0" applyFont="1" applyBorder="1" applyAlignment="1">
      <alignment vertical="center"/>
    </xf>
    <xf numFmtId="0" fontId="53" fillId="0" borderId="106" xfId="0" applyFont="1" applyBorder="1" applyAlignment="1">
      <alignment vertical="center"/>
    </xf>
    <xf numFmtId="0" fontId="53" fillId="0" borderId="124" xfId="0" applyFont="1" applyBorder="1" applyAlignment="1">
      <alignment vertical="center"/>
    </xf>
    <xf numFmtId="0" fontId="53" fillId="0" borderId="125" xfId="0" applyFont="1" applyBorder="1" applyAlignment="1">
      <alignment vertical="center"/>
    </xf>
    <xf numFmtId="0" fontId="2" fillId="0" borderId="124" xfId="0" applyFont="1" applyBorder="1" applyAlignment="1">
      <alignment vertical="center"/>
    </xf>
    <xf numFmtId="177" fontId="39" fillId="0" borderId="0" xfId="0" applyNumberFormat="1" applyFont="1" applyBorder="1" applyAlignment="1">
      <alignment horizontal="right" vertical="center"/>
    </xf>
    <xf numFmtId="177" fontId="39" fillId="0" borderId="121" xfId="0" applyNumberFormat="1" applyFont="1" applyBorder="1" applyAlignment="1">
      <alignment horizontal="right" vertical="center"/>
    </xf>
    <xf numFmtId="177" fontId="39" fillId="4" borderId="125" xfId="0" applyNumberFormat="1" applyFont="1" applyFill="1" applyBorder="1" applyAlignment="1">
      <alignment horizontal="right" vertical="center"/>
    </xf>
    <xf numFmtId="0" fontId="53" fillId="0" borderId="128" xfId="0" applyFont="1" applyBorder="1" applyAlignment="1">
      <alignment vertical="center"/>
    </xf>
    <xf numFmtId="177" fontId="39" fillId="4" borderId="130" xfId="0" applyNumberFormat="1" applyFont="1" applyFill="1" applyBorder="1" applyAlignment="1">
      <alignment horizontal="right" vertical="center"/>
    </xf>
    <xf numFmtId="177" fontId="39" fillId="0" borderId="128" xfId="0" applyNumberFormat="1" applyFont="1" applyBorder="1" applyAlignment="1">
      <alignment horizontal="right" vertical="center"/>
    </xf>
    <xf numFmtId="177" fontId="39" fillId="0" borderId="129" xfId="0" applyNumberFormat="1" applyFont="1" applyBorder="1" applyAlignment="1">
      <alignment horizontal="right" vertical="center"/>
    </xf>
    <xf numFmtId="0" fontId="53" fillId="0" borderId="131" xfId="0" applyFont="1" applyBorder="1" applyAlignment="1">
      <alignment vertical="center"/>
    </xf>
    <xf numFmtId="177" fontId="39" fillId="4" borderId="126" xfId="0" applyNumberFormat="1" applyFont="1" applyFill="1" applyBorder="1" applyAlignment="1">
      <alignment horizontal="right" vertical="center"/>
    </xf>
    <xf numFmtId="0" fontId="53" fillId="0" borderId="114" xfId="0" applyFont="1" applyBorder="1" applyAlignment="1">
      <alignment vertical="center"/>
    </xf>
    <xf numFmtId="177" fontId="39" fillId="0" borderId="118" xfId="0" applyNumberFormat="1" applyFont="1" applyBorder="1" applyAlignment="1">
      <alignment horizontal="right" vertical="center"/>
    </xf>
    <xf numFmtId="177" fontId="39" fillId="0" borderId="122" xfId="0" applyNumberFormat="1" applyFont="1" applyBorder="1" applyAlignment="1">
      <alignment horizontal="right" vertical="center"/>
    </xf>
    <xf numFmtId="177" fontId="39" fillId="0" borderId="127" xfId="0" applyNumberFormat="1" applyFont="1" applyBorder="1" applyAlignment="1">
      <alignment horizontal="right" vertical="center"/>
    </xf>
    <xf numFmtId="0" fontId="53" fillId="0" borderId="120" xfId="0" applyFont="1" applyBorder="1" applyAlignment="1">
      <alignment vertical="center"/>
    </xf>
    <xf numFmtId="177" fontId="39" fillId="0" borderId="123" xfId="0" applyNumberFormat="1" applyFont="1" applyBorder="1" applyAlignment="1">
      <alignment horizontal="right" vertical="center"/>
    </xf>
    <xf numFmtId="177" fontId="39" fillId="0" borderId="120" xfId="0" applyNumberFormat="1" applyFont="1" applyBorder="1" applyAlignment="1">
      <alignment horizontal="right" vertical="center"/>
    </xf>
    <xf numFmtId="177" fontId="39" fillId="0" borderId="119" xfId="0" applyNumberFormat="1" applyFont="1" applyBorder="1" applyAlignment="1">
      <alignment horizontal="right" vertical="center"/>
    </xf>
    <xf numFmtId="0" fontId="31" fillId="0" borderId="0" xfId="0" applyFont="1" applyAlignment="1">
      <alignment vertical="center" textRotation="255" wrapText="1"/>
    </xf>
    <xf numFmtId="0" fontId="53" fillId="0" borderId="121" xfId="0" applyFont="1" applyBorder="1" applyAlignment="1">
      <alignment vertical="top" textRotation="255"/>
    </xf>
    <xf numFmtId="177" fontId="39" fillId="0" borderId="126" xfId="0" applyNumberFormat="1" applyFont="1" applyBorder="1" applyAlignment="1">
      <alignment horizontal="right" vertical="center"/>
    </xf>
    <xf numFmtId="177" fontId="39" fillId="0" borderId="132" xfId="0" applyNumberFormat="1" applyFont="1" applyBorder="1" applyAlignment="1">
      <alignment horizontal="right" vertical="center"/>
    </xf>
    <xf numFmtId="177" fontId="39" fillId="0" borderId="131" xfId="0" applyNumberFormat="1" applyFont="1" applyBorder="1" applyAlignment="1">
      <alignment horizontal="right" vertical="center"/>
    </xf>
    <xf numFmtId="177" fontId="39" fillId="0" borderId="135" xfId="0" applyNumberFormat="1" applyFont="1" applyBorder="1" applyAlignment="1">
      <alignment horizontal="right" vertical="center"/>
    </xf>
    <xf numFmtId="0" fontId="53" fillId="0" borderId="134" xfId="0" applyFont="1" applyBorder="1" applyAlignment="1">
      <alignment vertical="center"/>
    </xf>
    <xf numFmtId="0" fontId="2" fillId="0" borderId="138" xfId="0" quotePrefix="1" applyNumberFormat="1" applyFont="1" applyBorder="1" applyAlignment="1" applyProtection="1">
      <alignment horizontal="left" vertical="center"/>
      <protection locked="0"/>
    </xf>
    <xf numFmtId="0" fontId="2" fillId="0" borderId="186" xfId="0" applyFont="1" applyBorder="1" applyAlignment="1" applyProtection="1">
      <alignment horizontal="left" vertical="center"/>
      <protection locked="0"/>
    </xf>
    <xf numFmtId="0" fontId="2" fillId="0" borderId="138" xfId="0" applyFont="1" applyBorder="1" applyAlignment="1" applyProtection="1">
      <alignment horizontal="left" vertical="center"/>
      <protection locked="0"/>
    </xf>
    <xf numFmtId="0" fontId="2" fillId="0" borderId="188" xfId="0" applyFont="1" applyBorder="1" applyAlignment="1" applyProtection="1">
      <alignment horizontal="left" vertical="center"/>
      <protection locked="0"/>
    </xf>
    <xf numFmtId="0" fontId="2" fillId="0" borderId="189" xfId="0" applyFont="1" applyBorder="1" applyAlignment="1" applyProtection="1">
      <alignment horizontal="left" vertical="center"/>
      <protection locked="0"/>
    </xf>
    <xf numFmtId="49" fontId="2" fillId="0" borderId="0" xfId="0" applyNumberFormat="1" applyFont="1" applyAlignment="1">
      <alignment vertical="center"/>
    </xf>
    <xf numFmtId="49" fontId="71" fillId="0" borderId="0" xfId="0" applyNumberFormat="1" applyFont="1" applyAlignment="1">
      <alignment vertical="center"/>
    </xf>
    <xf numFmtId="0" fontId="2" fillId="0" borderId="185" xfId="0" applyFont="1" applyBorder="1" applyAlignment="1" applyProtection="1">
      <alignment horizontal="left" vertical="center" wrapText="1"/>
      <protection locked="0"/>
    </xf>
    <xf numFmtId="0" fontId="2" fillId="0" borderId="187" xfId="0" applyFont="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0" borderId="186" xfId="0" applyFont="1" applyBorder="1" applyAlignment="1" applyProtection="1">
      <alignment horizontal="left" vertical="center" wrapText="1"/>
      <protection locked="0"/>
    </xf>
    <xf numFmtId="0" fontId="2" fillId="0" borderId="189" xfId="0" applyFont="1" applyBorder="1" applyAlignment="1" applyProtection="1">
      <alignment horizontal="left" vertical="center" wrapText="1"/>
      <protection locked="0"/>
    </xf>
    <xf numFmtId="0" fontId="53" fillId="0" borderId="118" xfId="0" applyFont="1" applyBorder="1" applyAlignment="1">
      <alignment horizontal="right"/>
    </xf>
    <xf numFmtId="0" fontId="2" fillId="0" borderId="138" xfId="0" quotePrefix="1" applyFont="1" applyBorder="1" applyAlignment="1" applyProtection="1">
      <alignment horizontal="left" vertical="center"/>
      <protection locked="0"/>
    </xf>
    <xf numFmtId="0" fontId="72" fillId="0" borderId="190" xfId="0" applyFont="1" applyFill="1" applyBorder="1"/>
    <xf numFmtId="0" fontId="72" fillId="0" borderId="191" xfId="0" applyFont="1" applyFill="1" applyBorder="1"/>
    <xf numFmtId="0" fontId="2" fillId="0" borderId="0" xfId="0" applyFont="1" applyFill="1" applyBorder="1" applyAlignment="1"/>
    <xf numFmtId="0" fontId="2" fillId="0" borderId="0"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0" fontId="2" fillId="0" borderId="0" xfId="0" applyFont="1" applyFill="1" applyBorder="1" applyAlignment="1">
      <alignment vertical="center"/>
    </xf>
    <xf numFmtId="0" fontId="2" fillId="0" borderId="0" xfId="0"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12" fillId="0" borderId="53" xfId="0" applyFont="1" applyBorder="1" applyAlignment="1">
      <alignment vertical="center" wrapText="1"/>
    </xf>
    <xf numFmtId="0" fontId="12" fillId="0" borderId="0" xfId="0" applyFont="1" applyBorder="1" applyAlignment="1">
      <alignment vertical="center" wrapText="1"/>
    </xf>
    <xf numFmtId="0" fontId="12" fillId="0" borderId="75" xfId="0" applyFont="1" applyBorder="1" applyAlignment="1">
      <alignment vertical="center" wrapText="1"/>
    </xf>
    <xf numFmtId="0" fontId="12" fillId="0" borderId="62" xfId="0" applyFont="1" applyBorder="1" applyAlignment="1">
      <alignment vertical="center" wrapText="1"/>
    </xf>
    <xf numFmtId="0" fontId="0" fillId="2" borderId="16" xfId="0" applyFill="1" applyBorder="1" applyAlignment="1">
      <alignment vertical="center"/>
    </xf>
    <xf numFmtId="0" fontId="0" fillId="2" borderId="10" xfId="0" applyFill="1" applyBorder="1" applyAlignment="1">
      <alignment vertical="center"/>
    </xf>
    <xf numFmtId="0" fontId="0" fillId="2" borderId="13" xfId="0" applyFill="1" applyBorder="1" applyAlignment="1">
      <alignment vertical="center"/>
    </xf>
    <xf numFmtId="0" fontId="53" fillId="0" borderId="0" xfId="0" applyFont="1"/>
    <xf numFmtId="0" fontId="53" fillId="0" borderId="126" xfId="0" applyFont="1" applyBorder="1"/>
    <xf numFmtId="0" fontId="53" fillId="0" borderId="122" xfId="0" applyFont="1" applyBorder="1"/>
    <xf numFmtId="0" fontId="53" fillId="0" borderId="118" xfId="0" applyFont="1" applyBorder="1"/>
    <xf numFmtId="0" fontId="53" fillId="0" borderId="121" xfId="0" applyFont="1" applyBorder="1"/>
    <xf numFmtId="0" fontId="53" fillId="0" borderId="0" xfId="0" applyFont="1" applyBorder="1"/>
    <xf numFmtId="0" fontId="53" fillId="0" borderId="99" xfId="0" applyFont="1" applyBorder="1"/>
    <xf numFmtId="0" fontId="53" fillId="0" borderId="100" xfId="0" applyFont="1" applyBorder="1"/>
    <xf numFmtId="0" fontId="53" fillId="0" borderId="101" xfId="0" applyFont="1" applyBorder="1"/>
    <xf numFmtId="0" fontId="53" fillId="0" borderId="125" xfId="0" applyFont="1" applyBorder="1"/>
    <xf numFmtId="0" fontId="53" fillId="0" borderId="119" xfId="0" applyFont="1" applyBorder="1"/>
    <xf numFmtId="0" fontId="53" fillId="0" borderId="164" xfId="0" applyFont="1" applyBorder="1"/>
    <xf numFmtId="0" fontId="54" fillId="0" borderId="168" xfId="0" applyFont="1" applyBorder="1" applyAlignment="1">
      <alignment vertical="center"/>
    </xf>
    <xf numFmtId="0" fontId="54" fillId="0" borderId="170" xfId="0" applyFont="1" applyBorder="1" applyAlignment="1">
      <alignment vertical="center"/>
    </xf>
    <xf numFmtId="0" fontId="54" fillId="0" borderId="164" xfId="0" applyFont="1" applyBorder="1" applyAlignment="1">
      <alignment vertical="center"/>
    </xf>
    <xf numFmtId="0" fontId="53" fillId="0" borderId="168" xfId="0" applyFont="1" applyBorder="1"/>
    <xf numFmtId="0" fontId="53" fillId="0" borderId="104" xfId="0" applyFont="1" applyBorder="1"/>
    <xf numFmtId="0" fontId="53" fillId="0" borderId="106" xfId="0" applyFont="1" applyBorder="1"/>
    <xf numFmtId="49" fontId="74" fillId="0" borderId="0" xfId="0" applyNumberFormat="1" applyFont="1"/>
    <xf numFmtId="0" fontId="62" fillId="0" borderId="0" xfId="0" applyFont="1"/>
    <xf numFmtId="0" fontId="53" fillId="0" borderId="102" xfId="0" applyFont="1" applyBorder="1"/>
    <xf numFmtId="0" fontId="53" fillId="0" borderId="103" xfId="0" applyFont="1" applyBorder="1"/>
    <xf numFmtId="0" fontId="53" fillId="0" borderId="105" xfId="0" applyFont="1" applyBorder="1"/>
    <xf numFmtId="0" fontId="53" fillId="0" borderId="171" xfId="0" applyFont="1" applyBorder="1"/>
    <xf numFmtId="0" fontId="64" fillId="0" borderId="100" xfId="0" applyFont="1" applyBorder="1" applyAlignment="1">
      <alignment vertical="center"/>
    </xf>
    <xf numFmtId="0" fontId="53" fillId="0" borderId="0" xfId="0" applyFont="1" applyBorder="1" applyAlignment="1"/>
    <xf numFmtId="0" fontId="53" fillId="0" borderId="105" xfId="0" applyFont="1" applyBorder="1" applyAlignment="1"/>
    <xf numFmtId="0" fontId="53" fillId="4" borderId="114" xfId="0" applyFont="1" applyFill="1" applyBorder="1"/>
    <xf numFmtId="0" fontId="53" fillId="4" borderId="118" xfId="0" applyFont="1" applyFill="1" applyBorder="1"/>
    <xf numFmtId="0" fontId="54" fillId="4" borderId="118" xfId="0" applyFont="1" applyFill="1" applyBorder="1"/>
    <xf numFmtId="0" fontId="54" fillId="4" borderId="118" xfId="0" applyFont="1" applyFill="1" applyBorder="1" applyAlignment="1">
      <alignment horizontal="right" vertical="center"/>
    </xf>
    <xf numFmtId="0" fontId="53" fillId="4" borderId="127" xfId="0" applyFont="1" applyFill="1" applyBorder="1"/>
    <xf numFmtId="0" fontId="53" fillId="4" borderId="0" xfId="0" applyFont="1" applyFill="1" applyBorder="1"/>
    <xf numFmtId="0" fontId="53" fillId="4" borderId="126" xfId="0" applyFont="1" applyFill="1" applyBorder="1"/>
    <xf numFmtId="0" fontId="53" fillId="0" borderId="201" xfId="0" applyFont="1" applyBorder="1"/>
    <xf numFmtId="0" fontId="53" fillId="4" borderId="105" xfId="0" applyFont="1" applyFill="1" applyBorder="1"/>
    <xf numFmtId="0" fontId="53" fillId="4" borderId="171" xfId="0" applyFont="1" applyFill="1" applyBorder="1"/>
    <xf numFmtId="0" fontId="64" fillId="0" borderId="0" xfId="0" applyFont="1" applyAlignment="1">
      <alignment vertical="center"/>
    </xf>
    <xf numFmtId="0" fontId="76" fillId="0" borderId="0" xfId="0" applyFont="1" applyAlignment="1">
      <alignment vertical="center"/>
    </xf>
    <xf numFmtId="0" fontId="53" fillId="4" borderId="101" xfId="0" applyFont="1" applyFill="1" applyBorder="1" applyAlignment="1">
      <alignment vertical="center"/>
    </xf>
    <xf numFmtId="0" fontId="53" fillId="4" borderId="103" xfId="0" applyFont="1" applyFill="1" applyBorder="1" applyAlignment="1">
      <alignment vertical="center"/>
    </xf>
    <xf numFmtId="0" fontId="53" fillId="4" borderId="106" xfId="0" applyFont="1" applyFill="1" applyBorder="1" applyAlignment="1">
      <alignment vertical="center"/>
    </xf>
    <xf numFmtId="0" fontId="53" fillId="0" borderId="201" xfId="0" applyFont="1" applyBorder="1" applyAlignment="1">
      <alignment vertical="center"/>
    </xf>
    <xf numFmtId="0" fontId="53" fillId="0" borderId="171" xfId="0" applyFont="1" applyBorder="1" applyAlignment="1">
      <alignment vertical="center"/>
    </xf>
    <xf numFmtId="0" fontId="64" fillId="0" borderId="105" xfId="0" applyFont="1" applyBorder="1" applyAlignment="1">
      <alignment vertical="center"/>
    </xf>
    <xf numFmtId="0" fontId="64" fillId="0" borderId="114" xfId="0" applyFont="1" applyBorder="1" applyAlignment="1">
      <alignment vertical="center"/>
    </xf>
    <xf numFmtId="0" fontId="64" fillId="0" borderId="102" xfId="0" applyFont="1" applyBorder="1" applyAlignment="1">
      <alignment vertical="center"/>
    </xf>
    <xf numFmtId="0" fontId="64" fillId="0" borderId="99" xfId="0" applyFont="1" applyBorder="1" applyAlignment="1">
      <alignment vertical="center"/>
    </xf>
    <xf numFmtId="0" fontId="64" fillId="0" borderId="101" xfId="0" applyFont="1" applyBorder="1" applyAlignment="1">
      <alignment vertical="center"/>
    </xf>
    <xf numFmtId="0" fontId="64" fillId="0" borderId="103" xfId="0" applyFont="1" applyBorder="1" applyAlignment="1">
      <alignment vertical="center"/>
    </xf>
    <xf numFmtId="0" fontId="64" fillId="0" borderId="123" xfId="0" applyFont="1" applyBorder="1" applyAlignment="1">
      <alignment vertical="center"/>
    </xf>
    <xf numFmtId="0" fontId="64" fillId="0" borderId="137" xfId="0" applyFont="1" applyBorder="1" applyAlignment="1">
      <alignment vertical="center"/>
    </xf>
    <xf numFmtId="0" fontId="64" fillId="0" borderId="180" xfId="0" applyFont="1" applyBorder="1" applyAlignment="1">
      <alignment vertical="center"/>
    </xf>
    <xf numFmtId="0" fontId="55" fillId="0" borderId="0" xfId="0" applyFont="1" applyAlignment="1">
      <alignment vertical="center"/>
    </xf>
    <xf numFmtId="0" fontId="55" fillId="0" borderId="0" xfId="0" applyFont="1" applyAlignment="1">
      <alignment vertical="center" wrapText="1"/>
    </xf>
    <xf numFmtId="0" fontId="78" fillId="0" borderId="0" xfId="0" applyFont="1"/>
    <xf numFmtId="0" fontId="2" fillId="0" borderId="0" xfId="0" applyFont="1" applyAlignment="1"/>
    <xf numFmtId="0" fontId="0" fillId="0" borderId="0" xfId="0" applyAlignment="1"/>
    <xf numFmtId="0" fontId="2" fillId="0" borderId="87" xfId="0" applyFont="1" applyBorder="1"/>
    <xf numFmtId="0" fontId="24" fillId="0" borderId="66" xfId="0" applyFont="1" applyBorder="1" applyAlignment="1">
      <alignment vertical="center"/>
    </xf>
    <xf numFmtId="0" fontId="2" fillId="0" borderId="0" xfId="0" applyFont="1" applyBorder="1"/>
    <xf numFmtId="0" fontId="2" fillId="0" borderId="62" xfId="0" applyFont="1" applyBorder="1"/>
    <xf numFmtId="0" fontId="2" fillId="0" borderId="53" xfId="0" applyFont="1" applyBorder="1"/>
    <xf numFmtId="0" fontId="2" fillId="0" borderId="67" xfId="0" applyFont="1" applyBorder="1"/>
    <xf numFmtId="0" fontId="2" fillId="0" borderId="78" xfId="0" applyFont="1" applyBorder="1"/>
    <xf numFmtId="0" fontId="2" fillId="0" borderId="70" xfId="0" applyFont="1" applyBorder="1"/>
    <xf numFmtId="0" fontId="2" fillId="0" borderId="79" xfId="0" applyFont="1" applyBorder="1"/>
    <xf numFmtId="0" fontId="2" fillId="0" borderId="64" xfId="0" applyFont="1" applyBorder="1"/>
    <xf numFmtId="0" fontId="2" fillId="0" borderId="75" xfId="0" applyFont="1" applyBorder="1"/>
    <xf numFmtId="0" fontId="2" fillId="0" borderId="63" xfId="0" applyFont="1" applyBorder="1"/>
    <xf numFmtId="0" fontId="2" fillId="0" borderId="50" xfId="0" applyFont="1" applyBorder="1"/>
    <xf numFmtId="0" fontId="2" fillId="0" borderId="51" xfId="0" applyFont="1" applyBorder="1"/>
    <xf numFmtId="0" fontId="2" fillId="0" borderId="74" xfId="0" applyFont="1" applyBorder="1"/>
    <xf numFmtId="0" fontId="2" fillId="0" borderId="68" xfId="0" applyFont="1" applyBorder="1"/>
    <xf numFmtId="0" fontId="2" fillId="0" borderId="69" xfId="0" applyFont="1" applyBorder="1"/>
    <xf numFmtId="0" fontId="2" fillId="0" borderId="71" xfId="0" applyFont="1" applyBorder="1"/>
    <xf numFmtId="0" fontId="2" fillId="0" borderId="77" xfId="0" applyFont="1" applyBorder="1"/>
    <xf numFmtId="0" fontId="2" fillId="0" borderId="76" xfId="0" applyFont="1" applyBorder="1"/>
    <xf numFmtId="0" fontId="2" fillId="0" borderId="219" xfId="0" applyFont="1" applyBorder="1"/>
    <xf numFmtId="0" fontId="24" fillId="0" borderId="75" xfId="0" applyFont="1" applyBorder="1" applyAlignment="1">
      <alignment vertical="center" wrapText="1"/>
    </xf>
    <xf numFmtId="0" fontId="24" fillId="0" borderId="62" xfId="0" applyFont="1" applyBorder="1" applyAlignment="1">
      <alignment vertical="center" wrapText="1"/>
    </xf>
    <xf numFmtId="0" fontId="24" fillId="0" borderId="77" xfId="0" applyFont="1" applyBorder="1" applyAlignment="1">
      <alignment vertical="center" wrapText="1"/>
    </xf>
    <xf numFmtId="177" fontId="2" fillId="0" borderId="64" xfId="0" applyNumberFormat="1" applyFont="1" applyBorder="1"/>
    <xf numFmtId="177" fontId="40" fillId="3" borderId="78" xfId="0" applyNumberFormat="1" applyFont="1" applyFill="1" applyBorder="1" applyAlignment="1">
      <alignment vertical="center"/>
    </xf>
    <xf numFmtId="177" fontId="40" fillId="3" borderId="64" xfId="0" applyNumberFormat="1" applyFont="1" applyFill="1" applyBorder="1" applyAlignment="1">
      <alignment vertical="center"/>
    </xf>
    <xf numFmtId="177" fontId="40" fillId="3" borderId="63" xfId="0" applyNumberFormat="1" applyFont="1" applyFill="1" applyBorder="1" applyAlignment="1">
      <alignment vertical="center"/>
    </xf>
    <xf numFmtId="177" fontId="9" fillId="0" borderId="74" xfId="0" applyNumberFormat="1" applyFont="1" applyBorder="1" applyAlignment="1">
      <alignment horizontal="right" vertical="center"/>
    </xf>
    <xf numFmtId="177" fontId="9" fillId="0" borderId="64" xfId="0" applyNumberFormat="1" applyFont="1" applyBorder="1" applyAlignment="1">
      <alignment horizontal="right" vertical="center"/>
    </xf>
    <xf numFmtId="177" fontId="9" fillId="3" borderId="78" xfId="0" applyNumberFormat="1" applyFont="1" applyFill="1" applyBorder="1" applyAlignment="1">
      <alignment vertical="center"/>
    </xf>
    <xf numFmtId="177" fontId="9" fillId="3" borderId="64" xfId="0" applyNumberFormat="1" applyFont="1" applyFill="1" applyBorder="1" applyAlignment="1">
      <alignment vertical="center"/>
    </xf>
    <xf numFmtId="177" fontId="9" fillId="3" borderId="63" xfId="0" applyNumberFormat="1" applyFont="1" applyFill="1" applyBorder="1" applyAlignment="1">
      <alignment vertical="center"/>
    </xf>
    <xf numFmtId="0" fontId="2" fillId="0" borderId="0" xfId="0" applyFont="1" applyBorder="1" applyAlignment="1"/>
    <xf numFmtId="0" fontId="2" fillId="0" borderId="64" xfId="0" applyFont="1" applyBorder="1" applyAlignment="1"/>
    <xf numFmtId="0" fontId="2" fillId="0" borderId="62" xfId="0" applyFont="1" applyBorder="1" applyAlignment="1"/>
    <xf numFmtId="0" fontId="24" fillId="0" borderId="0" xfId="0" applyFont="1" applyAlignment="1" applyProtection="1">
      <alignment vertical="center"/>
    </xf>
    <xf numFmtId="0" fontId="24" fillId="0" borderId="56" xfId="0" applyFont="1" applyBorder="1" applyAlignment="1" applyProtection="1">
      <alignment vertical="center"/>
    </xf>
    <xf numFmtId="0" fontId="0" fillId="0" borderId="0" xfId="0" applyProtection="1"/>
    <xf numFmtId="0" fontId="80" fillId="0" borderId="0" xfId="0" applyFont="1" applyAlignment="1" applyProtection="1">
      <alignment vertical="center"/>
    </xf>
    <xf numFmtId="0" fontId="80" fillId="0" borderId="54" xfId="0" applyFont="1" applyBorder="1" applyAlignment="1" applyProtection="1">
      <alignment vertical="center"/>
    </xf>
    <xf numFmtId="0" fontId="24" fillId="0" borderId="54" xfId="0" applyFont="1" applyBorder="1" applyAlignment="1" applyProtection="1">
      <alignment vertical="center"/>
    </xf>
    <xf numFmtId="0" fontId="24" fillId="0" borderId="0" xfId="0" applyFont="1" applyProtection="1"/>
    <xf numFmtId="0" fontId="24" fillId="0" borderId="0" xfId="0" applyFont="1" applyBorder="1" applyAlignment="1" applyProtection="1">
      <alignment vertical="center"/>
    </xf>
    <xf numFmtId="0" fontId="24" fillId="0" borderId="68" xfId="0" applyFont="1" applyBorder="1" applyAlignment="1" applyProtection="1">
      <alignment vertical="center"/>
    </xf>
    <xf numFmtId="0" fontId="24" fillId="0" borderId="0" xfId="0" applyFont="1" applyFill="1" applyAlignment="1" applyProtection="1">
      <alignment vertical="center"/>
    </xf>
    <xf numFmtId="0" fontId="24" fillId="0" borderId="93" xfId="0" applyFont="1" applyBorder="1" applyAlignment="1" applyProtection="1">
      <alignment vertical="center"/>
    </xf>
    <xf numFmtId="0" fontId="24" fillId="0" borderId="71" xfId="0" applyFont="1" applyBorder="1" applyAlignment="1" applyProtection="1">
      <alignment vertical="center"/>
    </xf>
    <xf numFmtId="0" fontId="83" fillId="0" borderId="0" xfId="0" applyFont="1" applyAlignment="1" applyProtection="1">
      <alignment vertical="center"/>
    </xf>
    <xf numFmtId="0" fontId="24" fillId="0" borderId="62" xfId="0" applyFont="1" applyBorder="1" applyAlignment="1" applyProtection="1">
      <alignment vertical="center"/>
    </xf>
    <xf numFmtId="0" fontId="72" fillId="0" borderId="256" xfId="0" applyFont="1" applyFill="1" applyBorder="1"/>
    <xf numFmtId="0" fontId="72" fillId="0" borderId="255" xfId="0" applyFont="1" applyFill="1" applyBorder="1" applyAlignment="1">
      <alignment horizontal="left"/>
    </xf>
    <xf numFmtId="0" fontId="2" fillId="0" borderId="0" xfId="0" applyFont="1" applyAlignment="1">
      <alignment horizontal="left"/>
    </xf>
    <xf numFmtId="0" fontId="2" fillId="0" borderId="259" xfId="0" applyFont="1" applyBorder="1" applyAlignment="1" applyProtection="1">
      <alignment horizontal="left" wrapText="1"/>
      <protection locked="0"/>
    </xf>
    <xf numFmtId="0" fontId="2" fillId="0" borderId="260" xfId="0" quotePrefix="1" applyNumberFormat="1" applyFont="1" applyBorder="1" applyAlignment="1" applyProtection="1">
      <alignment horizontal="left"/>
      <protection locked="0"/>
    </xf>
    <xf numFmtId="0" fontId="2" fillId="0" borderId="182" xfId="0" applyFont="1" applyBorder="1" applyAlignment="1" applyProtection="1">
      <alignment horizontal="left" wrapText="1"/>
      <protection locked="0"/>
    </xf>
    <xf numFmtId="0" fontId="2" fillId="0" borderId="261" xfId="0" applyFont="1" applyBorder="1" applyAlignment="1" applyProtection="1">
      <alignment horizontal="left"/>
      <protection locked="0"/>
    </xf>
    <xf numFmtId="0" fontId="2" fillId="0" borderId="185" xfId="0" applyFont="1" applyBorder="1" applyAlignment="1" applyProtection="1">
      <alignment horizontal="left" wrapText="1"/>
      <protection locked="0"/>
    </xf>
    <xf numFmtId="0" fontId="2" fillId="0" borderId="138" xfId="0" applyFont="1" applyBorder="1" applyAlignment="1" applyProtection="1">
      <alignment horizontal="left"/>
      <protection locked="0"/>
    </xf>
    <xf numFmtId="0" fontId="2" fillId="0" borderId="186" xfId="0" applyFont="1" applyBorder="1" applyAlignment="1" applyProtection="1">
      <alignment horizontal="left" wrapText="1"/>
      <protection locked="0"/>
    </xf>
    <xf numFmtId="0" fontId="2" fillId="0" borderId="186" xfId="0" applyFont="1" applyBorder="1" applyAlignment="1" applyProtection="1">
      <alignment horizontal="left"/>
      <protection locked="0"/>
    </xf>
    <xf numFmtId="0" fontId="2" fillId="0" borderId="262" xfId="0" applyFont="1" applyBorder="1" applyAlignment="1" applyProtection="1">
      <alignment horizontal="left"/>
      <protection locked="0"/>
    </xf>
    <xf numFmtId="0" fontId="2" fillId="0" borderId="263" xfId="0" applyFont="1" applyBorder="1" applyAlignment="1" applyProtection="1">
      <alignment horizontal="left"/>
      <protection locked="0"/>
    </xf>
    <xf numFmtId="0" fontId="2" fillId="0" borderId="187" xfId="0" applyFont="1" applyBorder="1" applyAlignment="1" applyProtection="1">
      <alignment horizontal="left" wrapText="1"/>
      <protection locked="0"/>
    </xf>
    <xf numFmtId="0" fontId="2" fillId="0" borderId="188" xfId="0" applyFont="1" applyBorder="1" applyAlignment="1" applyProtection="1">
      <alignment horizontal="left"/>
      <protection locked="0"/>
    </xf>
    <xf numFmtId="0" fontId="2" fillId="0" borderId="189" xfId="0" applyFont="1" applyBorder="1" applyAlignment="1" applyProtection="1">
      <alignment horizontal="left" wrapText="1"/>
      <protection locked="0"/>
    </xf>
    <xf numFmtId="0" fontId="2" fillId="0" borderId="264" xfId="0" applyFont="1" applyBorder="1" applyAlignment="1" applyProtection="1">
      <alignment horizontal="left" wrapText="1"/>
      <protection locked="0"/>
    </xf>
    <xf numFmtId="0" fontId="2" fillId="0" borderId="189" xfId="0" applyFont="1" applyBorder="1" applyAlignment="1" applyProtection="1">
      <alignment horizontal="left"/>
      <protection locked="0"/>
    </xf>
    <xf numFmtId="0" fontId="2" fillId="0" borderId="265" xfId="0" applyFont="1" applyBorder="1" applyAlignment="1">
      <alignment horizontal="left"/>
    </xf>
    <xf numFmtId="0" fontId="2" fillId="0" borderId="255" xfId="0" applyFont="1" applyBorder="1" applyAlignment="1" applyProtection="1">
      <alignment horizontal="center"/>
    </xf>
    <xf numFmtId="0" fontId="2" fillId="0" borderId="184" xfId="0" applyFont="1" applyBorder="1" applyAlignment="1" applyProtection="1">
      <alignment horizontal="left" wrapText="1"/>
      <protection locked="0"/>
    </xf>
    <xf numFmtId="0" fontId="49" fillId="5" borderId="255" xfId="0" applyFont="1" applyFill="1" applyBorder="1" applyAlignment="1" applyProtection="1">
      <alignment horizontal="left" vertical="center"/>
      <protection locked="0"/>
    </xf>
    <xf numFmtId="0" fontId="49" fillId="5" borderId="198" xfId="0" applyFont="1" applyFill="1" applyBorder="1" applyAlignment="1" applyProtection="1">
      <alignment horizontal="left" vertical="center"/>
      <protection locked="0"/>
    </xf>
    <xf numFmtId="0" fontId="49" fillId="5" borderId="199" xfId="0" applyFont="1" applyFill="1" applyBorder="1" applyAlignment="1" applyProtection="1">
      <alignment horizontal="left" vertical="center"/>
      <protection locked="0"/>
    </xf>
    <xf numFmtId="0" fontId="49" fillId="5" borderId="200" xfId="0" applyFont="1" applyFill="1" applyBorder="1" applyAlignment="1" applyProtection="1">
      <alignment horizontal="left" vertical="center"/>
      <protection locked="0"/>
    </xf>
    <xf numFmtId="179" fontId="49" fillId="5" borderId="198" xfId="0" applyNumberFormat="1" applyFont="1" applyFill="1" applyBorder="1" applyAlignment="1" applyProtection="1">
      <alignment horizontal="left" vertical="center"/>
      <protection locked="0"/>
    </xf>
    <xf numFmtId="179" fontId="49" fillId="5" borderId="199" xfId="0" applyNumberFormat="1" applyFont="1" applyFill="1" applyBorder="1" applyAlignment="1" applyProtection="1">
      <alignment horizontal="left" vertical="center"/>
      <protection locked="0"/>
    </xf>
    <xf numFmtId="179" fontId="49" fillId="5" borderId="200" xfId="0" applyNumberFormat="1" applyFont="1" applyFill="1" applyBorder="1" applyAlignment="1" applyProtection="1">
      <alignment horizontal="left" vertical="center"/>
      <protection locked="0"/>
    </xf>
    <xf numFmtId="0" fontId="49" fillId="5" borderId="257" xfId="0" quotePrefix="1" applyFont="1" applyFill="1" applyBorder="1" applyAlignment="1" applyProtection="1">
      <alignment horizontal="left" vertical="center"/>
      <protection locked="0"/>
    </xf>
    <xf numFmtId="0" fontId="49" fillId="5" borderId="254" xfId="0" quotePrefix="1" applyFont="1" applyFill="1" applyBorder="1" applyAlignment="1" applyProtection="1">
      <alignment horizontal="left" vertical="center"/>
      <protection locked="0"/>
    </xf>
    <xf numFmtId="0" fontId="49" fillId="5" borderId="258" xfId="0" quotePrefix="1" applyFont="1" applyFill="1" applyBorder="1" applyAlignment="1" applyProtection="1">
      <alignment horizontal="left" vertical="center"/>
      <protection locked="0"/>
    </xf>
    <xf numFmtId="0" fontId="49" fillId="5" borderId="198" xfId="0" quotePrefix="1" applyNumberFormat="1" applyFont="1" applyFill="1" applyBorder="1" applyAlignment="1" applyProtection="1">
      <alignment horizontal="left" vertical="center"/>
      <protection locked="0"/>
    </xf>
    <xf numFmtId="0" fontId="49" fillId="5" borderId="199" xfId="0" quotePrefix="1" applyNumberFormat="1" applyFont="1" applyFill="1" applyBorder="1" applyAlignment="1" applyProtection="1">
      <alignment horizontal="left" vertical="center"/>
      <protection locked="0"/>
    </xf>
    <xf numFmtId="0" fontId="49" fillId="5" borderId="200" xfId="0" quotePrefix="1" applyNumberFormat="1" applyFont="1" applyFill="1" applyBorder="1" applyAlignment="1" applyProtection="1">
      <alignment horizontal="left" vertical="center"/>
      <protection locked="0"/>
    </xf>
    <xf numFmtId="49" fontId="49" fillId="5" borderId="198" xfId="0" quotePrefix="1" applyNumberFormat="1" applyFont="1" applyFill="1" applyBorder="1" applyAlignment="1" applyProtection="1">
      <alignment horizontal="left" vertical="center"/>
      <protection locked="0"/>
    </xf>
    <xf numFmtId="49" fontId="49" fillId="5" borderId="199" xfId="0" quotePrefix="1" applyNumberFormat="1" applyFont="1" applyFill="1" applyBorder="1" applyAlignment="1" applyProtection="1">
      <alignment horizontal="left" vertical="center"/>
      <protection locked="0"/>
    </xf>
    <xf numFmtId="49" fontId="49" fillId="5" borderId="200" xfId="0" quotePrefix="1" applyNumberFormat="1" applyFont="1" applyFill="1" applyBorder="1" applyAlignment="1" applyProtection="1">
      <alignment horizontal="left" vertical="center"/>
      <protection locked="0"/>
    </xf>
    <xf numFmtId="0" fontId="2" fillId="0" borderId="266" xfId="0" applyFont="1" applyBorder="1" applyAlignment="1">
      <alignment horizontal="center" vertical="center"/>
    </xf>
    <xf numFmtId="0" fontId="2" fillId="0" borderId="267" xfId="0" applyFont="1" applyBorder="1" applyAlignment="1">
      <alignment horizontal="center" vertical="center"/>
    </xf>
    <xf numFmtId="0" fontId="2" fillId="0" borderId="268" xfId="0" applyFont="1" applyBorder="1" applyAlignment="1">
      <alignment horizontal="center" vertical="center"/>
    </xf>
    <xf numFmtId="0" fontId="2" fillId="0" borderId="182" xfId="0" applyFont="1" applyBorder="1" applyAlignment="1">
      <alignment horizontal="center" vertical="center"/>
    </xf>
    <xf numFmtId="0" fontId="2" fillId="0" borderId="183" xfId="0" applyFont="1" applyBorder="1" applyAlignment="1">
      <alignment horizontal="center" vertical="center"/>
    </xf>
    <xf numFmtId="0" fontId="2" fillId="0" borderId="184" xfId="0" applyFont="1" applyBorder="1" applyAlignment="1">
      <alignment horizontal="center" vertical="center"/>
    </xf>
    <xf numFmtId="0" fontId="2" fillId="0" borderId="255" xfId="0" applyFont="1" applyBorder="1" applyAlignment="1" applyProtection="1">
      <alignment horizontal="center"/>
    </xf>
    <xf numFmtId="0" fontId="62" fillId="0" borderId="117" xfId="0" applyFont="1" applyBorder="1" applyAlignment="1">
      <alignment horizontal="center" vertical="center"/>
    </xf>
    <xf numFmtId="0" fontId="54" fillId="0" borderId="117" xfId="0" applyFont="1" applyBorder="1" applyAlignment="1">
      <alignment horizontal="center" vertical="center" shrinkToFit="1"/>
    </xf>
    <xf numFmtId="0" fontId="62" fillId="0" borderId="167" xfId="0" applyFont="1" applyBorder="1" applyAlignment="1">
      <alignment horizontal="center" vertical="center"/>
    </xf>
    <xf numFmtId="0" fontId="64" fillId="0" borderId="0" xfId="0" applyFont="1" applyFill="1" applyBorder="1" applyAlignment="1">
      <alignment horizontal="center" vertical="center" textRotation="255"/>
    </xf>
    <xf numFmtId="0" fontId="64" fillId="0" borderId="103" xfId="0" applyFont="1" applyFill="1" applyBorder="1" applyAlignment="1">
      <alignment horizontal="center" vertical="center" textRotation="255"/>
    </xf>
    <xf numFmtId="0" fontId="64" fillId="0" borderId="102" xfId="0" applyFont="1" applyFill="1" applyBorder="1" applyAlignment="1">
      <alignment horizontal="center" vertical="center" textRotation="255"/>
    </xf>
    <xf numFmtId="0" fontId="40" fillId="0" borderId="0" xfId="0" applyFont="1" applyBorder="1" applyAlignment="1">
      <alignment horizontal="center" vertical="center"/>
    </xf>
    <xf numFmtId="0" fontId="40" fillId="0" borderId="105" xfId="0" applyFont="1" applyBorder="1" applyAlignment="1">
      <alignment horizontal="center" vertical="center"/>
    </xf>
    <xf numFmtId="0" fontId="40" fillId="0" borderId="102" xfId="0" applyFont="1" applyBorder="1" applyAlignment="1">
      <alignment horizontal="center" vertical="center"/>
    </xf>
    <xf numFmtId="0" fontId="40" fillId="0" borderId="103" xfId="0" applyFont="1" applyBorder="1" applyAlignment="1">
      <alignment horizontal="center" vertical="center"/>
    </xf>
    <xf numFmtId="0" fontId="40" fillId="0" borderId="104" xfId="0" applyFont="1" applyBorder="1" applyAlignment="1">
      <alignment horizontal="center" vertical="center"/>
    </xf>
    <xf numFmtId="0" fontId="40" fillId="0" borderId="106" xfId="0" applyFont="1" applyBorder="1" applyAlignment="1">
      <alignment horizontal="center" vertical="center"/>
    </xf>
    <xf numFmtId="49" fontId="63" fillId="0" borderId="102" xfId="0" applyNumberFormat="1" applyFont="1" applyBorder="1" applyAlignment="1">
      <alignment horizontal="center" vertical="center"/>
    </xf>
    <xf numFmtId="49" fontId="63" fillId="0" borderId="103" xfId="0" applyNumberFormat="1" applyFont="1" applyBorder="1" applyAlignment="1">
      <alignment horizontal="center" vertical="center"/>
    </xf>
    <xf numFmtId="49" fontId="63" fillId="0" borderId="104" xfId="0" applyNumberFormat="1" applyFont="1" applyBorder="1" applyAlignment="1">
      <alignment horizontal="center" vertical="center"/>
    </xf>
    <xf numFmtId="49" fontId="63" fillId="0" borderId="106" xfId="0" applyNumberFormat="1" applyFont="1" applyBorder="1" applyAlignment="1">
      <alignment horizontal="center" vertical="center"/>
    </xf>
    <xf numFmtId="0" fontId="49" fillId="0" borderId="0" xfId="0" applyFont="1" applyBorder="1" applyAlignment="1">
      <alignment horizontal="center" vertical="center"/>
    </xf>
    <xf numFmtId="0" fontId="49" fillId="0" borderId="105" xfId="0" applyFont="1" applyBorder="1" applyAlignment="1">
      <alignment horizontal="center" vertical="center"/>
    </xf>
    <xf numFmtId="0" fontId="49" fillId="0" borderId="102" xfId="0" applyFont="1" applyBorder="1" applyAlignment="1">
      <alignment horizontal="center" vertical="center"/>
    </xf>
    <xf numFmtId="0" fontId="49" fillId="0" borderId="126" xfId="0" applyFont="1" applyBorder="1" applyAlignment="1">
      <alignment horizontal="center" vertical="center"/>
    </xf>
    <xf numFmtId="0" fontId="49" fillId="0" borderId="104" xfId="0" applyFont="1" applyBorder="1" applyAlignment="1">
      <alignment horizontal="center" vertical="center"/>
    </xf>
    <xf numFmtId="0" fontId="49" fillId="0" borderId="171" xfId="0" applyFont="1" applyBorder="1" applyAlignment="1">
      <alignment horizontal="center" vertical="center"/>
    </xf>
    <xf numFmtId="0" fontId="64" fillId="0" borderId="0" xfId="0" applyFont="1" applyBorder="1" applyAlignment="1">
      <alignment horizontal="center" vertical="center"/>
    </xf>
    <xf numFmtId="176" fontId="39" fillId="0" borderId="0" xfId="0" applyNumberFormat="1" applyFont="1" applyBorder="1" applyAlignment="1" applyProtection="1">
      <alignment horizontal="center" vertical="center"/>
      <protection locked="0"/>
    </xf>
    <xf numFmtId="0" fontId="54" fillId="0" borderId="164" xfId="0" applyFont="1" applyBorder="1" applyAlignment="1">
      <alignment horizontal="distributed" vertical="center"/>
    </xf>
    <xf numFmtId="0" fontId="53" fillId="0" borderId="100" xfId="0" applyFont="1" applyBorder="1" applyAlignment="1">
      <alignment horizontal="distributed" vertical="center"/>
    </xf>
    <xf numFmtId="0" fontId="53" fillId="0" borderId="105" xfId="0" applyFont="1" applyBorder="1" applyAlignment="1">
      <alignment horizontal="distributed" vertical="center"/>
    </xf>
    <xf numFmtId="0" fontId="61" fillId="0" borderId="0" xfId="0" applyFont="1" applyAlignment="1">
      <alignment horizontal="center" vertical="center"/>
    </xf>
    <xf numFmtId="0" fontId="64" fillId="0" borderId="124" xfId="0" applyFont="1" applyBorder="1" applyAlignment="1">
      <alignment horizontal="center" vertical="center"/>
    </xf>
    <xf numFmtId="0" fontId="64" fillId="0" borderId="100" xfId="0" applyFont="1" applyBorder="1" applyAlignment="1">
      <alignment horizontal="center" vertical="center"/>
    </xf>
    <xf numFmtId="0" fontId="64" fillId="0" borderId="101" xfId="0" applyFont="1" applyBorder="1" applyAlignment="1">
      <alignment horizontal="center" vertical="center"/>
    </xf>
    <xf numFmtId="0" fontId="64" fillId="0" borderId="121" xfId="0" applyFont="1" applyBorder="1" applyAlignment="1">
      <alignment horizontal="center" vertical="center"/>
    </xf>
    <xf numFmtId="0" fontId="64" fillId="0" borderId="103" xfId="0" applyFont="1" applyBorder="1" applyAlignment="1">
      <alignment horizontal="center" vertical="center"/>
    </xf>
    <xf numFmtId="0" fontId="64" fillId="0" borderId="201" xfId="0" applyFont="1" applyBorder="1" applyAlignment="1">
      <alignment horizontal="center" vertical="center"/>
    </xf>
    <xf numFmtId="0" fontId="64" fillId="0" borderId="105" xfId="0" applyFont="1" applyBorder="1" applyAlignment="1">
      <alignment horizontal="center" vertical="center"/>
    </xf>
    <xf numFmtId="0" fontId="64" fillId="0" borderId="106" xfId="0" applyFont="1" applyBorder="1" applyAlignment="1">
      <alignment horizontal="center" vertical="center"/>
    </xf>
    <xf numFmtId="0" fontId="75" fillId="0" borderId="99" xfId="0" applyNumberFormat="1" applyFont="1" applyBorder="1" applyAlignment="1">
      <alignment horizontal="center" vertical="center"/>
    </xf>
    <xf numFmtId="0" fontId="75" fillId="0" borderId="100" xfId="0" applyNumberFormat="1" applyFont="1" applyBorder="1" applyAlignment="1">
      <alignment horizontal="center" vertical="center"/>
    </xf>
    <xf numFmtId="0" fontId="75" fillId="0" borderId="101" xfId="0" applyNumberFormat="1" applyFont="1" applyBorder="1" applyAlignment="1">
      <alignment horizontal="center" vertical="center"/>
    </xf>
    <xf numFmtId="0" fontId="75" fillId="0" borderId="102" xfId="0" applyNumberFormat="1" applyFont="1" applyBorder="1" applyAlignment="1">
      <alignment horizontal="center" vertical="center"/>
    </xf>
    <xf numFmtId="0" fontId="75" fillId="0" borderId="0" xfId="0" applyNumberFormat="1" applyFont="1" applyBorder="1" applyAlignment="1">
      <alignment horizontal="center" vertical="center"/>
    </xf>
    <xf numFmtId="0" fontId="75" fillId="0" borderId="103" xfId="0" applyNumberFormat="1" applyFont="1" applyBorder="1" applyAlignment="1">
      <alignment horizontal="center" vertical="center"/>
    </xf>
    <xf numFmtId="0" fontId="75" fillId="0" borderId="104" xfId="0" applyNumberFormat="1" applyFont="1" applyBorder="1" applyAlignment="1">
      <alignment horizontal="center" vertical="center"/>
    </xf>
    <xf numFmtId="0" fontId="75" fillId="0" borderId="105" xfId="0" applyNumberFormat="1" applyFont="1" applyBorder="1" applyAlignment="1">
      <alignment horizontal="center" vertical="center"/>
    </xf>
    <xf numFmtId="0" fontId="75" fillId="0" borderId="106" xfId="0" applyNumberFormat="1" applyFont="1" applyBorder="1" applyAlignment="1">
      <alignment horizontal="center" vertical="center"/>
    </xf>
    <xf numFmtId="0" fontId="75" fillId="0" borderId="192" xfId="0" applyNumberFormat="1" applyFont="1" applyBorder="1" applyAlignment="1">
      <alignment horizontal="center" vertical="center"/>
    </xf>
    <xf numFmtId="0" fontId="75" fillId="0" borderId="193" xfId="0" applyNumberFormat="1" applyFont="1" applyBorder="1" applyAlignment="1">
      <alignment horizontal="center" vertical="center"/>
    </xf>
    <xf numFmtId="0" fontId="75" fillId="0" borderId="194" xfId="0" applyNumberFormat="1" applyFont="1" applyBorder="1" applyAlignment="1">
      <alignment horizontal="center" vertical="center"/>
    </xf>
    <xf numFmtId="0" fontId="75" fillId="0" borderId="195" xfId="0" applyNumberFormat="1" applyFont="1" applyBorder="1" applyAlignment="1">
      <alignment horizontal="center" vertical="center"/>
    </xf>
    <xf numFmtId="0" fontId="75" fillId="0" borderId="196" xfId="0" applyNumberFormat="1" applyFont="1" applyBorder="1" applyAlignment="1">
      <alignment horizontal="center" vertical="center"/>
    </xf>
    <xf numFmtId="0" fontId="75" fillId="0" borderId="197" xfId="0" applyNumberFormat="1" applyFont="1" applyBorder="1" applyAlignment="1">
      <alignment horizontal="center" vertical="center"/>
    </xf>
    <xf numFmtId="0" fontId="53" fillId="0" borderId="99" xfId="0" applyFont="1" applyBorder="1" applyAlignment="1">
      <alignment horizontal="center"/>
    </xf>
    <xf numFmtId="0" fontId="53" fillId="0" borderId="100" xfId="0" applyFont="1" applyBorder="1" applyAlignment="1">
      <alignment horizontal="center"/>
    </xf>
    <xf numFmtId="0" fontId="53" fillId="0" borderId="125" xfId="0" applyFont="1" applyBorder="1" applyAlignment="1">
      <alignment horizontal="center"/>
    </xf>
    <xf numFmtId="0" fontId="53" fillId="0" borderId="102" xfId="0" applyFont="1" applyBorder="1" applyAlignment="1">
      <alignment horizontal="center"/>
    </xf>
    <xf numFmtId="0" fontId="53" fillId="0" borderId="0" xfId="0" applyFont="1" applyBorder="1" applyAlignment="1">
      <alignment horizontal="center"/>
    </xf>
    <xf numFmtId="0" fontId="53" fillId="0" borderId="126" xfId="0" applyFont="1" applyBorder="1" applyAlignment="1">
      <alignment horizontal="center"/>
    </xf>
    <xf numFmtId="0" fontId="53" fillId="0" borderId="104" xfId="0" applyFont="1" applyBorder="1" applyAlignment="1">
      <alignment horizontal="center"/>
    </xf>
    <xf numFmtId="0" fontId="53" fillId="0" borderId="105" xfId="0" applyFont="1" applyBorder="1" applyAlignment="1">
      <alignment horizontal="center"/>
    </xf>
    <xf numFmtId="0" fontId="53" fillId="0" borderId="171" xfId="0" applyFont="1" applyBorder="1" applyAlignment="1">
      <alignment horizontal="center"/>
    </xf>
    <xf numFmtId="0" fontId="53" fillId="0" borderId="121" xfId="0" applyFont="1" applyBorder="1" applyAlignment="1">
      <alignment horizontal="center" vertical="center" textRotation="255"/>
    </xf>
    <xf numFmtId="0" fontId="54" fillId="0" borderId="164" xfId="0" applyFont="1" applyBorder="1" applyAlignment="1">
      <alignment horizontal="center" vertical="center"/>
    </xf>
    <xf numFmtId="0" fontId="49" fillId="0" borderId="101" xfId="0" applyFont="1" applyBorder="1" applyAlignment="1">
      <alignment horizontal="center" vertical="center"/>
    </xf>
    <xf numFmtId="0" fontId="49" fillId="0" borderId="153" xfId="0" applyFont="1" applyBorder="1" applyAlignment="1">
      <alignment horizontal="center" vertical="center"/>
    </xf>
    <xf numFmtId="0" fontId="49" fillId="0" borderId="99" xfId="0" applyFont="1" applyBorder="1" applyAlignment="1">
      <alignment horizontal="center" vertical="center"/>
    </xf>
    <xf numFmtId="0" fontId="49" fillId="0" borderId="103" xfId="0" applyFont="1" applyBorder="1" applyAlignment="1">
      <alignment horizontal="center" vertical="center"/>
    </xf>
    <xf numFmtId="0" fontId="49" fillId="0" borderId="154" xfId="0" applyFont="1" applyBorder="1" applyAlignment="1">
      <alignment horizontal="center" vertical="center"/>
    </xf>
    <xf numFmtId="0" fontId="49" fillId="0" borderId="106" xfId="0" applyFont="1" applyBorder="1" applyAlignment="1">
      <alignment horizontal="center" vertical="center"/>
    </xf>
    <xf numFmtId="0" fontId="49" fillId="0" borderId="155" xfId="0" applyFont="1" applyBorder="1" applyAlignment="1">
      <alignment horizontal="center" vertical="center"/>
    </xf>
    <xf numFmtId="0" fontId="49" fillId="0" borderId="156" xfId="0" applyFont="1" applyBorder="1" applyAlignment="1">
      <alignment horizontal="center" vertical="center"/>
    </xf>
    <xf numFmtId="0" fontId="49" fillId="0" borderId="157" xfId="0" applyFont="1" applyBorder="1" applyAlignment="1">
      <alignment horizontal="center" vertical="center"/>
    </xf>
    <xf numFmtId="0" fontId="49" fillId="0" borderId="158" xfId="0" applyFont="1" applyBorder="1" applyAlignment="1">
      <alignment horizontal="center" vertical="center"/>
    </xf>
    <xf numFmtId="0" fontId="49" fillId="0" borderId="159" xfId="0" applyFont="1" applyBorder="1" applyAlignment="1">
      <alignment horizontal="center" vertical="center"/>
    </xf>
    <xf numFmtId="0" fontId="49" fillId="0" borderId="160" xfId="0" applyFont="1" applyBorder="1" applyAlignment="1">
      <alignment horizontal="center" vertical="center"/>
    </xf>
    <xf numFmtId="0" fontId="49" fillId="0" borderId="161" xfId="0" applyFont="1" applyBorder="1" applyAlignment="1">
      <alignment horizontal="center" vertical="center"/>
    </xf>
    <xf numFmtId="0" fontId="49" fillId="0" borderId="99" xfId="0" applyFont="1" applyBorder="1" applyAlignment="1">
      <alignment horizontal="center"/>
    </xf>
    <xf numFmtId="0" fontId="49" fillId="0" borderId="100" xfId="0" applyFont="1" applyBorder="1" applyAlignment="1">
      <alignment horizontal="center"/>
    </xf>
    <xf numFmtId="0" fontId="49" fillId="0" borderId="101" xfId="0" applyFont="1" applyBorder="1" applyAlignment="1">
      <alignment horizontal="center"/>
    </xf>
    <xf numFmtId="0" fontId="49" fillId="0" borderId="102" xfId="0" applyFont="1" applyBorder="1" applyAlignment="1">
      <alignment horizontal="center"/>
    </xf>
    <xf numFmtId="0" fontId="49" fillId="0" borderId="0" xfId="0" applyFont="1" applyBorder="1" applyAlignment="1">
      <alignment horizontal="center"/>
    </xf>
    <xf numFmtId="0" fontId="49" fillId="0" borderId="103" xfId="0" applyFont="1" applyBorder="1" applyAlignment="1">
      <alignment horizontal="center"/>
    </xf>
    <xf numFmtId="0" fontId="49" fillId="0" borderId="104" xfId="0" applyFont="1" applyBorder="1" applyAlignment="1">
      <alignment horizontal="center"/>
    </xf>
    <xf numFmtId="0" fontId="49" fillId="0" borderId="105" xfId="0" applyFont="1" applyBorder="1" applyAlignment="1">
      <alignment horizontal="center"/>
    </xf>
    <xf numFmtId="0" fontId="49" fillId="0" borderId="106" xfId="0" applyFont="1" applyBorder="1" applyAlignment="1">
      <alignment horizontal="center"/>
    </xf>
    <xf numFmtId="176" fontId="40" fillId="0" borderId="153" xfId="0" applyNumberFormat="1" applyFont="1" applyBorder="1" applyAlignment="1">
      <alignment horizontal="center" vertical="center"/>
    </xf>
    <xf numFmtId="176" fontId="40" fillId="0" borderId="99" xfId="0" applyNumberFormat="1" applyFont="1" applyBorder="1" applyAlignment="1">
      <alignment horizontal="center" vertical="center"/>
    </xf>
    <xf numFmtId="176" fontId="40" fillId="0" borderId="154" xfId="0" applyNumberFormat="1" applyFont="1" applyBorder="1" applyAlignment="1">
      <alignment horizontal="center" vertical="center"/>
    </xf>
    <xf numFmtId="176" fontId="40" fillId="0" borderId="102" xfId="0" applyNumberFormat="1" applyFont="1" applyBorder="1" applyAlignment="1">
      <alignment horizontal="center" vertical="center"/>
    </xf>
    <xf numFmtId="176" fontId="40" fillId="0" borderId="155" xfId="0" applyNumberFormat="1" applyFont="1" applyBorder="1" applyAlignment="1">
      <alignment horizontal="center" vertical="center"/>
    </xf>
    <xf numFmtId="176" fontId="40" fillId="0" borderId="104" xfId="0" applyNumberFormat="1" applyFont="1" applyBorder="1" applyAlignment="1">
      <alignment horizontal="center" vertical="center"/>
    </xf>
    <xf numFmtId="176" fontId="40" fillId="0" borderId="156" xfId="0" applyNumberFormat="1" applyFont="1" applyBorder="1" applyAlignment="1">
      <alignment horizontal="center" vertical="center"/>
    </xf>
    <xf numFmtId="176" fontId="40" fillId="0" borderId="157" xfId="0" applyNumberFormat="1" applyFont="1" applyBorder="1" applyAlignment="1">
      <alignment horizontal="center" vertical="center"/>
    </xf>
    <xf numFmtId="176" fontId="40" fillId="0" borderId="158" xfId="0" applyNumberFormat="1" applyFont="1" applyBorder="1" applyAlignment="1">
      <alignment horizontal="center" vertical="center"/>
    </xf>
    <xf numFmtId="176" fontId="40" fillId="0" borderId="159" xfId="0" applyNumberFormat="1" applyFont="1" applyBorder="1" applyAlignment="1">
      <alignment horizontal="center" vertical="center"/>
    </xf>
    <xf numFmtId="176" fontId="40" fillId="0" borderId="160" xfId="0" applyNumberFormat="1" applyFont="1" applyBorder="1" applyAlignment="1">
      <alignment horizontal="center" vertical="center"/>
    </xf>
    <xf numFmtId="176" fontId="40" fillId="0" borderId="161" xfId="0" applyNumberFormat="1" applyFont="1" applyBorder="1" applyAlignment="1">
      <alignment horizontal="center" vertical="center"/>
    </xf>
    <xf numFmtId="176" fontId="40" fillId="0" borderId="101" xfId="0" applyNumberFormat="1" applyFont="1" applyBorder="1" applyAlignment="1">
      <alignment horizontal="center" vertical="center"/>
    </xf>
    <xf numFmtId="176" fontId="40" fillId="0" borderId="103" xfId="0" applyNumberFormat="1" applyFont="1" applyBorder="1" applyAlignment="1">
      <alignment horizontal="center" vertical="center"/>
    </xf>
    <xf numFmtId="176" fontId="40" fillId="0" borderId="106" xfId="0" applyNumberFormat="1"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62" fillId="0" borderId="125" xfId="0" applyFont="1" applyBorder="1" applyAlignment="1">
      <alignment horizontal="center" vertical="center"/>
    </xf>
    <xf numFmtId="0" fontId="62" fillId="0" borderId="102" xfId="0" applyFont="1" applyBorder="1" applyAlignment="1">
      <alignment horizontal="center" vertical="center"/>
    </xf>
    <xf numFmtId="0" fontId="62" fillId="0" borderId="0" xfId="0" applyFont="1" applyBorder="1" applyAlignment="1">
      <alignment horizontal="center" vertical="center"/>
    </xf>
    <xf numFmtId="0" fontId="62" fillId="0" borderId="126" xfId="0" applyFont="1" applyBorder="1" applyAlignment="1">
      <alignment horizontal="center" vertical="center"/>
    </xf>
    <xf numFmtId="0" fontId="62" fillId="0" borderId="104" xfId="0" applyFont="1" applyBorder="1" applyAlignment="1">
      <alignment horizontal="center" vertical="center"/>
    </xf>
    <xf numFmtId="0" fontId="62" fillId="0" borderId="105" xfId="0" applyFont="1" applyBorder="1" applyAlignment="1">
      <alignment horizontal="center" vertical="center"/>
    </xf>
    <xf numFmtId="0" fontId="62" fillId="0" borderId="171" xfId="0" applyFont="1" applyBorder="1" applyAlignment="1">
      <alignment horizontal="center" vertical="center"/>
    </xf>
    <xf numFmtId="0" fontId="64" fillId="0" borderId="124" xfId="0" applyFont="1" applyBorder="1" applyAlignment="1">
      <alignment horizontal="distributed" vertical="center" wrapText="1" justifyLastLine="1"/>
    </xf>
    <xf numFmtId="0" fontId="64" fillId="0" borderId="100" xfId="0" applyFont="1" applyBorder="1" applyAlignment="1">
      <alignment horizontal="distributed" vertical="center" wrapText="1" justifyLastLine="1"/>
    </xf>
    <xf numFmtId="0" fontId="64" fillId="0" borderId="101" xfId="0" applyFont="1" applyBorder="1" applyAlignment="1">
      <alignment horizontal="distributed" vertical="center" wrapText="1" justifyLastLine="1"/>
    </xf>
    <xf numFmtId="0" fontId="64" fillId="0" borderId="121" xfId="0" applyFont="1" applyBorder="1" applyAlignment="1">
      <alignment horizontal="distributed" vertical="center" wrapText="1" justifyLastLine="1"/>
    </xf>
    <xf numFmtId="0" fontId="64" fillId="0" borderId="0" xfId="0" applyFont="1" applyBorder="1" applyAlignment="1">
      <alignment horizontal="distributed" vertical="center" wrapText="1" justifyLastLine="1"/>
    </xf>
    <xf numFmtId="0" fontId="64" fillId="0" borderId="103" xfId="0" applyFont="1" applyBorder="1" applyAlignment="1">
      <alignment horizontal="distributed" vertical="center" wrapText="1" justifyLastLine="1"/>
    </xf>
    <xf numFmtId="0" fontId="64" fillId="0" borderId="201" xfId="0" applyFont="1" applyBorder="1" applyAlignment="1">
      <alignment horizontal="distributed" vertical="center" wrapText="1" justifyLastLine="1"/>
    </xf>
    <xf numFmtId="0" fontId="64" fillId="0" borderId="105" xfId="0" applyFont="1" applyBorder="1" applyAlignment="1">
      <alignment horizontal="distributed" vertical="center" wrapText="1" justifyLastLine="1"/>
    </xf>
    <xf numFmtId="0" fontId="64" fillId="0" borderId="106" xfId="0" applyFont="1" applyBorder="1" applyAlignment="1">
      <alignment horizontal="distributed" vertical="center" wrapText="1" justifyLastLine="1"/>
    </xf>
    <xf numFmtId="0" fontId="75" fillId="0" borderId="0" xfId="0" applyFont="1" applyBorder="1" applyAlignment="1">
      <alignment horizontal="left" vertical="center"/>
    </xf>
    <xf numFmtId="0" fontId="75" fillId="0" borderId="105" xfId="0" applyFont="1" applyBorder="1" applyAlignment="1">
      <alignment horizontal="left" vertical="center"/>
    </xf>
    <xf numFmtId="0" fontId="75" fillId="0" borderId="99" xfId="0" applyFont="1" applyBorder="1" applyAlignment="1" applyProtection="1">
      <alignment horizontal="center" vertical="center"/>
      <protection locked="0"/>
    </xf>
    <xf numFmtId="0" fontId="75" fillId="0" borderId="100" xfId="0" applyFont="1" applyBorder="1" applyAlignment="1" applyProtection="1">
      <alignment horizontal="center" vertical="center"/>
      <protection locked="0"/>
    </xf>
    <xf numFmtId="0" fontId="75" fillId="0" borderId="101" xfId="0" applyFont="1" applyBorder="1" applyAlignment="1" applyProtection="1">
      <alignment horizontal="center" vertical="center"/>
      <protection locked="0"/>
    </xf>
    <xf numFmtId="0" fontId="75" fillId="0" borderId="102" xfId="0" applyFont="1" applyBorder="1" applyAlignment="1" applyProtection="1">
      <alignment horizontal="center" vertical="center"/>
      <protection locked="0"/>
    </xf>
    <xf numFmtId="0" fontId="75" fillId="0" borderId="0" xfId="0" applyFont="1" applyBorder="1" applyAlignment="1" applyProtection="1">
      <alignment horizontal="center" vertical="center"/>
      <protection locked="0"/>
    </xf>
    <xf numFmtId="0" fontId="75" fillId="0" borderId="103" xfId="0" applyFont="1" applyBorder="1" applyAlignment="1" applyProtection="1">
      <alignment horizontal="center" vertical="center"/>
      <protection locked="0"/>
    </xf>
    <xf numFmtId="0" fontId="75" fillId="0" borderId="104" xfId="0" applyFont="1" applyBorder="1" applyAlignment="1" applyProtection="1">
      <alignment horizontal="center" vertical="center"/>
      <protection locked="0"/>
    </xf>
    <xf numFmtId="0" fontId="75" fillId="0" borderId="105" xfId="0" applyFont="1" applyBorder="1" applyAlignment="1" applyProtection="1">
      <alignment horizontal="center" vertical="center"/>
      <protection locked="0"/>
    </xf>
    <xf numFmtId="0" fontId="75" fillId="0" borderId="106" xfId="0" applyFont="1" applyBorder="1" applyAlignment="1" applyProtection="1">
      <alignment horizontal="center" vertical="center"/>
      <protection locked="0"/>
    </xf>
    <xf numFmtId="0" fontId="61" fillId="0" borderId="0" xfId="0" applyFont="1" applyAlignment="1">
      <alignment horizontal="left" vertical="center"/>
    </xf>
    <xf numFmtId="179" fontId="39" fillId="0" borderId="0" xfId="0" applyNumberFormat="1" applyFont="1" applyBorder="1" applyAlignment="1">
      <alignment horizontal="center" vertical="center"/>
    </xf>
    <xf numFmtId="179" fontId="39" fillId="0" borderId="105" xfId="0" applyNumberFormat="1" applyFont="1" applyBorder="1" applyAlignment="1">
      <alignment horizontal="center" vertical="center"/>
    </xf>
    <xf numFmtId="0" fontId="75" fillId="0" borderId="118" xfId="0" applyFont="1" applyBorder="1" applyAlignment="1">
      <alignment horizontal="center" vertical="center"/>
    </xf>
    <xf numFmtId="0" fontId="75" fillId="0" borderId="0" xfId="0" applyFont="1" applyBorder="1" applyAlignment="1">
      <alignment horizontal="center" vertical="center"/>
    </xf>
    <xf numFmtId="0" fontId="75" fillId="0" borderId="105" xfId="0" applyFont="1" applyBorder="1" applyAlignment="1">
      <alignment horizontal="center" vertical="center"/>
    </xf>
    <xf numFmtId="0" fontId="64" fillId="0" borderId="118" xfId="0" applyFont="1" applyBorder="1" applyAlignment="1">
      <alignment horizontal="left" vertical="center"/>
    </xf>
    <xf numFmtId="0" fontId="64" fillId="0" borderId="0" xfId="0" applyFont="1" applyBorder="1" applyAlignment="1">
      <alignment horizontal="left" vertical="center"/>
    </xf>
    <xf numFmtId="0" fontId="64" fillId="0" borderId="105" xfId="0" applyFont="1" applyBorder="1" applyAlignment="1">
      <alignment horizontal="left" vertical="center"/>
    </xf>
    <xf numFmtId="0" fontId="64" fillId="0" borderId="118" xfId="0" applyFont="1" applyBorder="1" applyAlignment="1">
      <alignment horizontal="center" vertical="center"/>
    </xf>
    <xf numFmtId="0" fontId="64" fillId="0" borderId="115" xfId="0" applyFont="1" applyBorder="1" applyAlignment="1">
      <alignment horizontal="center" vertical="center"/>
    </xf>
    <xf numFmtId="180" fontId="75" fillId="4" borderId="102" xfId="0" quotePrefix="1" applyNumberFormat="1" applyFont="1" applyFill="1" applyBorder="1" applyAlignment="1">
      <alignment horizontal="right" vertical="center"/>
    </xf>
    <xf numFmtId="180" fontId="75" fillId="4" borderId="0" xfId="0" applyNumberFormat="1" applyFont="1" applyFill="1" applyBorder="1" applyAlignment="1">
      <alignment horizontal="right" vertical="center"/>
    </xf>
    <xf numFmtId="180" fontId="75" fillId="4" borderId="102" xfId="0" applyNumberFormat="1" applyFont="1" applyFill="1" applyBorder="1" applyAlignment="1">
      <alignment horizontal="right" vertical="center"/>
    </xf>
    <xf numFmtId="180" fontId="75" fillId="4" borderId="104" xfId="0" applyNumberFormat="1" applyFont="1" applyFill="1" applyBorder="1" applyAlignment="1">
      <alignment horizontal="right" vertical="center"/>
    </xf>
    <xf numFmtId="180" fontId="75" fillId="4" borderId="105" xfId="0" applyNumberFormat="1" applyFont="1" applyFill="1" applyBorder="1" applyAlignment="1">
      <alignment horizontal="right" vertical="center"/>
    </xf>
    <xf numFmtId="0" fontId="64" fillId="0" borderId="99" xfId="0" applyFont="1" applyBorder="1" applyAlignment="1">
      <alignment horizontal="center" vertical="center" textRotation="255"/>
    </xf>
    <xf numFmtId="0" fontId="64" fillId="0" borderId="100" xfId="0" applyFont="1" applyBorder="1" applyAlignment="1">
      <alignment horizontal="center" vertical="center" textRotation="255"/>
    </xf>
    <xf numFmtId="0" fontId="64" fillId="0" borderId="101" xfId="0" applyFont="1" applyBorder="1" applyAlignment="1">
      <alignment horizontal="center" vertical="center" textRotation="255"/>
    </xf>
    <xf numFmtId="0" fontId="64" fillId="0" borderId="102" xfId="0" applyFont="1" applyBorder="1" applyAlignment="1">
      <alignment horizontal="center" vertical="center" textRotation="255"/>
    </xf>
    <xf numFmtId="0" fontId="64" fillId="0" borderId="0" xfId="0" applyFont="1" applyBorder="1" applyAlignment="1">
      <alignment horizontal="center" vertical="center" textRotation="255"/>
    </xf>
    <xf numFmtId="0" fontId="64" fillId="0" borderId="103" xfId="0" applyFont="1" applyBorder="1" applyAlignment="1">
      <alignment horizontal="center" vertical="center" textRotation="255"/>
    </xf>
    <xf numFmtId="0" fontId="64" fillId="0" borderId="104" xfId="0" applyFont="1" applyBorder="1" applyAlignment="1">
      <alignment horizontal="center" vertical="center" textRotation="255"/>
    </xf>
    <xf numFmtId="0" fontId="64" fillId="0" borderId="105" xfId="0" applyFont="1" applyBorder="1" applyAlignment="1">
      <alignment horizontal="center" vertical="center" textRotation="255"/>
    </xf>
    <xf numFmtId="0" fontId="64" fillId="0" borderId="106" xfId="0" applyFont="1" applyBorder="1" applyAlignment="1">
      <alignment horizontal="center" vertical="center" textRotation="255"/>
    </xf>
    <xf numFmtId="0" fontId="64" fillId="0" borderId="100" xfId="0" applyFont="1" applyBorder="1" applyAlignment="1">
      <alignment horizontal="left" vertical="center"/>
    </xf>
    <xf numFmtId="180" fontId="75" fillId="0" borderId="99" xfId="0" applyNumberFormat="1" applyFont="1" applyBorder="1" applyAlignment="1" applyProtection="1">
      <alignment horizontal="right" vertical="center"/>
      <protection locked="0"/>
    </xf>
    <xf numFmtId="180" fontId="75" fillId="0" borderId="100" xfId="0" applyNumberFormat="1" applyFont="1" applyBorder="1" applyAlignment="1" applyProtection="1">
      <alignment horizontal="right" vertical="center"/>
      <protection locked="0"/>
    </xf>
    <xf numFmtId="180" fontId="75" fillId="0" borderId="102" xfId="0" applyNumberFormat="1" applyFont="1" applyBorder="1" applyAlignment="1" applyProtection="1">
      <alignment horizontal="right" vertical="center"/>
      <protection locked="0"/>
    </xf>
    <xf numFmtId="180" fontId="75" fillId="0" borderId="0" xfId="0" applyNumberFormat="1" applyFont="1" applyBorder="1" applyAlignment="1" applyProtection="1">
      <alignment horizontal="right" vertical="center"/>
      <protection locked="0"/>
    </xf>
    <xf numFmtId="180" fontId="75" fillId="0" borderId="104" xfId="0" applyNumberFormat="1" applyFont="1" applyBorder="1" applyAlignment="1" applyProtection="1">
      <alignment horizontal="right" vertical="center"/>
      <protection locked="0"/>
    </xf>
    <xf numFmtId="180" fontId="75" fillId="0" borderId="105" xfId="0" applyNumberFormat="1" applyFont="1" applyBorder="1" applyAlignment="1" applyProtection="1">
      <alignment horizontal="right" vertical="center"/>
      <protection locked="0"/>
    </xf>
    <xf numFmtId="177" fontId="75" fillId="0" borderId="0" xfId="0" applyNumberFormat="1" applyFont="1" applyAlignment="1">
      <alignment horizontal="center" vertical="center"/>
    </xf>
    <xf numFmtId="0" fontId="27" fillId="0" borderId="0" xfId="0" applyFont="1" applyAlignment="1">
      <alignment horizontal="center" textRotation="255"/>
    </xf>
    <xf numFmtId="0" fontId="64" fillId="0" borderId="100" xfId="0" applyFont="1" applyBorder="1" applyAlignment="1">
      <alignment horizontal="left" vertical="center" wrapText="1"/>
    </xf>
    <xf numFmtId="0" fontId="64" fillId="0" borderId="100" xfId="0" applyFont="1" applyBorder="1" applyAlignment="1">
      <alignment horizontal="distributed" vertical="center"/>
    </xf>
    <xf numFmtId="0" fontId="64" fillId="0" borderId="0" xfId="0" applyFont="1" applyBorder="1" applyAlignment="1">
      <alignment horizontal="distributed" vertical="center"/>
    </xf>
    <xf numFmtId="0" fontId="64" fillId="0" borderId="105" xfId="0" applyFont="1" applyBorder="1" applyAlignment="1">
      <alignment horizontal="distributed" vertical="center"/>
    </xf>
    <xf numFmtId="180" fontId="75" fillId="0" borderId="99" xfId="0" applyNumberFormat="1" applyFont="1" applyBorder="1" applyAlignment="1">
      <alignment horizontal="right" vertical="center"/>
    </xf>
    <xf numFmtId="180" fontId="75" fillId="0" borderId="100" xfId="0" applyNumberFormat="1" applyFont="1" applyBorder="1" applyAlignment="1">
      <alignment horizontal="right" vertical="center"/>
    </xf>
    <xf numFmtId="180" fontId="75" fillId="0" borderId="102" xfId="0" applyNumberFormat="1" applyFont="1" applyBorder="1" applyAlignment="1">
      <alignment horizontal="right" vertical="center"/>
    </xf>
    <xf numFmtId="180" fontId="75" fillId="0" borderId="0" xfId="0" applyNumberFormat="1" applyFont="1" applyBorder="1" applyAlignment="1">
      <alignment horizontal="right" vertical="center"/>
    </xf>
    <xf numFmtId="180" fontId="75" fillId="0" borderId="104" xfId="0" applyNumberFormat="1" applyFont="1" applyBorder="1" applyAlignment="1">
      <alignment horizontal="right" vertical="center"/>
    </xf>
    <xf numFmtId="180" fontId="75" fillId="0" borderId="105" xfId="0" applyNumberFormat="1" applyFont="1" applyBorder="1" applyAlignment="1">
      <alignment horizontal="right" vertical="center"/>
    </xf>
    <xf numFmtId="180" fontId="75" fillId="4" borderId="99" xfId="0" applyNumberFormat="1" applyFont="1" applyFill="1" applyBorder="1" applyAlignment="1">
      <alignment horizontal="right" vertical="center"/>
    </xf>
    <xf numFmtId="180" fontId="75" fillId="4" borderId="100" xfId="0" applyNumberFormat="1" applyFont="1" applyFill="1" applyBorder="1" applyAlignment="1">
      <alignment horizontal="right" vertical="center"/>
    </xf>
    <xf numFmtId="0" fontId="64" fillId="0" borderId="123" xfId="0" applyFont="1" applyBorder="1" applyAlignment="1">
      <alignment horizontal="center" vertical="center"/>
    </xf>
    <xf numFmtId="0" fontId="77" fillId="0" borderId="100" xfId="0" applyFont="1" applyBorder="1" applyAlignment="1">
      <alignment horizontal="center" vertical="center"/>
    </xf>
    <xf numFmtId="0" fontId="77" fillId="0" borderId="0" xfId="0" applyFont="1" applyBorder="1" applyAlignment="1">
      <alignment horizontal="center" vertical="center"/>
    </xf>
    <xf numFmtId="0" fontId="77" fillId="0" borderId="123" xfId="0" applyFont="1" applyBorder="1" applyAlignment="1">
      <alignment horizontal="center" vertical="center"/>
    </xf>
    <xf numFmtId="3" fontId="75" fillId="0" borderId="99" xfId="0" applyNumberFormat="1" applyFont="1" applyBorder="1" applyAlignment="1">
      <alignment horizontal="right" vertical="center"/>
    </xf>
    <xf numFmtId="3" fontId="75" fillId="0" borderId="100" xfId="0" applyNumberFormat="1" applyFont="1" applyBorder="1" applyAlignment="1">
      <alignment horizontal="right" vertical="center"/>
    </xf>
    <xf numFmtId="3" fontId="75" fillId="0" borderId="102" xfId="0" applyNumberFormat="1" applyFont="1" applyBorder="1" applyAlignment="1">
      <alignment horizontal="right" vertical="center"/>
    </xf>
    <xf numFmtId="3" fontId="75" fillId="0" borderId="0" xfId="0" applyNumberFormat="1" applyFont="1" applyBorder="1" applyAlignment="1">
      <alignment horizontal="right" vertical="center"/>
    </xf>
    <xf numFmtId="3" fontId="75" fillId="0" borderId="137" xfId="0" applyNumberFormat="1" applyFont="1" applyBorder="1" applyAlignment="1">
      <alignment horizontal="right" vertical="center"/>
    </xf>
    <xf numFmtId="3" fontId="75" fillId="0" borderId="123" xfId="0" applyNumberFormat="1" applyFont="1" applyBorder="1" applyAlignment="1">
      <alignment horizontal="right" vertical="center"/>
    </xf>
    <xf numFmtId="0" fontId="64" fillId="0" borderId="100" xfId="0" applyNumberFormat="1" applyFont="1" applyBorder="1" applyAlignment="1">
      <alignment horizontal="center" vertical="center"/>
    </xf>
    <xf numFmtId="0" fontId="64" fillId="0" borderId="105" xfId="0" applyNumberFormat="1" applyFont="1" applyBorder="1" applyAlignment="1">
      <alignment horizontal="center" vertical="center"/>
    </xf>
    <xf numFmtId="0" fontId="64" fillId="0" borderId="0" xfId="0" applyNumberFormat="1" applyFont="1" applyBorder="1" applyAlignment="1">
      <alignment horizontal="center" vertical="center"/>
    </xf>
    <xf numFmtId="0" fontId="64" fillId="0" borderId="114" xfId="0" applyFont="1" applyBorder="1" applyAlignment="1">
      <alignment horizontal="center" vertical="center" textRotation="255"/>
    </xf>
    <xf numFmtId="0" fontId="64" fillId="0" borderId="118" xfId="0" applyFont="1" applyBorder="1" applyAlignment="1">
      <alignment horizontal="center" vertical="center" textRotation="255"/>
    </xf>
    <xf numFmtId="0" fontId="64" fillId="0" borderId="115" xfId="0" applyFont="1" applyBorder="1" applyAlignment="1">
      <alignment horizontal="center" vertical="center" textRotation="255"/>
    </xf>
    <xf numFmtId="0" fontId="64" fillId="0" borderId="137" xfId="0" applyFont="1" applyBorder="1" applyAlignment="1">
      <alignment horizontal="center" vertical="center" textRotation="255"/>
    </xf>
    <xf numFmtId="0" fontId="64" fillId="0" borderId="123" xfId="0" applyFont="1" applyBorder="1" applyAlignment="1">
      <alignment horizontal="center" vertical="center" textRotation="255"/>
    </xf>
    <xf numFmtId="0" fontId="64" fillId="0" borderId="180" xfId="0" applyFont="1" applyBorder="1" applyAlignment="1">
      <alignment horizontal="center" vertical="center" textRotation="255"/>
    </xf>
    <xf numFmtId="0" fontId="64" fillId="0" borderId="0" xfId="0" applyFont="1" applyAlignment="1">
      <alignment horizontal="distributed" vertical="center"/>
    </xf>
    <xf numFmtId="0" fontId="39" fillId="0" borderId="99" xfId="0" applyFont="1" applyBorder="1" applyAlignment="1" applyProtection="1">
      <alignment horizontal="center" vertical="center"/>
      <protection locked="0"/>
    </xf>
    <xf numFmtId="0" fontId="39" fillId="0" borderId="100" xfId="0" applyFont="1" applyBorder="1" applyAlignment="1" applyProtection="1">
      <alignment horizontal="center" vertical="center"/>
      <protection locked="0"/>
    </xf>
    <xf numFmtId="0" fontId="39" fillId="0" borderId="101" xfId="0" applyFont="1" applyBorder="1" applyAlignment="1" applyProtection="1">
      <alignment horizontal="center" vertical="center"/>
      <protection locked="0"/>
    </xf>
    <xf numFmtId="0" fontId="39" fillId="0" borderId="104" xfId="0" applyFont="1" applyBorder="1" applyAlignment="1" applyProtection="1">
      <alignment horizontal="center" vertical="center"/>
      <protection locked="0"/>
    </xf>
    <xf numFmtId="0" fontId="39" fillId="0" borderId="105" xfId="0" applyFont="1" applyBorder="1" applyAlignment="1" applyProtection="1">
      <alignment horizontal="center" vertical="center"/>
      <protection locked="0"/>
    </xf>
    <xf numFmtId="0" fontId="39" fillId="0" borderId="106" xfId="0" applyFont="1" applyBorder="1" applyAlignment="1" applyProtection="1">
      <alignment horizontal="center" vertical="center"/>
      <protection locked="0"/>
    </xf>
    <xf numFmtId="0" fontId="64" fillId="0" borderId="0" xfId="0" applyFont="1" applyAlignment="1">
      <alignment horizontal="center" vertical="center"/>
    </xf>
    <xf numFmtId="0" fontId="53" fillId="0" borderId="0" xfId="0" applyFont="1" applyAlignment="1">
      <alignment horizontal="distributed" vertical="center" wrapText="1"/>
    </xf>
    <xf numFmtId="0" fontId="53" fillId="0" borderId="0" xfId="0" applyFont="1" applyAlignment="1">
      <alignment horizontal="distributed" vertical="center"/>
    </xf>
    <xf numFmtId="181" fontId="49" fillId="0" borderId="102" xfId="0" applyNumberFormat="1" applyFont="1" applyBorder="1" applyAlignment="1" applyProtection="1">
      <alignment horizontal="center" vertical="center"/>
      <protection locked="0"/>
    </xf>
    <xf numFmtId="181" fontId="49" fillId="0" borderId="0" xfId="0" applyNumberFormat="1" applyFont="1" applyBorder="1" applyAlignment="1" applyProtection="1">
      <alignment horizontal="center" vertical="center"/>
      <protection locked="0"/>
    </xf>
    <xf numFmtId="181" fontId="49" fillId="0" borderId="104" xfId="0" applyNumberFormat="1" applyFont="1" applyBorder="1" applyAlignment="1" applyProtection="1">
      <alignment horizontal="center" vertical="center"/>
      <protection locked="0"/>
    </xf>
    <xf numFmtId="181" fontId="49" fillId="0" borderId="105" xfId="0" applyNumberFormat="1" applyFont="1" applyBorder="1" applyAlignment="1" applyProtection="1">
      <alignment horizontal="center" vertical="center"/>
      <protection locked="0"/>
    </xf>
    <xf numFmtId="0" fontId="53" fillId="0" borderId="0" xfId="0" applyFont="1" applyBorder="1" applyAlignment="1">
      <alignment horizontal="center" vertical="center"/>
    </xf>
    <xf numFmtId="0" fontId="53" fillId="0" borderId="105" xfId="0" applyFont="1" applyBorder="1" applyAlignment="1">
      <alignment horizontal="center" vertical="center"/>
    </xf>
    <xf numFmtId="182" fontId="12" fillId="0" borderId="0" xfId="0" applyNumberFormat="1" applyFont="1" applyBorder="1" applyAlignment="1" applyProtection="1">
      <alignment horizontal="center" vertical="center"/>
    </xf>
    <xf numFmtId="182" fontId="12" fillId="0" borderId="105" xfId="0" applyNumberFormat="1" applyFont="1" applyBorder="1" applyAlignment="1" applyProtection="1">
      <alignment horizontal="center" vertical="center"/>
    </xf>
    <xf numFmtId="0" fontId="53" fillId="0" borderId="103" xfId="0" applyFont="1" applyBorder="1" applyAlignment="1">
      <alignment horizontal="center" vertical="center"/>
    </xf>
    <xf numFmtId="0" fontId="53" fillId="0" borderId="106" xfId="0" applyFont="1" applyBorder="1" applyAlignment="1">
      <alignment horizontal="center" vertical="center"/>
    </xf>
    <xf numFmtId="0" fontId="24" fillId="0" borderId="59" xfId="0" applyFont="1" applyBorder="1" applyAlignment="1">
      <alignment horizontal="center" vertical="center"/>
    </xf>
    <xf numFmtId="0" fontId="24" fillId="0" borderId="58" xfId="0" applyFont="1" applyBorder="1" applyAlignment="1">
      <alignment horizontal="center" vertical="center"/>
    </xf>
    <xf numFmtId="0" fontId="11" fillId="0" borderId="66" xfId="0" applyFont="1" applyBorder="1" applyAlignment="1">
      <alignment horizontal="center" vertical="center"/>
    </xf>
    <xf numFmtId="0" fontId="11" fillId="0" borderId="60" xfId="0" applyFont="1" applyBorder="1" applyAlignment="1">
      <alignment horizontal="center" vertical="center"/>
    </xf>
    <xf numFmtId="49" fontId="31" fillId="0" borderId="60" xfId="0" applyNumberFormat="1" applyFont="1" applyBorder="1" applyAlignment="1">
      <alignment horizontal="center" vertical="center"/>
    </xf>
    <xf numFmtId="0" fontId="49" fillId="0" borderId="60" xfId="0" applyFont="1" applyBorder="1" applyAlignment="1">
      <alignment horizontal="center"/>
    </xf>
    <xf numFmtId="0" fontId="49" fillId="0" borderId="61" xfId="0" applyFont="1" applyBorder="1" applyAlignment="1">
      <alignment horizontal="center"/>
    </xf>
    <xf numFmtId="0" fontId="79" fillId="0" borderId="0" xfId="0" applyFont="1" applyAlignment="1">
      <alignment horizontal="distributed" vertical="center" wrapText="1"/>
    </xf>
    <xf numFmtId="0" fontId="26" fillId="0" borderId="50" xfId="0" applyFont="1" applyBorder="1" applyAlignment="1">
      <alignment horizontal="center" vertical="center" textRotation="255"/>
    </xf>
    <xf numFmtId="0" fontId="26" fillId="0" borderId="52" xfId="0" applyFont="1" applyBorder="1" applyAlignment="1">
      <alignment horizontal="center" vertical="center" textRotation="255"/>
    </xf>
    <xf numFmtId="0" fontId="26" fillId="0" borderId="53" xfId="0" applyFont="1" applyBorder="1" applyAlignment="1">
      <alignment horizontal="center" vertical="center" textRotation="255"/>
    </xf>
    <xf numFmtId="0" fontId="26" fillId="0" borderId="54" xfId="0" applyFont="1" applyBorder="1" applyAlignment="1">
      <alignment horizontal="center" vertical="center" textRotation="255"/>
    </xf>
    <xf numFmtId="0" fontId="26" fillId="0" borderId="55" xfId="0" applyFont="1" applyBorder="1" applyAlignment="1">
      <alignment horizontal="center" vertical="center" textRotation="255"/>
    </xf>
    <xf numFmtId="0" fontId="26" fillId="0" borderId="57" xfId="0" applyFont="1" applyBorder="1" applyAlignment="1">
      <alignment horizontal="center" vertical="center" textRotation="255"/>
    </xf>
    <xf numFmtId="0" fontId="80" fillId="0" borderId="65" xfId="0" applyFont="1" applyBorder="1" applyAlignment="1">
      <alignment horizontal="center" vertical="center"/>
    </xf>
    <xf numFmtId="0" fontId="80" fillId="0" borderId="59" xfId="0" applyFont="1" applyBorder="1" applyAlignment="1">
      <alignment horizontal="center" vertical="center"/>
    </xf>
    <xf numFmtId="0" fontId="80" fillId="0" borderId="59" xfId="0" applyFont="1" applyBorder="1" applyAlignment="1">
      <alignment horizontal="center" vertical="center" shrinkToFit="1"/>
    </xf>
    <xf numFmtId="0" fontId="24" fillId="0" borderId="150" xfId="0" applyFont="1" applyBorder="1" applyAlignment="1">
      <alignment horizontal="distributed" vertical="center"/>
    </xf>
    <xf numFmtId="0" fontId="24" fillId="0" borderId="67" xfId="0" applyFont="1" applyBorder="1" applyAlignment="1">
      <alignment horizontal="center" vertical="center"/>
    </xf>
    <xf numFmtId="0" fontId="24" fillId="0" borderId="68" xfId="0" applyFont="1" applyBorder="1" applyAlignment="1">
      <alignment horizontal="center" vertical="center"/>
    </xf>
    <xf numFmtId="0" fontId="24" fillId="0" borderId="78" xfId="0" applyFont="1" applyBorder="1" applyAlignment="1">
      <alignment horizontal="center" vertical="center"/>
    </xf>
    <xf numFmtId="0" fontId="24" fillId="0" borderId="71" xfId="0" applyFont="1" applyBorder="1" applyAlignment="1">
      <alignment horizontal="center" vertical="center"/>
    </xf>
    <xf numFmtId="0" fontId="24" fillId="0" borderId="0" xfId="0" applyFont="1" applyBorder="1" applyAlignment="1">
      <alignment horizontal="center" vertical="center"/>
    </xf>
    <xf numFmtId="0" fontId="24" fillId="0" borderId="64" xfId="0" applyFont="1" applyBorder="1" applyAlignment="1">
      <alignment horizontal="center" vertical="center"/>
    </xf>
    <xf numFmtId="0" fontId="24" fillId="0" borderId="70" xfId="0" applyFont="1" applyBorder="1" applyAlignment="1">
      <alignment horizontal="center" vertical="center"/>
    </xf>
    <xf numFmtId="0" fontId="24" fillId="0" borderId="56" xfId="0" applyFont="1" applyBorder="1" applyAlignment="1">
      <alignment horizontal="center" vertical="center"/>
    </xf>
    <xf numFmtId="0" fontId="24" fillId="0" borderId="79" xfId="0" applyFont="1" applyBorder="1" applyAlignment="1">
      <alignment horizontal="center" vertical="center"/>
    </xf>
    <xf numFmtId="0" fontId="26" fillId="0" borderId="0" xfId="0" applyFont="1" applyBorder="1" applyAlignment="1">
      <alignment horizontal="center" vertical="center"/>
    </xf>
    <xf numFmtId="0" fontId="26" fillId="0" borderId="62" xfId="0" applyFont="1" applyBorder="1" applyAlignment="1">
      <alignment horizontal="center" vertical="center"/>
    </xf>
    <xf numFmtId="0" fontId="39" fillId="0" borderId="0" xfId="0" applyFont="1" applyBorder="1" applyAlignment="1">
      <alignment horizontal="center" vertical="center"/>
    </xf>
    <xf numFmtId="0" fontId="39" fillId="0" borderId="62" xfId="0" applyFont="1" applyBorder="1" applyAlignment="1">
      <alignment horizontal="center" vertical="center"/>
    </xf>
    <xf numFmtId="0" fontId="28" fillId="0" borderId="50" xfId="0" applyFont="1" applyBorder="1" applyAlignment="1">
      <alignment horizontal="distributed"/>
    </xf>
    <xf numFmtId="0" fontId="28" fillId="0" borderId="51" xfId="0" applyFont="1" applyBorder="1" applyAlignment="1">
      <alignment horizontal="distributed"/>
    </xf>
    <xf numFmtId="0" fontId="28" fillId="0" borderId="53" xfId="0" applyFont="1" applyBorder="1" applyAlignment="1">
      <alignment horizontal="distributed"/>
    </xf>
    <xf numFmtId="0" fontId="28" fillId="0" borderId="0" xfId="0" applyFont="1" applyBorder="1" applyAlignment="1">
      <alignment horizontal="distributed"/>
    </xf>
    <xf numFmtId="0" fontId="2" fillId="0" borderId="73" xfId="0" applyFont="1" applyBorder="1" applyAlignment="1">
      <alignment horizontal="center"/>
    </xf>
    <xf numFmtId="0" fontId="2" fillId="0" borderId="51" xfId="0" applyFont="1" applyBorder="1" applyAlignment="1">
      <alignment horizontal="center"/>
    </xf>
    <xf numFmtId="0" fontId="2" fillId="0" borderId="71" xfId="0" applyFont="1" applyBorder="1" applyAlignment="1">
      <alignment horizontal="center"/>
    </xf>
    <xf numFmtId="0" fontId="2" fillId="0" borderId="0" xfId="0" applyFont="1" applyBorder="1" applyAlignment="1">
      <alignment horizontal="center"/>
    </xf>
    <xf numFmtId="0" fontId="2" fillId="0" borderId="70" xfId="0" applyFont="1" applyBorder="1" applyAlignment="1">
      <alignment horizontal="center"/>
    </xf>
    <xf numFmtId="0" fontId="2" fillId="0" borderId="56" xfId="0" applyFont="1" applyBorder="1" applyAlignment="1">
      <alignment horizontal="center"/>
    </xf>
    <xf numFmtId="0" fontId="81" fillId="0" borderId="0" xfId="0" applyFont="1" applyBorder="1" applyAlignment="1">
      <alignment horizontal="left" vertical="center"/>
    </xf>
    <xf numFmtId="0" fontId="81" fillId="0" borderId="64" xfId="0" applyFont="1" applyBorder="1" applyAlignment="1">
      <alignment horizontal="left" vertical="center"/>
    </xf>
    <xf numFmtId="0" fontId="81" fillId="0" borderId="56" xfId="0" applyFont="1" applyBorder="1" applyAlignment="1">
      <alignment horizontal="left" vertical="center"/>
    </xf>
    <xf numFmtId="0" fontId="81" fillId="0" borderId="79" xfId="0" applyFont="1" applyBorder="1" applyAlignment="1">
      <alignment horizontal="left" vertical="center"/>
    </xf>
    <xf numFmtId="0" fontId="24" fillId="0" borderId="0" xfId="0" applyFont="1" applyAlignment="1">
      <alignment horizontal="center" vertical="top" textRotation="255"/>
    </xf>
    <xf numFmtId="176" fontId="9" fillId="0" borderId="67" xfId="0" applyNumberFormat="1" applyFont="1" applyBorder="1" applyAlignment="1">
      <alignment horizontal="center" vertical="center"/>
    </xf>
    <xf numFmtId="176" fontId="9" fillId="0" borderId="68" xfId="0" applyNumberFormat="1" applyFont="1" applyBorder="1" applyAlignment="1">
      <alignment horizontal="center" vertical="center"/>
    </xf>
    <xf numFmtId="176" fontId="9" fillId="0" borderId="71" xfId="0" applyNumberFormat="1" applyFont="1" applyBorder="1" applyAlignment="1">
      <alignment horizontal="center" vertical="center"/>
    </xf>
    <xf numFmtId="176" fontId="9" fillId="0" borderId="0" xfId="0" applyNumberFormat="1" applyFont="1" applyBorder="1" applyAlignment="1">
      <alignment horizontal="center" vertical="center"/>
    </xf>
    <xf numFmtId="176" fontId="9" fillId="0" borderId="70" xfId="0" applyNumberFormat="1" applyFont="1" applyBorder="1" applyAlignment="1">
      <alignment horizontal="center" vertical="center"/>
    </xf>
    <xf numFmtId="176" fontId="9" fillId="0" borderId="56" xfId="0" applyNumberFormat="1" applyFont="1" applyBorder="1" applyAlignment="1">
      <alignment horizontal="center" vertical="center"/>
    </xf>
    <xf numFmtId="176" fontId="9" fillId="0" borderId="202" xfId="0" applyNumberFormat="1" applyFont="1" applyBorder="1" applyAlignment="1">
      <alignment horizontal="center" vertical="center"/>
    </xf>
    <xf numFmtId="176" fontId="9" fillId="0" borderId="203" xfId="0" applyNumberFormat="1" applyFont="1" applyBorder="1" applyAlignment="1">
      <alignment horizontal="center" vertical="center"/>
    </xf>
    <xf numFmtId="176" fontId="9" fillId="0" borderId="204" xfId="0" applyNumberFormat="1" applyFont="1" applyBorder="1" applyAlignment="1">
      <alignment horizontal="center" vertical="center"/>
    </xf>
    <xf numFmtId="176" fontId="9" fillId="0" borderId="205" xfId="0" applyNumberFormat="1" applyFont="1" applyBorder="1" applyAlignment="1">
      <alignment horizontal="center" vertical="center"/>
    </xf>
    <xf numFmtId="176" fontId="9" fillId="0" borderId="206" xfId="0" applyNumberFormat="1" applyFont="1" applyBorder="1" applyAlignment="1">
      <alignment horizontal="center" vertical="center"/>
    </xf>
    <xf numFmtId="176" fontId="9" fillId="0" borderId="207" xfId="0" applyNumberFormat="1" applyFont="1" applyBorder="1" applyAlignment="1">
      <alignment horizontal="center" vertical="center"/>
    </xf>
    <xf numFmtId="176" fontId="9" fillId="0" borderId="69" xfId="0" applyNumberFormat="1" applyFont="1" applyBorder="1" applyAlignment="1">
      <alignment horizontal="center" vertical="center"/>
    </xf>
    <xf numFmtId="176" fontId="9" fillId="0" borderId="54" xfId="0" applyNumberFormat="1" applyFont="1" applyBorder="1" applyAlignment="1">
      <alignment horizontal="center" vertical="center"/>
    </xf>
    <xf numFmtId="176" fontId="9" fillId="0" borderId="57" xfId="0" applyNumberFormat="1" applyFont="1" applyBorder="1" applyAlignment="1">
      <alignment horizontal="center" vertical="center"/>
    </xf>
    <xf numFmtId="0" fontId="26" fillId="0" borderId="0" xfId="0" applyFont="1" applyBorder="1" applyAlignment="1">
      <alignment horizontal="right" vertical="center"/>
    </xf>
    <xf numFmtId="0" fontId="26" fillId="0" borderId="62" xfId="0" applyFont="1" applyBorder="1" applyAlignment="1">
      <alignment horizontal="right" vertical="center"/>
    </xf>
    <xf numFmtId="0" fontId="11" fillId="0" borderId="0" xfId="0" applyFont="1" applyBorder="1" applyAlignment="1">
      <alignment horizontal="center" vertical="center"/>
    </xf>
    <xf numFmtId="0" fontId="11" fillId="0" borderId="62" xfId="0" applyFont="1" applyBorder="1" applyAlignment="1">
      <alignment horizontal="center" vertical="center"/>
    </xf>
    <xf numFmtId="0" fontId="2" fillId="0" borderId="0" xfId="0" applyFont="1" applyBorder="1" applyAlignment="1">
      <alignment horizontal="center" vertical="center"/>
    </xf>
    <xf numFmtId="0" fontId="2" fillId="0" borderId="62" xfId="0" applyFont="1" applyBorder="1" applyAlignment="1">
      <alignment horizontal="center" vertical="center"/>
    </xf>
    <xf numFmtId="0" fontId="24" fillId="0" borderId="62" xfId="0" applyFont="1" applyBorder="1" applyAlignment="1">
      <alignment horizontal="center" vertical="center"/>
    </xf>
    <xf numFmtId="0" fontId="28" fillId="0" borderId="97" xfId="0" applyFont="1" applyBorder="1" applyAlignment="1">
      <alignment horizontal="distributed"/>
    </xf>
    <xf numFmtId="0" fontId="28" fillId="0" borderId="68" xfId="0" applyFont="1" applyBorder="1" applyAlignment="1">
      <alignment horizontal="distributed"/>
    </xf>
    <xf numFmtId="0" fontId="28" fillId="0" borderId="69" xfId="0" applyFont="1" applyBorder="1" applyAlignment="1">
      <alignment horizontal="distributed"/>
    </xf>
    <xf numFmtId="0" fontId="28" fillId="0" borderId="54" xfId="0" applyFont="1" applyBorder="1" applyAlignment="1">
      <alignment horizontal="distributed"/>
    </xf>
    <xf numFmtId="0" fontId="2" fillId="0" borderId="67" xfId="0" applyFont="1" applyBorder="1" applyAlignment="1">
      <alignment horizontal="center"/>
    </xf>
    <xf numFmtId="0" fontId="2" fillId="0" borderId="68" xfId="0" applyFont="1" applyBorder="1" applyAlignment="1">
      <alignment horizontal="center"/>
    </xf>
    <xf numFmtId="0" fontId="81" fillId="0" borderId="68" xfId="0" applyFont="1" applyBorder="1" applyAlignment="1">
      <alignment horizontal="left" vertical="center"/>
    </xf>
    <xf numFmtId="0" fontId="81" fillId="0" borderId="78" xfId="0" applyFont="1" applyBorder="1" applyAlignment="1">
      <alignment horizontal="left" vertical="center"/>
    </xf>
    <xf numFmtId="0" fontId="28" fillId="0" borderId="55" xfId="0" applyFont="1" applyBorder="1" applyAlignment="1">
      <alignment horizontal="distributed"/>
    </xf>
    <xf numFmtId="0" fontId="28" fillId="0" borderId="56" xfId="0" applyFont="1" applyBorder="1" applyAlignment="1">
      <alignment horizontal="distributed"/>
    </xf>
    <xf numFmtId="0" fontId="28" fillId="0" borderId="57" xfId="0" applyFont="1" applyBorder="1" applyAlignment="1">
      <alignment horizontal="distributed"/>
    </xf>
    <xf numFmtId="0" fontId="75" fillId="0" borderId="208" xfId="0" applyFont="1" applyFill="1" applyBorder="1" applyAlignment="1">
      <alignment horizontal="center" vertical="center"/>
    </xf>
    <xf numFmtId="0" fontId="75" fillId="0" borderId="209" xfId="0" applyFont="1" applyFill="1" applyBorder="1" applyAlignment="1">
      <alignment horizontal="center" vertical="center"/>
    </xf>
    <xf numFmtId="0" fontId="75" fillId="0" borderId="210" xfId="0" applyFont="1" applyFill="1" applyBorder="1" applyAlignment="1">
      <alignment horizontal="center" vertical="center"/>
    </xf>
    <xf numFmtId="0" fontId="75" fillId="0" borderId="211" xfId="0" applyFont="1" applyFill="1" applyBorder="1" applyAlignment="1">
      <alignment horizontal="center" vertical="center"/>
    </xf>
    <xf numFmtId="0" fontId="75" fillId="0" borderId="139" xfId="0" applyFont="1" applyFill="1" applyBorder="1" applyAlignment="1">
      <alignment horizontal="center" vertical="center"/>
    </xf>
    <xf numFmtId="0" fontId="75" fillId="0" borderId="212" xfId="0" applyFont="1" applyFill="1" applyBorder="1" applyAlignment="1">
      <alignment horizontal="center" vertical="center"/>
    </xf>
    <xf numFmtId="0" fontId="26" fillId="0" borderId="68" xfId="0" applyFont="1" applyBorder="1" applyAlignment="1">
      <alignment horizontal="distributed" vertical="center"/>
    </xf>
    <xf numFmtId="0" fontId="26" fillId="0" borderId="56" xfId="0" applyFont="1" applyBorder="1" applyAlignment="1">
      <alignment horizontal="distributed" vertical="center"/>
    </xf>
    <xf numFmtId="0" fontId="81" fillId="0" borderId="208" xfId="0" applyFont="1" applyBorder="1" applyAlignment="1">
      <alignment horizontal="center" vertical="center"/>
    </xf>
    <xf numFmtId="0" fontId="81" fillId="0" borderId="209" xfId="0" applyFont="1" applyBorder="1" applyAlignment="1">
      <alignment horizontal="center" vertical="center"/>
    </xf>
    <xf numFmtId="0" fontId="81" fillId="0" borderId="210" xfId="0" applyFont="1" applyBorder="1" applyAlignment="1">
      <alignment horizontal="center" vertical="center"/>
    </xf>
    <xf numFmtId="0" fontId="81" fillId="0" borderId="213" xfId="0" applyFont="1" applyBorder="1" applyAlignment="1">
      <alignment horizontal="center" vertical="center"/>
    </xf>
    <xf numFmtId="0" fontId="81" fillId="0" borderId="214" xfId="0" applyFont="1" applyBorder="1" applyAlignment="1">
      <alignment horizontal="center" vertical="center"/>
    </xf>
    <xf numFmtId="0" fontId="81" fillId="0" borderId="215" xfId="0" applyFont="1" applyBorder="1" applyAlignment="1">
      <alignment horizontal="center" vertical="center"/>
    </xf>
    <xf numFmtId="0" fontId="28" fillId="0" borderId="97" xfId="0" applyFont="1" applyBorder="1" applyAlignment="1">
      <alignment horizontal="center" vertical="center"/>
    </xf>
    <xf numFmtId="0" fontId="28" fillId="0" borderId="68" xfId="0" applyFont="1" applyBorder="1" applyAlignment="1">
      <alignment horizontal="center" vertical="center"/>
    </xf>
    <xf numFmtId="0" fontId="28" fillId="0" borderId="53" xfId="0" applyFont="1" applyBorder="1" applyAlignment="1">
      <alignment horizontal="center" vertical="center"/>
    </xf>
    <xf numFmtId="0" fontId="28" fillId="0" borderId="0" xfId="0" applyFont="1" applyBorder="1" applyAlignment="1">
      <alignment horizontal="center" vertical="center"/>
    </xf>
    <xf numFmtId="0" fontId="28" fillId="0" borderId="75" xfId="0" applyFont="1" applyBorder="1" applyAlignment="1">
      <alignment horizontal="center" vertical="center"/>
    </xf>
    <xf numFmtId="0" fontId="28" fillId="0" borderId="62" xfId="0" applyFont="1" applyBorder="1" applyAlignment="1">
      <alignment horizontal="center" vertical="center"/>
    </xf>
    <xf numFmtId="0" fontId="25" fillId="0" borderId="68" xfId="0" applyFont="1" applyBorder="1" applyAlignment="1">
      <alignment horizontal="distributed" vertical="center" wrapText="1"/>
    </xf>
    <xf numFmtId="0" fontId="25" fillId="0" borderId="0" xfId="0" applyFont="1" applyBorder="1" applyAlignment="1">
      <alignment horizontal="distributed" vertical="center" wrapText="1"/>
    </xf>
    <xf numFmtId="0" fontId="25" fillId="0" borderId="62" xfId="0" applyFont="1" applyBorder="1" applyAlignment="1">
      <alignment horizontal="distributed" vertical="center" wrapText="1"/>
    </xf>
    <xf numFmtId="0" fontId="24" fillId="3" borderId="67" xfId="0" applyFont="1" applyFill="1" applyBorder="1" applyAlignment="1">
      <alignment horizontal="center" vertical="center"/>
    </xf>
    <xf numFmtId="0" fontId="24" fillId="3" borderId="68" xfId="0" applyFont="1" applyFill="1" applyBorder="1" applyAlignment="1">
      <alignment horizontal="center" vertical="center"/>
    </xf>
    <xf numFmtId="0" fontId="24" fillId="3" borderId="78" xfId="0" applyFont="1" applyFill="1" applyBorder="1" applyAlignment="1">
      <alignment horizontal="center" vertical="center"/>
    </xf>
    <xf numFmtId="0" fontId="24" fillId="3" borderId="71"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64" xfId="0" applyFont="1" applyFill="1" applyBorder="1" applyAlignment="1">
      <alignment horizontal="center" vertical="center"/>
    </xf>
    <xf numFmtId="0" fontId="24" fillId="3" borderId="76" xfId="0" applyFont="1" applyFill="1" applyBorder="1" applyAlignment="1">
      <alignment horizontal="center" vertical="center"/>
    </xf>
    <xf numFmtId="0" fontId="24" fillId="3" borderId="62" xfId="0" applyFont="1" applyFill="1" applyBorder="1" applyAlignment="1">
      <alignment horizontal="center" vertical="center"/>
    </xf>
    <xf numFmtId="0" fontId="24" fillId="3" borderId="63" xfId="0" applyFont="1" applyFill="1" applyBorder="1" applyAlignment="1">
      <alignment horizontal="center" vertical="center"/>
    </xf>
    <xf numFmtId="0" fontId="24" fillId="0" borderId="0" xfId="0" applyFont="1" applyBorder="1" applyAlignment="1">
      <alignment horizontal="distributed" vertical="center" wrapText="1"/>
    </xf>
    <xf numFmtId="0" fontId="24" fillId="0" borderId="67" xfId="0" applyFont="1" applyBorder="1" applyAlignment="1">
      <alignment horizontal="center" vertical="top"/>
    </xf>
    <xf numFmtId="0" fontId="24" fillId="0" borderId="71" xfId="0" applyFont="1" applyBorder="1" applyAlignment="1">
      <alignment horizontal="center" vertical="top"/>
    </xf>
    <xf numFmtId="0" fontId="24" fillId="0" borderId="76" xfId="0" applyFont="1" applyBorder="1" applyAlignment="1">
      <alignment horizontal="center" vertical="top"/>
    </xf>
    <xf numFmtId="0" fontId="24" fillId="0" borderId="68" xfId="0" applyFont="1" applyBorder="1" applyAlignment="1">
      <alignment horizontal="distributed" vertical="center"/>
    </xf>
    <xf numFmtId="0" fontId="24" fillId="0" borderId="0" xfId="0" applyFont="1" applyBorder="1" applyAlignment="1">
      <alignment horizontal="distributed" vertical="center"/>
    </xf>
    <xf numFmtId="0" fontId="24" fillId="0" borderId="62" xfId="0" applyFont="1" applyBorder="1" applyAlignment="1">
      <alignment horizontal="distributed" vertical="center"/>
    </xf>
    <xf numFmtId="0" fontId="24" fillId="0" borderId="67" xfId="0" applyFont="1" applyBorder="1" applyAlignment="1">
      <alignment horizontal="center"/>
    </xf>
    <xf numFmtId="0" fontId="24" fillId="0" borderId="76" xfId="0" applyFont="1" applyBorder="1" applyAlignment="1">
      <alignment horizontal="center"/>
    </xf>
    <xf numFmtId="0" fontId="24" fillId="0" borderId="68" xfId="0" applyFont="1" applyBorder="1" applyAlignment="1">
      <alignment horizontal="distributed" vertical="center" wrapText="1"/>
    </xf>
    <xf numFmtId="0" fontId="24" fillId="0" borderId="62" xfId="0" applyFont="1" applyBorder="1" applyAlignment="1">
      <alignment horizontal="distributed" vertical="center" wrapText="1"/>
    </xf>
    <xf numFmtId="0" fontId="81" fillId="0" borderId="216" xfId="0" applyFont="1" applyBorder="1" applyAlignment="1">
      <alignment horizontal="center" vertical="center"/>
    </xf>
    <xf numFmtId="0" fontId="81" fillId="0" borderId="217" xfId="0" applyFont="1" applyBorder="1" applyAlignment="1">
      <alignment horizontal="center" vertical="center"/>
    </xf>
    <xf numFmtId="0" fontId="81" fillId="0" borderId="218" xfId="0" applyFont="1" applyBorder="1" applyAlignment="1">
      <alignment horizontal="center" vertical="center"/>
    </xf>
    <xf numFmtId="0" fontId="26" fillId="0" borderId="0" xfId="0" applyFont="1" applyBorder="1" applyAlignment="1">
      <alignment horizontal="distributed" vertical="center"/>
    </xf>
    <xf numFmtId="0" fontId="26" fillId="0" borderId="62" xfId="0" applyFont="1" applyBorder="1" applyAlignment="1">
      <alignment horizontal="distributed" vertical="center"/>
    </xf>
    <xf numFmtId="0" fontId="26" fillId="0" borderId="51" xfId="0" applyFont="1" applyBorder="1" applyAlignment="1">
      <alignment horizontal="distributed" vertical="center"/>
    </xf>
    <xf numFmtId="0" fontId="26" fillId="0" borderId="51" xfId="0" applyFont="1" applyBorder="1" applyAlignment="1">
      <alignment horizontal="distributed" vertical="center" wrapText="1"/>
    </xf>
    <xf numFmtId="0" fontId="26" fillId="0" borderId="0" xfId="0" applyFont="1" applyBorder="1" applyAlignment="1">
      <alignment horizontal="distributed" vertical="center" wrapText="1"/>
    </xf>
    <xf numFmtId="0" fontId="24" fillId="0" borderId="0" xfId="0" applyFont="1" applyBorder="1" applyAlignment="1">
      <alignment horizontal="distributed" vertical="center" wrapText="1" shrinkToFit="1"/>
    </xf>
    <xf numFmtId="0" fontId="10" fillId="0" borderId="53" xfId="0" applyFont="1" applyBorder="1" applyAlignment="1" applyProtection="1">
      <alignment horizontal="left" vertical="center" shrinkToFit="1"/>
      <protection locked="0"/>
    </xf>
    <xf numFmtId="0" fontId="10" fillId="0" borderId="0" xfId="0" applyFont="1" applyBorder="1" applyAlignment="1" applyProtection="1">
      <alignment horizontal="left" vertical="center" shrinkToFit="1"/>
      <protection locked="0"/>
    </xf>
    <xf numFmtId="0" fontId="10" fillId="0" borderId="64" xfId="0" applyFont="1" applyBorder="1" applyAlignment="1" applyProtection="1">
      <alignment horizontal="left" vertical="center" shrinkToFit="1"/>
      <protection locked="0"/>
    </xf>
    <xf numFmtId="0" fontId="11" fillId="0" borderId="0" xfId="0" applyFont="1" applyBorder="1" applyAlignment="1" applyProtection="1">
      <alignment horizontal="left" vertical="center"/>
    </xf>
    <xf numFmtId="0" fontId="11" fillId="0" borderId="64" xfId="0" applyFont="1" applyBorder="1" applyAlignment="1" applyProtection="1">
      <alignment horizontal="left" vertical="center"/>
    </xf>
    <xf numFmtId="0" fontId="11" fillId="0" borderId="62" xfId="0" applyFont="1" applyBorder="1" applyAlignment="1" applyProtection="1">
      <alignment horizontal="left" vertical="center"/>
    </xf>
    <xf numFmtId="0" fontId="11" fillId="0" borderId="63" xfId="0" applyFont="1" applyBorder="1" applyAlignment="1" applyProtection="1">
      <alignment horizontal="left" vertical="center"/>
    </xf>
    <xf numFmtId="177" fontId="9" fillId="0" borderId="0" xfId="0" applyNumberFormat="1" applyFont="1" applyBorder="1" applyAlignment="1" applyProtection="1">
      <alignment horizontal="right" vertical="center"/>
      <protection locked="0"/>
    </xf>
    <xf numFmtId="0" fontId="2" fillId="0" borderId="53" xfId="0" applyFont="1" applyBorder="1" applyAlignment="1">
      <alignment horizontal="center"/>
    </xf>
    <xf numFmtId="0" fontId="2" fillId="0" borderId="75" xfId="0" applyFont="1" applyBorder="1" applyAlignment="1">
      <alignment horizontal="center"/>
    </xf>
    <xf numFmtId="0" fontId="2" fillId="0" borderId="62" xfId="0" applyFont="1" applyBorder="1" applyAlignment="1">
      <alignment horizontal="center"/>
    </xf>
    <xf numFmtId="0" fontId="24" fillId="0" borderId="76" xfId="0" applyFont="1" applyBorder="1" applyAlignment="1">
      <alignment horizontal="center" vertical="center"/>
    </xf>
    <xf numFmtId="0" fontId="9" fillId="0" borderId="68" xfId="0" applyFont="1" applyBorder="1" applyAlignment="1" applyProtection="1">
      <alignment horizontal="center" vertical="center"/>
    </xf>
    <xf numFmtId="0" fontId="9" fillId="0" borderId="78"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64" xfId="0" applyFont="1" applyBorder="1" applyAlignment="1" applyProtection="1">
      <alignment horizontal="center" vertical="center"/>
    </xf>
    <xf numFmtId="0" fontId="9" fillId="0" borderId="62" xfId="0" applyFont="1" applyBorder="1" applyAlignment="1" applyProtection="1">
      <alignment horizontal="center" vertical="center"/>
    </xf>
    <xf numFmtId="0" fontId="9" fillId="0" borderId="63" xfId="0" applyFont="1" applyBorder="1" applyAlignment="1" applyProtection="1">
      <alignment horizontal="center" vertical="center"/>
    </xf>
    <xf numFmtId="177" fontId="40" fillId="3" borderId="67" xfId="0" applyNumberFormat="1" applyFont="1" applyFill="1" applyBorder="1" applyAlignment="1" applyProtection="1">
      <alignment horizontal="right" vertical="center"/>
      <protection locked="0"/>
    </xf>
    <xf numFmtId="177" fontId="40" fillId="3" borderId="68" xfId="0" applyNumberFormat="1" applyFont="1" applyFill="1" applyBorder="1" applyAlignment="1" applyProtection="1">
      <alignment horizontal="right" vertical="center"/>
      <protection locked="0"/>
    </xf>
    <xf numFmtId="177" fontId="40" fillId="3" borderId="71" xfId="0" applyNumberFormat="1" applyFont="1" applyFill="1" applyBorder="1" applyAlignment="1" applyProtection="1">
      <alignment horizontal="right" vertical="center"/>
      <protection locked="0"/>
    </xf>
    <xf numFmtId="177" fontId="40" fillId="3" borderId="0" xfId="0" applyNumberFormat="1" applyFont="1" applyFill="1" applyBorder="1" applyAlignment="1" applyProtection="1">
      <alignment horizontal="right" vertical="center"/>
      <protection locked="0"/>
    </xf>
    <xf numFmtId="177" fontId="40" fillId="3" borderId="76" xfId="0" applyNumberFormat="1" applyFont="1" applyFill="1" applyBorder="1" applyAlignment="1" applyProtection="1">
      <alignment horizontal="right" vertical="center"/>
      <protection locked="0"/>
    </xf>
    <xf numFmtId="177" fontId="40" fillId="3" borderId="62" xfId="0" applyNumberFormat="1" applyFont="1" applyFill="1" applyBorder="1" applyAlignment="1" applyProtection="1">
      <alignment horizontal="right" vertical="center"/>
      <protection locked="0"/>
    </xf>
    <xf numFmtId="0" fontId="11" fillId="0" borderId="51" xfId="0" applyFont="1" applyBorder="1" applyAlignment="1" applyProtection="1">
      <alignment horizontal="left" vertical="center"/>
    </xf>
    <xf numFmtId="0" fontId="11" fillId="0" borderId="74" xfId="0" applyFont="1" applyBorder="1" applyAlignment="1" applyProtection="1">
      <alignment horizontal="left" vertical="center"/>
    </xf>
    <xf numFmtId="177" fontId="9" fillId="0" borderId="51" xfId="0" applyNumberFormat="1" applyFont="1" applyBorder="1" applyAlignment="1" applyProtection="1">
      <alignment horizontal="right" vertical="center"/>
      <protection locked="0"/>
    </xf>
    <xf numFmtId="0" fontId="2" fillId="0" borderId="53" xfId="0" applyFont="1" applyBorder="1" applyAlignment="1">
      <alignment horizontal="center" vertical="center"/>
    </xf>
    <xf numFmtId="0" fontId="2" fillId="0" borderId="75" xfId="0" applyFont="1" applyBorder="1" applyAlignment="1">
      <alignment horizontal="center" vertical="center"/>
    </xf>
    <xf numFmtId="177" fontId="9" fillId="3" borderId="67" xfId="0" applyNumberFormat="1" applyFont="1" applyFill="1" applyBorder="1" applyAlignment="1" applyProtection="1">
      <alignment horizontal="right" vertical="center"/>
      <protection locked="0"/>
    </xf>
    <xf numFmtId="177" fontId="9" fillId="3" borderId="68" xfId="0" applyNumberFormat="1" applyFont="1" applyFill="1" applyBorder="1" applyAlignment="1" applyProtection="1">
      <alignment horizontal="right" vertical="center"/>
      <protection locked="0"/>
    </xf>
    <xf numFmtId="177" fontId="9" fillId="3" borderId="71" xfId="0" applyNumberFormat="1" applyFont="1" applyFill="1" applyBorder="1" applyAlignment="1" applyProtection="1">
      <alignment horizontal="right" vertical="center"/>
      <protection locked="0"/>
    </xf>
    <xf numFmtId="177" fontId="9" fillId="3" borderId="0" xfId="0" applyNumberFormat="1" applyFont="1" applyFill="1" applyBorder="1" applyAlignment="1" applyProtection="1">
      <alignment horizontal="right" vertical="center"/>
      <protection locked="0"/>
    </xf>
    <xf numFmtId="177" fontId="9" fillId="3" borderId="76" xfId="0" applyNumberFormat="1" applyFont="1" applyFill="1" applyBorder="1" applyAlignment="1" applyProtection="1">
      <alignment horizontal="right" vertical="center"/>
      <protection locked="0"/>
    </xf>
    <xf numFmtId="177" fontId="9" fillId="3" borderId="62" xfId="0" applyNumberFormat="1" applyFont="1" applyFill="1" applyBorder="1" applyAlignment="1" applyProtection="1">
      <alignment horizontal="right" vertical="center"/>
      <protection locked="0"/>
    </xf>
    <xf numFmtId="0" fontId="2" fillId="0" borderId="54" xfId="0" applyFont="1" applyBorder="1" applyAlignment="1">
      <alignment horizontal="center" vertical="center"/>
    </xf>
    <xf numFmtId="0" fontId="2" fillId="0" borderId="77" xfId="0" applyFont="1" applyBorder="1" applyAlignment="1">
      <alignment horizontal="center" vertical="center"/>
    </xf>
    <xf numFmtId="177" fontId="9" fillId="3" borderId="78" xfId="0" applyNumberFormat="1" applyFont="1" applyFill="1" applyBorder="1" applyAlignment="1">
      <alignment horizontal="center" vertical="center"/>
    </xf>
    <xf numFmtId="177" fontId="9" fillId="3" borderId="64" xfId="0" applyNumberFormat="1" applyFont="1" applyFill="1" applyBorder="1" applyAlignment="1">
      <alignment horizontal="center" vertical="center"/>
    </xf>
    <xf numFmtId="177" fontId="9" fillId="3" borderId="63" xfId="0" applyNumberFormat="1" applyFont="1" applyFill="1" applyBorder="1" applyAlignment="1">
      <alignment horizontal="center" vertical="center"/>
    </xf>
    <xf numFmtId="177" fontId="11" fillId="0" borderId="0" xfId="0" applyNumberFormat="1" applyFont="1" applyBorder="1" applyAlignment="1">
      <alignment horizontal="right" vertical="center"/>
    </xf>
    <xf numFmtId="0" fontId="11" fillId="0" borderId="0" xfId="0" applyFont="1" applyBorder="1" applyAlignment="1">
      <alignment horizontal="right" vertical="center"/>
    </xf>
    <xf numFmtId="0" fontId="11" fillId="0" borderId="62" xfId="0" applyFont="1" applyBorder="1" applyAlignment="1">
      <alignment horizontal="right" vertical="center"/>
    </xf>
    <xf numFmtId="0" fontId="26" fillId="0" borderId="50" xfId="0" applyFont="1" applyBorder="1" applyAlignment="1">
      <alignment horizontal="center" vertical="center"/>
    </xf>
    <xf numFmtId="0" fontId="26" fillId="0" borderId="51" xfId="0" applyFont="1" applyBorder="1" applyAlignment="1">
      <alignment horizontal="center" vertical="center"/>
    </xf>
    <xf numFmtId="0" fontId="26" fillId="0" borderId="74" xfId="0" applyFont="1" applyBorder="1" applyAlignment="1">
      <alignment horizontal="center" vertical="center"/>
    </xf>
    <xf numFmtId="0" fontId="26" fillId="0" borderId="53" xfId="0" applyFont="1" applyBorder="1" applyAlignment="1">
      <alignment horizontal="center" vertical="center"/>
    </xf>
    <xf numFmtId="0" fontId="26" fillId="0" borderId="64" xfId="0" applyFont="1" applyBorder="1" applyAlignment="1">
      <alignment horizontal="center" vertical="center"/>
    </xf>
    <xf numFmtId="0" fontId="26" fillId="0" borderId="75" xfId="0" applyFont="1" applyBorder="1" applyAlignment="1">
      <alignment horizontal="center" vertical="center"/>
    </xf>
    <xf numFmtId="0" fontId="26" fillId="0" borderId="63" xfId="0" applyFont="1" applyBorder="1" applyAlignment="1">
      <alignment horizontal="center" vertical="center"/>
    </xf>
    <xf numFmtId="177" fontId="9" fillId="0" borderId="51" xfId="0" applyNumberFormat="1" applyFont="1" applyFill="1" applyBorder="1" applyAlignment="1">
      <alignment horizontal="right" vertical="center"/>
    </xf>
    <xf numFmtId="177" fontId="9" fillId="0" borderId="0" xfId="0" applyNumberFormat="1" applyFont="1" applyFill="1" applyBorder="1" applyAlignment="1">
      <alignment horizontal="right" vertical="center"/>
    </xf>
    <xf numFmtId="177" fontId="9" fillId="0" borderId="56" xfId="0" applyNumberFormat="1" applyFont="1" applyFill="1" applyBorder="1" applyAlignment="1">
      <alignment horizontal="right" vertical="center"/>
    </xf>
    <xf numFmtId="177" fontId="9" fillId="0" borderId="74" xfId="0" applyNumberFormat="1" applyFont="1" applyFill="1" applyBorder="1" applyAlignment="1">
      <alignment horizontal="center" vertical="center"/>
    </xf>
    <xf numFmtId="177" fontId="9" fillId="0" borderId="64" xfId="0" applyNumberFormat="1" applyFont="1" applyFill="1" applyBorder="1" applyAlignment="1">
      <alignment horizontal="center" vertical="center"/>
    </xf>
    <xf numFmtId="177" fontId="9" fillId="0" borderId="79" xfId="0" applyNumberFormat="1" applyFont="1" applyFill="1" applyBorder="1" applyAlignment="1">
      <alignment horizontal="center" vertical="center"/>
    </xf>
    <xf numFmtId="0" fontId="2" fillId="0" borderId="220" xfId="0" applyFont="1" applyBorder="1" applyAlignment="1">
      <alignment horizontal="center"/>
    </xf>
    <xf numFmtId="0" fontId="2" fillId="0" borderId="221" xfId="0" applyFont="1" applyBorder="1" applyAlignment="1">
      <alignment horizontal="center"/>
    </xf>
    <xf numFmtId="0" fontId="2" fillId="0" borderId="222" xfId="0" applyFont="1" applyBorder="1" applyAlignment="1">
      <alignment horizontal="center"/>
    </xf>
    <xf numFmtId="0" fontId="2" fillId="0" borderId="223" xfId="0" applyFont="1" applyBorder="1" applyAlignment="1">
      <alignment horizontal="center"/>
    </xf>
    <xf numFmtId="0" fontId="2" fillId="0" borderId="224" xfId="0" applyFont="1" applyBorder="1" applyAlignment="1">
      <alignment horizontal="center"/>
    </xf>
    <xf numFmtId="0" fontId="2" fillId="0" borderId="225" xfId="0" applyFont="1" applyBorder="1" applyAlignment="1">
      <alignment horizontal="center"/>
    </xf>
    <xf numFmtId="0" fontId="24" fillId="0" borderId="51" xfId="0" applyFont="1" applyBorder="1" applyAlignment="1">
      <alignment horizontal="center" vertical="center"/>
    </xf>
    <xf numFmtId="177" fontId="11" fillId="0" borderId="51" xfId="0" applyNumberFormat="1" applyFont="1" applyBorder="1" applyAlignment="1">
      <alignment horizontal="right" vertical="center"/>
    </xf>
    <xf numFmtId="0" fontId="11" fillId="0" borderId="51" xfId="0" applyFont="1" applyBorder="1" applyAlignment="1">
      <alignment horizontal="right" vertical="center"/>
    </xf>
    <xf numFmtId="177" fontId="9" fillId="3" borderId="67" xfId="0" applyNumberFormat="1" applyFont="1" applyFill="1" applyBorder="1" applyAlignment="1">
      <alignment horizontal="right" vertical="center"/>
    </xf>
    <xf numFmtId="177" fontId="9" fillId="3" borderId="68" xfId="0" applyNumberFormat="1" applyFont="1" applyFill="1" applyBorder="1" applyAlignment="1">
      <alignment horizontal="right" vertical="center"/>
    </xf>
    <xf numFmtId="177" fontId="9" fillId="3" borderId="71" xfId="0" applyNumberFormat="1" applyFont="1" applyFill="1" applyBorder="1" applyAlignment="1">
      <alignment horizontal="right" vertical="center"/>
    </xf>
    <xf numFmtId="177" fontId="9" fillId="3" borderId="0" xfId="0" applyNumberFormat="1" applyFont="1" applyFill="1" applyBorder="1" applyAlignment="1">
      <alignment horizontal="right" vertical="center"/>
    </xf>
    <xf numFmtId="177" fontId="9" fillId="3" borderId="76" xfId="0" applyNumberFormat="1" applyFont="1" applyFill="1" applyBorder="1" applyAlignment="1">
      <alignment horizontal="right" vertical="center"/>
    </xf>
    <xf numFmtId="177" fontId="9" fillId="3" borderId="62" xfId="0" applyNumberFormat="1" applyFont="1" applyFill="1" applyBorder="1" applyAlignment="1">
      <alignment horizontal="right" vertical="center"/>
    </xf>
    <xf numFmtId="177" fontId="39" fillId="0" borderId="0" xfId="0" applyNumberFormat="1" applyFont="1" applyBorder="1" applyAlignment="1" applyProtection="1">
      <alignment horizontal="right" vertical="center"/>
      <protection locked="0"/>
    </xf>
    <xf numFmtId="177" fontId="39" fillId="4" borderId="99" xfId="0" applyNumberFormat="1" applyFont="1" applyFill="1" applyBorder="1" applyAlignment="1" applyProtection="1">
      <alignment horizontal="right" vertical="center"/>
      <protection locked="0"/>
    </xf>
    <xf numFmtId="177" fontId="39" fillId="4" borderId="100" xfId="0" applyNumberFormat="1" applyFont="1" applyFill="1" applyBorder="1" applyAlignment="1" applyProtection="1">
      <alignment horizontal="right" vertical="center"/>
      <protection locked="0"/>
    </xf>
    <xf numFmtId="177" fontId="39" fillId="4" borderId="102" xfId="0" applyNumberFormat="1" applyFont="1" applyFill="1" applyBorder="1" applyAlignment="1" applyProtection="1">
      <alignment horizontal="right" vertical="center"/>
      <protection locked="0"/>
    </xf>
    <xf numFmtId="177" fontId="39" fillId="4" borderId="0" xfId="0" applyNumberFormat="1" applyFont="1" applyFill="1" applyBorder="1" applyAlignment="1" applyProtection="1">
      <alignment horizontal="right" vertical="center"/>
      <protection locked="0"/>
    </xf>
    <xf numFmtId="177" fontId="39" fillId="0" borderId="118" xfId="0" applyNumberFormat="1" applyFont="1" applyBorder="1" applyAlignment="1" applyProtection="1">
      <alignment horizontal="right" vertical="center"/>
      <protection locked="0"/>
    </xf>
    <xf numFmtId="177" fontId="39" fillId="0" borderId="123" xfId="0" applyNumberFormat="1" applyFont="1" applyBorder="1" applyAlignment="1" applyProtection="1">
      <alignment horizontal="right" vertical="center"/>
      <protection locked="0"/>
    </xf>
    <xf numFmtId="177" fontId="39" fillId="0" borderId="0" xfId="0" applyNumberFormat="1" applyFont="1" applyBorder="1" applyAlignment="1">
      <alignment horizontal="right" vertical="center"/>
    </xf>
    <xf numFmtId="177" fontId="39" fillId="4" borderId="99" xfId="0" applyNumberFormat="1" applyFont="1" applyFill="1" applyBorder="1" applyAlignment="1">
      <alignment horizontal="right" vertical="center"/>
    </xf>
    <xf numFmtId="177" fontId="39" fillId="4" borderId="100" xfId="0" applyNumberFormat="1" applyFont="1" applyFill="1" applyBorder="1" applyAlignment="1">
      <alignment horizontal="right" vertical="center"/>
    </xf>
    <xf numFmtId="177" fontId="39" fillId="4" borderId="102" xfId="0" applyNumberFormat="1" applyFont="1" applyFill="1" applyBorder="1" applyAlignment="1">
      <alignment horizontal="right" vertical="center"/>
    </xf>
    <xf numFmtId="177" fontId="39" fillId="4" borderId="0" xfId="0" applyNumberFormat="1" applyFont="1" applyFill="1" applyBorder="1" applyAlignment="1">
      <alignment horizontal="right" vertical="center"/>
    </xf>
    <xf numFmtId="0" fontId="41" fillId="0" borderId="99" xfId="0" applyFont="1" applyBorder="1" applyAlignment="1">
      <alignment horizontal="center" vertical="distributed"/>
    </xf>
    <xf numFmtId="0" fontId="41" fillId="0" borderId="100" xfId="0" applyFont="1" applyBorder="1" applyAlignment="1">
      <alignment horizontal="center" vertical="distributed"/>
    </xf>
    <xf numFmtId="0" fontId="41" fillId="0" borderId="192" xfId="0" applyFont="1" applyBorder="1" applyAlignment="1">
      <alignment horizontal="center" vertical="distributed"/>
    </xf>
    <xf numFmtId="0" fontId="41" fillId="0" borderId="102" xfId="0" applyFont="1" applyBorder="1" applyAlignment="1">
      <alignment horizontal="center" vertical="distributed"/>
    </xf>
    <xf numFmtId="0" fontId="41" fillId="0" borderId="0" xfId="0" applyFont="1" applyBorder="1" applyAlignment="1">
      <alignment horizontal="center" vertical="distributed"/>
    </xf>
    <xf numFmtId="0" fontId="41" fillId="0" borderId="193" xfId="0" applyFont="1" applyBorder="1" applyAlignment="1">
      <alignment horizontal="center" vertical="distributed"/>
    </xf>
    <xf numFmtId="0" fontId="41" fillId="0" borderId="104" xfId="0" applyFont="1" applyBorder="1" applyAlignment="1">
      <alignment horizontal="center" vertical="distributed"/>
    </xf>
    <xf numFmtId="0" fontId="41" fillId="0" borderId="105" xfId="0" applyFont="1" applyBorder="1" applyAlignment="1">
      <alignment horizontal="center" vertical="distributed"/>
    </xf>
    <xf numFmtId="0" fontId="41" fillId="0" borderId="194" xfId="0" applyFont="1" applyBorder="1" applyAlignment="1">
      <alignment horizontal="center" vertical="distributed"/>
    </xf>
    <xf numFmtId="0" fontId="41" fillId="0" borderId="195" xfId="0" applyFont="1" applyBorder="1" applyAlignment="1">
      <alignment horizontal="center" vertical="distributed"/>
    </xf>
    <xf numFmtId="0" fontId="41" fillId="0" borderId="196" xfId="0" applyFont="1" applyBorder="1" applyAlignment="1">
      <alignment horizontal="center" vertical="distributed"/>
    </xf>
    <xf numFmtId="0" fontId="41" fillId="0" borderId="197" xfId="0" applyFont="1" applyBorder="1" applyAlignment="1">
      <alignment horizontal="center" vertical="distributed"/>
    </xf>
    <xf numFmtId="0" fontId="39" fillId="0" borderId="0" xfId="0" applyFont="1" applyBorder="1" applyAlignment="1">
      <alignment horizontal="left" vertical="center"/>
    </xf>
    <xf numFmtId="0" fontId="39" fillId="0" borderId="100" xfId="0" applyFont="1" applyBorder="1" applyAlignment="1">
      <alignment horizontal="left" vertical="center"/>
    </xf>
    <xf numFmtId="0" fontId="41" fillId="0" borderId="101" xfId="0" applyFont="1" applyBorder="1" applyAlignment="1">
      <alignment horizontal="center" vertical="distributed"/>
    </xf>
    <xf numFmtId="0" fontId="41" fillId="0" borderId="103" xfId="0" applyFont="1" applyBorder="1" applyAlignment="1">
      <alignment horizontal="center" vertical="distributed"/>
    </xf>
    <xf numFmtId="0" fontId="41" fillId="0" borderId="106" xfId="0" applyFont="1" applyBorder="1" applyAlignment="1">
      <alignment horizontal="center" vertical="distributed"/>
    </xf>
    <xf numFmtId="177" fontId="39" fillId="4" borderId="136" xfId="0" applyNumberFormat="1" applyFont="1" applyFill="1" applyBorder="1" applyAlignment="1" applyProtection="1">
      <alignment horizontal="right" vertical="center"/>
      <protection locked="0"/>
    </xf>
    <xf numFmtId="177" fontId="39" fillId="4" borderId="129" xfId="0" applyNumberFormat="1" applyFont="1" applyFill="1" applyBorder="1" applyAlignment="1" applyProtection="1">
      <alignment horizontal="right" vertical="center"/>
      <protection locked="0"/>
    </xf>
    <xf numFmtId="177" fontId="39" fillId="0" borderId="118" xfId="0" applyNumberFormat="1" applyFont="1" applyBorder="1" applyAlignment="1">
      <alignment horizontal="right" vertical="center"/>
    </xf>
    <xf numFmtId="177" fontId="39" fillId="4" borderId="136" xfId="0" applyNumberFormat="1" applyFont="1" applyFill="1" applyBorder="1" applyAlignment="1">
      <alignment horizontal="right" vertical="center"/>
    </xf>
    <xf numFmtId="177" fontId="39" fillId="4" borderId="129" xfId="0" applyNumberFormat="1" applyFont="1" applyFill="1" applyBorder="1" applyAlignment="1">
      <alignment horizontal="right" vertical="center"/>
    </xf>
    <xf numFmtId="177" fontId="39" fillId="0" borderId="132" xfId="0" applyNumberFormat="1" applyFont="1" applyBorder="1" applyAlignment="1">
      <alignment horizontal="right" vertical="center"/>
    </xf>
    <xf numFmtId="177" fontId="39" fillId="4" borderId="99" xfId="0" applyNumberFormat="1" applyFont="1" applyFill="1" applyBorder="1" applyAlignment="1" applyProtection="1">
      <alignment horizontal="right" vertical="center"/>
    </xf>
    <xf numFmtId="177" fontId="39" fillId="4" borderId="100" xfId="0" applyNumberFormat="1" applyFont="1" applyFill="1" applyBorder="1" applyAlignment="1" applyProtection="1">
      <alignment horizontal="right" vertical="center"/>
    </xf>
    <xf numFmtId="177" fontId="39" fillId="4" borderId="102" xfId="0" applyNumberFormat="1" applyFont="1" applyFill="1" applyBorder="1" applyAlignment="1" applyProtection="1">
      <alignment horizontal="right" vertical="center"/>
    </xf>
    <xf numFmtId="177" fontId="39" fillId="4" borderId="0" xfId="0" applyNumberFormat="1" applyFont="1" applyFill="1" applyBorder="1" applyAlignment="1" applyProtection="1">
      <alignment horizontal="right" vertical="center"/>
    </xf>
    <xf numFmtId="0" fontId="53" fillId="0" borderId="118" xfId="0" applyFont="1" applyBorder="1" applyAlignment="1">
      <alignment horizontal="center" vertical="center"/>
    </xf>
    <xf numFmtId="0" fontId="53" fillId="0" borderId="99" xfId="0" applyFont="1" applyBorder="1" applyAlignment="1">
      <alignment horizontal="center" vertical="center"/>
    </xf>
    <xf numFmtId="0" fontId="53" fillId="0" borderId="100" xfId="0" applyFont="1" applyBorder="1" applyAlignment="1">
      <alignment horizontal="center" vertical="center"/>
    </xf>
    <xf numFmtId="0" fontId="53" fillId="0" borderId="125" xfId="0" applyFont="1" applyBorder="1" applyAlignment="1">
      <alignment horizontal="center" vertical="center"/>
    </xf>
    <xf numFmtId="0" fontId="53" fillId="0" borderId="102" xfId="0" applyFont="1" applyBorder="1" applyAlignment="1">
      <alignment horizontal="center" vertical="center"/>
    </xf>
    <xf numFmtId="0" fontId="53" fillId="0" borderId="126" xfId="0" applyFont="1" applyBorder="1" applyAlignment="1">
      <alignment horizontal="center" vertical="center"/>
    </xf>
    <xf numFmtId="0" fontId="53" fillId="0" borderId="136" xfId="0" applyFont="1" applyBorder="1" applyAlignment="1">
      <alignment horizontal="center" vertical="center"/>
    </xf>
    <xf numFmtId="0" fontId="53" fillId="0" borderId="129" xfId="0" applyFont="1" applyBorder="1" applyAlignment="1">
      <alignment horizontal="center" vertical="center"/>
    </xf>
    <xf numFmtId="0" fontId="53" fillId="0" borderId="130" xfId="0" applyFont="1" applyBorder="1" applyAlignment="1">
      <alignment horizontal="center" vertical="center"/>
    </xf>
    <xf numFmtId="0" fontId="53" fillId="0" borderId="132" xfId="0" applyFont="1" applyBorder="1" applyAlignment="1">
      <alignment horizontal="center" vertical="center"/>
    </xf>
    <xf numFmtId="0" fontId="64" fillId="0" borderId="121" xfId="0" applyFont="1" applyBorder="1" applyAlignment="1">
      <alignment horizontal="center" vertical="distributed" textRotation="255"/>
    </xf>
    <xf numFmtId="0" fontId="64" fillId="0" borderId="0" xfId="0" applyFont="1" applyBorder="1" applyAlignment="1">
      <alignment horizontal="center" vertical="distributed" textRotation="255"/>
    </xf>
    <xf numFmtId="0" fontId="64" fillId="0" borderId="103" xfId="0" applyFont="1" applyBorder="1" applyAlignment="1">
      <alignment horizontal="center" vertical="distributed" textRotation="255"/>
    </xf>
    <xf numFmtId="0" fontId="53" fillId="0" borderId="123" xfId="0" applyFont="1" applyBorder="1" applyAlignment="1">
      <alignment horizontal="center" vertical="center"/>
    </xf>
    <xf numFmtId="177" fontId="39" fillId="4" borderId="137" xfId="0" applyNumberFormat="1" applyFont="1" applyFill="1" applyBorder="1" applyAlignment="1" applyProtection="1">
      <alignment horizontal="right" vertical="center"/>
    </xf>
    <xf numFmtId="177" fontId="39" fillId="4" borderId="123" xfId="0" applyNumberFormat="1" applyFont="1" applyFill="1" applyBorder="1" applyAlignment="1" applyProtection="1">
      <alignment horizontal="right" vertical="center"/>
    </xf>
    <xf numFmtId="0" fontId="31" fillId="0" borderId="0" xfId="0" applyFont="1" applyAlignment="1">
      <alignment horizontal="center" vertical="center" wrapText="1"/>
    </xf>
    <xf numFmtId="177" fontId="39" fillId="0" borderId="132" xfId="0" quotePrefix="1" applyNumberFormat="1" applyFont="1" applyBorder="1" applyAlignment="1">
      <alignment horizontal="right" vertical="center"/>
    </xf>
    <xf numFmtId="177" fontId="39" fillId="0" borderId="118" xfId="0" applyNumberFormat="1" applyFont="1" applyBorder="1" applyAlignment="1" applyProtection="1">
      <alignment horizontal="right" vertical="center"/>
    </xf>
    <xf numFmtId="177" fontId="39" fillId="0" borderId="0" xfId="0" applyNumberFormat="1" applyFont="1" applyBorder="1" applyAlignment="1" applyProtection="1">
      <alignment horizontal="right" vertical="center"/>
    </xf>
    <xf numFmtId="0" fontId="55" fillId="0" borderId="100" xfId="0" applyFont="1" applyBorder="1" applyAlignment="1">
      <alignment horizontal="distributed" vertical="center"/>
    </xf>
    <xf numFmtId="0" fontId="55" fillId="0" borderId="0" xfId="0" applyFont="1" applyBorder="1" applyAlignment="1">
      <alignment horizontal="distributed" vertical="center"/>
    </xf>
    <xf numFmtId="179" fontId="12" fillId="0" borderId="0" xfId="0" applyNumberFormat="1" applyFont="1" applyBorder="1" applyAlignment="1">
      <alignment horizontal="center" vertical="center"/>
    </xf>
    <xf numFmtId="0" fontId="55" fillId="0" borderId="0" xfId="0" applyFont="1" applyBorder="1" applyAlignment="1">
      <alignment horizontal="center" vertical="center"/>
    </xf>
    <xf numFmtId="0" fontId="39" fillId="0" borderId="99" xfId="0" applyFont="1" applyBorder="1" applyAlignment="1" applyProtection="1">
      <alignment horizontal="center" vertical="center"/>
    </xf>
    <xf numFmtId="0" fontId="39" fillId="0" borderId="100" xfId="0" applyFont="1" applyBorder="1" applyAlignment="1" applyProtection="1">
      <alignment horizontal="center" vertical="center"/>
    </xf>
    <xf numFmtId="0" fontId="39" fillId="0" borderId="101" xfId="0" applyFont="1" applyBorder="1" applyAlignment="1" applyProtection="1">
      <alignment horizontal="center" vertical="center"/>
    </xf>
    <xf numFmtId="0" fontId="39" fillId="0" borderId="102" xfId="0" applyFont="1" applyBorder="1" applyAlignment="1" applyProtection="1">
      <alignment horizontal="center" vertical="center"/>
    </xf>
    <xf numFmtId="0" fontId="39" fillId="0" borderId="0" xfId="0" applyFont="1" applyBorder="1" applyAlignment="1" applyProtection="1">
      <alignment horizontal="center" vertical="center"/>
    </xf>
    <xf numFmtId="0" fontId="39" fillId="0" borderId="103" xfId="0" applyFont="1" applyBorder="1" applyAlignment="1" applyProtection="1">
      <alignment horizontal="center" vertical="center"/>
    </xf>
    <xf numFmtId="0" fontId="39" fillId="0" borderId="104" xfId="0" applyFont="1" applyBorder="1" applyAlignment="1" applyProtection="1">
      <alignment horizontal="center" vertical="center"/>
    </xf>
    <xf numFmtId="0" fontId="39" fillId="0" borderId="105" xfId="0" applyFont="1" applyBorder="1" applyAlignment="1" applyProtection="1">
      <alignment horizontal="center" vertical="center"/>
    </xf>
    <xf numFmtId="0" fontId="39" fillId="0" borderId="106" xfId="0" applyFont="1" applyBorder="1" applyAlignment="1" applyProtection="1">
      <alignment horizontal="center" vertical="center"/>
    </xf>
    <xf numFmtId="0" fontId="55" fillId="0" borderId="0" xfId="0" applyFont="1" applyBorder="1" applyAlignment="1">
      <alignment horizontal="left" vertical="center"/>
    </xf>
    <xf numFmtId="0" fontId="53" fillId="0" borderId="118" xfId="0" applyFont="1" applyBorder="1" applyAlignment="1">
      <alignment horizontal="distributed" vertical="center"/>
    </xf>
    <xf numFmtId="0" fontId="53" fillId="0" borderId="0" xfId="0" applyFont="1" applyBorder="1" applyAlignment="1">
      <alignment horizontal="distributed" vertical="center"/>
    </xf>
    <xf numFmtId="0" fontId="69" fillId="0" borderId="0" xfId="0" applyFont="1" applyAlignment="1">
      <alignment horizontal="center" vertical="center"/>
    </xf>
    <xf numFmtId="0" fontId="53" fillId="0" borderId="118" xfId="0" applyFont="1" applyBorder="1" applyAlignment="1">
      <alignment vertical="center" textRotation="255"/>
    </xf>
    <xf numFmtId="0" fontId="53" fillId="0" borderId="115" xfId="0" applyFont="1" applyBorder="1" applyAlignment="1">
      <alignment vertical="center" textRotation="255"/>
    </xf>
    <xf numFmtId="0" fontId="53" fillId="0" borderId="102" xfId="0" applyFont="1" applyBorder="1" applyAlignment="1">
      <alignment vertical="center" textRotation="255"/>
    </xf>
    <xf numFmtId="0" fontId="53" fillId="0" borderId="103" xfId="0" applyFont="1" applyBorder="1" applyAlignment="1">
      <alignment vertical="center" textRotation="255"/>
    </xf>
    <xf numFmtId="0" fontId="53" fillId="0" borderId="104" xfId="0" applyFont="1" applyBorder="1" applyAlignment="1">
      <alignment vertical="center" textRotation="255"/>
    </xf>
    <xf numFmtId="0" fontId="53" fillId="0" borderId="106" xfId="0" applyFont="1" applyBorder="1" applyAlignment="1">
      <alignment vertical="center" textRotation="255"/>
    </xf>
    <xf numFmtId="0" fontId="62" fillId="0" borderId="116" xfId="0" applyFont="1" applyBorder="1" applyAlignment="1">
      <alignment horizontal="center" vertical="center"/>
    </xf>
    <xf numFmtId="0" fontId="53" fillId="0" borderId="117" xfId="0" applyFont="1" applyBorder="1" applyAlignment="1">
      <alignment horizontal="center" vertical="center" shrinkToFit="1"/>
    </xf>
    <xf numFmtId="0" fontId="53" fillId="0" borderId="117" xfId="0" applyFont="1" applyBorder="1" applyAlignment="1">
      <alignment horizontal="distributed" vertical="center"/>
    </xf>
    <xf numFmtId="0" fontId="53" fillId="0" borderId="113" xfId="0" applyFont="1" applyBorder="1" applyAlignment="1">
      <alignment horizontal="distributed" vertical="center"/>
    </xf>
    <xf numFmtId="0" fontId="12" fillId="0" borderId="0" xfId="0" applyFont="1" applyBorder="1" applyAlignment="1">
      <alignment horizontal="center" vertical="top"/>
    </xf>
    <xf numFmtId="0" fontId="12" fillId="0" borderId="103" xfId="0" applyFont="1" applyBorder="1" applyAlignment="1">
      <alignment horizontal="center" vertical="top"/>
    </xf>
    <xf numFmtId="0" fontId="12" fillId="0" borderId="105" xfId="0" applyFont="1" applyBorder="1" applyAlignment="1">
      <alignment horizontal="center" vertical="top"/>
    </xf>
    <xf numFmtId="0" fontId="12" fillId="0" borderId="106" xfId="0" applyFont="1" applyBorder="1" applyAlignment="1">
      <alignment horizontal="center" vertical="top"/>
    </xf>
    <xf numFmtId="0" fontId="12" fillId="0" borderId="102" xfId="0" applyFont="1" applyBorder="1" applyAlignment="1">
      <alignment horizontal="center" vertical="top"/>
    </xf>
    <xf numFmtId="0" fontId="12" fillId="0" borderId="104" xfId="0" applyFont="1" applyBorder="1" applyAlignment="1">
      <alignment horizontal="center" vertical="top"/>
    </xf>
    <xf numFmtId="49" fontId="53" fillId="0" borderId="102" xfId="0" applyNumberFormat="1" applyFont="1" applyBorder="1" applyAlignment="1">
      <alignment horizontal="center" vertical="top"/>
    </xf>
    <xf numFmtId="49" fontId="53" fillId="0" borderId="103" xfId="0" applyNumberFormat="1" applyFont="1" applyBorder="1" applyAlignment="1">
      <alignment horizontal="center" vertical="top"/>
    </xf>
    <xf numFmtId="49" fontId="53" fillId="0" borderId="104" xfId="0" applyNumberFormat="1" applyFont="1" applyBorder="1" applyAlignment="1">
      <alignment horizontal="center" vertical="top"/>
    </xf>
    <xf numFmtId="49" fontId="53" fillId="0" borderId="106" xfId="0" applyNumberFormat="1" applyFont="1" applyBorder="1" applyAlignment="1">
      <alignment horizontal="center" vertical="top"/>
    </xf>
    <xf numFmtId="0" fontId="70" fillId="0" borderId="121" xfId="0" applyFont="1" applyBorder="1" applyAlignment="1">
      <alignment horizontal="center" vertical="top" textRotation="255"/>
    </xf>
    <xf numFmtId="0" fontId="53" fillId="0" borderId="99" xfId="0" applyFont="1" applyBorder="1" applyAlignment="1">
      <alignment horizontal="distributed" vertical="center"/>
    </xf>
    <xf numFmtId="0" fontId="53" fillId="0" borderId="104" xfId="0" applyFont="1" applyBorder="1" applyAlignment="1">
      <alignment horizontal="distributed" vertical="center"/>
    </xf>
    <xf numFmtId="0" fontId="64" fillId="0" borderId="121" xfId="0" applyFont="1" applyBorder="1" applyAlignment="1">
      <alignment horizontal="distributed" vertical="distributed" textRotation="255"/>
    </xf>
    <xf numFmtId="0" fontId="64" fillId="0" borderId="0" xfId="0" applyFont="1" applyBorder="1" applyAlignment="1">
      <alignment horizontal="distributed" vertical="distributed" textRotation="255"/>
    </xf>
    <xf numFmtId="0" fontId="64" fillId="0" borderId="103" xfId="0" applyFont="1" applyBorder="1" applyAlignment="1">
      <alignment horizontal="distributed" vertical="distributed" textRotation="255"/>
    </xf>
    <xf numFmtId="0" fontId="53" fillId="0" borderId="101" xfId="0" applyFont="1" applyBorder="1" applyAlignment="1">
      <alignment horizontal="distributed" vertical="center"/>
    </xf>
    <xf numFmtId="0" fontId="53" fillId="0" borderId="102" xfId="0" applyFont="1" applyBorder="1" applyAlignment="1">
      <alignment horizontal="distributed" vertical="center"/>
    </xf>
    <xf numFmtId="0" fontId="53" fillId="0" borderId="106" xfId="0" applyFont="1" applyBorder="1" applyAlignment="1">
      <alignment horizontal="distributed" vertical="center"/>
    </xf>
    <xf numFmtId="176" fontId="12" fillId="0" borderId="0" xfId="0" applyNumberFormat="1" applyFont="1" applyBorder="1" applyAlignment="1" applyProtection="1">
      <alignment horizontal="center" vertical="center"/>
    </xf>
    <xf numFmtId="177" fontId="39" fillId="0" borderId="105" xfId="0" applyNumberFormat="1" applyFont="1" applyBorder="1" applyAlignment="1" applyProtection="1">
      <alignment horizontal="right" vertical="center"/>
      <protection locked="0"/>
    </xf>
    <xf numFmtId="0" fontId="49" fillId="0" borderId="0" xfId="0" applyFont="1" applyAlignment="1">
      <alignment horizontal="center" vertical="center"/>
    </xf>
    <xf numFmtId="0" fontId="53" fillId="0" borderId="104" xfId="0" applyFont="1" applyBorder="1" applyAlignment="1">
      <alignment horizontal="center" vertical="center"/>
    </xf>
    <xf numFmtId="0" fontId="2" fillId="0" borderId="0" xfId="0" applyFont="1" applyAlignment="1">
      <alignment horizontal="center" vertical="center"/>
    </xf>
    <xf numFmtId="176" fontId="12" fillId="0" borderId="99" xfId="0" applyNumberFormat="1" applyFont="1" applyBorder="1" applyAlignment="1">
      <alignment horizontal="center" vertical="center"/>
    </xf>
    <xf numFmtId="176" fontId="12" fillId="0" borderId="100" xfId="0" applyNumberFormat="1" applyFont="1" applyBorder="1" applyAlignment="1">
      <alignment horizontal="center" vertical="center"/>
    </xf>
    <xf numFmtId="176" fontId="12" fillId="0" borderId="102" xfId="0" applyNumberFormat="1" applyFont="1" applyBorder="1" applyAlignment="1">
      <alignment horizontal="center" vertical="center"/>
    </xf>
    <xf numFmtId="176" fontId="12" fillId="0" borderId="0" xfId="0" applyNumberFormat="1" applyFont="1" applyBorder="1" applyAlignment="1">
      <alignment horizontal="center" vertical="center"/>
    </xf>
    <xf numFmtId="176" fontId="12" fillId="0" borderId="104" xfId="0" applyNumberFormat="1" applyFont="1" applyBorder="1" applyAlignment="1">
      <alignment horizontal="center" vertical="center"/>
    </xf>
    <xf numFmtId="176" fontId="12" fillId="0" borderId="105" xfId="0" applyNumberFormat="1" applyFont="1" applyBorder="1" applyAlignment="1">
      <alignment horizontal="center" vertical="center"/>
    </xf>
    <xf numFmtId="176" fontId="12" fillId="0" borderId="107" xfId="0" applyNumberFormat="1" applyFont="1" applyBorder="1" applyAlignment="1">
      <alignment horizontal="center" vertical="center"/>
    </xf>
    <xf numFmtId="176" fontId="12" fillId="0" borderId="108" xfId="0" applyNumberFormat="1" applyFont="1" applyBorder="1" applyAlignment="1">
      <alignment horizontal="center" vertical="center"/>
    </xf>
    <xf numFmtId="176" fontId="12" fillId="0" borderId="109" xfId="0" applyNumberFormat="1" applyFont="1" applyBorder="1" applyAlignment="1">
      <alignment horizontal="center" vertical="center"/>
    </xf>
    <xf numFmtId="176" fontId="12" fillId="0" borderId="110" xfId="0" applyNumberFormat="1" applyFont="1" applyBorder="1" applyAlignment="1">
      <alignment horizontal="center" vertical="center"/>
    </xf>
    <xf numFmtId="176" fontId="12" fillId="0" borderId="111" xfId="0" applyNumberFormat="1" applyFont="1" applyBorder="1" applyAlignment="1">
      <alignment horizontal="center" vertical="center"/>
    </xf>
    <xf numFmtId="176" fontId="12" fillId="0" borderId="112" xfId="0" applyNumberFormat="1" applyFont="1" applyBorder="1" applyAlignment="1">
      <alignment horizontal="center" vertical="center"/>
    </xf>
    <xf numFmtId="176" fontId="12" fillId="0" borderId="101" xfId="0" applyNumberFormat="1" applyFont="1" applyBorder="1" applyAlignment="1">
      <alignment horizontal="center" vertical="center"/>
    </xf>
    <xf numFmtId="176" fontId="12" fillId="0" borderId="103" xfId="0" applyNumberFormat="1" applyFont="1" applyBorder="1" applyAlignment="1">
      <alignment horizontal="center" vertical="center"/>
    </xf>
    <xf numFmtId="176" fontId="12" fillId="0" borderId="106"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9" xfId="0" applyFont="1" applyBorder="1" applyAlignment="1">
      <alignment horizontal="center" vertical="center"/>
    </xf>
    <xf numFmtId="0" fontId="2" fillId="0" borderId="42" xfId="0" applyFont="1" applyBorder="1" applyAlignment="1">
      <alignment horizontal="center" vertical="center"/>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1" xfId="0" applyFont="1" applyFill="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177" fontId="9" fillId="0" borderId="40" xfId="0" applyNumberFormat="1" applyFont="1" applyBorder="1" applyAlignment="1">
      <alignment horizontal="right" vertical="center"/>
    </xf>
    <xf numFmtId="177" fontId="9" fillId="0" borderId="1" xfId="0" applyNumberFormat="1" applyFont="1" applyBorder="1" applyAlignment="1">
      <alignment horizontal="right" vertical="center"/>
    </xf>
    <xf numFmtId="177" fontId="9" fillId="0" borderId="30" xfId="0" applyNumberFormat="1" applyFont="1" applyBorder="1" applyAlignment="1">
      <alignment horizontal="right" vertical="center"/>
    </xf>
    <xf numFmtId="177" fontId="9" fillId="0" borderId="0" xfId="0" applyNumberFormat="1" applyFont="1" applyBorder="1" applyAlignment="1">
      <alignment horizontal="right" vertical="center"/>
    </xf>
    <xf numFmtId="177" fontId="9" fillId="2" borderId="14" xfId="0" applyNumberFormat="1" applyFont="1" applyFill="1" applyBorder="1" applyAlignment="1">
      <alignment horizontal="right" vertical="center"/>
    </xf>
    <xf numFmtId="177" fontId="9" fillId="2" borderId="15" xfId="0" applyNumberFormat="1" applyFont="1" applyFill="1" applyBorder="1" applyAlignment="1">
      <alignment horizontal="right" vertical="center"/>
    </xf>
    <xf numFmtId="177" fontId="9" fillId="2" borderId="30" xfId="0" applyNumberFormat="1" applyFont="1" applyFill="1" applyBorder="1" applyAlignment="1">
      <alignment horizontal="right" vertical="center"/>
    </xf>
    <xf numFmtId="177" fontId="9" fillId="2" borderId="0" xfId="0" applyNumberFormat="1" applyFont="1" applyFill="1" applyBorder="1" applyAlignment="1">
      <alignment horizontal="right" vertical="center"/>
    </xf>
    <xf numFmtId="177" fontId="9" fillId="2" borderId="41" xfId="0" applyNumberFormat="1" applyFont="1" applyFill="1" applyBorder="1" applyAlignment="1">
      <alignment horizontal="right" vertical="center"/>
    </xf>
    <xf numFmtId="177" fontId="9" fillId="2" borderId="4" xfId="0" applyNumberFormat="1" applyFont="1" applyFill="1" applyBorder="1" applyAlignment="1">
      <alignment horizontal="right" vertical="center"/>
    </xf>
    <xf numFmtId="176" fontId="39" fillId="0" borderId="22" xfId="0" applyNumberFormat="1" applyFont="1" applyFill="1" applyBorder="1" applyAlignment="1">
      <alignment horizontal="center" vertical="center"/>
    </xf>
    <xf numFmtId="176" fontId="39" fillId="0" borderId="14" xfId="0" applyNumberFormat="1" applyFont="1" applyFill="1" applyBorder="1" applyAlignment="1">
      <alignment horizontal="center" vertical="center"/>
    </xf>
    <xf numFmtId="176" fontId="39" fillId="0" borderId="29" xfId="0" applyNumberFormat="1" applyFont="1" applyFill="1" applyBorder="1" applyAlignment="1">
      <alignment horizontal="center" vertical="center"/>
    </xf>
    <xf numFmtId="176" fontId="39" fillId="0" borderId="30" xfId="0" applyNumberFormat="1" applyFont="1" applyFill="1" applyBorder="1" applyAlignment="1">
      <alignment horizontal="center" vertical="center"/>
    </xf>
    <xf numFmtId="176" fontId="39" fillId="0" borderId="42" xfId="0" applyNumberFormat="1" applyFont="1" applyFill="1" applyBorder="1" applyAlignment="1">
      <alignment horizontal="center" vertical="center"/>
    </xf>
    <xf numFmtId="176" fontId="39" fillId="0" borderId="41" xfId="0" applyNumberFormat="1" applyFont="1" applyFill="1" applyBorder="1" applyAlignment="1">
      <alignment horizontal="center" vertical="center"/>
    </xf>
    <xf numFmtId="176" fontId="3" fillId="0" borderId="40"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11" fillId="0" borderId="0" xfId="0" applyFont="1" applyBorder="1" applyAlignment="1" applyProtection="1">
      <alignment horizontal="center" vertical="center"/>
    </xf>
    <xf numFmtId="177" fontId="9" fillId="2" borderId="14" xfId="0" applyNumberFormat="1" applyFont="1" applyFill="1" applyBorder="1" applyAlignment="1" applyProtection="1">
      <alignment horizontal="right" vertical="center"/>
      <protection locked="0"/>
    </xf>
    <xf numFmtId="177" fontId="9" fillId="2" borderId="15" xfId="0" applyNumberFormat="1" applyFont="1" applyFill="1" applyBorder="1" applyAlignment="1" applyProtection="1">
      <alignment horizontal="right" vertical="center"/>
      <protection locked="0"/>
    </xf>
    <xf numFmtId="177" fontId="9" fillId="2" borderId="37" xfId="0" applyNumberFormat="1" applyFont="1" applyFill="1" applyBorder="1" applyAlignment="1" applyProtection="1">
      <alignment horizontal="right" vertical="center"/>
      <protection locked="0"/>
    </xf>
    <xf numFmtId="177" fontId="9" fillId="2" borderId="30" xfId="0" applyNumberFormat="1" applyFont="1" applyFill="1" applyBorder="1" applyAlignment="1" applyProtection="1">
      <alignment horizontal="right" vertical="center"/>
      <protection locked="0"/>
    </xf>
    <xf numFmtId="177" fontId="9" fillId="2" borderId="0" xfId="0" applyNumberFormat="1" applyFont="1" applyFill="1" applyBorder="1" applyAlignment="1" applyProtection="1">
      <alignment horizontal="right" vertical="center"/>
      <protection locked="0"/>
    </xf>
    <xf numFmtId="177" fontId="9" fillId="2" borderId="3" xfId="0" applyNumberFormat="1" applyFont="1" applyFill="1" applyBorder="1" applyAlignment="1" applyProtection="1">
      <alignment horizontal="right" vertical="center"/>
      <protection locked="0"/>
    </xf>
    <xf numFmtId="177" fontId="9" fillId="2" borderId="41" xfId="0" applyNumberFormat="1" applyFont="1" applyFill="1" applyBorder="1" applyAlignment="1" applyProtection="1">
      <alignment horizontal="right" vertical="center"/>
      <protection locked="0"/>
    </xf>
    <xf numFmtId="177" fontId="9" fillId="2" borderId="4" xfId="0" applyNumberFormat="1" applyFont="1" applyFill="1" applyBorder="1" applyAlignment="1" applyProtection="1">
      <alignment horizontal="right" vertical="center"/>
      <protection locked="0"/>
    </xf>
    <xf numFmtId="177" fontId="9" fillId="2" borderId="2" xfId="0" applyNumberFormat="1" applyFont="1" applyFill="1" applyBorder="1" applyAlignment="1" applyProtection="1">
      <alignment horizontal="right" vertical="center"/>
      <protection locked="0"/>
    </xf>
    <xf numFmtId="0" fontId="2" fillId="0" borderId="269" xfId="0" applyFont="1" applyBorder="1" applyAlignment="1">
      <alignment horizontal="center" vertical="center"/>
    </xf>
    <xf numFmtId="0" fontId="2" fillId="0" borderId="17" xfId="0" applyFont="1" applyBorder="1" applyAlignment="1">
      <alignment horizontal="center" vertical="center"/>
    </xf>
    <xf numFmtId="0" fontId="2" fillId="0" borderId="148" xfId="0" applyFont="1" applyBorder="1" applyAlignment="1">
      <alignment horizontal="center" vertical="center"/>
    </xf>
    <xf numFmtId="0" fontId="2" fillId="0" borderId="26" xfId="0" applyFont="1" applyBorder="1" applyAlignment="1">
      <alignment horizontal="center" vertical="center"/>
    </xf>
    <xf numFmtId="0" fontId="2" fillId="0" borderId="149" xfId="0" applyFont="1" applyBorder="1" applyAlignment="1">
      <alignment horizontal="center" vertical="center"/>
    </xf>
    <xf numFmtId="0" fontId="2" fillId="0" borderId="151" xfId="0" applyFont="1" applyBorder="1" applyAlignment="1">
      <alignment horizontal="center" vertical="center"/>
    </xf>
    <xf numFmtId="0" fontId="39" fillId="0" borderId="4" xfId="0" applyFont="1" applyBorder="1" applyAlignment="1">
      <alignment horizontal="center" vertical="center"/>
    </xf>
    <xf numFmtId="177" fontId="9" fillId="0" borderId="40" xfId="0" applyNumberFormat="1" applyFont="1" applyBorder="1" applyAlignment="1" applyProtection="1">
      <alignment horizontal="right" vertical="center"/>
      <protection locked="0"/>
    </xf>
    <xf numFmtId="177" fontId="9" fillId="0" borderId="1" xfId="0" applyNumberFormat="1" applyFont="1" applyBorder="1" applyAlignment="1" applyProtection="1">
      <alignment horizontal="right" vertical="center"/>
      <protection locked="0"/>
    </xf>
    <xf numFmtId="177" fontId="9" fillId="0" borderId="6" xfId="0" applyNumberFormat="1" applyFont="1" applyBorder="1" applyAlignment="1" applyProtection="1">
      <alignment horizontal="right" vertical="center"/>
      <protection locked="0"/>
    </xf>
    <xf numFmtId="177" fontId="9" fillId="0" borderId="30" xfId="0" applyNumberFormat="1" applyFont="1" applyBorder="1" applyAlignment="1" applyProtection="1">
      <alignment horizontal="right" vertical="center"/>
      <protection locked="0"/>
    </xf>
    <xf numFmtId="177" fontId="9" fillId="0" borderId="3" xfId="0" applyNumberFormat="1" applyFont="1" applyBorder="1" applyAlignment="1" applyProtection="1">
      <alignment horizontal="right" vertical="center"/>
      <protection locked="0"/>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11" fillId="0" borderId="7" xfId="0"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11" fillId="0" borderId="39" xfId="0" applyFont="1" applyBorder="1" applyAlignment="1" applyProtection="1">
      <alignment horizontal="left" vertical="center"/>
      <protection locked="0"/>
    </xf>
    <xf numFmtId="0" fontId="11" fillId="0" borderId="40" xfId="0" applyFont="1" applyBorder="1" applyAlignment="1" applyProtection="1">
      <alignment horizontal="left" vertical="center"/>
    </xf>
    <xf numFmtId="0" fontId="11" fillId="0" borderId="1" xfId="0" applyFont="1" applyBorder="1" applyAlignment="1" applyProtection="1">
      <alignment horizontal="left" vertical="center"/>
    </xf>
    <xf numFmtId="0" fontId="11" fillId="0" borderId="9" xfId="0" applyFont="1" applyBorder="1" applyAlignment="1" applyProtection="1">
      <alignment horizontal="left" vertical="center"/>
    </xf>
    <xf numFmtId="0" fontId="11" fillId="0" borderId="30" xfId="0" applyFont="1" applyBorder="1" applyAlignment="1" applyProtection="1">
      <alignment horizontal="left" vertical="center"/>
    </xf>
    <xf numFmtId="0" fontId="11" fillId="0" borderId="10" xfId="0" applyFont="1" applyBorder="1" applyAlignment="1" applyProtection="1">
      <alignment horizontal="left" vertical="center"/>
    </xf>
    <xf numFmtId="0" fontId="11" fillId="0" borderId="41" xfId="0" applyFont="1" applyBorder="1" applyAlignment="1" applyProtection="1">
      <alignment horizontal="left" vertical="center"/>
    </xf>
    <xf numFmtId="0" fontId="11" fillId="0" borderId="4" xfId="0" applyFont="1" applyBorder="1" applyAlignment="1" applyProtection="1">
      <alignment horizontal="left" vertical="center"/>
    </xf>
    <xf numFmtId="0" fontId="11" fillId="0" borderId="39" xfId="0" applyFont="1" applyBorder="1" applyAlignment="1" applyProtection="1">
      <alignment horizontal="left" vertical="center"/>
    </xf>
    <xf numFmtId="0" fontId="5" fillId="0" borderId="5" xfId="0" applyFont="1" applyBorder="1" applyAlignment="1">
      <alignment horizontal="center" vertical="center" textRotation="255"/>
    </xf>
    <xf numFmtId="0" fontId="8" fillId="0" borderId="0" xfId="0" applyFont="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6" fillId="0" borderId="1" xfId="0" applyNumberFormat="1" applyFont="1" applyBorder="1" applyAlignment="1">
      <alignment vertical="center" textRotation="255" shrinkToFit="1"/>
    </xf>
    <xf numFmtId="0" fontId="6" fillId="0" borderId="9" xfId="0" applyNumberFormat="1" applyFont="1" applyBorder="1" applyAlignment="1">
      <alignment vertical="center" textRotation="255" shrinkToFit="1"/>
    </xf>
    <xf numFmtId="0" fontId="6" fillId="0" borderId="0" xfId="0" applyNumberFormat="1" applyFont="1" applyBorder="1" applyAlignment="1">
      <alignment vertical="center" textRotation="255" shrinkToFit="1"/>
    </xf>
    <xf numFmtId="0" fontId="6" fillId="0" borderId="10" xfId="0" applyNumberFormat="1" applyFont="1" applyBorder="1" applyAlignment="1">
      <alignment vertical="center" textRotation="255" shrinkToFit="1"/>
    </xf>
    <xf numFmtId="0" fontId="6" fillId="0" borderId="12" xfId="0" applyNumberFormat="1" applyFont="1" applyBorder="1" applyAlignment="1">
      <alignment vertical="center" textRotation="255" shrinkToFit="1"/>
    </xf>
    <xf numFmtId="0" fontId="6" fillId="0" borderId="13" xfId="0" applyNumberFormat="1" applyFont="1" applyBorder="1" applyAlignment="1">
      <alignment vertical="center" textRotation="255" shrinkToFit="1"/>
    </xf>
    <xf numFmtId="0" fontId="5" fillId="0" borderId="20" xfId="0" applyFont="1" applyBorder="1" applyAlignment="1">
      <alignment horizontal="center" vertical="center"/>
    </xf>
    <xf numFmtId="0" fontId="11" fillId="0" borderId="22" xfId="0" applyFont="1" applyBorder="1" applyAlignment="1">
      <alignment horizontal="center" vertical="center"/>
    </xf>
    <xf numFmtId="0" fontId="11" fillId="0" borderId="24" xfId="0" applyFont="1" applyBorder="1" applyAlignment="1">
      <alignment horizontal="center" vertical="center"/>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8" xfId="0" applyFont="1" applyBorder="1" applyAlignment="1">
      <alignment horizontal="center" vertical="center" shrinkToFit="1"/>
    </xf>
    <xf numFmtId="49" fontId="4" fillId="0" borderId="22" xfId="0" applyNumberFormat="1" applyFont="1" applyBorder="1" applyAlignment="1">
      <alignment horizontal="center" vertical="center"/>
    </xf>
    <xf numFmtId="49" fontId="4" fillId="0" borderId="24" xfId="0" applyNumberFormat="1" applyFont="1" applyBorder="1" applyAlignment="1">
      <alignment horizontal="center" vertical="center"/>
    </xf>
    <xf numFmtId="0" fontId="5" fillId="0" borderId="27" xfId="0" applyFont="1" applyBorder="1" applyAlignment="1">
      <alignment horizontal="center" vertical="center"/>
    </xf>
    <xf numFmtId="176" fontId="11" fillId="0" borderId="22" xfId="0" applyNumberFormat="1" applyFont="1" applyBorder="1" applyAlignment="1">
      <alignment horizontal="center" vertical="center"/>
    </xf>
    <xf numFmtId="176" fontId="11" fillId="0" borderId="14" xfId="0" applyNumberFormat="1" applyFont="1" applyBorder="1" applyAlignment="1">
      <alignment horizontal="center" vertical="center"/>
    </xf>
    <xf numFmtId="176" fontId="11" fillId="0" borderId="29" xfId="0" applyNumberFormat="1" applyFont="1" applyBorder="1" applyAlignment="1">
      <alignment horizontal="center" vertical="center"/>
    </xf>
    <xf numFmtId="176" fontId="11" fillId="0" borderId="30" xfId="0" applyNumberFormat="1" applyFont="1" applyBorder="1" applyAlignment="1">
      <alignment horizontal="center" vertical="center"/>
    </xf>
    <xf numFmtId="176" fontId="11" fillId="0" borderId="24" xfId="0" applyNumberFormat="1" applyFont="1" applyBorder="1" applyAlignment="1">
      <alignment horizontal="center" vertical="center"/>
    </xf>
    <xf numFmtId="176" fontId="11" fillId="0" borderId="17" xfId="0" applyNumberFormat="1" applyFont="1" applyBorder="1" applyAlignment="1">
      <alignment horizontal="center" vertical="center"/>
    </xf>
    <xf numFmtId="176" fontId="11" fillId="0" borderId="31" xfId="0" applyNumberFormat="1" applyFont="1" applyBorder="1" applyAlignment="1">
      <alignment horizontal="center" vertical="center"/>
    </xf>
    <xf numFmtId="176" fontId="11" fillId="0" borderId="32" xfId="0" applyNumberFormat="1" applyFont="1" applyBorder="1" applyAlignment="1">
      <alignment horizontal="center" vertical="center"/>
    </xf>
    <xf numFmtId="176" fontId="11" fillId="0" borderId="33" xfId="0" applyNumberFormat="1" applyFont="1" applyBorder="1" applyAlignment="1">
      <alignment horizontal="center" vertical="center"/>
    </xf>
    <xf numFmtId="176" fontId="11" fillId="0" borderId="34" xfId="0" applyNumberFormat="1" applyFont="1" applyBorder="1" applyAlignment="1">
      <alignment horizontal="center" vertical="center"/>
    </xf>
    <xf numFmtId="176" fontId="11" fillId="0" borderId="35" xfId="0" applyNumberFormat="1" applyFont="1" applyBorder="1" applyAlignment="1">
      <alignment horizontal="center" vertical="center"/>
    </xf>
    <xf numFmtId="176" fontId="11" fillId="0" borderId="36" xfId="0" applyNumberFormat="1" applyFont="1" applyBorder="1" applyAlignment="1">
      <alignment horizontal="center" vertical="center"/>
    </xf>
    <xf numFmtId="176" fontId="11" fillId="0" borderId="16" xfId="0" applyNumberFormat="1" applyFont="1" applyBorder="1" applyAlignment="1">
      <alignment horizontal="center" vertical="center"/>
    </xf>
    <xf numFmtId="176" fontId="11" fillId="0" borderId="10" xfId="0" applyNumberFormat="1" applyFont="1" applyBorder="1" applyAlignment="1">
      <alignment horizontal="center" vertical="center"/>
    </xf>
    <xf numFmtId="176" fontId="11" fillId="0" borderId="13" xfId="0" applyNumberFormat="1" applyFont="1" applyBorder="1" applyAlignment="1">
      <alignment horizontal="center" vertical="center"/>
    </xf>
    <xf numFmtId="0" fontId="5" fillId="0" borderId="3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5" fillId="0" borderId="18" xfId="0" applyFont="1" applyBorder="1" applyAlignment="1">
      <alignment horizontal="distributed" vertical="center"/>
    </xf>
    <xf numFmtId="177" fontId="11" fillId="0" borderId="0" xfId="0" applyNumberFormat="1" applyFont="1" applyBorder="1" applyAlignment="1">
      <alignment horizontal="center" vertical="center"/>
    </xf>
    <xf numFmtId="177" fontId="11" fillId="0" borderId="3" xfId="0" applyNumberFormat="1" applyFont="1" applyBorder="1" applyAlignment="1">
      <alignment horizontal="center" vertical="center"/>
    </xf>
    <xf numFmtId="177" fontId="11" fillId="0" borderId="4" xfId="0" applyNumberFormat="1" applyFont="1" applyBorder="1" applyAlignment="1">
      <alignment horizontal="center" vertical="center"/>
    </xf>
    <xf numFmtId="177" fontId="11" fillId="0" borderId="2" xfId="0" applyNumberFormat="1" applyFont="1" applyBorder="1" applyAlignment="1">
      <alignment horizontal="center" vertical="center"/>
    </xf>
    <xf numFmtId="0" fontId="2" fillId="0" borderId="24"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7"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9" fillId="0" borderId="1" xfId="0" applyFont="1" applyBorder="1" applyAlignment="1">
      <alignment horizontal="left" vertical="center"/>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11" fillId="0" borderId="40"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176" fontId="3" fillId="0" borderId="17"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4" fillId="0" borderId="1" xfId="0" applyFont="1" applyBorder="1" applyAlignment="1">
      <alignment horizontal="distributed" vertical="center"/>
    </xf>
    <xf numFmtId="0" fontId="4" fillId="0" borderId="0" xfId="0" applyFont="1" applyBorder="1" applyAlignment="1">
      <alignment horizontal="distributed" vertical="center"/>
    </xf>
    <xf numFmtId="177" fontId="39" fillId="0" borderId="0" xfId="0" applyNumberFormat="1" applyFont="1" applyBorder="1" applyAlignment="1">
      <alignment horizontal="center" vertical="center"/>
    </xf>
    <xf numFmtId="177" fontId="39" fillId="0" borderId="64" xfId="0" applyNumberFormat="1" applyFont="1" applyBorder="1" applyAlignment="1">
      <alignment horizontal="center" vertical="center"/>
    </xf>
    <xf numFmtId="177" fontId="39" fillId="0" borderId="62" xfId="0" applyNumberFormat="1" applyFont="1" applyBorder="1" applyAlignment="1">
      <alignment horizontal="center" vertical="center"/>
    </xf>
    <xf numFmtId="177" fontId="39" fillId="0" borderId="63" xfId="0" applyNumberFormat="1" applyFont="1" applyBorder="1" applyAlignment="1">
      <alignment horizontal="center" vertical="center"/>
    </xf>
    <xf numFmtId="0" fontId="49" fillId="0" borderId="60" xfId="0" applyFont="1" applyBorder="1" applyAlignment="1">
      <alignment horizontal="center" vertical="center"/>
    </xf>
    <xf numFmtId="0" fontId="49" fillId="0" borderId="72" xfId="0" applyFont="1" applyBorder="1" applyAlignment="1">
      <alignment horizontal="center" vertical="center"/>
    </xf>
    <xf numFmtId="0" fontId="39" fillId="0" borderId="60" xfId="0" applyFont="1" applyFill="1" applyBorder="1" applyAlignment="1">
      <alignment horizontal="center" vertical="center"/>
    </xf>
    <xf numFmtId="0" fontId="39" fillId="0" borderId="72" xfId="0" applyFont="1" applyFill="1" applyBorder="1" applyAlignment="1">
      <alignment horizontal="center" vertical="center"/>
    </xf>
    <xf numFmtId="177" fontId="40" fillId="3" borderId="67" xfId="0" applyNumberFormat="1" applyFont="1" applyFill="1" applyBorder="1" applyAlignment="1">
      <alignment horizontal="right" vertical="center"/>
    </xf>
    <xf numFmtId="177" fontId="40" fillId="3" borderId="68" xfId="0" applyNumberFormat="1" applyFont="1" applyFill="1" applyBorder="1" applyAlignment="1">
      <alignment horizontal="right" vertical="center"/>
    </xf>
    <xf numFmtId="177" fontId="40" fillId="3" borderId="78" xfId="0" applyNumberFormat="1" applyFont="1" applyFill="1" applyBorder="1" applyAlignment="1">
      <alignment horizontal="right" vertical="center"/>
    </xf>
    <xf numFmtId="177" fontId="40" fillId="3" borderId="71" xfId="0" applyNumberFormat="1" applyFont="1" applyFill="1" applyBorder="1" applyAlignment="1">
      <alignment horizontal="right" vertical="center"/>
    </xf>
    <xf numFmtId="177" fontId="40" fillId="3" borderId="0" xfId="0" applyNumberFormat="1" applyFont="1" applyFill="1" applyBorder="1" applyAlignment="1">
      <alignment horizontal="right" vertical="center"/>
    </xf>
    <xf numFmtId="177" fontId="40" fillId="3" borderId="64" xfId="0" applyNumberFormat="1" applyFont="1" applyFill="1" applyBorder="1" applyAlignment="1">
      <alignment horizontal="right" vertical="center"/>
    </xf>
    <xf numFmtId="177" fontId="40" fillId="3" borderId="76" xfId="0" applyNumberFormat="1" applyFont="1" applyFill="1" applyBorder="1" applyAlignment="1">
      <alignment horizontal="right" vertical="center"/>
    </xf>
    <xf numFmtId="177" fontId="40" fillId="3" borderId="62" xfId="0" applyNumberFormat="1" applyFont="1" applyFill="1" applyBorder="1" applyAlignment="1">
      <alignment horizontal="right" vertical="center"/>
    </xf>
    <xf numFmtId="177" fontId="40" fillId="3" borderId="63" xfId="0" applyNumberFormat="1" applyFont="1" applyFill="1" applyBorder="1" applyAlignment="1">
      <alignment horizontal="right" vertical="center"/>
    </xf>
    <xf numFmtId="0" fontId="29" fillId="0" borderId="50" xfId="0" applyFont="1" applyBorder="1" applyAlignment="1">
      <alignment horizontal="center" vertical="center"/>
    </xf>
    <xf numFmtId="0" fontId="29" fillId="0" borderId="51" xfId="0" applyFont="1" applyBorder="1" applyAlignment="1">
      <alignment horizontal="center" vertical="center"/>
    </xf>
    <xf numFmtId="0" fontId="29" fillId="0" borderId="52" xfId="0" applyFont="1" applyBorder="1" applyAlignment="1">
      <alignment horizontal="center" vertical="center"/>
    </xf>
    <xf numFmtId="0" fontId="29" fillId="0" borderId="53" xfId="0" applyFont="1" applyBorder="1" applyAlignment="1">
      <alignment horizontal="center" vertical="center"/>
    </xf>
    <xf numFmtId="0" fontId="29" fillId="0" borderId="0" xfId="0" applyFont="1" applyBorder="1" applyAlignment="1">
      <alignment horizontal="center" vertical="center"/>
    </xf>
    <xf numFmtId="0" fontId="29" fillId="0" borderId="54" xfId="0" applyFont="1" applyBorder="1" applyAlignment="1">
      <alignment horizontal="center" vertical="center"/>
    </xf>
    <xf numFmtId="0" fontId="29" fillId="0" borderId="75" xfId="0" applyFont="1" applyBorder="1" applyAlignment="1">
      <alignment horizontal="center" vertical="center"/>
    </xf>
    <xf numFmtId="0" fontId="29" fillId="0" borderId="62" xfId="0" applyFont="1" applyBorder="1" applyAlignment="1">
      <alignment horizontal="center" vertical="center"/>
    </xf>
    <xf numFmtId="0" fontId="29" fillId="0" borderId="77" xfId="0" applyFont="1" applyBorder="1" applyAlignment="1">
      <alignment horizontal="center" vertical="center"/>
    </xf>
    <xf numFmtId="176" fontId="31" fillId="0" borderId="59" xfId="0" applyNumberFormat="1" applyFont="1" applyBorder="1" applyAlignment="1">
      <alignment horizontal="center" vertical="center"/>
    </xf>
    <xf numFmtId="176" fontId="31" fillId="0" borderId="60" xfId="0" applyNumberFormat="1" applyFont="1" applyBorder="1" applyAlignment="1">
      <alignment horizontal="center" vertical="center"/>
    </xf>
    <xf numFmtId="0" fontId="39" fillId="0" borderId="59" xfId="0" applyFont="1" applyBorder="1" applyAlignment="1">
      <alignment horizontal="center" vertical="center"/>
    </xf>
    <xf numFmtId="0" fontId="39" fillId="0" borderId="60" xfId="0" applyFont="1" applyBorder="1" applyAlignment="1">
      <alignment horizontal="center" vertical="center"/>
    </xf>
    <xf numFmtId="177" fontId="40" fillId="0" borderId="51" xfId="0" applyNumberFormat="1" applyFont="1" applyBorder="1" applyAlignment="1">
      <alignment horizontal="right" vertical="center"/>
    </xf>
    <xf numFmtId="177" fontId="40" fillId="0" borderId="74" xfId="0" applyNumberFormat="1" applyFont="1" applyBorder="1" applyAlignment="1">
      <alignment horizontal="right" vertical="center"/>
    </xf>
    <xf numFmtId="177" fontId="40" fillId="0" borderId="0" xfId="0" applyNumberFormat="1" applyFont="1" applyBorder="1" applyAlignment="1">
      <alignment horizontal="right" vertical="center"/>
    </xf>
    <xf numFmtId="177" fontId="40" fillId="0" borderId="64" xfId="0" applyNumberFormat="1" applyFont="1" applyBorder="1" applyAlignment="1">
      <alignment horizontal="right" vertical="center"/>
    </xf>
    <xf numFmtId="0" fontId="49" fillId="0" borderId="53" xfId="0" applyFont="1" applyBorder="1" applyAlignment="1">
      <alignment horizontal="center" vertical="center"/>
    </xf>
    <xf numFmtId="0" fontId="49" fillId="0" borderId="75" xfId="0" applyFont="1" applyBorder="1" applyAlignment="1">
      <alignment horizontal="center" vertical="center"/>
    </xf>
    <xf numFmtId="0" fontId="49" fillId="0" borderId="62" xfId="0" applyFont="1" applyBorder="1" applyAlignment="1">
      <alignment horizontal="center" vertical="center"/>
    </xf>
    <xf numFmtId="0" fontId="39" fillId="0" borderId="50" xfId="0" applyFont="1" applyBorder="1" applyAlignment="1" applyProtection="1">
      <alignment horizontal="left" vertical="center"/>
      <protection locked="0"/>
    </xf>
    <xf numFmtId="0" fontId="39" fillId="0" borderId="51" xfId="0" applyFont="1" applyBorder="1" applyAlignment="1" applyProtection="1">
      <alignment horizontal="left" vertical="center"/>
      <protection locked="0"/>
    </xf>
    <xf numFmtId="0" fontId="39" fillId="0" borderId="52" xfId="0" applyFont="1" applyBorder="1" applyAlignment="1" applyProtection="1">
      <alignment horizontal="left" vertical="center"/>
      <protection locked="0"/>
    </xf>
    <xf numFmtId="0" fontId="39" fillId="0" borderId="53" xfId="0" applyFont="1" applyBorder="1" applyAlignment="1" applyProtection="1">
      <alignment horizontal="left" vertical="center"/>
      <protection locked="0"/>
    </xf>
    <xf numFmtId="0" fontId="39" fillId="0" borderId="0" xfId="0" applyFont="1" applyBorder="1" applyAlignment="1" applyProtection="1">
      <alignment horizontal="left" vertical="center"/>
      <protection locked="0"/>
    </xf>
    <xf numFmtId="0" fontId="39" fillId="0" borderId="54" xfId="0" applyFont="1" applyBorder="1" applyAlignment="1" applyProtection="1">
      <alignment horizontal="left" vertical="center"/>
      <protection locked="0"/>
    </xf>
    <xf numFmtId="0" fontId="39" fillId="0" borderId="75" xfId="0" applyFont="1" applyBorder="1" applyAlignment="1" applyProtection="1">
      <alignment horizontal="left" vertical="center"/>
      <protection locked="0"/>
    </xf>
    <xf numFmtId="0" fontId="39" fillId="0" borderId="62" xfId="0" applyFont="1" applyBorder="1" applyAlignment="1" applyProtection="1">
      <alignment horizontal="left" vertical="center"/>
      <protection locked="0"/>
    </xf>
    <xf numFmtId="0" fontId="39" fillId="0" borderId="77" xfId="0" applyFont="1" applyBorder="1" applyAlignment="1" applyProtection="1">
      <alignment horizontal="left" vertical="center"/>
      <protection locked="0"/>
    </xf>
    <xf numFmtId="0" fontId="39" fillId="0" borderId="73" xfId="0" applyFont="1" applyBorder="1" applyAlignment="1" applyProtection="1">
      <alignment horizontal="left" vertical="center"/>
    </xf>
    <xf numFmtId="0" fontId="39" fillId="0" borderId="51" xfId="0" applyFont="1" applyBorder="1" applyAlignment="1" applyProtection="1">
      <alignment horizontal="left" vertical="center"/>
    </xf>
    <xf numFmtId="0" fontId="39" fillId="0" borderId="52" xfId="0" applyFont="1" applyBorder="1" applyAlignment="1" applyProtection="1">
      <alignment horizontal="left" vertical="center"/>
    </xf>
    <xf numFmtId="0" fontId="39" fillId="0" borderId="71" xfId="0" applyFont="1" applyBorder="1" applyAlignment="1" applyProtection="1">
      <alignment horizontal="left" vertical="center"/>
    </xf>
    <xf numFmtId="0" fontId="39" fillId="0" borderId="0" xfId="0" applyFont="1" applyBorder="1" applyAlignment="1" applyProtection="1">
      <alignment horizontal="left" vertical="center"/>
    </xf>
    <xf numFmtId="0" fontId="39" fillId="0" borderId="54" xfId="0" applyFont="1" applyBorder="1" applyAlignment="1" applyProtection="1">
      <alignment horizontal="left" vertical="center"/>
    </xf>
    <xf numFmtId="0" fontId="39" fillId="0" borderId="76" xfId="0" applyFont="1" applyBorder="1" applyAlignment="1" applyProtection="1">
      <alignment horizontal="left" vertical="center"/>
    </xf>
    <xf numFmtId="0" fontId="39" fillId="0" borderId="62" xfId="0" applyFont="1" applyBorder="1" applyAlignment="1" applyProtection="1">
      <alignment horizontal="left" vertical="center"/>
    </xf>
    <xf numFmtId="0" fontId="39" fillId="0" borderId="77" xfId="0" applyFont="1" applyBorder="1" applyAlignment="1" applyProtection="1">
      <alignment horizontal="left" vertical="center"/>
    </xf>
    <xf numFmtId="0" fontId="39" fillId="0" borderId="59" xfId="0" applyFont="1" applyBorder="1" applyAlignment="1" applyProtection="1">
      <alignment horizontal="center" vertical="center"/>
    </xf>
    <xf numFmtId="0" fontId="39" fillId="0" borderId="60" xfId="0" applyFont="1" applyBorder="1" applyAlignment="1" applyProtection="1">
      <alignment horizontal="center" vertical="center"/>
    </xf>
    <xf numFmtId="177" fontId="40" fillId="0" borderId="51" xfId="0" applyNumberFormat="1" applyFont="1" applyBorder="1" applyAlignment="1" applyProtection="1">
      <alignment horizontal="right" vertical="center"/>
      <protection locked="0"/>
    </xf>
    <xf numFmtId="177" fontId="40" fillId="0" borderId="74" xfId="0" applyNumberFormat="1" applyFont="1" applyBorder="1" applyAlignment="1" applyProtection="1">
      <alignment horizontal="right" vertical="center"/>
      <protection locked="0"/>
    </xf>
    <xf numFmtId="177" fontId="40" fillId="0" borderId="0" xfId="0" applyNumberFormat="1" applyFont="1" applyBorder="1" applyAlignment="1" applyProtection="1">
      <alignment horizontal="right" vertical="center"/>
      <protection locked="0"/>
    </xf>
    <xf numFmtId="177" fontId="40" fillId="0" borderId="64" xfId="0" applyNumberFormat="1" applyFont="1" applyBorder="1" applyAlignment="1" applyProtection="1">
      <alignment horizontal="right" vertical="center"/>
      <protection locked="0"/>
    </xf>
    <xf numFmtId="177" fontId="40" fillId="3" borderId="78" xfId="0" applyNumberFormat="1" applyFont="1" applyFill="1" applyBorder="1" applyAlignment="1" applyProtection="1">
      <alignment horizontal="right" vertical="center"/>
      <protection locked="0"/>
    </xf>
    <xf numFmtId="177" fontId="40" fillId="3" borderId="64" xfId="0" applyNumberFormat="1" applyFont="1" applyFill="1" applyBorder="1" applyAlignment="1" applyProtection="1">
      <alignment horizontal="right" vertical="center"/>
      <protection locked="0"/>
    </xf>
    <xf numFmtId="177" fontId="40" fillId="3" borderId="63" xfId="0" applyNumberFormat="1" applyFont="1" applyFill="1" applyBorder="1" applyAlignment="1" applyProtection="1">
      <alignment horizontal="right" vertical="center"/>
      <protection locked="0"/>
    </xf>
    <xf numFmtId="0" fontId="24" fillId="0" borderId="60" xfId="0" applyFont="1" applyBorder="1" applyAlignment="1">
      <alignment horizontal="center" vertical="center"/>
    </xf>
    <xf numFmtId="0" fontId="24" fillId="0" borderId="72" xfId="0" applyFont="1" applyBorder="1" applyAlignment="1">
      <alignment horizontal="center" vertical="center"/>
    </xf>
    <xf numFmtId="0" fontId="30" fillId="0" borderId="0" xfId="0" applyFont="1" applyBorder="1" applyAlignment="1">
      <alignment horizontal="center" vertical="center"/>
    </xf>
    <xf numFmtId="0" fontId="41" fillId="0" borderId="67" xfId="0" applyFont="1" applyBorder="1" applyAlignment="1">
      <alignment horizontal="center" vertical="center"/>
    </xf>
    <xf numFmtId="0" fontId="41" fillId="0" borderId="68" xfId="0" applyFont="1" applyBorder="1" applyAlignment="1">
      <alignment horizontal="center" vertical="center"/>
    </xf>
    <xf numFmtId="0" fontId="41" fillId="0" borderId="69" xfId="0" applyFont="1" applyBorder="1" applyAlignment="1">
      <alignment horizontal="center" vertical="center"/>
    </xf>
    <xf numFmtId="0" fontId="41" fillId="0" borderId="70" xfId="0" applyFont="1" applyBorder="1" applyAlignment="1">
      <alignment horizontal="center" vertical="center"/>
    </xf>
    <xf numFmtId="0" fontId="41" fillId="0" borderId="56" xfId="0" applyFont="1" applyBorder="1" applyAlignment="1">
      <alignment horizontal="center" vertical="center"/>
    </xf>
    <xf numFmtId="0" fontId="41" fillId="0" borderId="57" xfId="0" applyFont="1" applyBorder="1" applyAlignment="1">
      <alignment horizontal="center" vertical="center"/>
    </xf>
    <xf numFmtId="0" fontId="39" fillId="0" borderId="67" xfId="0" applyFont="1" applyBorder="1" applyAlignment="1">
      <alignment horizontal="center" vertical="center"/>
    </xf>
    <xf numFmtId="0" fontId="39" fillId="0" borderId="68" xfId="0" applyFont="1" applyBorder="1" applyAlignment="1">
      <alignment horizontal="center" vertical="center"/>
    </xf>
    <xf numFmtId="0" fontId="39" fillId="0" borderId="69" xfId="0" applyFont="1" applyBorder="1" applyAlignment="1">
      <alignment horizontal="center" vertical="center"/>
    </xf>
    <xf numFmtId="0" fontId="39" fillId="0" borderId="71" xfId="0" applyFont="1" applyBorder="1" applyAlignment="1">
      <alignment horizontal="center" vertical="center"/>
    </xf>
    <xf numFmtId="0" fontId="39" fillId="0" borderId="54" xfId="0" applyFont="1" applyBorder="1" applyAlignment="1">
      <alignment horizontal="center" vertical="center"/>
    </xf>
    <xf numFmtId="0" fontId="24" fillId="0" borderId="0" xfId="0" applyFont="1" applyBorder="1" applyAlignment="1">
      <alignment horizontal="center" vertical="center" textRotation="255"/>
    </xf>
    <xf numFmtId="176" fontId="39" fillId="0" borderId="67" xfId="0" applyNumberFormat="1" applyFont="1" applyBorder="1" applyAlignment="1">
      <alignment horizontal="center" vertical="center"/>
    </xf>
    <xf numFmtId="176" fontId="39" fillId="0" borderId="68" xfId="0" applyNumberFormat="1" applyFont="1" applyBorder="1" applyAlignment="1">
      <alignment horizontal="center" vertical="center"/>
    </xf>
    <xf numFmtId="176" fontId="39" fillId="0" borderId="71" xfId="0" applyNumberFormat="1" applyFont="1" applyBorder="1" applyAlignment="1">
      <alignment horizontal="center" vertical="center"/>
    </xf>
    <xf numFmtId="176" fontId="39" fillId="0" borderId="0" xfId="0" applyNumberFormat="1" applyFont="1" applyBorder="1" applyAlignment="1">
      <alignment horizontal="center" vertical="center"/>
    </xf>
    <xf numFmtId="176" fontId="39" fillId="0" borderId="70" xfId="0" applyNumberFormat="1" applyFont="1" applyBorder="1" applyAlignment="1">
      <alignment horizontal="center" vertical="center"/>
    </xf>
    <xf numFmtId="176" fontId="39" fillId="0" borderId="56" xfId="0" applyNumberFormat="1" applyFont="1" applyBorder="1" applyAlignment="1">
      <alignment horizontal="center" vertical="center"/>
    </xf>
    <xf numFmtId="176" fontId="39" fillId="0" borderId="80" xfId="0" applyNumberFormat="1" applyFont="1" applyBorder="1" applyAlignment="1">
      <alignment horizontal="center" vertical="center"/>
    </xf>
    <xf numFmtId="176" fontId="39" fillId="0" borderId="81" xfId="0" applyNumberFormat="1" applyFont="1" applyBorder="1" applyAlignment="1">
      <alignment horizontal="center" vertical="center"/>
    </xf>
    <xf numFmtId="176" fontId="39" fillId="0" borderId="82" xfId="0" applyNumberFormat="1" applyFont="1" applyBorder="1" applyAlignment="1">
      <alignment horizontal="center" vertical="center"/>
    </xf>
    <xf numFmtId="176" fontId="39" fillId="0" borderId="83" xfId="0" applyNumberFormat="1" applyFont="1" applyBorder="1" applyAlignment="1">
      <alignment horizontal="center" vertical="center"/>
    </xf>
    <xf numFmtId="176" fontId="39" fillId="0" borderId="84" xfId="0" applyNumberFormat="1" applyFont="1" applyBorder="1" applyAlignment="1">
      <alignment horizontal="center" vertical="center"/>
    </xf>
    <xf numFmtId="176" fontId="39" fillId="0" borderId="85" xfId="0" applyNumberFormat="1" applyFont="1" applyBorder="1" applyAlignment="1">
      <alignment horizontal="center" vertical="center"/>
    </xf>
    <xf numFmtId="0" fontId="39" fillId="0" borderId="70" xfId="0" applyFont="1" applyBorder="1" applyAlignment="1">
      <alignment horizontal="center" vertical="center"/>
    </xf>
    <xf numFmtId="0" fontId="39" fillId="0" borderId="56" xfId="0" applyFont="1" applyBorder="1" applyAlignment="1">
      <alignment horizontal="center" vertical="center"/>
    </xf>
    <xf numFmtId="0" fontId="39" fillId="0" borderId="57" xfId="0" applyFont="1" applyBorder="1" applyAlignment="1">
      <alignment horizontal="center" vertical="center"/>
    </xf>
    <xf numFmtId="0" fontId="26" fillId="0" borderId="68" xfId="0" applyFont="1" applyBorder="1" applyAlignment="1">
      <alignment horizontal="center" vertical="center"/>
    </xf>
    <xf numFmtId="0" fontId="26" fillId="0" borderId="56" xfId="0" applyFont="1" applyBorder="1" applyAlignment="1">
      <alignment horizontal="center" vertical="center"/>
    </xf>
    <xf numFmtId="0" fontId="24" fillId="0" borderId="7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54" xfId="0" applyFont="1" applyBorder="1" applyAlignment="1">
      <alignment horizontal="center" vertical="center" wrapText="1"/>
    </xf>
    <xf numFmtId="0" fontId="26" fillId="3" borderId="67" xfId="0" applyFont="1" applyFill="1" applyBorder="1" applyAlignment="1">
      <alignment horizontal="center" vertical="center"/>
    </xf>
    <xf numFmtId="0" fontId="26" fillId="3" borderId="68" xfId="0" applyFont="1" applyFill="1" applyBorder="1" applyAlignment="1">
      <alignment horizontal="center" vertical="center"/>
    </xf>
    <xf numFmtId="0" fontId="26" fillId="3" borderId="71"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76" xfId="0" applyFont="1" applyFill="1" applyBorder="1" applyAlignment="1">
      <alignment horizontal="center" vertical="center"/>
    </xf>
    <xf numFmtId="0" fontId="26" fillId="3" borderId="62" xfId="0" applyFont="1" applyFill="1" applyBorder="1" applyAlignment="1">
      <alignment horizontal="center" vertical="center"/>
    </xf>
    <xf numFmtId="0" fontId="24" fillId="0" borderId="59" xfId="0" applyFont="1" applyBorder="1" applyAlignment="1">
      <alignment horizontal="distributed" vertical="center"/>
    </xf>
    <xf numFmtId="0" fontId="26" fillId="0" borderId="0" xfId="0" applyFont="1" applyBorder="1" applyAlignment="1">
      <alignment horizontal="left" vertical="center"/>
    </xf>
    <xf numFmtId="0" fontId="39" fillId="0" borderId="66" xfId="0" applyFont="1" applyBorder="1" applyAlignment="1">
      <alignment horizontal="center" vertical="center"/>
    </xf>
    <xf numFmtId="49" fontId="26" fillId="0" borderId="60" xfId="0" applyNumberFormat="1" applyFont="1" applyBorder="1" applyAlignment="1">
      <alignment horizontal="center" vertical="center"/>
    </xf>
    <xf numFmtId="0" fontId="24" fillId="0" borderId="61" xfId="0" applyFont="1" applyBorder="1" applyAlignment="1">
      <alignment horizontal="center" vertical="center"/>
    </xf>
    <xf numFmtId="0" fontId="27" fillId="0" borderId="51" xfId="0" applyNumberFormat="1" applyFont="1" applyBorder="1" applyAlignment="1">
      <alignment vertical="center" textRotation="255" shrinkToFit="1"/>
    </xf>
    <xf numFmtId="0" fontId="27" fillId="0" borderId="52" xfId="0" applyNumberFormat="1" applyFont="1" applyBorder="1" applyAlignment="1">
      <alignment vertical="center" textRotation="255" shrinkToFit="1"/>
    </xf>
    <xf numFmtId="0" fontId="27" fillId="0" borderId="0" xfId="0" applyNumberFormat="1" applyFont="1" applyBorder="1" applyAlignment="1">
      <alignment vertical="center" textRotation="255" shrinkToFit="1"/>
    </xf>
    <xf numFmtId="0" fontId="27" fillId="0" borderId="54" xfId="0" applyNumberFormat="1" applyFont="1" applyBorder="1" applyAlignment="1">
      <alignment vertical="center" textRotation="255" shrinkToFit="1"/>
    </xf>
    <xf numFmtId="0" fontId="27" fillId="0" borderId="56" xfId="0" applyNumberFormat="1" applyFont="1" applyBorder="1" applyAlignment="1">
      <alignment vertical="center" textRotation="255" shrinkToFit="1"/>
    </xf>
    <xf numFmtId="0" fontId="27" fillId="0" borderId="57" xfId="0" applyNumberFormat="1" applyFont="1" applyBorder="1" applyAlignment="1">
      <alignment vertical="center" textRotation="255" shrinkToFit="1"/>
    </xf>
    <xf numFmtId="0" fontId="24" fillId="0" borderId="65" xfId="0" applyFont="1" applyBorder="1" applyAlignment="1">
      <alignment horizontal="center" vertical="center"/>
    </xf>
    <xf numFmtId="0" fontId="24" fillId="0" borderId="86" xfId="0" applyFont="1" applyBorder="1" applyAlignment="1">
      <alignment horizontal="center" vertical="center"/>
    </xf>
    <xf numFmtId="0" fontId="24" fillId="0" borderId="59" xfId="0" applyFont="1" applyBorder="1" applyAlignment="1">
      <alignment horizontal="center" vertical="center" shrinkToFit="1"/>
    </xf>
    <xf numFmtId="0" fontId="26" fillId="0" borderId="50" xfId="0" applyFont="1" applyBorder="1" applyAlignment="1">
      <alignment horizontal="center" vertical="center" shrinkToFit="1"/>
    </xf>
    <xf numFmtId="0" fontId="26" fillId="0" borderId="51" xfId="0" applyFont="1" applyBorder="1" applyAlignment="1">
      <alignment horizontal="center" vertical="center" shrinkToFit="1"/>
    </xf>
    <xf numFmtId="0" fontId="26" fillId="0" borderId="53" xfId="0" applyFont="1" applyBorder="1" applyAlignment="1">
      <alignment horizontal="center" vertical="center" shrinkToFit="1"/>
    </xf>
    <xf numFmtId="0" fontId="26" fillId="0" borderId="0" xfId="0" applyFont="1" applyBorder="1" applyAlignment="1">
      <alignment horizontal="center" vertical="center" shrinkToFit="1"/>
    </xf>
    <xf numFmtId="0" fontId="40" fillId="0" borderId="51" xfId="0" applyFont="1" applyBorder="1" applyAlignment="1">
      <alignment horizontal="left" vertical="center"/>
    </xf>
    <xf numFmtId="0" fontId="40" fillId="0" borderId="0" xfId="0" applyFont="1" applyBorder="1" applyAlignment="1">
      <alignment horizontal="left" vertical="center"/>
    </xf>
    <xf numFmtId="0" fontId="40" fillId="0" borderId="56" xfId="0" applyFont="1" applyBorder="1" applyAlignment="1">
      <alignment horizontal="left" vertical="center"/>
    </xf>
    <xf numFmtId="0" fontId="11" fillId="0" borderId="2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41" xfId="0" applyFon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5" fillId="0" borderId="30"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10" xfId="0" applyFont="1" applyBorder="1" applyAlignment="1">
      <alignment horizontal="distributed" vertical="center" wrapText="1"/>
    </xf>
    <xf numFmtId="0" fontId="26" fillId="0" borderId="60" xfId="0" applyFont="1" applyFill="1" applyBorder="1" applyAlignment="1">
      <alignment horizontal="center" vertical="center"/>
    </xf>
    <xf numFmtId="0" fontId="26" fillId="0" borderId="72" xfId="0" applyFont="1" applyFill="1" applyBorder="1" applyAlignment="1">
      <alignment horizontal="center" vertical="center"/>
    </xf>
    <xf numFmtId="0" fontId="24" fillId="0" borderId="71" xfId="0" applyFont="1" applyBorder="1" applyAlignment="1">
      <alignment horizontal="distributed" vertical="center" wrapText="1"/>
    </xf>
    <xf numFmtId="0" fontId="24" fillId="0" borderId="54" xfId="0" applyFont="1" applyBorder="1" applyAlignment="1">
      <alignment horizontal="distributed" vertical="center" wrapText="1"/>
    </xf>
    <xf numFmtId="0" fontId="60"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62" xfId="0" applyFont="1" applyBorder="1" applyAlignment="1">
      <alignment horizontal="center" vertical="center" wrapText="1"/>
    </xf>
    <xf numFmtId="177" fontId="39" fillId="0" borderId="0" xfId="0" applyNumberFormat="1" applyFont="1" applyBorder="1" applyAlignment="1" applyProtection="1">
      <alignment horizontal="center" vertical="center"/>
    </xf>
    <xf numFmtId="177" fontId="39" fillId="0" borderId="64" xfId="0" applyNumberFormat="1" applyFont="1" applyBorder="1" applyAlignment="1" applyProtection="1">
      <alignment horizontal="center" vertical="center"/>
    </xf>
    <xf numFmtId="177" fontId="39" fillId="0" borderId="62" xfId="0" applyNumberFormat="1" applyFont="1" applyBorder="1" applyAlignment="1" applyProtection="1">
      <alignment horizontal="center" vertical="center"/>
    </xf>
    <xf numFmtId="177" fontId="39" fillId="0" borderId="63" xfId="0" applyNumberFormat="1" applyFont="1" applyBorder="1" applyAlignment="1" applyProtection="1">
      <alignment horizontal="center" vertical="center"/>
    </xf>
    <xf numFmtId="0" fontId="49" fillId="0" borderId="53" xfId="0"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177" fontId="49" fillId="0" borderId="0" xfId="0" applyNumberFormat="1" applyFont="1" applyBorder="1" applyAlignment="1">
      <alignment horizontal="center" vertical="center"/>
    </xf>
    <xf numFmtId="0" fontId="39" fillId="0" borderId="50" xfId="0" applyFont="1" applyBorder="1" applyAlignment="1" applyProtection="1">
      <alignment horizontal="left" vertical="center" shrinkToFit="1"/>
      <protection locked="0"/>
    </xf>
    <xf numFmtId="0" fontId="39" fillId="0" borderId="51" xfId="0" applyFont="1" applyBorder="1" applyAlignment="1" applyProtection="1">
      <alignment horizontal="left" vertical="center" shrinkToFit="1"/>
      <protection locked="0"/>
    </xf>
    <xf numFmtId="0" fontId="39" fillId="0" borderId="52" xfId="0" applyFont="1" applyBorder="1" applyAlignment="1" applyProtection="1">
      <alignment horizontal="left" vertical="center" shrinkToFit="1"/>
      <protection locked="0"/>
    </xf>
    <xf numFmtId="0" fontId="39" fillId="0" borderId="53" xfId="0" applyFont="1" applyBorder="1" applyAlignment="1" applyProtection="1">
      <alignment horizontal="left" vertical="center" shrinkToFit="1"/>
      <protection locked="0"/>
    </xf>
    <xf numFmtId="0" fontId="39" fillId="0" borderId="0" xfId="0" applyFont="1" applyBorder="1" applyAlignment="1" applyProtection="1">
      <alignment horizontal="left" vertical="center" shrinkToFit="1"/>
      <protection locked="0"/>
    </xf>
    <xf numFmtId="0" fontId="39" fillId="0" borderId="54" xfId="0" applyFont="1" applyBorder="1" applyAlignment="1" applyProtection="1">
      <alignment horizontal="left" vertical="center" shrinkToFit="1"/>
      <protection locked="0"/>
    </xf>
    <xf numFmtId="0" fontId="39" fillId="0" borderId="75" xfId="0" applyFont="1" applyBorder="1" applyAlignment="1" applyProtection="1">
      <alignment horizontal="left" vertical="center" shrinkToFit="1"/>
      <protection locked="0"/>
    </xf>
    <xf numFmtId="0" fontId="39" fillId="0" borderId="62" xfId="0" applyFont="1" applyBorder="1" applyAlignment="1" applyProtection="1">
      <alignment horizontal="left" vertical="center" shrinkToFit="1"/>
      <protection locked="0"/>
    </xf>
    <xf numFmtId="0" fontId="39" fillId="0" borderId="77" xfId="0" applyFont="1" applyBorder="1" applyAlignment="1" applyProtection="1">
      <alignment horizontal="left" vertical="center" shrinkToFit="1"/>
      <protection locked="0"/>
    </xf>
    <xf numFmtId="0" fontId="12" fillId="0" borderId="66"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96" xfId="0" applyFont="1" applyFill="1" applyBorder="1" applyAlignment="1">
      <alignment horizontal="center" vertical="center"/>
    </xf>
    <xf numFmtId="0" fontId="12" fillId="0" borderId="72" xfId="0" applyFont="1" applyFill="1" applyBorder="1" applyAlignment="1">
      <alignment horizontal="center" vertical="center"/>
    </xf>
    <xf numFmtId="0" fontId="49" fillId="0" borderId="87" xfId="0" applyFont="1" applyBorder="1" applyAlignment="1">
      <alignment horizontal="center" vertical="center"/>
    </xf>
    <xf numFmtId="0" fontId="49" fillId="0" borderId="98" xfId="0" applyFont="1" applyBorder="1" applyAlignment="1">
      <alignment horizontal="center" vertical="center"/>
    </xf>
    <xf numFmtId="0" fontId="29" fillId="0" borderId="0" xfId="0" applyFont="1" applyBorder="1" applyAlignment="1">
      <alignment horizontal="distributed" vertical="center"/>
    </xf>
    <xf numFmtId="0" fontId="24" fillId="0" borderId="50" xfId="0" applyFont="1" applyBorder="1" applyAlignment="1">
      <alignment horizontal="center" vertical="center"/>
    </xf>
    <xf numFmtId="0" fontId="24" fillId="0" borderId="52" xfId="0" applyFont="1" applyBorder="1" applyAlignment="1">
      <alignment horizontal="center" vertical="center"/>
    </xf>
    <xf numFmtId="0" fontId="24" fillId="0" borderId="53" xfId="0" applyFont="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4" fillId="0" borderId="57" xfId="0" applyFont="1" applyBorder="1" applyAlignment="1">
      <alignment horizontal="center" vertical="center"/>
    </xf>
    <xf numFmtId="0" fontId="28" fillId="0" borderId="69" xfId="0" applyFont="1" applyBorder="1" applyAlignment="1">
      <alignment horizontal="center" vertical="center"/>
    </xf>
    <xf numFmtId="0" fontId="28" fillId="0" borderId="54" xfId="0" applyFont="1" applyBorder="1" applyAlignment="1">
      <alignment horizontal="center" vertical="center"/>
    </xf>
    <xf numFmtId="0" fontId="28" fillId="0" borderId="77" xfId="0" applyFont="1" applyBorder="1" applyAlignment="1">
      <alignment horizontal="center" vertical="center"/>
    </xf>
    <xf numFmtId="0" fontId="26" fillId="0" borderId="67" xfId="0" applyFont="1" applyBorder="1" applyAlignment="1">
      <alignment horizontal="center" vertical="center"/>
    </xf>
    <xf numFmtId="0" fontId="26" fillId="0" borderId="69" xfId="0" applyFont="1" applyBorder="1" applyAlignment="1">
      <alignment horizontal="center" vertical="center"/>
    </xf>
    <xf numFmtId="0" fontId="26" fillId="0" borderId="71" xfId="0" applyFont="1" applyBorder="1" applyAlignment="1">
      <alignment horizontal="center" vertical="center"/>
    </xf>
    <xf numFmtId="0" fontId="26" fillId="0" borderId="54" xfId="0" applyFont="1" applyBorder="1" applyAlignment="1">
      <alignment horizontal="center" vertical="center"/>
    </xf>
    <xf numFmtId="0" fontId="26" fillId="0" borderId="76" xfId="0" applyFont="1" applyBorder="1" applyAlignment="1">
      <alignment horizontal="center" vertical="center"/>
    </xf>
    <xf numFmtId="0" fontId="26" fillId="0" borderId="77" xfId="0" applyFont="1" applyBorder="1" applyAlignment="1">
      <alignment horizontal="center" vertical="center"/>
    </xf>
    <xf numFmtId="0" fontId="40" fillId="0" borderId="50" xfId="0" applyNumberFormat="1" applyFont="1" applyBorder="1" applyAlignment="1" applyProtection="1">
      <alignment horizontal="center" vertical="center"/>
      <protection locked="0"/>
    </xf>
    <xf numFmtId="0" fontId="40" fillId="0" borderId="51" xfId="0" applyNumberFormat="1" applyFont="1" applyBorder="1" applyAlignment="1" applyProtection="1">
      <alignment horizontal="center" vertical="center"/>
      <protection locked="0"/>
    </xf>
    <xf numFmtId="0" fontId="40" fillId="0" borderId="74" xfId="0" applyNumberFormat="1" applyFont="1" applyBorder="1" applyAlignment="1" applyProtection="1">
      <alignment horizontal="center" vertical="center"/>
      <protection locked="0"/>
    </xf>
    <xf numFmtId="0" fontId="40" fillId="0" borderId="53" xfId="0" applyNumberFormat="1" applyFont="1" applyBorder="1" applyAlignment="1" applyProtection="1">
      <alignment horizontal="center" vertical="center"/>
      <protection locked="0"/>
    </xf>
    <xf numFmtId="0" fontId="40" fillId="0" borderId="0" xfId="0" applyNumberFormat="1" applyFont="1" applyBorder="1" applyAlignment="1" applyProtection="1">
      <alignment horizontal="center" vertical="center"/>
      <protection locked="0"/>
    </xf>
    <xf numFmtId="0" fontId="40" fillId="0" borderId="64" xfId="0" applyNumberFormat="1" applyFont="1" applyBorder="1" applyAlignment="1" applyProtection="1">
      <alignment horizontal="center" vertical="center"/>
      <protection locked="0"/>
    </xf>
    <xf numFmtId="0" fontId="40" fillId="0" borderId="75" xfId="0" applyNumberFormat="1" applyFont="1" applyBorder="1" applyAlignment="1" applyProtection="1">
      <alignment horizontal="center" vertical="center"/>
      <protection locked="0"/>
    </xf>
    <xf numFmtId="0" fontId="40" fillId="0" borderId="62" xfId="0" applyNumberFormat="1" applyFont="1" applyBorder="1" applyAlignment="1" applyProtection="1">
      <alignment horizontal="center" vertical="center"/>
      <protection locked="0"/>
    </xf>
    <xf numFmtId="0" fontId="40" fillId="0" borderId="63" xfId="0" applyNumberFormat="1" applyFont="1" applyBorder="1" applyAlignment="1" applyProtection="1">
      <alignment horizontal="center" vertical="center"/>
      <protection locked="0"/>
    </xf>
    <xf numFmtId="0" fontId="39" fillId="0" borderId="50" xfId="0" applyFont="1" applyBorder="1" applyAlignment="1">
      <alignment horizontal="center" vertical="center"/>
    </xf>
    <xf numFmtId="0" fontId="39" fillId="0" borderId="51" xfId="0" applyFont="1" applyBorder="1" applyAlignment="1">
      <alignment horizontal="center" vertical="center"/>
    </xf>
    <xf numFmtId="0" fontId="39" fillId="0" borderId="74" xfId="0" applyFont="1" applyBorder="1" applyAlignment="1">
      <alignment horizontal="center" vertical="center"/>
    </xf>
    <xf numFmtId="0" fontId="39" fillId="0" borderId="53" xfId="0" applyFont="1" applyBorder="1" applyAlignment="1">
      <alignment horizontal="center" vertical="center"/>
    </xf>
    <xf numFmtId="0" fontId="39" fillId="0" borderId="64" xfId="0" applyFont="1" applyBorder="1" applyAlignment="1">
      <alignment horizontal="center" vertical="center"/>
    </xf>
    <xf numFmtId="0" fontId="39" fillId="0" borderId="55" xfId="0" applyFont="1" applyBorder="1" applyAlignment="1">
      <alignment horizontal="center" vertical="center"/>
    </xf>
    <xf numFmtId="0" fontId="39" fillId="0" borderId="79" xfId="0" applyFont="1" applyBorder="1" applyAlignment="1">
      <alignment horizontal="center" vertical="center"/>
    </xf>
    <xf numFmtId="0" fontId="39" fillId="0" borderId="97" xfId="0" applyFont="1" applyBorder="1" applyAlignment="1">
      <alignment horizontal="center" vertical="center"/>
    </xf>
    <xf numFmtId="0" fontId="39" fillId="0" borderId="78" xfId="0" applyFont="1" applyBorder="1" applyAlignment="1">
      <alignment horizontal="center" vertical="center"/>
    </xf>
    <xf numFmtId="0" fontId="39" fillId="0" borderId="75" xfId="0" applyFont="1" applyBorder="1" applyAlignment="1">
      <alignment horizontal="center" vertical="center"/>
    </xf>
    <xf numFmtId="0" fontId="39" fillId="0" borderId="63" xfId="0" applyFont="1" applyBorder="1" applyAlignment="1">
      <alignment horizontal="center" vertical="center"/>
    </xf>
    <xf numFmtId="0" fontId="65" fillId="0" borderId="100" xfId="0" applyFont="1" applyBorder="1" applyAlignment="1" applyProtection="1">
      <alignment horizontal="center" vertical="center"/>
    </xf>
    <xf numFmtId="0" fontId="65" fillId="0" borderId="101" xfId="0" applyFont="1" applyBorder="1" applyAlignment="1" applyProtection="1">
      <alignment horizontal="center" vertical="center"/>
    </xf>
    <xf numFmtId="0" fontId="65" fillId="0" borderId="0" xfId="0" applyFont="1" applyBorder="1" applyAlignment="1" applyProtection="1">
      <alignment horizontal="center" vertical="center"/>
    </xf>
    <xf numFmtId="0" fontId="65" fillId="0" borderId="103" xfId="0" applyFont="1" applyBorder="1" applyAlignment="1" applyProtection="1">
      <alignment horizontal="center" vertical="center"/>
    </xf>
    <xf numFmtId="0" fontId="65" fillId="0" borderId="105" xfId="0" applyFont="1" applyBorder="1" applyAlignment="1" applyProtection="1">
      <alignment horizontal="center" vertical="center"/>
    </xf>
    <xf numFmtId="0" fontId="65" fillId="0" borderId="106" xfId="0" applyFont="1" applyBorder="1" applyAlignment="1" applyProtection="1">
      <alignment horizontal="center" vertical="center"/>
    </xf>
    <xf numFmtId="0" fontId="65" fillId="0" borderId="195" xfId="0" applyFont="1" applyBorder="1" applyAlignment="1" applyProtection="1">
      <alignment horizontal="center" vertical="center"/>
    </xf>
    <xf numFmtId="0" fontId="65" fillId="0" borderId="192" xfId="0" applyFont="1" applyBorder="1" applyAlignment="1" applyProtection="1">
      <alignment horizontal="center" vertical="center"/>
    </xf>
    <xf numFmtId="0" fontId="65" fillId="0" borderId="196" xfId="0" applyFont="1" applyBorder="1" applyAlignment="1" applyProtection="1">
      <alignment horizontal="center" vertical="center"/>
    </xf>
    <xf numFmtId="0" fontId="65" fillId="0" borderId="193" xfId="0" applyFont="1" applyBorder="1" applyAlignment="1" applyProtection="1">
      <alignment horizontal="center" vertical="center"/>
    </xf>
    <xf numFmtId="0" fontId="65" fillId="0" borderId="197" xfId="0" applyFont="1" applyBorder="1" applyAlignment="1" applyProtection="1">
      <alignment horizontal="center" vertical="center"/>
    </xf>
    <xf numFmtId="0" fontId="65" fillId="0" borderId="194" xfId="0" applyFont="1" applyBorder="1" applyAlignment="1" applyProtection="1">
      <alignment horizontal="center" vertical="center"/>
    </xf>
    <xf numFmtId="0" fontId="65" fillId="0" borderId="99" xfId="0" applyFont="1" applyBorder="1" applyAlignment="1" applyProtection="1">
      <alignment horizontal="center" vertical="center"/>
    </xf>
    <xf numFmtId="0" fontId="65" fillId="0" borderId="102" xfId="0" applyFont="1" applyBorder="1" applyAlignment="1" applyProtection="1">
      <alignment horizontal="center" vertical="center"/>
    </xf>
    <xf numFmtId="0" fontId="65" fillId="0" borderId="104" xfId="0" applyFont="1" applyBorder="1" applyAlignment="1" applyProtection="1">
      <alignment horizontal="center" vertical="center"/>
    </xf>
    <xf numFmtId="0" fontId="2" fillId="0" borderId="152" xfId="0" applyFont="1" applyBorder="1" applyAlignment="1">
      <alignment horizontal="center" vertical="center"/>
    </xf>
    <xf numFmtId="0" fontId="2" fillId="0" borderId="169" xfId="0" applyFont="1" applyBorder="1" applyAlignment="1">
      <alignment horizontal="center" vertical="center"/>
    </xf>
    <xf numFmtId="0" fontId="53" fillId="0" borderId="0" xfId="0" applyFont="1" applyBorder="1" applyAlignment="1">
      <alignment horizontal="distributed" vertical="center" textRotation="255"/>
    </xf>
    <xf numFmtId="0" fontId="53" fillId="0" borderId="103" xfId="0" applyFont="1" applyBorder="1" applyAlignment="1">
      <alignment horizontal="distributed" vertical="center" textRotation="255"/>
    </xf>
    <xf numFmtId="0" fontId="53" fillId="0" borderId="102" xfId="0" applyFont="1" applyBorder="1" applyAlignment="1">
      <alignment horizontal="distributed" vertical="center" textRotation="255"/>
    </xf>
    <xf numFmtId="0" fontId="53" fillId="0" borderId="0" xfId="0" applyFont="1" applyAlignment="1">
      <alignment horizontal="center" vertical="center" textRotation="255"/>
    </xf>
    <xf numFmtId="176" fontId="11" fillId="0" borderId="168" xfId="0" applyNumberFormat="1" applyFont="1" applyBorder="1" applyAlignment="1" applyProtection="1">
      <alignment horizontal="center" vertical="center"/>
    </xf>
    <xf numFmtId="176" fontId="11" fillId="0" borderId="152" xfId="0" applyNumberFormat="1" applyFont="1" applyBorder="1" applyAlignment="1" applyProtection="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55" fillId="0" borderId="0" xfId="0" applyFont="1" applyAlignment="1">
      <alignment horizontal="center" vertical="center"/>
    </xf>
    <xf numFmtId="0" fontId="12" fillId="0" borderId="0" xfId="0" applyFont="1" applyAlignment="1" applyProtection="1">
      <alignment horizontal="center" vertical="center"/>
    </xf>
    <xf numFmtId="0" fontId="12" fillId="0" borderId="0" xfId="0" applyFont="1" applyAlignment="1" applyProtection="1">
      <alignment horizontal="center" vertical="center"/>
      <protection locked="0"/>
    </xf>
    <xf numFmtId="0" fontId="10" fillId="0" borderId="168" xfId="0" applyFont="1" applyBorder="1" applyAlignment="1" applyProtection="1">
      <alignment horizontal="center" vertical="center"/>
    </xf>
    <xf numFmtId="0" fontId="10" fillId="0" borderId="152" xfId="0" applyFont="1" applyBorder="1" applyAlignment="1" applyProtection="1">
      <alignment horizontal="center" vertical="center"/>
    </xf>
    <xf numFmtId="0" fontId="65" fillId="0" borderId="99" xfId="0" applyFont="1" applyBorder="1" applyAlignment="1" applyProtection="1">
      <alignment horizontal="left" vertical="center"/>
    </xf>
    <xf numFmtId="0" fontId="65" fillId="0" borderId="100" xfId="0" applyFont="1" applyBorder="1" applyAlignment="1" applyProtection="1">
      <alignment horizontal="left" vertical="center"/>
    </xf>
    <xf numFmtId="0" fontId="65" fillId="0" borderId="102" xfId="0" applyFont="1" applyBorder="1" applyAlignment="1" applyProtection="1">
      <alignment horizontal="left" vertical="center"/>
    </xf>
    <xf numFmtId="0" fontId="65" fillId="0" borderId="0" xfId="0" applyFont="1" applyBorder="1" applyAlignment="1" applyProtection="1">
      <alignment horizontal="left" vertical="center"/>
    </xf>
    <xf numFmtId="0" fontId="11" fillId="0" borderId="99" xfId="0" applyFont="1" applyBorder="1" applyAlignment="1" applyProtection="1">
      <alignment horizontal="center" vertical="center"/>
    </xf>
    <xf numFmtId="0" fontId="11" fillId="0" borderId="100" xfId="0" applyFont="1" applyBorder="1" applyAlignment="1" applyProtection="1">
      <alignment horizontal="center" vertical="center"/>
    </xf>
    <xf numFmtId="0" fontId="11" fillId="0" borderId="101"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0" borderId="103" xfId="0" applyFont="1" applyBorder="1" applyAlignment="1" applyProtection="1">
      <alignment horizontal="center" vertical="center"/>
    </xf>
    <xf numFmtId="0" fontId="11" fillId="0" borderId="104" xfId="0" applyFont="1" applyBorder="1" applyAlignment="1" applyProtection="1">
      <alignment horizontal="center" vertical="center"/>
    </xf>
    <xf numFmtId="0" fontId="11" fillId="0" borderId="105" xfId="0" applyFont="1" applyBorder="1" applyAlignment="1" applyProtection="1">
      <alignment horizontal="center" vertical="center"/>
    </xf>
    <xf numFmtId="0" fontId="11" fillId="0" borderId="106" xfId="0" applyFont="1" applyBorder="1" applyAlignment="1" applyProtection="1">
      <alignment horizontal="center" vertical="center"/>
    </xf>
    <xf numFmtId="0" fontId="62" fillId="0" borderId="100" xfId="0" applyFont="1" applyBorder="1" applyAlignment="1">
      <alignment horizontal="distributed" vertical="center"/>
    </xf>
    <xf numFmtId="0" fontId="62" fillId="0" borderId="101" xfId="0" applyFont="1" applyBorder="1" applyAlignment="1">
      <alignment horizontal="distributed" vertical="center"/>
    </xf>
    <xf numFmtId="0" fontId="62" fillId="0" borderId="0" xfId="0" applyFont="1" applyBorder="1" applyAlignment="1">
      <alignment horizontal="distributed" vertical="center"/>
    </xf>
    <xf numFmtId="0" fontId="62" fillId="0" borderId="103" xfId="0" applyFont="1" applyBorder="1" applyAlignment="1">
      <alignment horizontal="distributed" vertical="center"/>
    </xf>
    <xf numFmtId="0" fontId="62" fillId="0" borderId="105" xfId="0" applyFont="1" applyBorder="1" applyAlignment="1">
      <alignment horizontal="distributed" vertical="center"/>
    </xf>
    <xf numFmtId="0" fontId="62" fillId="0" borderId="106" xfId="0" applyFont="1" applyBorder="1" applyAlignment="1">
      <alignment horizontal="distributed" vertical="center"/>
    </xf>
    <xf numFmtId="0" fontId="2" fillId="0" borderId="101" xfId="0" applyFont="1" applyBorder="1" applyAlignment="1">
      <alignment horizontal="center" vertical="center"/>
    </xf>
    <xf numFmtId="0" fontId="2" fillId="0" borderId="99" xfId="0" applyFont="1" applyBorder="1" applyAlignment="1">
      <alignment horizontal="center" vertical="center"/>
    </xf>
    <xf numFmtId="0" fontId="2" fillId="0" borderId="103" xfId="0" applyFont="1" applyBorder="1" applyAlignment="1">
      <alignment horizontal="center" vertical="center"/>
    </xf>
    <xf numFmtId="0" fontId="2" fillId="0" borderId="102" xfId="0" applyFont="1" applyBorder="1" applyAlignment="1">
      <alignment horizontal="center" vertical="center"/>
    </xf>
    <xf numFmtId="0" fontId="2" fillId="0" borderId="106" xfId="0" applyFont="1" applyBorder="1" applyAlignment="1">
      <alignment horizontal="center" vertical="center"/>
    </xf>
    <xf numFmtId="0" fontId="2" fillId="0" borderId="104"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62" fillId="0" borderId="117" xfId="0" applyFont="1" applyBorder="1" applyAlignment="1">
      <alignment horizontal="center" vertical="center" shrinkToFit="1"/>
    </xf>
    <xf numFmtId="0" fontId="62" fillId="0" borderId="117" xfId="0" applyFont="1" applyBorder="1" applyAlignment="1">
      <alignment horizontal="distributed" vertical="center"/>
    </xf>
    <xf numFmtId="0" fontId="10" fillId="0" borderId="118" xfId="0" applyFont="1" applyBorder="1" applyAlignment="1" applyProtection="1">
      <alignment horizontal="center" vertical="center"/>
    </xf>
    <xf numFmtId="0" fontId="10" fillId="0" borderId="0" xfId="0" applyFont="1" applyBorder="1" applyAlignment="1" applyProtection="1">
      <alignment horizontal="center" vertical="center"/>
    </xf>
    <xf numFmtId="49" fontId="63" fillId="0" borderId="152" xfId="0" applyNumberFormat="1" applyFont="1" applyBorder="1" applyAlignment="1">
      <alignment horizontal="center" vertical="center"/>
    </xf>
    <xf numFmtId="176" fontId="11" fillId="0" borderId="170" xfId="0" applyNumberFormat="1" applyFont="1" applyBorder="1" applyAlignment="1" applyProtection="1">
      <alignment horizontal="center" vertical="center"/>
    </xf>
    <xf numFmtId="176" fontId="11" fillId="0" borderId="156" xfId="0" applyNumberFormat="1" applyFont="1" applyBorder="1" applyAlignment="1" applyProtection="1">
      <alignment horizontal="center" vertical="center"/>
    </xf>
    <xf numFmtId="176" fontId="11" fillId="0" borderId="153" xfId="0" applyNumberFormat="1" applyFont="1" applyBorder="1" applyAlignment="1" applyProtection="1">
      <alignment horizontal="center" vertical="center"/>
    </xf>
    <xf numFmtId="176" fontId="11" fillId="0" borderId="157" xfId="0" applyNumberFormat="1" applyFont="1" applyBorder="1" applyAlignment="1" applyProtection="1">
      <alignment horizontal="center" vertical="center"/>
    </xf>
    <xf numFmtId="176" fontId="11" fillId="0" borderId="158" xfId="0" applyNumberFormat="1" applyFont="1" applyBorder="1" applyAlignment="1" applyProtection="1">
      <alignment horizontal="center" vertical="center"/>
    </xf>
    <xf numFmtId="176" fontId="11" fillId="0" borderId="154" xfId="0" applyNumberFormat="1" applyFont="1" applyBorder="1" applyAlignment="1" applyProtection="1">
      <alignment horizontal="center" vertical="center"/>
    </xf>
    <xf numFmtId="176" fontId="11" fillId="0" borderId="159" xfId="0" applyNumberFormat="1" applyFont="1" applyBorder="1" applyAlignment="1" applyProtection="1">
      <alignment horizontal="center" vertical="center"/>
    </xf>
    <xf numFmtId="176" fontId="11" fillId="0" borderId="160" xfId="0" applyNumberFormat="1" applyFont="1" applyBorder="1" applyAlignment="1" applyProtection="1">
      <alignment horizontal="center" vertical="center"/>
    </xf>
    <xf numFmtId="176" fontId="11" fillId="0" borderId="155" xfId="0" applyNumberFormat="1" applyFont="1" applyBorder="1" applyAlignment="1" applyProtection="1">
      <alignment horizontal="center" vertical="center"/>
    </xf>
    <xf numFmtId="176" fontId="11" fillId="0" borderId="161" xfId="0" applyNumberFormat="1" applyFont="1" applyBorder="1" applyAlignment="1" applyProtection="1">
      <alignment horizontal="center" vertical="center"/>
    </xf>
    <xf numFmtId="0" fontId="53" fillId="0" borderId="101" xfId="0" applyFont="1" applyBorder="1" applyAlignment="1">
      <alignment horizontal="center" vertical="center"/>
    </xf>
    <xf numFmtId="0" fontId="11" fillId="0" borderId="153" xfId="0" applyFont="1" applyBorder="1" applyAlignment="1" applyProtection="1">
      <alignment horizontal="left" vertical="center"/>
    </xf>
    <xf numFmtId="0" fontId="11" fillId="0" borderId="154" xfId="0" applyFont="1" applyBorder="1" applyAlignment="1" applyProtection="1">
      <alignment horizontal="left" vertical="center"/>
    </xf>
    <xf numFmtId="0" fontId="11" fillId="0" borderId="155" xfId="0" applyFont="1" applyBorder="1" applyAlignment="1" applyProtection="1">
      <alignment horizontal="left" vertical="center"/>
    </xf>
    <xf numFmtId="0" fontId="53" fillId="0" borderId="153" xfId="0" applyFont="1" applyBorder="1" applyAlignment="1">
      <alignment horizontal="distributed" vertical="center" wrapText="1"/>
    </xf>
    <xf numFmtId="0" fontId="53" fillId="0" borderId="153" xfId="0" applyFont="1" applyBorder="1" applyAlignment="1">
      <alignment horizontal="distributed" vertical="center"/>
    </xf>
    <xf numFmtId="0" fontId="53" fillId="0" borderId="154" xfId="0" applyFont="1" applyBorder="1" applyAlignment="1">
      <alignment horizontal="distributed" vertical="center"/>
    </xf>
    <xf numFmtId="0" fontId="53" fillId="0" borderId="155" xfId="0" applyFont="1" applyBorder="1" applyAlignment="1">
      <alignment horizontal="distributed" vertical="center"/>
    </xf>
    <xf numFmtId="0" fontId="73" fillId="0" borderId="0" xfId="0" applyFont="1" applyBorder="1" applyAlignment="1" applyProtection="1">
      <alignment horizontal="center" vertical="center"/>
    </xf>
    <xf numFmtId="0" fontId="73" fillId="0" borderId="105" xfId="0" applyFont="1" applyBorder="1" applyAlignment="1" applyProtection="1">
      <alignment horizontal="center" vertical="center"/>
    </xf>
    <xf numFmtId="0" fontId="64" fillId="0" borderId="0" xfId="0" applyFont="1" applyBorder="1" applyAlignment="1">
      <alignment horizontal="right" vertical="center"/>
    </xf>
    <xf numFmtId="0" fontId="62" fillId="0" borderId="164" xfId="0" applyFont="1" applyBorder="1" applyAlignment="1">
      <alignment horizontal="center" vertical="center"/>
    </xf>
    <xf numFmtId="0" fontId="53" fillId="0" borderId="152" xfId="0" applyFont="1" applyBorder="1" applyAlignment="1">
      <alignment horizontal="center" vertical="center"/>
    </xf>
    <xf numFmtId="0" fontId="62" fillId="0" borderId="170" xfId="0" applyFont="1" applyBorder="1" applyAlignment="1">
      <alignment horizontal="center" vertical="center"/>
    </xf>
    <xf numFmtId="0" fontId="62" fillId="0" borderId="168" xfId="0" applyFont="1" applyBorder="1" applyAlignment="1">
      <alignment horizontal="center" vertical="center"/>
    </xf>
    <xf numFmtId="0" fontId="62" fillId="0" borderId="175" xfId="0" applyFont="1" applyBorder="1" applyAlignment="1">
      <alignment horizontal="center" vertical="center"/>
    </xf>
    <xf numFmtId="0" fontId="62" fillId="0" borderId="176" xfId="0" applyFont="1" applyBorder="1" applyAlignment="1">
      <alignment horizontal="center" vertical="center"/>
    </xf>
    <xf numFmtId="0" fontId="53" fillId="0" borderId="102" xfId="0" applyFont="1" applyBorder="1" applyAlignment="1">
      <alignment horizontal="left" vertical="center"/>
    </xf>
    <xf numFmtId="0" fontId="53" fillId="0" borderId="0" xfId="0" applyFont="1" applyBorder="1" applyAlignment="1">
      <alignment horizontal="left" vertical="center"/>
    </xf>
    <xf numFmtId="0" fontId="53" fillId="0" borderId="114" xfId="0" applyFont="1" applyBorder="1" applyAlignment="1">
      <alignment horizontal="left" vertical="center"/>
    </xf>
    <xf numFmtId="0" fontId="53" fillId="0" borderId="118" xfId="0" applyFont="1" applyBorder="1" applyAlignment="1">
      <alignment horizontal="left" vertical="center"/>
    </xf>
    <xf numFmtId="0" fontId="53" fillId="0" borderId="104" xfId="0" applyFont="1" applyBorder="1" applyAlignment="1">
      <alignment horizontal="left" vertical="center"/>
    </xf>
    <xf numFmtId="0" fontId="53" fillId="0" borderId="105" xfId="0" applyFont="1" applyBorder="1" applyAlignment="1">
      <alignment horizontal="left" vertical="center"/>
    </xf>
    <xf numFmtId="0" fontId="53" fillId="0" borderId="115" xfId="0" applyFont="1" applyBorder="1" applyAlignment="1">
      <alignment horizontal="center" vertical="center"/>
    </xf>
    <xf numFmtId="0" fontId="54" fillId="0" borderId="0" xfId="0" applyFont="1" applyBorder="1" applyAlignment="1">
      <alignment horizontal="left" vertical="center" wrapText="1"/>
    </xf>
    <xf numFmtId="0" fontId="54" fillId="0" borderId="103" xfId="0" applyFont="1" applyBorder="1" applyAlignment="1">
      <alignment horizontal="left" vertical="center" wrapText="1"/>
    </xf>
    <xf numFmtId="177" fontId="11" fillId="0" borderId="0" xfId="0" applyNumberFormat="1" applyFont="1" applyBorder="1" applyAlignment="1" applyProtection="1">
      <alignment horizontal="center" vertical="center"/>
      <protection locked="0"/>
    </xf>
    <xf numFmtId="177" fontId="11" fillId="0" borderId="105" xfId="0" applyNumberFormat="1" applyFont="1" applyBorder="1" applyAlignment="1" applyProtection="1">
      <alignment horizontal="center" vertical="center"/>
      <protection locked="0"/>
    </xf>
    <xf numFmtId="177" fontId="11" fillId="0" borderId="100" xfId="0" applyNumberFormat="1" applyFont="1" applyBorder="1" applyAlignment="1" applyProtection="1">
      <alignment horizontal="center" vertical="center"/>
      <protection locked="0"/>
    </xf>
    <xf numFmtId="0" fontId="54" fillId="0" borderId="99" xfId="0" applyFont="1" applyBorder="1" applyAlignment="1">
      <alignment horizontal="left" vertical="center" wrapText="1"/>
    </xf>
    <xf numFmtId="0" fontId="54" fillId="0" borderId="100" xfId="0" applyFont="1" applyBorder="1" applyAlignment="1">
      <alignment horizontal="left" vertical="center" wrapText="1"/>
    </xf>
    <xf numFmtId="0" fontId="54" fillId="0" borderId="104" xfId="0" applyFont="1" applyBorder="1" applyAlignment="1">
      <alignment horizontal="left" vertical="center" wrapText="1"/>
    </xf>
    <xf numFmtId="0" fontId="54" fillId="0" borderId="105" xfId="0" applyFont="1" applyBorder="1" applyAlignment="1">
      <alignment horizontal="left" vertical="center" wrapText="1"/>
    </xf>
    <xf numFmtId="0" fontId="62" fillId="0" borderId="100" xfId="0" applyFont="1" applyBorder="1" applyAlignment="1">
      <alignment horizontal="distributed" vertical="center" shrinkToFit="1"/>
    </xf>
    <xf numFmtId="0" fontId="62" fillId="0" borderId="101" xfId="0" applyFont="1" applyBorder="1" applyAlignment="1">
      <alignment horizontal="distributed" vertical="center" shrinkToFit="1"/>
    </xf>
    <xf numFmtId="0" fontId="62" fillId="0" borderId="0" xfId="0" applyFont="1" applyBorder="1" applyAlignment="1">
      <alignment horizontal="distributed" vertical="center" shrinkToFit="1"/>
    </xf>
    <xf numFmtId="0" fontId="62" fillId="0" borderId="103" xfId="0" applyFont="1" applyBorder="1" applyAlignment="1">
      <alignment horizontal="distributed" vertical="center" shrinkToFit="1"/>
    </xf>
    <xf numFmtId="0" fontId="62" fillId="0" borderId="123" xfId="0" applyFont="1" applyBorder="1" applyAlignment="1">
      <alignment horizontal="distributed" vertical="center" shrinkToFit="1"/>
    </xf>
    <xf numFmtId="0" fontId="62" fillId="0" borderId="180" xfId="0" applyFont="1" applyBorder="1" applyAlignment="1">
      <alignment horizontal="distributed" vertical="center" shrinkToFit="1"/>
    </xf>
    <xf numFmtId="177" fontId="11" fillId="0" borderId="0" xfId="0" applyNumberFormat="1" applyFont="1" applyBorder="1" applyAlignment="1" applyProtection="1">
      <alignment horizontal="center" vertical="center"/>
    </xf>
    <xf numFmtId="177" fontId="11" fillId="0" borderId="105" xfId="0" applyNumberFormat="1" applyFont="1" applyBorder="1" applyAlignment="1" applyProtection="1">
      <alignment horizontal="center" vertical="center"/>
    </xf>
    <xf numFmtId="0" fontId="54" fillId="0" borderId="121" xfId="0" applyFont="1" applyBorder="1" applyAlignment="1">
      <alignment horizontal="center" vertical="top"/>
    </xf>
    <xf numFmtId="0" fontId="54" fillId="0" borderId="0" xfId="0" applyFont="1" applyBorder="1" applyAlignment="1">
      <alignment horizontal="center" vertical="top"/>
    </xf>
    <xf numFmtId="0" fontId="53" fillId="0" borderId="99" xfId="0" applyFont="1" applyBorder="1" applyAlignment="1">
      <alignment horizontal="center" vertical="center" textRotation="255"/>
    </xf>
    <xf numFmtId="0" fontId="53" fillId="0" borderId="101" xfId="0" applyFont="1" applyBorder="1" applyAlignment="1">
      <alignment horizontal="center" vertical="center" textRotation="255"/>
    </xf>
    <xf numFmtId="0" fontId="53" fillId="0" borderId="102" xfId="0" applyFont="1" applyBorder="1" applyAlignment="1">
      <alignment horizontal="center" vertical="center" textRotation="255"/>
    </xf>
    <xf numFmtId="0" fontId="53" fillId="0" borderId="103" xfId="0" applyFont="1" applyBorder="1" applyAlignment="1">
      <alignment horizontal="center" vertical="center" textRotation="255"/>
    </xf>
    <xf numFmtId="0" fontId="53" fillId="0" borderId="104" xfId="0" applyFont="1" applyBorder="1" applyAlignment="1">
      <alignment horizontal="center" vertical="center" textRotation="255"/>
    </xf>
    <xf numFmtId="0" fontId="53" fillId="0" borderId="106" xfId="0" applyFont="1" applyBorder="1" applyAlignment="1">
      <alignment horizontal="center" vertical="center" textRotation="255"/>
    </xf>
    <xf numFmtId="0" fontId="67" fillId="0" borderId="99" xfId="0" applyFont="1" applyBorder="1" applyAlignment="1">
      <alignment horizontal="left" vertical="center" wrapText="1"/>
    </xf>
    <xf numFmtId="0" fontId="67" fillId="0" borderId="100" xfId="0" applyFont="1" applyBorder="1" applyAlignment="1">
      <alignment horizontal="left" vertical="center" wrapText="1"/>
    </xf>
    <xf numFmtId="0" fontId="67" fillId="0" borderId="104" xfId="0" applyFont="1" applyBorder="1" applyAlignment="1">
      <alignment horizontal="left" vertical="center" wrapText="1"/>
    </xf>
    <xf numFmtId="0" fontId="67" fillId="0" borderId="105" xfId="0" applyFont="1" applyBorder="1" applyAlignment="1">
      <alignment horizontal="left" vertical="center" wrapText="1"/>
    </xf>
    <xf numFmtId="0" fontId="53" fillId="0" borderId="137" xfId="0" applyFont="1" applyBorder="1" applyAlignment="1">
      <alignment horizontal="distributed" vertical="center"/>
    </xf>
    <xf numFmtId="0" fontId="53" fillId="0" borderId="123" xfId="0" applyFont="1" applyBorder="1" applyAlignment="1">
      <alignment horizontal="distributed" vertical="center"/>
    </xf>
    <xf numFmtId="0" fontId="53" fillId="4" borderId="0" xfId="0" applyFont="1" applyFill="1" applyBorder="1" applyAlignment="1">
      <alignment horizontal="center" vertical="center"/>
    </xf>
    <xf numFmtId="0" fontId="53" fillId="4" borderId="123" xfId="0" applyFont="1" applyFill="1" applyBorder="1" applyAlignment="1">
      <alignment horizontal="center" vertical="center"/>
    </xf>
    <xf numFmtId="177" fontId="39" fillId="4" borderId="0" xfId="0" applyNumberFormat="1" applyFont="1" applyFill="1" applyBorder="1" applyAlignment="1" applyProtection="1">
      <alignment horizontal="center" vertical="center"/>
    </xf>
    <xf numFmtId="177" fontId="39" fillId="4" borderId="123" xfId="0" applyNumberFormat="1" applyFont="1" applyFill="1" applyBorder="1" applyAlignment="1" applyProtection="1">
      <alignment horizontal="center" vertical="center"/>
    </xf>
    <xf numFmtId="0" fontId="62" fillId="0" borderId="121" xfId="0" applyFont="1" applyBorder="1" applyAlignment="1">
      <alignment horizontal="center" vertical="center"/>
    </xf>
    <xf numFmtId="0" fontId="54" fillId="0" borderId="105" xfId="0" applyFont="1" applyBorder="1" applyAlignment="1">
      <alignment horizontal="center" vertical="center"/>
    </xf>
    <xf numFmtId="0" fontId="54" fillId="0" borderId="105" xfId="0" applyFont="1" applyBorder="1" applyAlignment="1" applyProtection="1">
      <alignment horizontal="center" vertical="center"/>
      <protection locked="0"/>
    </xf>
    <xf numFmtId="0" fontId="53" fillId="4" borderId="99" xfId="0" applyFont="1" applyFill="1" applyBorder="1" applyAlignment="1">
      <alignment horizontal="center" vertical="center"/>
    </xf>
    <xf numFmtId="0" fontId="53" fillId="4" borderId="100" xfId="0" applyFont="1" applyFill="1" applyBorder="1" applyAlignment="1">
      <alignment horizontal="center" vertical="center"/>
    </xf>
    <xf numFmtId="0" fontId="53" fillId="4" borderId="137" xfId="0" applyFont="1" applyFill="1" applyBorder="1" applyAlignment="1">
      <alignment horizontal="center" vertical="center"/>
    </xf>
    <xf numFmtId="177" fontId="11" fillId="4" borderId="100" xfId="0" applyNumberFormat="1" applyFont="1" applyFill="1" applyBorder="1" applyAlignment="1" applyProtection="1">
      <alignment horizontal="center" vertical="center"/>
    </xf>
    <xf numFmtId="177" fontId="11" fillId="4" borderId="123" xfId="0" applyNumberFormat="1" applyFont="1" applyFill="1" applyBorder="1" applyAlignment="1" applyProtection="1">
      <alignment horizontal="center" vertical="center"/>
    </xf>
    <xf numFmtId="0" fontId="54" fillId="0" borderId="123" xfId="0" applyFont="1" applyBorder="1" applyAlignment="1">
      <alignment horizontal="left" vertical="center" wrapText="1"/>
    </xf>
    <xf numFmtId="0" fontId="54" fillId="0" borderId="180" xfId="0" applyFont="1" applyBorder="1" applyAlignment="1">
      <alignment horizontal="left" vertical="center" wrapText="1"/>
    </xf>
    <xf numFmtId="0" fontId="53" fillId="0" borderId="99" xfId="0" applyFont="1" applyBorder="1" applyAlignment="1">
      <alignment horizontal="distributed" vertical="center" textRotation="255"/>
    </xf>
    <xf numFmtId="0" fontId="53" fillId="0" borderId="101" xfId="0" applyFont="1" applyBorder="1" applyAlignment="1">
      <alignment horizontal="distributed" vertical="center" textRotation="255"/>
    </xf>
    <xf numFmtId="0" fontId="53" fillId="0" borderId="104" xfId="0" applyFont="1" applyBorder="1" applyAlignment="1">
      <alignment horizontal="distributed" vertical="center" textRotation="255"/>
    </xf>
    <xf numFmtId="0" fontId="53" fillId="0" borderId="106" xfId="0" applyFont="1" applyBorder="1" applyAlignment="1">
      <alignment horizontal="distributed" vertical="center" textRotation="255"/>
    </xf>
    <xf numFmtId="0" fontId="67" fillId="0" borderId="122" xfId="0" applyFont="1" applyBorder="1" applyAlignment="1">
      <alignment horizontal="left" vertical="center" wrapText="1"/>
    </xf>
    <xf numFmtId="0" fontId="67" fillId="0" borderId="118" xfId="0" applyFont="1" applyBorder="1" applyAlignment="1">
      <alignment horizontal="left" vertical="center" wrapText="1"/>
    </xf>
    <xf numFmtId="0" fontId="67" fillId="0" borderId="120" xfId="0" applyFont="1" applyBorder="1" applyAlignment="1">
      <alignment horizontal="left" vertical="center" wrapText="1"/>
    </xf>
    <xf numFmtId="0" fontId="67" fillId="0" borderId="123" xfId="0" applyFont="1" applyBorder="1" applyAlignment="1">
      <alignment horizontal="left" vertical="center" wrapText="1"/>
    </xf>
    <xf numFmtId="0" fontId="53" fillId="0" borderId="123" xfId="0" applyFont="1" applyBorder="1" applyAlignment="1">
      <alignment horizontal="left" vertical="center"/>
    </xf>
    <xf numFmtId="0" fontId="54" fillId="0" borderId="122" xfId="0" applyFont="1" applyBorder="1" applyAlignment="1">
      <alignment horizontal="center" vertical="center"/>
    </xf>
    <xf numFmtId="0" fontId="54" fillId="0" borderId="118" xfId="0" applyFont="1" applyBorder="1" applyAlignment="1">
      <alignment horizontal="center" vertical="center"/>
    </xf>
    <xf numFmtId="177" fontId="11" fillId="0" borderId="118" xfId="0" applyNumberFormat="1" applyFont="1" applyBorder="1" applyAlignment="1" applyProtection="1">
      <alignment horizontal="center" vertical="center"/>
      <protection locked="0"/>
    </xf>
    <xf numFmtId="0" fontId="53" fillId="4" borderId="118" xfId="0" applyFont="1" applyFill="1" applyBorder="1" applyAlignment="1">
      <alignment horizontal="center" vertical="center"/>
    </xf>
    <xf numFmtId="177" fontId="39" fillId="4" borderId="118" xfId="0" applyNumberFormat="1" applyFont="1" applyFill="1" applyBorder="1" applyAlignment="1" applyProtection="1">
      <alignment horizontal="center" vertical="center"/>
      <protection locked="0"/>
    </xf>
    <xf numFmtId="177" fontId="39" fillId="4" borderId="123" xfId="0" applyNumberFormat="1" applyFont="1" applyFill="1" applyBorder="1" applyAlignment="1" applyProtection="1">
      <alignment horizontal="center" vertical="center"/>
      <protection locked="0"/>
    </xf>
    <xf numFmtId="0" fontId="2" fillId="0" borderId="100" xfId="0" applyFont="1" applyBorder="1" applyAlignment="1">
      <alignment horizontal="center" vertical="center"/>
    </xf>
    <xf numFmtId="0" fontId="2" fillId="0" borderId="123" xfId="0" applyFont="1" applyBorder="1" applyAlignment="1">
      <alignment horizontal="center" vertical="center"/>
    </xf>
    <xf numFmtId="0" fontId="2" fillId="0" borderId="180" xfId="0" applyFont="1" applyBorder="1" applyAlignment="1">
      <alignment horizontal="center" vertical="center"/>
    </xf>
    <xf numFmtId="177" fontId="39" fillId="4" borderId="100" xfId="0" applyNumberFormat="1" applyFont="1" applyFill="1" applyBorder="1" applyAlignment="1" applyProtection="1">
      <alignment horizontal="center" vertical="center"/>
    </xf>
    <xf numFmtId="0" fontId="66" fillId="0" borderId="121" xfId="0" applyFont="1" applyBorder="1" applyAlignment="1">
      <alignment horizontal="center" vertical="top"/>
    </xf>
    <xf numFmtId="0" fontId="66" fillId="0" borderId="0" xfId="0" applyFont="1" applyBorder="1" applyAlignment="1">
      <alignment horizontal="center" vertical="top"/>
    </xf>
    <xf numFmtId="0" fontId="66" fillId="0" borderId="118" xfId="0" applyFont="1" applyBorder="1" applyAlignment="1">
      <alignment horizontal="left" vertical="center" wrapText="1"/>
    </xf>
    <xf numFmtId="0" fontId="66" fillId="0" borderId="115" xfId="0" applyFont="1" applyBorder="1" applyAlignment="1">
      <alignment horizontal="left" vertical="center" wrapText="1"/>
    </xf>
    <xf numFmtId="0" fontId="66" fillId="0" borderId="123" xfId="0" applyFont="1" applyBorder="1" applyAlignment="1">
      <alignment horizontal="left" vertical="center" wrapText="1"/>
    </xf>
    <xf numFmtId="0" fontId="66" fillId="0" borderId="180" xfId="0" applyFont="1" applyBorder="1" applyAlignment="1">
      <alignment horizontal="left" vertical="center" wrapText="1"/>
    </xf>
    <xf numFmtId="0" fontId="53" fillId="0" borderId="137" xfId="0" applyFont="1" applyBorder="1" applyAlignment="1">
      <alignment horizontal="left" vertical="center"/>
    </xf>
    <xf numFmtId="0" fontId="53" fillId="0" borderId="180" xfId="0" applyFont="1" applyBorder="1" applyAlignment="1">
      <alignment horizontal="center" vertical="center"/>
    </xf>
    <xf numFmtId="0" fontId="53" fillId="4" borderId="114" xfId="0" applyFont="1" applyFill="1" applyBorder="1" applyAlignment="1">
      <alignment horizontal="center" vertical="center"/>
    </xf>
    <xf numFmtId="177" fontId="11" fillId="4" borderId="118" xfId="0" applyNumberFormat="1" applyFont="1" applyFill="1" applyBorder="1" applyAlignment="1" applyProtection="1">
      <alignment horizontal="center" vertical="center"/>
      <protection locked="0"/>
    </xf>
    <xf numFmtId="177" fontId="11" fillId="4" borderId="123" xfId="0" applyNumberFormat="1" applyFont="1" applyFill="1" applyBorder="1" applyAlignment="1" applyProtection="1">
      <alignment horizontal="center" vertical="center"/>
      <protection locked="0"/>
    </xf>
    <xf numFmtId="0" fontId="53" fillId="0" borderId="121" xfId="0" applyFont="1" applyBorder="1" applyAlignment="1">
      <alignment horizontal="distributed" vertical="center"/>
    </xf>
    <xf numFmtId="0" fontId="53" fillId="0" borderId="128" xfId="0" applyFont="1" applyBorder="1" applyAlignment="1">
      <alignment horizontal="distributed" vertical="center"/>
    </xf>
    <xf numFmtId="0" fontId="53" fillId="0" borderId="129" xfId="0" applyFont="1" applyBorder="1" applyAlignment="1">
      <alignment horizontal="distributed" vertical="center"/>
    </xf>
    <xf numFmtId="0" fontId="67" fillId="0" borderId="0" xfId="0" applyFont="1" applyBorder="1" applyAlignment="1">
      <alignment horizontal="center" vertical="center"/>
    </xf>
    <xf numFmtId="0" fontId="67" fillId="0" borderId="129" xfId="0" applyFont="1" applyBorder="1" applyAlignment="1">
      <alignment horizontal="center" vertical="center"/>
    </xf>
    <xf numFmtId="0" fontId="53" fillId="0" borderId="134" xfId="0" applyFont="1" applyBorder="1" applyAlignment="1">
      <alignment horizontal="center" vertical="center"/>
    </xf>
    <xf numFmtId="177" fontId="11" fillId="0" borderId="118" xfId="0" applyNumberFormat="1" applyFont="1" applyBorder="1" applyAlignment="1">
      <alignment horizontal="center" vertical="center"/>
    </xf>
    <xf numFmtId="177" fontId="11" fillId="0" borderId="129" xfId="0" applyNumberFormat="1" applyFont="1" applyBorder="1" applyAlignment="1">
      <alignment horizontal="center" vertical="center"/>
    </xf>
    <xf numFmtId="3" fontId="39" fillId="0" borderId="181" xfId="0" applyNumberFormat="1" applyFont="1" applyBorder="1" applyAlignment="1">
      <alignment horizontal="center" vertical="center"/>
    </xf>
    <xf numFmtId="3" fontId="39" fillId="0" borderId="132" xfId="0" applyNumberFormat="1" applyFont="1" applyBorder="1" applyAlignment="1">
      <alignment horizontal="center" vertical="center"/>
    </xf>
    <xf numFmtId="3" fontId="39" fillId="0" borderId="137" xfId="0" applyNumberFormat="1" applyFont="1" applyBorder="1" applyAlignment="1">
      <alignment horizontal="center" vertical="center"/>
    </xf>
    <xf numFmtId="3" fontId="39" fillId="0" borderId="123" xfId="0" applyNumberFormat="1" applyFont="1" applyBorder="1" applyAlignment="1">
      <alignment horizontal="center" vertical="center"/>
    </xf>
    <xf numFmtId="0" fontId="53" fillId="0" borderId="131" xfId="0" applyFont="1" applyBorder="1" applyAlignment="1">
      <alignment horizontal="center" vertical="center"/>
    </xf>
    <xf numFmtId="0" fontId="53" fillId="0" borderId="133" xfId="0" applyFont="1" applyBorder="1" applyAlignment="1">
      <alignment horizontal="center" vertical="center"/>
    </xf>
    <xf numFmtId="0" fontId="53" fillId="0" borderId="120" xfId="0" applyFont="1" applyBorder="1" applyAlignment="1">
      <alignment horizontal="center" vertical="center"/>
    </xf>
    <xf numFmtId="0" fontId="54" fillId="0" borderId="121" xfId="0" applyFont="1" applyBorder="1" applyAlignment="1">
      <alignment horizontal="center"/>
    </xf>
    <xf numFmtId="0" fontId="54" fillId="0" borderId="0" xfId="0" applyFont="1" applyBorder="1" applyAlignment="1">
      <alignment horizontal="center"/>
    </xf>
    <xf numFmtId="0" fontId="53" fillId="4" borderId="102"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53" fillId="0" borderId="0" xfId="0" applyFont="1" applyBorder="1" applyAlignment="1" applyProtection="1">
      <alignment horizontal="center" vertical="center"/>
      <protection locked="0"/>
    </xf>
    <xf numFmtId="0" fontId="27" fillId="0" borderId="60" xfId="0" applyFont="1" applyBorder="1" applyAlignment="1" applyProtection="1">
      <alignment horizontal="center" vertical="center"/>
    </xf>
    <xf numFmtId="0" fontId="49" fillId="0" borderId="60" xfId="0" applyFont="1" applyBorder="1" applyAlignment="1" applyProtection="1">
      <alignment horizontal="center" vertical="center"/>
    </xf>
    <xf numFmtId="49" fontId="57" fillId="0" borderId="60" xfId="0" applyNumberFormat="1" applyFont="1" applyBorder="1" applyAlignment="1" applyProtection="1">
      <alignment horizontal="center" vertical="center"/>
    </xf>
    <xf numFmtId="0" fontId="24" fillId="0" borderId="60" xfId="0" applyFont="1" applyBorder="1" applyAlignment="1" applyProtection="1">
      <alignment horizontal="center" vertical="center"/>
    </xf>
    <xf numFmtId="0" fontId="80" fillId="0" borderId="56" xfId="0" applyFont="1" applyBorder="1" applyAlignment="1" applyProtection="1">
      <alignment horizontal="right" vertical="center"/>
    </xf>
    <xf numFmtId="0" fontId="82" fillId="0" borderId="60" xfId="0" applyFont="1" applyBorder="1" applyAlignment="1" applyProtection="1">
      <alignment horizontal="center" vertical="center"/>
    </xf>
    <xf numFmtId="0" fontId="82" fillId="0" borderId="60" xfId="0" applyFont="1" applyBorder="1" applyAlignment="1" applyProtection="1">
      <alignment horizontal="distributed" vertical="center"/>
    </xf>
    <xf numFmtId="0" fontId="83" fillId="0" borderId="60" xfId="0" applyFont="1" applyBorder="1" applyAlignment="1" applyProtection="1">
      <alignment horizontal="center" vertical="center" shrinkToFit="1"/>
    </xf>
    <xf numFmtId="0" fontId="82" fillId="0" borderId="60" xfId="0" applyFont="1" applyBorder="1" applyAlignment="1" applyProtection="1">
      <alignment horizontal="center" vertical="center" shrinkToFit="1"/>
    </xf>
    <xf numFmtId="0" fontId="24" fillId="0" borderId="0" xfId="0" applyFont="1" applyAlignment="1" applyProtection="1">
      <alignment horizontal="center" vertical="center" textRotation="255"/>
    </xf>
    <xf numFmtId="176" fontId="39" fillId="0" borderId="226" xfId="0" applyNumberFormat="1" applyFont="1" applyBorder="1" applyAlignment="1" applyProtection="1">
      <alignment horizontal="center" vertical="center"/>
    </xf>
    <xf numFmtId="176" fontId="39" fillId="0" borderId="227" xfId="0" applyNumberFormat="1" applyFont="1" applyBorder="1" applyAlignment="1" applyProtection="1">
      <alignment horizontal="center" vertical="center"/>
    </xf>
    <xf numFmtId="176" fontId="39" fillId="0" borderId="231" xfId="0" applyNumberFormat="1" applyFont="1" applyBorder="1" applyAlignment="1" applyProtection="1">
      <alignment horizontal="center" vertical="center"/>
    </xf>
    <xf numFmtId="176" fontId="39" fillId="0" borderId="232" xfId="0" applyNumberFormat="1" applyFont="1" applyBorder="1" applyAlignment="1" applyProtection="1">
      <alignment horizontal="center" vertical="center"/>
    </xf>
    <xf numFmtId="176" fontId="39" fillId="0" borderId="236" xfId="0" applyNumberFormat="1" applyFont="1" applyBorder="1" applyAlignment="1" applyProtection="1">
      <alignment horizontal="center" vertical="center"/>
    </xf>
    <xf numFmtId="176" fontId="39" fillId="0" borderId="237" xfId="0" applyNumberFormat="1" applyFont="1" applyBorder="1" applyAlignment="1" applyProtection="1">
      <alignment horizontal="center" vertical="center"/>
    </xf>
    <xf numFmtId="176" fontId="39" fillId="0" borderId="228" xfId="0" applyNumberFormat="1" applyFont="1" applyBorder="1" applyAlignment="1" applyProtection="1">
      <alignment horizontal="center" vertical="center"/>
    </xf>
    <xf numFmtId="176" fontId="39" fillId="0" borderId="229" xfId="0" applyNumberFormat="1" applyFont="1" applyBorder="1" applyAlignment="1" applyProtection="1">
      <alignment horizontal="center" vertical="center"/>
    </xf>
    <xf numFmtId="176" fontId="39" fillId="0" borderId="233" xfId="0" applyNumberFormat="1" applyFont="1" applyBorder="1" applyAlignment="1" applyProtection="1">
      <alignment horizontal="center" vertical="center"/>
    </xf>
    <xf numFmtId="176" fontId="39" fillId="0" borderId="234" xfId="0" applyNumberFormat="1" applyFont="1" applyBorder="1" applyAlignment="1" applyProtection="1">
      <alignment horizontal="center" vertical="center"/>
    </xf>
    <xf numFmtId="176" fontId="39" fillId="0" borderId="238" xfId="0" applyNumberFormat="1" applyFont="1" applyBorder="1" applyAlignment="1" applyProtection="1">
      <alignment horizontal="center" vertical="center"/>
    </xf>
    <xf numFmtId="176" fontId="39" fillId="0" borderId="239" xfId="0" applyNumberFormat="1" applyFont="1" applyBorder="1" applyAlignment="1" applyProtection="1">
      <alignment horizontal="center" vertical="center"/>
    </xf>
    <xf numFmtId="176" fontId="39" fillId="0" borderId="230" xfId="0" applyNumberFormat="1" applyFont="1" applyBorder="1" applyAlignment="1" applyProtection="1">
      <alignment horizontal="center" vertical="center"/>
    </xf>
    <xf numFmtId="176" fontId="39" fillId="0" borderId="235" xfId="0" applyNumberFormat="1" applyFont="1" applyBorder="1" applyAlignment="1" applyProtection="1">
      <alignment horizontal="center" vertical="center"/>
    </xf>
    <xf numFmtId="176" fontId="39" fillId="0" borderId="240" xfId="0" applyNumberFormat="1" applyFont="1" applyBorder="1" applyAlignment="1" applyProtection="1">
      <alignment horizontal="center" vertical="center"/>
    </xf>
    <xf numFmtId="0" fontId="80" fillId="0" borderId="68" xfId="0" applyFont="1" applyBorder="1" applyAlignment="1" applyProtection="1">
      <alignment horizontal="right" vertical="center"/>
    </xf>
    <xf numFmtId="0" fontId="24" fillId="0" borderId="93" xfId="0" applyFont="1" applyFill="1" applyBorder="1" applyAlignment="1" applyProtection="1">
      <alignment horizontal="center" vertical="center"/>
    </xf>
    <xf numFmtId="0" fontId="80" fillId="0" borderId="0" xfId="0" applyFont="1" applyAlignment="1" applyProtection="1">
      <alignment horizontal="left" vertical="center"/>
    </xf>
    <xf numFmtId="0" fontId="80" fillId="0" borderId="71" xfId="0" applyFont="1" applyBorder="1" applyAlignment="1" applyProtection="1">
      <alignment horizontal="left" vertical="center"/>
    </xf>
    <xf numFmtId="0" fontId="24" fillId="0" borderId="93" xfId="0" applyFont="1" applyBorder="1" applyAlignment="1" applyProtection="1">
      <alignment horizontal="center" vertical="center"/>
    </xf>
    <xf numFmtId="0" fontId="75" fillId="0" borderId="241" xfId="0" applyFont="1" applyBorder="1" applyAlignment="1" applyProtection="1">
      <alignment horizontal="center" vertical="center"/>
    </xf>
    <xf numFmtId="0" fontId="75" fillId="0" borderId="242" xfId="0" applyFont="1" applyBorder="1" applyAlignment="1" applyProtection="1">
      <alignment horizontal="center" vertical="center"/>
    </xf>
    <xf numFmtId="0" fontId="75" fillId="0" borderId="243" xfId="0" applyFont="1" applyBorder="1" applyAlignment="1" applyProtection="1">
      <alignment horizontal="center" vertical="center"/>
    </xf>
    <xf numFmtId="0" fontId="75" fillId="0" borderId="244" xfId="0" applyFont="1" applyBorder="1" applyAlignment="1" applyProtection="1">
      <alignment horizontal="center" vertical="center"/>
    </xf>
    <xf numFmtId="0" fontId="75" fillId="0" borderId="245" xfId="0" applyFont="1" applyBorder="1" applyAlignment="1" applyProtection="1">
      <alignment horizontal="center" vertical="center"/>
    </xf>
    <xf numFmtId="0" fontId="75" fillId="0" borderId="246" xfId="0" applyFont="1" applyBorder="1" applyAlignment="1" applyProtection="1">
      <alignment horizontal="center" vertical="center"/>
    </xf>
    <xf numFmtId="0" fontId="24" fillId="0" borderId="91" xfId="0" applyFont="1" applyBorder="1" applyAlignment="1" applyProtection="1">
      <alignment horizontal="center" vertical="center"/>
    </xf>
    <xf numFmtId="0" fontId="75" fillId="0" borderId="226" xfId="0" applyFont="1" applyBorder="1" applyAlignment="1" applyProtection="1">
      <alignment horizontal="center" vertical="center"/>
    </xf>
    <xf numFmtId="0" fontId="75" fillId="0" borderId="227" xfId="0" applyFont="1" applyBorder="1" applyAlignment="1" applyProtection="1">
      <alignment horizontal="center" vertical="center"/>
    </xf>
    <xf numFmtId="0" fontId="75" fillId="0" borderId="230" xfId="0" applyFont="1" applyBorder="1" applyAlignment="1" applyProtection="1">
      <alignment horizontal="center" vertical="center"/>
    </xf>
    <xf numFmtId="0" fontId="75" fillId="0" borderId="236" xfId="0" applyFont="1" applyBorder="1" applyAlignment="1" applyProtection="1">
      <alignment horizontal="center" vertical="center"/>
    </xf>
    <xf numFmtId="0" fontId="75" fillId="0" borderId="237" xfId="0" applyFont="1" applyBorder="1" applyAlignment="1" applyProtection="1">
      <alignment horizontal="center" vertical="center"/>
    </xf>
    <xf numFmtId="0" fontId="75" fillId="0" borderId="240" xfId="0" applyFont="1" applyBorder="1" applyAlignment="1" applyProtection="1">
      <alignment horizontal="center" vertical="center"/>
    </xf>
    <xf numFmtId="176" fontId="31" fillId="0" borderId="241" xfId="0" applyNumberFormat="1" applyFont="1" applyBorder="1" applyAlignment="1" applyProtection="1">
      <alignment horizontal="center" vertical="center"/>
    </xf>
    <xf numFmtId="176" fontId="31" fillId="0" borderId="243" xfId="0" applyNumberFormat="1" applyFont="1" applyBorder="1" applyAlignment="1" applyProtection="1">
      <alignment horizontal="center" vertical="center"/>
    </xf>
    <xf numFmtId="176" fontId="31" fillId="0" borderId="249" xfId="0" applyNumberFormat="1" applyFont="1" applyBorder="1" applyAlignment="1" applyProtection="1">
      <alignment horizontal="center" vertical="center"/>
    </xf>
    <xf numFmtId="176" fontId="31" fillId="0" borderId="250" xfId="0" applyNumberFormat="1" applyFont="1" applyBorder="1" applyAlignment="1" applyProtection="1">
      <alignment horizontal="center" vertical="center"/>
    </xf>
    <xf numFmtId="176" fontId="31" fillId="0" borderId="244" xfId="0" applyNumberFormat="1" applyFont="1" applyBorder="1" applyAlignment="1" applyProtection="1">
      <alignment horizontal="center" vertical="center"/>
    </xf>
    <xf numFmtId="176" fontId="31" fillId="0" borderId="246" xfId="0" applyNumberFormat="1" applyFont="1" applyBorder="1" applyAlignment="1" applyProtection="1">
      <alignment horizontal="center" vertical="center"/>
    </xf>
    <xf numFmtId="0" fontId="39" fillId="0" borderId="241" xfId="0" applyFont="1" applyBorder="1" applyAlignment="1" applyProtection="1">
      <alignment horizontal="center" vertical="center"/>
    </xf>
    <xf numFmtId="0" fontId="39" fillId="0" borderId="242" xfId="0" applyFont="1" applyBorder="1" applyAlignment="1" applyProtection="1">
      <alignment horizontal="center" vertical="center"/>
    </xf>
    <xf numFmtId="0" fontId="39" fillId="0" borderId="248" xfId="0" applyFont="1" applyBorder="1" applyAlignment="1" applyProtection="1">
      <alignment horizontal="center" vertical="center"/>
    </xf>
    <xf numFmtId="0" fontId="39" fillId="0" borderId="249" xfId="0" applyFont="1" applyBorder="1" applyAlignment="1" applyProtection="1">
      <alignment horizontal="center" vertical="center"/>
    </xf>
    <xf numFmtId="0" fontId="39" fillId="0" borderId="251" xfId="0" applyFont="1" applyBorder="1" applyAlignment="1" applyProtection="1">
      <alignment horizontal="center" vertical="center"/>
    </xf>
    <xf numFmtId="0" fontId="39" fillId="0" borderId="252" xfId="0" applyFont="1" applyBorder="1" applyAlignment="1" applyProtection="1">
      <alignment horizontal="center" vertical="center"/>
    </xf>
    <xf numFmtId="0" fontId="39" fillId="0" borderId="244" xfId="0" applyFont="1" applyBorder="1" applyAlignment="1" applyProtection="1">
      <alignment horizontal="center" vertical="center"/>
    </xf>
    <xf numFmtId="0" fontId="39" fillId="0" borderId="245" xfId="0" applyFont="1" applyBorder="1" applyAlignment="1" applyProtection="1">
      <alignment horizontal="center" vertical="center"/>
    </xf>
    <xf numFmtId="0" fontId="39" fillId="0" borderId="253" xfId="0" applyFont="1" applyBorder="1" applyAlignment="1" applyProtection="1">
      <alignment horizontal="center" vertical="center"/>
    </xf>
    <xf numFmtId="0" fontId="24" fillId="0" borderId="69" xfId="0" applyFont="1" applyBorder="1" applyAlignment="1" applyProtection="1">
      <alignment horizontal="center" vertical="center"/>
    </xf>
    <xf numFmtId="0" fontId="24" fillId="0" borderId="54" xfId="0" applyFont="1" applyBorder="1" applyAlignment="1" applyProtection="1">
      <alignment horizontal="center" vertical="center"/>
    </xf>
    <xf numFmtId="0" fontId="24" fillId="0" borderId="57" xfId="0" applyFont="1" applyBorder="1" applyAlignment="1" applyProtection="1">
      <alignment horizontal="center" vertical="center"/>
    </xf>
    <xf numFmtId="177" fontId="39" fillId="3" borderId="226" xfId="0" applyNumberFormat="1" applyFont="1" applyFill="1" applyBorder="1" applyAlignment="1" applyProtection="1">
      <alignment horizontal="right" vertical="center"/>
    </xf>
    <xf numFmtId="177" fontId="39" fillId="3" borderId="227" xfId="0" applyNumberFormat="1" applyFont="1" applyFill="1" applyBorder="1" applyAlignment="1" applyProtection="1">
      <alignment horizontal="right" vertical="center"/>
    </xf>
    <xf numFmtId="177" fontId="39" fillId="3" borderId="231" xfId="0" applyNumberFormat="1" applyFont="1" applyFill="1" applyBorder="1" applyAlignment="1" applyProtection="1">
      <alignment horizontal="right" vertical="center"/>
    </xf>
    <xf numFmtId="177" fontId="39" fillId="3" borderId="232" xfId="0" applyNumberFormat="1" applyFont="1" applyFill="1" applyBorder="1" applyAlignment="1" applyProtection="1">
      <alignment horizontal="right" vertical="center"/>
    </xf>
    <xf numFmtId="177" fontId="39" fillId="3" borderId="236" xfId="0" applyNumberFormat="1" applyFont="1" applyFill="1" applyBorder="1" applyAlignment="1" applyProtection="1">
      <alignment horizontal="right" vertical="center"/>
    </xf>
    <xf numFmtId="177" fontId="39" fillId="3" borderId="237" xfId="0" applyNumberFormat="1" applyFont="1" applyFill="1" applyBorder="1" applyAlignment="1" applyProtection="1">
      <alignment horizontal="right" vertical="center"/>
    </xf>
    <xf numFmtId="0" fontId="24" fillId="3" borderId="230" xfId="0" applyFont="1" applyFill="1" applyBorder="1" applyAlignment="1" applyProtection="1">
      <alignment horizontal="center" vertical="center"/>
    </xf>
    <xf numFmtId="0" fontId="24" fillId="3" borderId="235" xfId="0" applyFont="1" applyFill="1" applyBorder="1" applyAlignment="1" applyProtection="1">
      <alignment horizontal="center" vertical="center"/>
    </xf>
    <xf numFmtId="0" fontId="24" fillId="3" borderId="240" xfId="0" applyFont="1" applyFill="1" applyBorder="1" applyAlignment="1" applyProtection="1">
      <alignment horizontal="center" vertical="center"/>
    </xf>
    <xf numFmtId="0" fontId="24" fillId="0" borderId="247" xfId="0" applyFont="1" applyBorder="1" applyAlignment="1" applyProtection="1">
      <alignment horizontal="center" vertical="center"/>
    </xf>
    <xf numFmtId="0" fontId="39" fillId="0" borderId="226" xfId="0" applyFont="1" applyBorder="1" applyAlignment="1" applyProtection="1">
      <alignment horizontal="right" vertical="center"/>
    </xf>
    <xf numFmtId="0" fontId="39" fillId="0" borderId="227" xfId="0" applyFont="1" applyBorder="1" applyAlignment="1" applyProtection="1">
      <alignment horizontal="right" vertical="center"/>
    </xf>
    <xf numFmtId="0" fontId="39" fillId="0" borderId="231" xfId="0" applyFont="1" applyBorder="1" applyAlignment="1" applyProtection="1">
      <alignment horizontal="right" vertical="center"/>
    </xf>
    <xf numFmtId="0" fontId="39" fillId="0" borderId="232" xfId="0" applyFont="1" applyBorder="1" applyAlignment="1" applyProtection="1">
      <alignment horizontal="right" vertical="center"/>
    </xf>
    <xf numFmtId="0" fontId="39" fillId="0" borderId="236" xfId="0" applyFont="1" applyBorder="1" applyAlignment="1" applyProtection="1">
      <alignment horizontal="right" vertical="center"/>
    </xf>
    <xf numFmtId="0" fontId="39" fillId="0" borderId="237" xfId="0" applyFont="1" applyBorder="1" applyAlignment="1" applyProtection="1">
      <alignment horizontal="right" vertical="center"/>
    </xf>
    <xf numFmtId="0" fontId="24" fillId="0" borderId="230" xfId="0" applyFont="1" applyBorder="1" applyAlignment="1" applyProtection="1">
      <alignment horizontal="center" vertical="center"/>
    </xf>
    <xf numFmtId="0" fontId="24" fillId="0" borderId="235" xfId="0" applyFont="1" applyBorder="1" applyAlignment="1" applyProtection="1">
      <alignment horizontal="center" vertical="center"/>
    </xf>
    <xf numFmtId="0" fontId="24" fillId="0" borderId="240" xfId="0" applyFont="1" applyBorder="1" applyAlignment="1" applyProtection="1">
      <alignment horizontal="center" vertical="center"/>
    </xf>
    <xf numFmtId="177" fontId="39" fillId="0" borderId="226" xfId="0" applyNumberFormat="1" applyFont="1" applyBorder="1" applyAlignment="1" applyProtection="1">
      <alignment horizontal="right" vertical="center"/>
    </xf>
    <xf numFmtId="177" fontId="39" fillId="0" borderId="227" xfId="0" applyNumberFormat="1" applyFont="1" applyBorder="1" applyAlignment="1" applyProtection="1">
      <alignment horizontal="right" vertical="center"/>
    </xf>
    <xf numFmtId="177" fontId="39" fillId="0" borderId="231" xfId="0" applyNumberFormat="1" applyFont="1" applyBorder="1" applyAlignment="1" applyProtection="1">
      <alignment horizontal="right" vertical="center"/>
    </xf>
    <xf numFmtId="177" fontId="39" fillId="0" borderId="232" xfId="0" applyNumberFormat="1" applyFont="1" applyBorder="1" applyAlignment="1" applyProtection="1">
      <alignment horizontal="right" vertical="center"/>
    </xf>
    <xf numFmtId="177" fontId="39" fillId="0" borderId="236" xfId="0" applyNumberFormat="1" applyFont="1" applyBorder="1" applyAlignment="1" applyProtection="1">
      <alignment horizontal="right" vertical="center"/>
    </xf>
    <xf numFmtId="177" fontId="39" fillId="0" borderId="237" xfId="0" applyNumberFormat="1" applyFont="1" applyBorder="1" applyAlignment="1" applyProtection="1">
      <alignment horizontal="right" vertical="center"/>
    </xf>
    <xf numFmtId="0" fontId="83" fillId="0" borderId="247" xfId="0" applyFont="1" applyBorder="1" applyAlignment="1" applyProtection="1">
      <alignment horizontal="right" vertical="center"/>
    </xf>
    <xf numFmtId="0" fontId="31" fillId="0" borderId="241" xfId="0" applyFont="1" applyBorder="1" applyAlignment="1" applyProtection="1">
      <alignment horizontal="distributed" vertical="center"/>
    </xf>
    <xf numFmtId="0" fontId="31" fillId="0" borderId="242" xfId="0" applyFont="1" applyBorder="1" applyAlignment="1" applyProtection="1">
      <alignment horizontal="distributed" vertical="center"/>
    </xf>
    <xf numFmtId="0" fontId="31" fillId="0" borderId="248" xfId="0" applyFont="1" applyBorder="1" applyAlignment="1" applyProtection="1">
      <alignment horizontal="distributed" vertical="center"/>
    </xf>
    <xf numFmtId="0" fontId="31" fillId="0" borderId="249" xfId="0" applyFont="1" applyBorder="1" applyAlignment="1" applyProtection="1">
      <alignment horizontal="distributed" vertical="center"/>
    </xf>
    <xf numFmtId="0" fontId="31" fillId="0" borderId="251" xfId="0" applyFont="1" applyBorder="1" applyAlignment="1" applyProtection="1">
      <alignment horizontal="distributed" vertical="center"/>
    </xf>
    <xf numFmtId="0" fontId="31" fillId="0" borderId="252" xfId="0" applyFont="1" applyBorder="1" applyAlignment="1" applyProtection="1">
      <alignment horizontal="distributed" vertical="center"/>
    </xf>
    <xf numFmtId="0" fontId="31" fillId="0" borderId="244" xfId="0" applyFont="1" applyBorder="1" applyAlignment="1" applyProtection="1">
      <alignment horizontal="distributed" vertical="center"/>
    </xf>
    <xf numFmtId="0" fontId="31" fillId="0" borderId="245" xfId="0" applyFont="1" applyBorder="1" applyAlignment="1" applyProtection="1">
      <alignment horizontal="distributed" vertical="center"/>
    </xf>
    <xf numFmtId="0" fontId="31" fillId="0" borderId="253" xfId="0" applyFont="1" applyBorder="1" applyAlignment="1" applyProtection="1">
      <alignment horizontal="distributed" vertical="center"/>
    </xf>
    <xf numFmtId="0" fontId="49" fillId="0" borderId="152" xfId="0" applyFont="1" applyBorder="1" applyAlignment="1">
      <alignment horizontal="center" vertical="center"/>
    </xf>
    <xf numFmtId="0" fontId="54" fillId="0" borderId="152" xfId="0" applyFont="1" applyBorder="1" applyAlignment="1">
      <alignment horizontal="center" vertical="center"/>
    </xf>
    <xf numFmtId="0" fontId="53" fillId="0" borderId="152" xfId="0" applyFont="1" applyBorder="1" applyAlignment="1">
      <alignment horizontal="center" vertical="center" shrinkToFit="1"/>
    </xf>
    <xf numFmtId="0" fontId="53" fillId="0" borderId="152" xfId="0" applyFont="1" applyBorder="1" applyAlignment="1">
      <alignment horizontal="distributed" vertical="center"/>
    </xf>
    <xf numFmtId="0" fontId="55" fillId="0" borderId="152" xfId="0" applyFont="1" applyBorder="1" applyAlignment="1">
      <alignment horizontal="center" vertical="center"/>
    </xf>
    <xf numFmtId="0" fontId="12" fillId="0" borderId="152" xfId="0" applyFont="1" applyBorder="1" applyAlignment="1">
      <alignment horizontal="center" vertical="center"/>
    </xf>
    <xf numFmtId="49" fontId="53" fillId="0" borderId="152" xfId="0" applyNumberFormat="1" applyFont="1" applyBorder="1" applyAlignment="1">
      <alignment horizontal="center" vertical="center"/>
    </xf>
    <xf numFmtId="0" fontId="2" fillId="0" borderId="163" xfId="0" applyFont="1" applyBorder="1" applyAlignment="1">
      <alignment horizontal="center" vertical="center"/>
    </xf>
    <xf numFmtId="0" fontId="2" fillId="0" borderId="162" xfId="0" applyFont="1" applyBorder="1" applyAlignment="1">
      <alignment horizontal="center" vertical="center"/>
    </xf>
    <xf numFmtId="0" fontId="2" fillId="0" borderId="166" xfId="0" applyFont="1" applyBorder="1" applyAlignment="1">
      <alignment horizontal="center" vertical="center"/>
    </xf>
    <xf numFmtId="49" fontId="56" fillId="0" borderId="99" xfId="0" applyNumberFormat="1" applyFont="1" applyBorder="1" applyAlignment="1">
      <alignment horizontal="center" vertical="center"/>
    </xf>
    <xf numFmtId="49" fontId="56" fillId="0" borderId="101" xfId="0" applyNumberFormat="1" applyFont="1" applyBorder="1" applyAlignment="1">
      <alignment horizontal="center" vertical="center"/>
    </xf>
    <xf numFmtId="49" fontId="56" fillId="0" borderId="104" xfId="0" applyNumberFormat="1" applyFont="1" applyBorder="1" applyAlignment="1">
      <alignment horizontal="center" vertical="center"/>
    </xf>
    <xf numFmtId="49" fontId="56" fillId="0" borderId="106" xfId="0" applyNumberFormat="1" applyFont="1" applyBorder="1" applyAlignment="1">
      <alignment horizontal="center" vertical="center"/>
    </xf>
    <xf numFmtId="177" fontId="11" fillId="0" borderId="99" xfId="0" applyNumberFormat="1" applyFont="1" applyBorder="1" applyAlignment="1">
      <alignment horizontal="right" vertical="center"/>
    </xf>
    <xf numFmtId="177" fontId="11" fillId="0" borderId="100" xfId="0" applyNumberFormat="1" applyFont="1" applyBorder="1" applyAlignment="1">
      <alignment horizontal="right" vertical="center"/>
    </xf>
    <xf numFmtId="177" fontId="11" fillId="0" borderId="104" xfId="0" applyNumberFormat="1" applyFont="1" applyBorder="1" applyAlignment="1">
      <alignment horizontal="right" vertical="center"/>
    </xf>
    <xf numFmtId="177" fontId="11" fillId="0" borderId="105" xfId="0" applyNumberFormat="1" applyFont="1" applyBorder="1" applyAlignment="1">
      <alignment horizontal="right" vertical="center"/>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0"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176" fontId="10" fillId="0" borderId="153" xfId="0" applyNumberFormat="1" applyFont="1" applyBorder="1" applyAlignment="1">
      <alignment horizontal="center" vertical="center"/>
    </xf>
    <xf numFmtId="176" fontId="10" fillId="0" borderId="99" xfId="0" applyNumberFormat="1" applyFont="1" applyBorder="1" applyAlignment="1">
      <alignment horizontal="center" vertical="center"/>
    </xf>
    <xf numFmtId="176" fontId="10" fillId="0" borderId="154" xfId="0" applyNumberFormat="1" applyFont="1" applyBorder="1" applyAlignment="1">
      <alignment horizontal="center" vertical="center"/>
    </xf>
    <xf numFmtId="176" fontId="10" fillId="0" borderId="102" xfId="0" applyNumberFormat="1" applyFont="1" applyBorder="1" applyAlignment="1">
      <alignment horizontal="center" vertical="center"/>
    </xf>
    <xf numFmtId="176" fontId="10" fillId="0" borderId="155" xfId="0" applyNumberFormat="1" applyFont="1" applyBorder="1" applyAlignment="1">
      <alignment horizontal="center" vertical="center"/>
    </xf>
    <xf numFmtId="176" fontId="10" fillId="0" borderId="104" xfId="0" applyNumberFormat="1" applyFont="1" applyBorder="1" applyAlignment="1">
      <alignment horizontal="center" vertical="center"/>
    </xf>
    <xf numFmtId="176" fontId="10" fillId="0" borderId="156" xfId="0" applyNumberFormat="1" applyFont="1" applyBorder="1" applyAlignment="1">
      <alignment horizontal="center" vertical="center"/>
    </xf>
    <xf numFmtId="176" fontId="10" fillId="0" borderId="157" xfId="0" applyNumberFormat="1" applyFont="1" applyBorder="1" applyAlignment="1">
      <alignment horizontal="center" vertical="center"/>
    </xf>
    <xf numFmtId="176" fontId="10" fillId="0" borderId="158" xfId="0" applyNumberFormat="1" applyFont="1" applyBorder="1" applyAlignment="1">
      <alignment horizontal="center" vertical="center"/>
    </xf>
    <xf numFmtId="176" fontId="10" fillId="0" borderId="159" xfId="0" applyNumberFormat="1" applyFont="1" applyBorder="1" applyAlignment="1">
      <alignment horizontal="center" vertical="center"/>
    </xf>
    <xf numFmtId="176" fontId="10" fillId="0" borderId="160" xfId="0" applyNumberFormat="1" applyFont="1" applyBorder="1" applyAlignment="1">
      <alignment horizontal="center" vertical="center"/>
    </xf>
    <xf numFmtId="176" fontId="10" fillId="0" borderId="161" xfId="0" applyNumberFormat="1" applyFont="1" applyBorder="1" applyAlignment="1">
      <alignment horizontal="center" vertical="center"/>
    </xf>
    <xf numFmtId="176" fontId="10" fillId="0" borderId="101" xfId="0" applyNumberFormat="1" applyFont="1" applyBorder="1" applyAlignment="1">
      <alignment horizontal="center" vertical="center"/>
    </xf>
    <xf numFmtId="176" fontId="10" fillId="0" borderId="103" xfId="0" applyNumberFormat="1" applyFont="1" applyBorder="1" applyAlignment="1">
      <alignment horizontal="center" vertical="center"/>
    </xf>
    <xf numFmtId="177" fontId="11" fillId="4" borderId="99" xfId="0" applyNumberFormat="1" applyFont="1" applyFill="1" applyBorder="1" applyAlignment="1">
      <alignment horizontal="right" vertical="center"/>
    </xf>
    <xf numFmtId="177" fontId="11" fillId="4" borderId="100" xfId="0" applyNumberFormat="1" applyFont="1" applyFill="1" applyBorder="1" applyAlignment="1">
      <alignment horizontal="right" vertical="center"/>
    </xf>
    <xf numFmtId="177" fontId="11" fillId="4" borderId="104" xfId="0" applyNumberFormat="1" applyFont="1" applyFill="1" applyBorder="1" applyAlignment="1">
      <alignment horizontal="right" vertical="center"/>
    </xf>
    <xf numFmtId="177" fontId="11" fillId="4" borderId="105" xfId="0" applyNumberFormat="1" applyFont="1" applyFill="1" applyBorder="1" applyAlignment="1">
      <alignment horizontal="right" vertical="center"/>
    </xf>
    <xf numFmtId="0" fontId="53" fillId="0" borderId="0" xfId="0" applyFont="1" applyBorder="1" applyAlignment="1">
      <alignment horizontal="center" vertical="center" textRotation="255"/>
    </xf>
    <xf numFmtId="176" fontId="19" fillId="0" borderId="14" xfId="0" applyNumberFormat="1" applyFont="1" applyBorder="1" applyAlignment="1">
      <alignment horizontal="center" vertical="center"/>
    </xf>
    <xf numFmtId="176" fontId="19" fillId="0" borderId="16" xfId="0" applyNumberFormat="1" applyFont="1" applyBorder="1" applyAlignment="1">
      <alignment horizontal="center" vertical="center"/>
    </xf>
    <xf numFmtId="176" fontId="19" fillId="0" borderId="30" xfId="0" applyNumberFormat="1" applyFont="1" applyBorder="1" applyAlignment="1">
      <alignment horizontal="center" vertical="center"/>
    </xf>
    <xf numFmtId="176" fontId="19" fillId="0" borderId="10" xfId="0" applyNumberFormat="1" applyFont="1" applyBorder="1" applyAlignment="1">
      <alignment horizontal="center" vertical="center"/>
    </xf>
    <xf numFmtId="176" fontId="19" fillId="0" borderId="17" xfId="0" applyNumberFormat="1" applyFont="1" applyBorder="1" applyAlignment="1">
      <alignment horizontal="center" vertical="center"/>
    </xf>
    <xf numFmtId="176" fontId="19" fillId="0" borderId="13" xfId="0" applyNumberFormat="1" applyFont="1" applyBorder="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30" xfId="0" applyFont="1" applyBorder="1" applyAlignment="1">
      <alignment horizontal="center" vertical="center"/>
    </xf>
    <xf numFmtId="0" fontId="45" fillId="0" borderId="0" xfId="0" applyFont="1" applyBorder="1" applyAlignment="1">
      <alignment horizontal="center" vertical="center"/>
    </xf>
    <xf numFmtId="0" fontId="45" fillId="0" borderId="17" xfId="0" applyFont="1" applyBorder="1" applyAlignment="1">
      <alignment horizontal="center" vertical="center"/>
    </xf>
    <xf numFmtId="0" fontId="45" fillId="0" borderId="12" xfId="0" applyFont="1" applyBorder="1" applyAlignment="1">
      <alignment horizontal="center" vertical="center"/>
    </xf>
    <xf numFmtId="177" fontId="45" fillId="0" borderId="14" xfId="0" applyNumberFormat="1" applyFont="1" applyBorder="1" applyAlignment="1">
      <alignment horizontal="right" vertical="center"/>
    </xf>
    <xf numFmtId="177" fontId="45" fillId="0" borderId="15" xfId="0" applyNumberFormat="1" applyFont="1" applyBorder="1" applyAlignment="1">
      <alignment horizontal="right" vertical="center"/>
    </xf>
    <xf numFmtId="177" fontId="45" fillId="0" borderId="30" xfId="0" applyNumberFormat="1" applyFont="1" applyBorder="1" applyAlignment="1">
      <alignment horizontal="right" vertical="center"/>
    </xf>
    <xf numFmtId="177" fontId="45" fillId="0" borderId="0" xfId="0" applyNumberFormat="1" applyFont="1" applyBorder="1" applyAlignment="1">
      <alignment horizontal="right" vertical="center"/>
    </xf>
    <xf numFmtId="177" fontId="45" fillId="0" borderId="17" xfId="0" applyNumberFormat="1" applyFont="1" applyBorder="1" applyAlignment="1">
      <alignment horizontal="right" vertical="center"/>
    </xf>
    <xf numFmtId="177" fontId="45" fillId="0" borderId="12" xfId="0" applyNumberFormat="1" applyFont="1" applyBorder="1" applyAlignment="1">
      <alignment horizontal="right" vertical="center"/>
    </xf>
    <xf numFmtId="176" fontId="46" fillId="2" borderId="14" xfId="0" applyNumberFormat="1" applyFont="1" applyFill="1" applyBorder="1" applyAlignment="1">
      <alignment horizontal="center" vertical="center"/>
    </xf>
    <xf numFmtId="176" fontId="46" fillId="2" borderId="15" xfId="0" applyNumberFormat="1" applyFont="1" applyFill="1" applyBorder="1" applyAlignment="1">
      <alignment horizontal="center" vertical="center"/>
    </xf>
    <xf numFmtId="176" fontId="46" fillId="2" borderId="30" xfId="0" applyNumberFormat="1" applyFont="1" applyFill="1" applyBorder="1" applyAlignment="1">
      <alignment horizontal="center" vertical="center"/>
    </xf>
    <xf numFmtId="176" fontId="46" fillId="2" borderId="0" xfId="0" applyNumberFormat="1" applyFont="1" applyFill="1" applyBorder="1" applyAlignment="1">
      <alignment horizontal="center" vertical="center"/>
    </xf>
    <xf numFmtId="176" fontId="46" fillId="2" borderId="17" xfId="0" applyNumberFormat="1" applyFont="1" applyFill="1" applyBorder="1" applyAlignment="1">
      <alignment horizontal="center" vertical="center"/>
    </xf>
    <xf numFmtId="176" fontId="46" fillId="2" borderId="12" xfId="0" applyNumberFormat="1" applyFont="1" applyFill="1" applyBorder="1" applyAlignment="1">
      <alignment horizontal="center" vertical="center"/>
    </xf>
    <xf numFmtId="177" fontId="45" fillId="2" borderId="14" xfId="0" applyNumberFormat="1" applyFont="1" applyFill="1" applyBorder="1" applyAlignment="1">
      <alignment horizontal="right" vertical="center"/>
    </xf>
    <xf numFmtId="177" fontId="45" fillId="2" borderId="15" xfId="0" applyNumberFormat="1" applyFont="1" applyFill="1" applyBorder="1" applyAlignment="1">
      <alignment horizontal="right" vertical="center"/>
    </xf>
    <xf numFmtId="177" fontId="45" fillId="2" borderId="30" xfId="0" applyNumberFormat="1" applyFont="1" applyFill="1" applyBorder="1" applyAlignment="1">
      <alignment horizontal="right" vertical="center"/>
    </xf>
    <xf numFmtId="177" fontId="45" fillId="2" borderId="0" xfId="0" applyNumberFormat="1" applyFont="1" applyFill="1" applyBorder="1" applyAlignment="1">
      <alignment horizontal="right" vertical="center"/>
    </xf>
    <xf numFmtId="177" fontId="45" fillId="2" borderId="17" xfId="0" applyNumberFormat="1" applyFont="1" applyFill="1" applyBorder="1" applyAlignment="1">
      <alignment horizontal="right" vertical="center"/>
    </xf>
    <xf numFmtId="177" fontId="45" fillId="2" borderId="12" xfId="0" applyNumberFormat="1" applyFont="1" applyFill="1" applyBorder="1" applyAlignment="1">
      <alignment horizontal="right" vertical="center"/>
    </xf>
    <xf numFmtId="0" fontId="17" fillId="0" borderId="0" xfId="0" applyFont="1" applyBorder="1" applyAlignment="1">
      <alignment horizontal="center" vertical="center" textRotation="255"/>
    </xf>
    <xf numFmtId="0" fontId="0" fillId="0" borderId="48" xfId="0" applyBorder="1" applyAlignment="1">
      <alignment horizontal="center" vertical="center"/>
    </xf>
    <xf numFmtId="0" fontId="0" fillId="0" borderId="45" xfId="0" applyBorder="1" applyAlignment="1">
      <alignment horizontal="center" vertical="center"/>
    </xf>
    <xf numFmtId="0" fontId="20" fillId="0" borderId="16" xfId="0" applyFont="1" applyBorder="1" applyAlignment="1">
      <alignment horizontal="center" shrinkToFit="1"/>
    </xf>
    <xf numFmtId="0" fontId="20" fillId="0" borderId="10" xfId="0" applyFont="1" applyBorder="1" applyAlignment="1">
      <alignment horizontal="center" shrinkToFit="1"/>
    </xf>
    <xf numFmtId="0" fontId="19" fillId="0" borderId="14" xfId="0" applyFont="1" applyBorder="1" applyAlignment="1">
      <alignment horizontal="distributed" vertical="center"/>
    </xf>
    <xf numFmtId="0" fontId="19" fillId="0" borderId="15" xfId="0" applyFont="1" applyBorder="1" applyAlignment="1">
      <alignment horizontal="distributed" vertical="center"/>
    </xf>
    <xf numFmtId="0" fontId="19" fillId="0" borderId="30" xfId="0" applyFont="1" applyBorder="1" applyAlignment="1">
      <alignment horizontal="distributed" vertical="center"/>
    </xf>
    <xf numFmtId="0" fontId="19" fillId="0" borderId="0" xfId="0" applyFont="1" applyBorder="1" applyAlignment="1">
      <alignment horizontal="distributed" vertical="center"/>
    </xf>
    <xf numFmtId="0" fontId="19" fillId="0" borderId="17" xfId="0" applyFont="1" applyBorder="1" applyAlignment="1">
      <alignment horizontal="distributed" vertical="center"/>
    </xf>
    <xf numFmtId="0" fontId="19" fillId="0" borderId="12" xfId="0" applyFont="1" applyBorder="1" applyAlignment="1">
      <alignment horizontal="distributed"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2" xfId="0" applyFont="1" applyFill="1" applyBorder="1" applyAlignment="1">
      <alignment horizontal="center" vertical="center"/>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68" fillId="0" borderId="28" xfId="0" applyFont="1"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7" fillId="0" borderId="43" xfId="0" applyFont="1" applyBorder="1" applyAlignment="1">
      <alignment horizontal="distributed" vertical="center"/>
    </xf>
    <xf numFmtId="0" fontId="43" fillId="0" borderId="43" xfId="0" applyFont="1" applyBorder="1" applyAlignment="1">
      <alignment horizontal="center" vertical="center"/>
    </xf>
    <xf numFmtId="49" fontId="23" fillId="0" borderId="43" xfId="0" applyNumberFormat="1" applyFont="1" applyBorder="1" applyAlignment="1">
      <alignment horizontal="center" vertical="center"/>
    </xf>
    <xf numFmtId="0" fontId="17" fillId="0" borderId="43" xfId="0" applyFont="1" applyBorder="1" applyAlignment="1">
      <alignment horizontal="center" vertical="center"/>
    </xf>
    <xf numFmtId="0" fontId="18" fillId="0" borderId="43" xfId="0" applyFont="1" applyBorder="1" applyAlignment="1">
      <alignment horizontal="center" vertical="center"/>
    </xf>
    <xf numFmtId="0" fontId="18" fillId="0" borderId="43" xfId="0" applyFont="1" applyBorder="1" applyAlignment="1">
      <alignment horizontal="center" vertical="center" shrinkToFit="1"/>
    </xf>
    <xf numFmtId="0" fontId="17" fillId="0" borderId="43" xfId="0" applyFont="1" applyBorder="1" applyAlignment="1">
      <alignment horizontal="center" vertical="center" shrinkToFit="1"/>
    </xf>
    <xf numFmtId="176" fontId="45" fillId="0" borderId="22" xfId="0" applyNumberFormat="1" applyFont="1" applyBorder="1" applyAlignment="1">
      <alignment horizontal="center" vertical="center"/>
    </xf>
    <xf numFmtId="176" fontId="45" fillId="0" borderId="14" xfId="0" applyNumberFormat="1" applyFont="1" applyBorder="1" applyAlignment="1">
      <alignment horizontal="center" vertical="center"/>
    </xf>
    <xf numFmtId="176" fontId="45" fillId="0" borderId="29" xfId="0" applyNumberFormat="1" applyFont="1" applyBorder="1" applyAlignment="1">
      <alignment horizontal="center" vertical="center"/>
    </xf>
    <xf numFmtId="176" fontId="45" fillId="0" borderId="30" xfId="0" applyNumberFormat="1" applyFont="1" applyBorder="1" applyAlignment="1">
      <alignment horizontal="center" vertical="center"/>
    </xf>
    <xf numFmtId="176" fontId="45" fillId="0" borderId="24" xfId="0" applyNumberFormat="1" applyFont="1" applyBorder="1" applyAlignment="1">
      <alignment horizontal="center" vertical="center"/>
    </xf>
    <xf numFmtId="176" fontId="45" fillId="0" borderId="17" xfId="0" applyNumberFormat="1" applyFont="1" applyBorder="1" applyAlignment="1">
      <alignment horizontal="center" vertical="center"/>
    </xf>
    <xf numFmtId="176" fontId="45" fillId="0" borderId="31" xfId="0" applyNumberFormat="1" applyFont="1" applyBorder="1" applyAlignment="1">
      <alignment horizontal="center" vertical="center"/>
    </xf>
    <xf numFmtId="176" fontId="45" fillId="0" borderId="32" xfId="0" applyNumberFormat="1" applyFont="1" applyBorder="1" applyAlignment="1">
      <alignment horizontal="center" vertical="center"/>
    </xf>
    <xf numFmtId="176" fontId="45" fillId="0" borderId="33" xfId="0" applyNumberFormat="1" applyFont="1" applyBorder="1" applyAlignment="1">
      <alignment horizontal="center" vertical="center"/>
    </xf>
    <xf numFmtId="176" fontId="45" fillId="0" borderId="34" xfId="0" applyNumberFormat="1" applyFont="1" applyBorder="1" applyAlignment="1">
      <alignment horizontal="center" vertical="center"/>
    </xf>
    <xf numFmtId="176" fontId="45" fillId="0" borderId="35" xfId="0" applyNumberFormat="1" applyFont="1" applyBorder="1" applyAlignment="1">
      <alignment horizontal="center" vertical="center"/>
    </xf>
    <xf numFmtId="176" fontId="45" fillId="0" borderId="36" xfId="0" applyNumberFormat="1" applyFont="1" applyBorder="1" applyAlignment="1">
      <alignment horizontal="center" vertical="center"/>
    </xf>
    <xf numFmtId="176" fontId="45" fillId="0" borderId="16" xfId="0" applyNumberFormat="1" applyFont="1" applyBorder="1" applyAlignment="1">
      <alignment horizontal="center" vertical="center"/>
    </xf>
    <xf numFmtId="176" fontId="45" fillId="0" borderId="10" xfId="0" applyNumberFormat="1" applyFont="1" applyBorder="1" applyAlignment="1">
      <alignment horizontal="center" vertical="center"/>
    </xf>
    <xf numFmtId="176" fontId="45" fillId="0" borderId="13" xfId="0" applyNumberFormat="1" applyFont="1" applyBorder="1" applyAlignment="1">
      <alignment horizontal="center"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2" fillId="0" borderId="43" xfId="0" applyFont="1" applyBorder="1" applyAlignment="1">
      <alignment horizontal="center" vertical="center"/>
    </xf>
    <xf numFmtId="177" fontId="45" fillId="3" borderId="67" xfId="0" applyNumberFormat="1" applyFont="1" applyFill="1" applyBorder="1" applyAlignment="1">
      <alignment horizontal="right" vertical="center"/>
    </xf>
    <xf numFmtId="177" fontId="45" fillId="3" borderId="68" xfId="0" applyNumberFormat="1" applyFont="1" applyFill="1" applyBorder="1" applyAlignment="1">
      <alignment horizontal="right" vertical="center"/>
    </xf>
    <xf numFmtId="177" fontId="45" fillId="3" borderId="71" xfId="0" applyNumberFormat="1" applyFont="1" applyFill="1" applyBorder="1" applyAlignment="1">
      <alignment horizontal="right" vertical="center"/>
    </xf>
    <xf numFmtId="177" fontId="45" fillId="3" borderId="0" xfId="0" applyNumberFormat="1" applyFont="1" applyFill="1" applyBorder="1" applyAlignment="1">
      <alignment horizontal="right" vertical="center"/>
    </xf>
    <xf numFmtId="177" fontId="45" fillId="3" borderId="70" xfId="0" applyNumberFormat="1" applyFont="1" applyFill="1" applyBorder="1" applyAlignment="1">
      <alignment horizontal="right" vertical="center"/>
    </xf>
    <xf numFmtId="177" fontId="45" fillId="3" borderId="56" xfId="0" applyNumberFormat="1" applyFont="1" applyFill="1" applyBorder="1" applyAlignment="1">
      <alignment horizontal="right" vertical="center"/>
    </xf>
    <xf numFmtId="0" fontId="48" fillId="3" borderId="67" xfId="0" applyFont="1" applyFill="1" applyBorder="1" applyAlignment="1">
      <alignment horizontal="center" vertical="center"/>
    </xf>
    <xf numFmtId="0" fontId="48" fillId="3" borderId="68" xfId="0" applyFont="1" applyFill="1" applyBorder="1" applyAlignment="1">
      <alignment horizontal="center" vertical="center"/>
    </xf>
    <xf numFmtId="0" fontId="48" fillId="3" borderId="71" xfId="0" applyFont="1" applyFill="1" applyBorder="1" applyAlignment="1">
      <alignment horizontal="center" vertical="center"/>
    </xf>
    <xf numFmtId="0" fontId="48" fillId="3" borderId="0" xfId="0" applyFont="1" applyFill="1" applyBorder="1" applyAlignment="1">
      <alignment horizontal="center" vertical="center"/>
    </xf>
    <xf numFmtId="0" fontId="48" fillId="3" borderId="70" xfId="0" applyFont="1" applyFill="1" applyBorder="1" applyAlignment="1">
      <alignment horizontal="center" vertical="center"/>
    </xf>
    <xf numFmtId="0" fontId="48" fillId="3" borderId="56" xfId="0" applyFont="1" applyFill="1" applyBorder="1" applyAlignment="1">
      <alignment horizontal="center" vertical="center"/>
    </xf>
    <xf numFmtId="176" fontId="47" fillId="0" borderId="67" xfId="0" applyNumberFormat="1" applyFont="1" applyBorder="1" applyAlignment="1">
      <alignment horizontal="center" vertical="center"/>
    </xf>
    <xf numFmtId="176" fontId="47" fillId="0" borderId="69" xfId="0" applyNumberFormat="1" applyFont="1" applyBorder="1" applyAlignment="1">
      <alignment horizontal="center" vertical="center"/>
    </xf>
    <xf numFmtId="176" fontId="47" fillId="0" borderId="71" xfId="0" applyNumberFormat="1" applyFont="1" applyBorder="1" applyAlignment="1">
      <alignment horizontal="center" vertical="center"/>
    </xf>
    <xf numFmtId="176" fontId="47" fillId="0" borderId="54" xfId="0" applyNumberFormat="1" applyFont="1" applyBorder="1" applyAlignment="1">
      <alignment horizontal="center" vertical="center"/>
    </xf>
    <xf numFmtId="176" fontId="47" fillId="0" borderId="70" xfId="0" applyNumberFormat="1" applyFont="1" applyBorder="1" applyAlignment="1">
      <alignment horizontal="center" vertical="center"/>
    </xf>
    <xf numFmtId="176" fontId="47" fillId="0" borderId="57" xfId="0" applyNumberFormat="1" applyFont="1" applyBorder="1" applyAlignment="1">
      <alignment horizontal="center" vertical="center"/>
    </xf>
    <xf numFmtId="0" fontId="45" fillId="0" borderId="67" xfId="0" applyFont="1" applyBorder="1" applyAlignment="1">
      <alignment horizontal="center" vertical="center"/>
    </xf>
    <xf numFmtId="0" fontId="45" fillId="0" borderId="68" xfId="0" applyFont="1" applyBorder="1" applyAlignment="1">
      <alignment horizontal="center" vertical="center"/>
    </xf>
    <xf numFmtId="0" fontId="45" fillId="0" borderId="71" xfId="0" applyFont="1" applyBorder="1" applyAlignment="1">
      <alignment horizontal="center" vertical="center"/>
    </xf>
    <xf numFmtId="0" fontId="45" fillId="0" borderId="70" xfId="0" applyFont="1" applyBorder="1" applyAlignment="1">
      <alignment horizontal="center" vertical="center"/>
    </xf>
    <xf numFmtId="0" fontId="45" fillId="0" borderId="56" xfId="0" applyFont="1" applyBorder="1" applyAlignment="1">
      <alignment horizontal="center" vertical="center"/>
    </xf>
    <xf numFmtId="177" fontId="45" fillId="0" borderId="67" xfId="0" applyNumberFormat="1" applyFont="1" applyBorder="1" applyAlignment="1">
      <alignment horizontal="right" vertical="center"/>
    </xf>
    <xf numFmtId="177" fontId="45" fillId="0" borderId="68" xfId="0" applyNumberFormat="1" applyFont="1" applyBorder="1" applyAlignment="1">
      <alignment horizontal="right" vertical="center"/>
    </xf>
    <xf numFmtId="177" fontId="45" fillId="0" borderId="71" xfId="0" applyNumberFormat="1" applyFont="1" applyBorder="1" applyAlignment="1">
      <alignment horizontal="right" vertical="center"/>
    </xf>
    <xf numFmtId="177" fontId="45" fillId="0" borderId="70" xfId="0" applyNumberFormat="1" applyFont="1" applyBorder="1" applyAlignment="1">
      <alignment horizontal="right" vertical="center"/>
    </xf>
    <xf numFmtId="177" fontId="45" fillId="0" borderId="56" xfId="0" applyNumberFormat="1" applyFont="1" applyBorder="1" applyAlignment="1">
      <alignment horizontal="right" vertical="center"/>
    </xf>
    <xf numFmtId="176" fontId="46" fillId="3" borderId="67" xfId="0" applyNumberFormat="1" applyFont="1" applyFill="1" applyBorder="1" applyAlignment="1">
      <alignment horizontal="center" vertical="center"/>
    </xf>
    <xf numFmtId="176" fontId="46" fillId="3" borderId="68" xfId="0" applyNumberFormat="1" applyFont="1" applyFill="1" applyBorder="1" applyAlignment="1">
      <alignment horizontal="center" vertical="center"/>
    </xf>
    <xf numFmtId="176" fontId="46" fillId="3" borderId="71" xfId="0" applyNumberFormat="1" applyFont="1" applyFill="1" applyBorder="1" applyAlignment="1">
      <alignment horizontal="center" vertical="center"/>
    </xf>
    <xf numFmtId="176" fontId="46" fillId="3" borderId="0" xfId="0" applyNumberFormat="1" applyFont="1" applyFill="1" applyBorder="1" applyAlignment="1">
      <alignment horizontal="center" vertical="center"/>
    </xf>
    <xf numFmtId="176" fontId="46" fillId="3" borderId="70" xfId="0" applyNumberFormat="1" applyFont="1" applyFill="1" applyBorder="1" applyAlignment="1">
      <alignment horizontal="center" vertical="center"/>
    </xf>
    <xf numFmtId="176" fontId="46" fillId="3" borderId="56" xfId="0" applyNumberFormat="1" applyFont="1" applyFill="1" applyBorder="1" applyAlignment="1">
      <alignment horizontal="center" vertical="center"/>
    </xf>
    <xf numFmtId="0" fontId="47" fillId="0" borderId="67" xfId="0" applyFont="1" applyBorder="1" applyAlignment="1">
      <alignment horizontal="distributed" vertical="center"/>
    </xf>
    <xf numFmtId="0" fontId="47" fillId="0" borderId="68" xfId="0" applyFont="1" applyBorder="1" applyAlignment="1">
      <alignment horizontal="distributed" vertical="center"/>
    </xf>
    <xf numFmtId="0" fontId="47" fillId="0" borderId="71" xfId="0" applyFont="1" applyBorder="1" applyAlignment="1">
      <alignment horizontal="distributed" vertical="center"/>
    </xf>
    <xf numFmtId="0" fontId="47" fillId="0" borderId="0" xfId="0" applyFont="1" applyBorder="1" applyAlignment="1">
      <alignment horizontal="distributed" vertical="center"/>
    </xf>
    <xf numFmtId="0" fontId="47" fillId="0" borderId="70" xfId="0" applyFont="1" applyBorder="1" applyAlignment="1">
      <alignment horizontal="distributed" vertical="center"/>
    </xf>
    <xf numFmtId="0" fontId="47" fillId="0" borderId="56" xfId="0" applyFont="1" applyBorder="1" applyAlignment="1">
      <alignment horizontal="distributed" vertical="center"/>
    </xf>
    <xf numFmtId="0" fontId="35" fillId="0" borderId="93" xfId="0" applyFont="1" applyBorder="1" applyAlignment="1">
      <alignment horizontal="center" vertical="center"/>
    </xf>
    <xf numFmtId="0" fontId="42" fillId="0" borderId="67" xfId="0" applyFont="1" applyBorder="1" applyAlignment="1">
      <alignment horizontal="center" vertical="center"/>
    </xf>
    <xf numFmtId="0" fontId="42" fillId="0" borderId="68" xfId="0" applyFont="1" applyBorder="1" applyAlignment="1">
      <alignment horizontal="center" vertical="center"/>
    </xf>
    <xf numFmtId="0" fontId="42" fillId="0" borderId="69" xfId="0" applyFont="1" applyBorder="1" applyAlignment="1">
      <alignment horizontal="center" vertical="center"/>
    </xf>
    <xf numFmtId="0" fontId="42" fillId="0" borderId="70" xfId="0" applyFont="1" applyBorder="1" applyAlignment="1">
      <alignment horizontal="center" vertical="center"/>
    </xf>
    <xf numFmtId="0" fontId="42" fillId="0" borderId="56" xfId="0" applyFont="1" applyBorder="1" applyAlignment="1">
      <alignment horizontal="center" vertical="center"/>
    </xf>
    <xf numFmtId="0" fontId="42" fillId="0" borderId="57" xfId="0" applyFont="1" applyBorder="1" applyAlignment="1">
      <alignment horizontal="center" vertical="center"/>
    </xf>
    <xf numFmtId="0" fontId="38" fillId="0" borderId="90" xfId="0" applyFont="1" applyBorder="1" applyAlignment="1">
      <alignment horizontal="center" vertical="center"/>
    </xf>
    <xf numFmtId="0" fontId="38" fillId="0" borderId="91" xfId="0" applyFont="1" applyBorder="1" applyAlignment="1">
      <alignment horizontal="center" vertical="center"/>
    </xf>
    <xf numFmtId="0" fontId="38" fillId="0" borderId="92" xfId="0" applyFont="1" applyBorder="1" applyAlignment="1">
      <alignment horizontal="center" vertical="center"/>
    </xf>
    <xf numFmtId="0" fontId="32" fillId="0" borderId="0" xfId="0" applyFont="1" applyBorder="1" applyAlignment="1">
      <alignment horizontal="center" shrinkToFit="1"/>
    </xf>
    <xf numFmtId="0" fontId="35" fillId="0" borderId="0" xfId="0" applyFont="1" applyBorder="1" applyAlignment="1">
      <alignment horizontal="center" vertical="center" textRotation="255"/>
    </xf>
    <xf numFmtId="0" fontId="35" fillId="0" borderId="94" xfId="0" applyFont="1" applyBorder="1" applyAlignment="1">
      <alignment horizontal="center" vertical="center"/>
    </xf>
    <xf numFmtId="0" fontId="35" fillId="0" borderId="91" xfId="0" applyFont="1" applyBorder="1" applyAlignment="1">
      <alignment horizontal="center" vertical="center"/>
    </xf>
    <xf numFmtId="176" fontId="43" fillId="0" borderId="60" xfId="0" applyNumberFormat="1" applyFont="1" applyBorder="1" applyAlignment="1">
      <alignment horizontal="center" vertical="center"/>
    </xf>
    <xf numFmtId="176" fontId="43" fillId="0" borderId="87" xfId="0" applyNumberFormat="1" applyFont="1" applyBorder="1" applyAlignment="1">
      <alignment horizontal="center" vertical="center"/>
    </xf>
    <xf numFmtId="176" fontId="43" fillId="0" borderId="88" xfId="0" applyNumberFormat="1" applyFont="1" applyBorder="1" applyAlignment="1">
      <alignment horizontal="center" vertical="center"/>
    </xf>
    <xf numFmtId="176" fontId="43" fillId="0" borderId="89" xfId="0" applyNumberFormat="1" applyFont="1" applyBorder="1" applyAlignment="1">
      <alignment horizontal="center" vertical="center"/>
    </xf>
    <xf numFmtId="176" fontId="43" fillId="0" borderId="66" xfId="0" applyNumberFormat="1" applyFont="1" applyBorder="1" applyAlignment="1">
      <alignment horizontal="center" vertical="center"/>
    </xf>
    <xf numFmtId="0" fontId="35" fillId="0" borderId="92" xfId="0" applyFont="1" applyBorder="1" applyAlignment="1">
      <alignment horizontal="center" vertical="center"/>
    </xf>
    <xf numFmtId="0" fontId="43" fillId="0" borderId="67" xfId="0" applyFont="1" applyBorder="1" applyAlignment="1">
      <alignment horizontal="center" vertical="center"/>
    </xf>
    <xf numFmtId="0" fontId="43" fillId="0" borderId="68" xfId="0" applyFont="1" applyBorder="1" applyAlignment="1">
      <alignment horizontal="center" vertical="center"/>
    </xf>
    <xf numFmtId="0" fontId="43" fillId="0" borderId="69" xfId="0" applyFont="1" applyBorder="1" applyAlignment="1">
      <alignment horizontal="center" vertical="center"/>
    </xf>
    <xf numFmtId="0" fontId="43" fillId="0" borderId="70" xfId="0" applyFont="1" applyBorder="1" applyAlignment="1">
      <alignment horizontal="center" vertical="center"/>
    </xf>
    <xf numFmtId="0" fontId="43" fillId="0" borderId="56" xfId="0" applyFont="1" applyBorder="1" applyAlignment="1">
      <alignment horizontal="center" vertical="center"/>
    </xf>
    <xf numFmtId="0" fontId="43" fillId="0" borderId="57" xfId="0" applyFont="1" applyBorder="1" applyAlignment="1">
      <alignment horizontal="center" vertical="center"/>
    </xf>
    <xf numFmtId="0" fontId="35" fillId="0" borderId="90" xfId="0" applyFont="1" applyBorder="1" applyAlignment="1">
      <alignment horizontal="center" vertical="center"/>
    </xf>
    <xf numFmtId="0" fontId="35" fillId="0" borderId="60" xfId="0" applyFont="1" applyBorder="1" applyAlignment="1">
      <alignment horizontal="distributed" vertical="center"/>
    </xf>
    <xf numFmtId="0" fontId="36" fillId="0" borderId="60" xfId="0" applyFont="1" applyBorder="1" applyAlignment="1">
      <alignment horizontal="center" vertical="center"/>
    </xf>
    <xf numFmtId="0" fontId="43" fillId="0" borderId="60" xfId="0" applyFont="1" applyBorder="1" applyAlignment="1">
      <alignment horizontal="center" vertical="center"/>
    </xf>
    <xf numFmtId="49" fontId="37" fillId="0" borderId="60" xfId="0" applyNumberFormat="1" applyFont="1" applyBorder="1" applyAlignment="1">
      <alignment horizontal="center" vertical="center"/>
    </xf>
    <xf numFmtId="0" fontId="35" fillId="0" borderId="60" xfId="0" applyFont="1" applyBorder="1" applyAlignment="1">
      <alignment horizontal="center" vertical="center"/>
    </xf>
    <xf numFmtId="0" fontId="33" fillId="0" borderId="60" xfId="0" applyFont="1" applyBorder="1" applyAlignment="1">
      <alignment horizontal="center" vertical="center"/>
    </xf>
    <xf numFmtId="0" fontId="34" fillId="0" borderId="60" xfId="0" applyFont="1" applyBorder="1" applyAlignment="1">
      <alignment horizontal="center" vertical="center" shrinkToFit="1"/>
    </xf>
    <xf numFmtId="0" fontId="35" fillId="0" borderId="60" xfId="0" applyFont="1" applyBorder="1" applyAlignment="1">
      <alignment horizontal="center" vertical="center" shrinkToFit="1"/>
    </xf>
    <xf numFmtId="0" fontId="45" fillId="0" borderId="26" xfId="0" applyFont="1" applyBorder="1" applyAlignment="1">
      <alignment horizontal="center" vertical="center"/>
    </xf>
    <xf numFmtId="0" fontId="45" fillId="0" borderId="27" xfId="0" applyFont="1" applyBorder="1" applyAlignment="1">
      <alignment horizontal="center" vertical="center"/>
    </xf>
    <xf numFmtId="0" fontId="45" fillId="0" borderId="28" xfId="0" applyFont="1" applyBorder="1" applyAlignment="1">
      <alignment horizontal="center" vertical="center"/>
    </xf>
    <xf numFmtId="0" fontId="46" fillId="0" borderId="68"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56" xfId="0" applyFont="1" applyFill="1" applyBorder="1" applyAlignment="1">
      <alignment horizontal="center" vertical="center"/>
    </xf>
    <xf numFmtId="0" fontId="48" fillId="0" borderId="68" xfId="0" applyFont="1" applyFill="1" applyBorder="1" applyAlignment="1">
      <alignment horizontal="center" vertical="center"/>
    </xf>
    <xf numFmtId="0" fontId="48" fillId="0" borderId="0" xfId="0" applyFont="1" applyFill="1" applyBorder="1" applyAlignment="1">
      <alignment horizontal="center" vertical="center"/>
    </xf>
    <xf numFmtId="0" fontId="32" fillId="0" borderId="71" xfId="0" applyFont="1" applyBorder="1" applyAlignment="1">
      <alignment horizontal="center" vertical="center"/>
    </xf>
    <xf numFmtId="0" fontId="32" fillId="0" borderId="69" xfId="0" applyFont="1" applyFill="1" applyBorder="1" applyAlignment="1">
      <alignment horizontal="center" vertical="center"/>
    </xf>
    <xf numFmtId="0" fontId="32" fillId="0" borderId="54" xfId="0" applyFont="1" applyFill="1" applyBorder="1" applyAlignment="1">
      <alignment horizontal="center" vertical="center"/>
    </xf>
  </cellXfs>
  <cellStyles count="1">
    <cellStyle name="標準" xfId="0" builtinId="0"/>
  </cellStyles>
  <dxfs count="5">
    <dxf>
      <fill>
        <patternFill>
          <bgColor rgb="FFFF0000"/>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CC"/>
      <color rgb="FFE0D6E6"/>
      <color rgb="FFFFCCCC"/>
      <color rgb="FF99FF99"/>
      <color rgb="FFDEF1D9"/>
      <color rgb="FFDCE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457200</xdr:colOff>
      <xdr:row>0</xdr:row>
      <xdr:rowOff>0</xdr:rowOff>
    </xdr:from>
    <xdr:to>
      <xdr:col>3</xdr:col>
      <xdr:colOff>723566</xdr:colOff>
      <xdr:row>2</xdr:row>
      <xdr:rowOff>115032</xdr:rowOff>
    </xdr:to>
    <xdr:sp macro="" textlink="">
      <xdr:nvSpPr>
        <xdr:cNvPr id="3" name="横巻き 2">
          <a:extLst>
            <a:ext uri="{FF2B5EF4-FFF2-40B4-BE49-F238E27FC236}">
              <a16:creationId xmlns:a16="http://schemas.microsoft.com/office/drawing/2014/main" id="{00000000-0008-0000-0000-000003000000}"/>
            </a:ext>
          </a:extLst>
        </xdr:cNvPr>
        <xdr:cNvSpPr/>
      </xdr:nvSpPr>
      <xdr:spPr>
        <a:xfrm>
          <a:off x="590550" y="180975"/>
          <a:ext cx="4295441" cy="648432"/>
        </a:xfrm>
        <a:prstGeom prst="horizontalScrol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spc="300" baseline="0">
              <a:solidFill>
                <a:srgbClr val="FF0000"/>
              </a:solidFill>
              <a:latin typeface="HG丸ｺﾞｼｯｸM-PRO" panose="020F0600000000000000" pitchFamily="50" charset="-128"/>
              <a:ea typeface="HG丸ｺﾞｼｯｸM-PRO" panose="020F0600000000000000" pitchFamily="50" charset="-128"/>
            </a:rPr>
            <a:t>注意事項</a:t>
          </a:r>
        </a:p>
      </xdr:txBody>
    </xdr:sp>
    <xdr:clientData/>
  </xdr:twoCellAnchor>
  <xdr:twoCellAnchor>
    <xdr:from>
      <xdr:col>0</xdr:col>
      <xdr:colOff>66675</xdr:colOff>
      <xdr:row>3</xdr:row>
      <xdr:rowOff>76200</xdr:rowOff>
    </xdr:from>
    <xdr:to>
      <xdr:col>4</xdr:col>
      <xdr:colOff>986519</xdr:colOff>
      <xdr:row>16</xdr:row>
      <xdr:rowOff>189184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6675" y="820683"/>
          <a:ext cx="6536310" cy="3353673"/>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lt1"/>
            </a:solidFill>
          </a:endParaRPr>
        </a:p>
      </xdr:txBody>
    </xdr:sp>
    <xdr:clientData/>
  </xdr:twoCellAnchor>
  <xdr:twoCellAnchor>
    <xdr:from>
      <xdr:col>1</xdr:col>
      <xdr:colOff>9525</xdr:colOff>
      <xdr:row>3</xdr:row>
      <xdr:rowOff>152400</xdr:rowOff>
    </xdr:from>
    <xdr:to>
      <xdr:col>4</xdr:col>
      <xdr:colOff>879271</xdr:colOff>
      <xdr:row>16</xdr:row>
      <xdr:rowOff>121174</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2875" y="1114425"/>
          <a:ext cx="6356146" cy="315964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・初めに右の黄色のセルに情報を入力してください。</a:t>
          </a:r>
          <a:r>
            <a:rPr kumimoji="1" lang="en-US" altLang="ja-JP" sz="1100" b="1" cap="none" spc="0">
              <a:ln>
                <a:noFill/>
              </a:ln>
              <a:solidFill>
                <a:schemeClr val="lt1"/>
              </a:solidFill>
              <a:effectLst/>
              <a:latin typeface="ＭＳ 明朝" panose="02020609040205080304" pitchFamily="17" charset="-128"/>
              <a:ea typeface="ＭＳ 明朝" panose="02020609040205080304" pitchFamily="17" charset="-128"/>
            </a:rPr>
            <a:t/>
          </a:r>
          <a:br>
            <a:rPr kumimoji="1" lang="en-US" altLang="ja-JP" sz="1100" b="1" cap="none" spc="0">
              <a:ln>
                <a:noFill/>
              </a:ln>
              <a:solidFill>
                <a:schemeClr val="lt1"/>
              </a:solidFill>
              <a:effectLst/>
              <a:latin typeface="ＭＳ 明朝" panose="02020609040205080304" pitchFamily="17" charset="-128"/>
              <a:ea typeface="ＭＳ 明朝" panose="02020609040205080304" pitchFamily="17" charset="-128"/>
            </a:rPr>
          </a:br>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・この注意事項を全て確認の上、コード表を作成し、それぞれの申告書、報告書へ入力してください。</a:t>
          </a:r>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・予め入力不要な部分にシート保護をしています。編集を行う必要のある場合は保護を解除してください。</a:t>
          </a:r>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・申告書、報告書は黄色枠で囲われている部分のみ入力してください。</a:t>
          </a:r>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・提出する際は提出用・控用を一部、入力用を一部印刷の上、なにわ北府税事務所へ提出してください。</a:t>
          </a:r>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・控えが必要な場合は切手付きの返信用封筒を同封の上、提出用・控用を二部提出してください。</a:t>
          </a:r>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・各合計欄や、納入すべき軽油引取税は自動で計算されますが、必ず提出の際に間違いがないかご確認ください。</a:t>
          </a:r>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・印刷サイズは</a:t>
          </a:r>
          <a:r>
            <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A4</a:t>
          </a:r>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、必ず片面印刷でお願いします。色は問いません。</a:t>
          </a:r>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u="sng" cap="none" spc="0">
              <a:ln w="0"/>
              <a:solidFill>
                <a:srgbClr val="FF0000"/>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・大変重要な報告書類になります。提出前に必ず再確認した上で提出してください。</a:t>
          </a:r>
          <a:endParaRPr kumimoji="1" lang="en-US" altLang="ja-JP" sz="1100" b="1" u="sng" cap="none" spc="0">
            <a:ln w="0"/>
            <a:solidFill>
              <a:srgbClr val="FF0000"/>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u="sng" cap="none" spc="0">
              <a:ln w="0"/>
              <a:solidFill>
                <a:srgbClr val="FF0000"/>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・この</a:t>
          </a:r>
          <a:r>
            <a:rPr kumimoji="1" lang="en-US" altLang="ja-JP" sz="1100" b="1" u="sng" cap="none" spc="0">
              <a:ln w="0"/>
              <a:solidFill>
                <a:srgbClr val="FF0000"/>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Excel</a:t>
          </a:r>
          <a:r>
            <a:rPr kumimoji="1" lang="ja-JP" altLang="en-US" sz="1100" b="1" u="sng" cap="none" spc="0">
              <a:ln w="0"/>
              <a:solidFill>
                <a:srgbClr val="FF0000"/>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ファイルは報告書作成の補助的な役割であり、申告書、報告書の内容を保証するものではありません。自己責任でのご使用をお願いします。</a:t>
          </a:r>
          <a:endParaRPr kumimoji="1" lang="en-US" altLang="ja-JP" sz="1100" b="1" u="sng" cap="none" spc="0">
            <a:ln w="0"/>
            <a:solidFill>
              <a:srgbClr val="FF0000"/>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xdr:txBody>
    </xdr:sp>
    <xdr:clientData/>
  </xdr:twoCellAnchor>
  <xdr:twoCellAnchor editAs="oneCell">
    <xdr:from>
      <xdr:col>18</xdr:col>
      <xdr:colOff>59786</xdr:colOff>
      <xdr:row>16</xdr:row>
      <xdr:rowOff>156509</xdr:rowOff>
    </xdr:from>
    <xdr:to>
      <xdr:col>32</xdr:col>
      <xdr:colOff>268268</xdr:colOff>
      <xdr:row>64</xdr:row>
      <xdr:rowOff>215170</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53965" y="4102580"/>
          <a:ext cx="9733482" cy="118152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44398</xdr:colOff>
      <xdr:row>2</xdr:row>
      <xdr:rowOff>225348</xdr:rowOff>
    </xdr:from>
    <xdr:to>
      <xdr:col>19</xdr:col>
      <xdr:colOff>465715</xdr:colOff>
      <xdr:row>15</xdr:row>
      <xdr:rowOff>181735</xdr:rowOff>
    </xdr:to>
    <xdr:sp macro="" textlink="">
      <xdr:nvSpPr>
        <xdr:cNvPr id="9" name="下矢印 6">
          <a:extLst>
            <a:ext uri="{FF2B5EF4-FFF2-40B4-BE49-F238E27FC236}">
              <a16:creationId xmlns:a16="http://schemas.microsoft.com/office/drawing/2014/main" id="{00000000-0008-0000-0000-000009000000}"/>
            </a:ext>
          </a:extLst>
        </xdr:cNvPr>
        <xdr:cNvSpPr/>
      </xdr:nvSpPr>
      <xdr:spPr>
        <a:xfrm>
          <a:off x="13274855" y="736446"/>
          <a:ext cx="1106653" cy="3139130"/>
        </a:xfrm>
        <a:prstGeom prst="downArrow">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下に続きます</a:t>
          </a:r>
        </a:p>
      </xdr:txBody>
    </xdr:sp>
    <xdr:clientData/>
  </xdr:twoCellAnchor>
  <xdr:twoCellAnchor>
    <xdr:from>
      <xdr:col>2</xdr:col>
      <xdr:colOff>1193777</xdr:colOff>
      <xdr:row>21</xdr:row>
      <xdr:rowOff>158639</xdr:rowOff>
    </xdr:from>
    <xdr:to>
      <xdr:col>3</xdr:col>
      <xdr:colOff>1158930</xdr:colOff>
      <xdr:row>24</xdr:row>
      <xdr:rowOff>70010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486456" y="5329353"/>
          <a:ext cx="2836260" cy="646157"/>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2</xdr:col>
      <xdr:colOff>1750343</xdr:colOff>
      <xdr:row>42</xdr:row>
      <xdr:rowOff>164946</xdr:rowOff>
    </xdr:from>
    <xdr:to>
      <xdr:col>3</xdr:col>
      <xdr:colOff>1429082</xdr:colOff>
      <xdr:row>45</xdr:row>
      <xdr:rowOff>86939</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043022" y="10479160"/>
          <a:ext cx="2549846" cy="656779"/>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9</xdr:col>
      <xdr:colOff>142013</xdr:colOff>
      <xdr:row>42</xdr:row>
      <xdr:rowOff>14233</xdr:rowOff>
    </xdr:from>
    <xdr:to>
      <xdr:col>18</xdr:col>
      <xdr:colOff>394919</xdr:colOff>
      <xdr:row>43</xdr:row>
      <xdr:rowOff>182524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163549" y="10328447"/>
          <a:ext cx="4525549" cy="413220"/>
        </a:xfrm>
        <a:prstGeom prst="rect">
          <a:avLst/>
        </a:prstGeom>
        <a:solidFill>
          <a:schemeClr val="lt1"/>
        </a:solidFill>
        <a:ln w="5715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HG丸ｺﾞｼｯｸM-PRO" panose="020F0600000000000000" pitchFamily="50" charset="-128"/>
              <a:ea typeface="HG丸ｺﾞｼｯｸM-PRO" panose="020F0600000000000000" pitchFamily="50" charset="-128"/>
            </a:rPr>
            <a:t>黄色枠の部分は毎月変更する必要があります</a:t>
          </a:r>
        </a:p>
      </xdr:txBody>
    </xdr:sp>
    <xdr:clientData/>
  </xdr:twoCellAnchor>
  <xdr:twoCellAnchor>
    <xdr:from>
      <xdr:col>3</xdr:col>
      <xdr:colOff>884464</xdr:colOff>
      <xdr:row>25</xdr:row>
      <xdr:rowOff>190500</xdr:rowOff>
    </xdr:from>
    <xdr:to>
      <xdr:col>9</xdr:col>
      <xdr:colOff>228037</xdr:colOff>
      <xdr:row>41</xdr:row>
      <xdr:rowOff>123092</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H="1" flipV="1">
          <a:off x="5048250" y="6340929"/>
          <a:ext cx="4201323" cy="3851449"/>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68036</xdr:colOff>
      <xdr:row>42</xdr:row>
      <xdr:rowOff>13607</xdr:rowOff>
    </xdr:from>
    <xdr:to>
      <xdr:col>9</xdr:col>
      <xdr:colOff>149678</xdr:colOff>
      <xdr:row>42</xdr:row>
      <xdr:rowOff>190500</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flipH="1">
          <a:off x="5687786" y="10327821"/>
          <a:ext cx="3483428" cy="176893"/>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352847</xdr:colOff>
      <xdr:row>43</xdr:row>
      <xdr:rowOff>27839</xdr:rowOff>
    </xdr:from>
    <xdr:to>
      <xdr:col>25</xdr:col>
      <xdr:colOff>250557</xdr:colOff>
      <xdr:row>44</xdr:row>
      <xdr:rowOff>228976</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5688097" y="10586982"/>
          <a:ext cx="2619139" cy="446065"/>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HG丸ｺﾞｼｯｸM-PRO" panose="020F0600000000000000" pitchFamily="50" charset="-128"/>
              <a:ea typeface="HG丸ｺﾞｼｯｸM-PRO" panose="020F0600000000000000" pitchFamily="50" charset="-128"/>
            </a:rPr>
            <a:t>４１－１の数量が入ります</a:t>
          </a:r>
        </a:p>
      </xdr:txBody>
    </xdr:sp>
    <xdr:clientData/>
  </xdr:twoCellAnchor>
  <xdr:twoCellAnchor>
    <xdr:from>
      <xdr:col>21</xdr:col>
      <xdr:colOff>282153</xdr:colOff>
      <xdr:row>51</xdr:row>
      <xdr:rowOff>139982</xdr:rowOff>
    </xdr:from>
    <xdr:to>
      <xdr:col>25</xdr:col>
      <xdr:colOff>179863</xdr:colOff>
      <xdr:row>53</xdr:row>
      <xdr:rowOff>96188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5617403" y="12658553"/>
          <a:ext cx="2619139" cy="446064"/>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HG丸ｺﾞｼｯｸM-PRO" panose="020F0600000000000000" pitchFamily="50" charset="-128"/>
              <a:ea typeface="HG丸ｺﾞｼｯｸM-PRO" panose="020F0600000000000000" pitchFamily="50" charset="-128"/>
            </a:rPr>
            <a:t>４１－５の数量が入ります</a:t>
          </a:r>
        </a:p>
      </xdr:txBody>
    </xdr:sp>
    <xdr:clientData/>
  </xdr:twoCellAnchor>
  <xdr:twoCellAnchor>
    <xdr:from>
      <xdr:col>25</xdr:col>
      <xdr:colOff>294352</xdr:colOff>
      <xdr:row>43</xdr:row>
      <xdr:rowOff>16890</xdr:rowOff>
    </xdr:from>
    <xdr:to>
      <xdr:col>29</xdr:col>
      <xdr:colOff>258848</xdr:colOff>
      <xdr:row>44</xdr:row>
      <xdr:rowOff>218027</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8351031" y="10576033"/>
          <a:ext cx="2685924" cy="44606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HG丸ｺﾞｼｯｸM-PRO" panose="020F0600000000000000" pitchFamily="50" charset="-128"/>
              <a:ea typeface="HG丸ｺﾞｼｯｸM-PRO" panose="020F0600000000000000" pitchFamily="50" charset="-128"/>
            </a:rPr>
            <a:t>４１－２の数量が入ります</a:t>
          </a:r>
        </a:p>
      </xdr:txBody>
    </xdr:sp>
    <xdr:clientData/>
  </xdr:twoCellAnchor>
  <xdr:twoCellAnchor>
    <xdr:from>
      <xdr:col>25</xdr:col>
      <xdr:colOff>256503</xdr:colOff>
      <xdr:row>51</xdr:row>
      <xdr:rowOff>139982</xdr:rowOff>
    </xdr:from>
    <xdr:to>
      <xdr:col>29</xdr:col>
      <xdr:colOff>220999</xdr:colOff>
      <xdr:row>53</xdr:row>
      <xdr:rowOff>96188</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8313182" y="12658553"/>
          <a:ext cx="2685924" cy="44606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HG丸ｺﾞｼｯｸM-PRO" panose="020F0600000000000000" pitchFamily="50" charset="-128"/>
              <a:ea typeface="HG丸ｺﾞｼｯｸM-PRO" panose="020F0600000000000000" pitchFamily="50" charset="-128"/>
            </a:rPr>
            <a:t>４１－６の数量が入ります</a:t>
          </a:r>
        </a:p>
      </xdr:txBody>
    </xdr:sp>
    <xdr:clientData/>
  </xdr:twoCellAnchor>
  <xdr:twoCellAnchor>
    <xdr:from>
      <xdr:col>21</xdr:col>
      <xdr:colOff>314998</xdr:colOff>
      <xdr:row>53</xdr:row>
      <xdr:rowOff>139982</xdr:rowOff>
    </xdr:from>
    <xdr:to>
      <xdr:col>29</xdr:col>
      <xdr:colOff>210050</xdr:colOff>
      <xdr:row>55</xdr:row>
      <xdr:rowOff>96189</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5650248" y="13148411"/>
          <a:ext cx="5337909" cy="446064"/>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HG丸ｺﾞｼｯｸM-PRO" panose="020F0600000000000000" pitchFamily="50" charset="-128"/>
              <a:ea typeface="HG丸ｺﾞｼｯｸM-PRO" panose="020F0600000000000000" pitchFamily="50" charset="-128"/>
            </a:rPr>
            <a:t>４１－７の数量が入ります</a:t>
          </a:r>
        </a:p>
      </xdr:txBody>
    </xdr:sp>
    <xdr:clientData/>
  </xdr:twoCellAnchor>
  <xdr:twoCellAnchor>
    <xdr:from>
      <xdr:col>21</xdr:col>
      <xdr:colOff>301390</xdr:colOff>
      <xdr:row>61</xdr:row>
      <xdr:rowOff>174235</xdr:rowOff>
    </xdr:from>
    <xdr:to>
      <xdr:col>29</xdr:col>
      <xdr:colOff>196442</xdr:colOff>
      <xdr:row>63</xdr:row>
      <xdr:rowOff>126376</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5636640" y="15142092"/>
          <a:ext cx="5337909" cy="441998"/>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HG丸ｺﾞｼｯｸM-PRO" panose="020F0600000000000000" pitchFamily="50" charset="-128"/>
              <a:ea typeface="HG丸ｺﾞｼｯｸM-PRO" panose="020F0600000000000000" pitchFamily="50" charset="-128"/>
            </a:rPr>
            <a:t>４１－１０の数量と同じになります</a:t>
          </a:r>
        </a:p>
      </xdr:txBody>
    </xdr:sp>
    <xdr:clientData/>
  </xdr:twoCellAnchor>
  <xdr:twoCellAnchor>
    <xdr:from>
      <xdr:col>31</xdr:col>
      <xdr:colOff>552889</xdr:colOff>
      <xdr:row>60</xdr:row>
      <xdr:rowOff>40821</xdr:rowOff>
    </xdr:from>
    <xdr:to>
      <xdr:col>36</xdr:col>
      <xdr:colOff>557893</xdr:colOff>
      <xdr:row>61</xdr:row>
      <xdr:rowOff>137323</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22691710" y="14763750"/>
          <a:ext cx="3406790" cy="341430"/>
        </a:xfrm>
        <a:prstGeom prst="rect">
          <a:avLst/>
        </a:prstGeom>
        <a:solidFill>
          <a:schemeClr val="lt1"/>
        </a:solidFill>
        <a:ln w="5715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HG丸ｺﾞｼｯｸM-PRO" panose="020F0600000000000000" pitchFamily="50" charset="-128"/>
              <a:ea typeface="HG丸ｺﾞｼｯｸM-PRO" panose="020F0600000000000000" pitchFamily="50" charset="-128"/>
            </a:rPr>
            <a:t>数量が一致しないと赤くなります</a:t>
          </a:r>
        </a:p>
      </xdr:txBody>
    </xdr:sp>
    <xdr:clientData/>
  </xdr:twoCellAnchor>
  <xdr:twoCellAnchor>
    <xdr:from>
      <xdr:col>29</xdr:col>
      <xdr:colOff>305926</xdr:colOff>
      <xdr:row>61</xdr:row>
      <xdr:rowOff>5944</xdr:rowOff>
    </xdr:from>
    <xdr:to>
      <xdr:col>31</xdr:col>
      <xdr:colOff>410091</xdr:colOff>
      <xdr:row>62</xdr:row>
      <xdr:rowOff>218027</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flipH="1">
          <a:off x="21084033" y="14973801"/>
          <a:ext cx="1464879" cy="457012"/>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190501</xdr:colOff>
      <xdr:row>17</xdr:row>
      <xdr:rowOff>81645</xdr:rowOff>
    </xdr:from>
    <xdr:to>
      <xdr:col>12</xdr:col>
      <xdr:colOff>371544</xdr:colOff>
      <xdr:row>78</xdr:row>
      <xdr:rowOff>214844</xdr:rowOff>
    </xdr:to>
    <xdr:pic>
      <xdr:nvPicPr>
        <xdr:cNvPr id="699" name="図 69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6572" y="4272645"/>
          <a:ext cx="10100651" cy="150738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1564821</xdr:colOff>
      <xdr:row>44</xdr:row>
      <xdr:rowOff>628</xdr:rowOff>
    </xdr:from>
    <xdr:to>
      <xdr:col>9</xdr:col>
      <xdr:colOff>296074</xdr:colOff>
      <xdr:row>48</xdr:row>
      <xdr:rowOff>190499</xdr:rowOff>
    </xdr:to>
    <xdr:cxnSp macro="">
      <xdr:nvCxnSpPr>
        <xdr:cNvPr id="704" name="直線矢印コネクタ 703">
          <a:extLst>
            <a:ext uri="{FF2B5EF4-FFF2-40B4-BE49-F238E27FC236}">
              <a16:creationId xmlns:a16="http://schemas.microsoft.com/office/drawing/2014/main" id="{00000000-0008-0000-0000-00000C000000}"/>
            </a:ext>
          </a:extLst>
        </xdr:cNvPr>
        <xdr:cNvCxnSpPr/>
      </xdr:nvCxnSpPr>
      <xdr:spPr>
        <a:xfrm flipH="1">
          <a:off x="8300357" y="10804699"/>
          <a:ext cx="1017253" cy="1169586"/>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925286</xdr:colOff>
      <xdr:row>49</xdr:row>
      <xdr:rowOff>68036</xdr:rowOff>
    </xdr:from>
    <xdr:to>
      <xdr:col>13</xdr:col>
      <xdr:colOff>312964</xdr:colOff>
      <xdr:row>60</xdr:row>
      <xdr:rowOff>0</xdr:rowOff>
    </xdr:to>
    <xdr:sp macro="" textlink="">
      <xdr:nvSpPr>
        <xdr:cNvPr id="708" name="テキスト ボックス 707">
          <a:extLst>
            <a:ext uri="{FF2B5EF4-FFF2-40B4-BE49-F238E27FC236}">
              <a16:creationId xmlns:a16="http://schemas.microsoft.com/office/drawing/2014/main" id="{00000000-0008-0000-0000-000010000000}"/>
            </a:ext>
          </a:extLst>
        </xdr:cNvPr>
        <xdr:cNvSpPr txBox="1"/>
      </xdr:nvSpPr>
      <xdr:spPr>
        <a:xfrm>
          <a:off x="7660822" y="12096750"/>
          <a:ext cx="3102428" cy="2626179"/>
        </a:xfrm>
        <a:prstGeom prst="rect">
          <a:avLst/>
        </a:prstGeom>
        <a:solidFill>
          <a:schemeClr val="lt1"/>
        </a:solidFill>
        <a:ln w="508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2000" b="1">
              <a:latin typeface="HG丸ｺﾞｼｯｸM-PRO" panose="020F0600000000000000" pitchFamily="50" charset="-128"/>
              <a:ea typeface="HG丸ｺﾞｼｯｸM-PRO" panose="020F0600000000000000" pitchFamily="50" charset="-128"/>
            </a:rPr>
            <a:t>16-10</a:t>
          </a:r>
          <a:r>
            <a:rPr kumimoji="1" lang="ja-JP" altLang="en-US" sz="2000" b="1">
              <a:latin typeface="HG丸ｺﾞｼｯｸM-PRO" panose="020F0600000000000000" pitchFamily="50" charset="-128"/>
              <a:ea typeface="HG丸ｺﾞｼｯｸM-PRO" panose="020F0600000000000000" pitchFamily="50" charset="-128"/>
            </a:rPr>
            <a:t>別で課税対象とならない数量欄に記載があった場合、内訳を入力する必要があります</a:t>
          </a:r>
          <a:endParaRPr kumimoji="1" lang="ja-JP" altLang="en-US"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21</xdr:col>
      <xdr:colOff>258536</xdr:colOff>
      <xdr:row>36</xdr:row>
      <xdr:rowOff>231321</xdr:rowOff>
    </xdr:from>
    <xdr:to>
      <xdr:col>29</xdr:col>
      <xdr:colOff>231321</xdr:colOff>
      <xdr:row>40</xdr:row>
      <xdr:rowOff>27214</xdr:rowOff>
    </xdr:to>
    <xdr:sp macro="" textlink="">
      <xdr:nvSpPr>
        <xdr:cNvPr id="709" name="正方形/長方形 708">
          <a:extLst>
            <a:ext uri="{FF2B5EF4-FFF2-40B4-BE49-F238E27FC236}">
              <a16:creationId xmlns:a16="http://schemas.microsoft.com/office/drawing/2014/main" id="{00000000-0008-0000-0300-000003000000}"/>
            </a:ext>
          </a:extLst>
        </xdr:cNvPr>
        <xdr:cNvSpPr/>
      </xdr:nvSpPr>
      <xdr:spPr>
        <a:xfrm>
          <a:off x="15593786" y="9075964"/>
          <a:ext cx="5415642" cy="775607"/>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18</xdr:col>
      <xdr:colOff>272142</xdr:colOff>
      <xdr:row>37</xdr:row>
      <xdr:rowOff>149680</xdr:rowOff>
    </xdr:from>
    <xdr:to>
      <xdr:col>21</xdr:col>
      <xdr:colOff>312964</xdr:colOff>
      <xdr:row>41</xdr:row>
      <xdr:rowOff>149678</xdr:rowOff>
    </xdr:to>
    <xdr:cxnSp macro="">
      <xdr:nvCxnSpPr>
        <xdr:cNvPr id="710" name="直線矢印コネクタ 709">
          <a:extLst>
            <a:ext uri="{FF2B5EF4-FFF2-40B4-BE49-F238E27FC236}">
              <a16:creationId xmlns:a16="http://schemas.microsoft.com/office/drawing/2014/main" id="{00000000-0008-0000-0000-000015000000}"/>
            </a:ext>
          </a:extLst>
        </xdr:cNvPr>
        <xdr:cNvCxnSpPr/>
      </xdr:nvCxnSpPr>
      <xdr:spPr>
        <a:xfrm flipV="1">
          <a:off x="13566321" y="9239251"/>
          <a:ext cx="2081893" cy="979713"/>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16</xdr:row>
      <xdr:rowOff>228600</xdr:rowOff>
    </xdr:from>
    <xdr:to>
      <xdr:col>12</xdr:col>
      <xdr:colOff>47625</xdr:colOff>
      <xdr:row>80</xdr:row>
      <xdr:rowOff>0</xdr:rowOff>
    </xdr:to>
    <xdr:sp macro="" textlink="">
      <xdr:nvSpPr>
        <xdr:cNvPr id="1025" name="AutoShape 1"/>
        <xdr:cNvSpPr>
          <a:spLocks noChangeAspect="1" noChangeArrowheads="1"/>
        </xdr:cNvSpPr>
      </xdr:nvSpPr>
      <xdr:spPr bwMode="auto">
        <a:xfrm>
          <a:off x="0" y="4171950"/>
          <a:ext cx="10086975" cy="15011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59</xdr:col>
      <xdr:colOff>165100</xdr:colOff>
      <xdr:row>18</xdr:row>
      <xdr:rowOff>63500</xdr:rowOff>
    </xdr:from>
    <xdr:to>
      <xdr:col>72</xdr:col>
      <xdr:colOff>0</xdr:colOff>
      <xdr:row>85</xdr:row>
      <xdr:rowOff>76200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0642600" y="2921000"/>
          <a:ext cx="2146300" cy="7569200"/>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xdr:col>
      <xdr:colOff>104382</xdr:colOff>
      <xdr:row>18</xdr:row>
      <xdr:rowOff>26096</xdr:rowOff>
    </xdr:from>
    <xdr:to>
      <xdr:col>21</xdr:col>
      <xdr:colOff>50800</xdr:colOff>
      <xdr:row>86</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637782" y="2883596"/>
          <a:ext cx="3146818" cy="7644704"/>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editAs="oneCell">
    <xdr:from>
      <xdr:col>44</xdr:col>
      <xdr:colOff>0</xdr:colOff>
      <xdr:row>11</xdr:row>
      <xdr:rowOff>0</xdr:rowOff>
    </xdr:from>
    <xdr:to>
      <xdr:col>45</xdr:col>
      <xdr:colOff>9525</xdr:colOff>
      <xdr:row>11</xdr:row>
      <xdr:rowOff>285750</xdr:rowOff>
    </xdr:to>
    <xdr:pic>
      <xdr:nvPicPr>
        <xdr:cNvPr id="15" name="図 14">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0950" y="1809750"/>
          <a:ext cx="1905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85</xdr:col>
      <xdr:colOff>88900</xdr:colOff>
      <xdr:row>19</xdr:row>
      <xdr:rowOff>126999</xdr:rowOff>
    </xdr:from>
    <xdr:to>
      <xdr:col>87</xdr:col>
      <xdr:colOff>74494</xdr:colOff>
      <xdr:row>38</xdr:row>
      <xdr:rowOff>97299</xdr:rowOff>
    </xdr:to>
    <xdr:sp macro="" textlink="">
      <xdr:nvSpPr>
        <xdr:cNvPr id="18" name="矢印: 下 17">
          <a:extLst>
            <a:ext uri="{FF2B5EF4-FFF2-40B4-BE49-F238E27FC236}">
              <a16:creationId xmlns:a16="http://schemas.microsoft.com/office/drawing/2014/main" id="{00000000-0008-0000-0700-000012000000}"/>
            </a:ext>
          </a:extLst>
        </xdr:cNvPr>
        <xdr:cNvSpPr/>
      </xdr:nvSpPr>
      <xdr:spPr>
        <a:xfrm rot="8452421">
          <a:off x="15189200" y="3098799"/>
          <a:ext cx="341194" cy="2040400"/>
        </a:xfrm>
        <a:prstGeom prst="downArrow">
          <a:avLst/>
        </a:prstGeom>
        <a:solidFill>
          <a:srgbClr val="FFCCCC"/>
        </a:solidFill>
        <a:ln w="635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82</xdr:col>
      <xdr:colOff>76200</xdr:colOff>
      <xdr:row>38</xdr:row>
      <xdr:rowOff>0</xdr:rowOff>
    </xdr:from>
    <xdr:to>
      <xdr:col>94</xdr:col>
      <xdr:colOff>139700</xdr:colOff>
      <xdr:row>50</xdr:row>
      <xdr:rowOff>63500</xdr:rowOff>
    </xdr:to>
    <xdr:sp macro="" textlink="">
      <xdr:nvSpPr>
        <xdr:cNvPr id="19" name="角丸四角形 10">
          <a:extLst>
            <a:ext uri="{FF2B5EF4-FFF2-40B4-BE49-F238E27FC236}">
              <a16:creationId xmlns:a16="http://schemas.microsoft.com/office/drawing/2014/main" id="{00000000-0008-0000-0700-000013000000}"/>
            </a:ext>
          </a:extLst>
        </xdr:cNvPr>
        <xdr:cNvSpPr/>
      </xdr:nvSpPr>
      <xdr:spPr>
        <a:xfrm>
          <a:off x="14643100" y="5041900"/>
          <a:ext cx="2197100" cy="1435100"/>
        </a:xfrm>
        <a:prstGeom prst="roundRect">
          <a:avLst/>
        </a:prstGeom>
        <a:solidFill>
          <a:srgbClr val="FFCC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大阪府以外の場所</a:t>
          </a:r>
          <a:r>
            <a:rPr kumimoji="1" lang="ja-JP" altLang="en-US" sz="1400" b="0" u="none"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の自家消費がある場合はこちらのプルダウンリストから他府県消費を選んでください。</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3</xdr:col>
      <xdr:colOff>117431</xdr:colOff>
      <xdr:row>18</xdr:row>
      <xdr:rowOff>26096</xdr:rowOff>
    </xdr:from>
    <xdr:to>
      <xdr:col>21</xdr:col>
      <xdr:colOff>0</xdr:colOff>
      <xdr:row>85</xdr:row>
      <xdr:rowOff>101600</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650831" y="2883596"/>
          <a:ext cx="3082969" cy="7632004"/>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60</xdr:col>
      <xdr:colOff>0</xdr:colOff>
      <xdr:row>18</xdr:row>
      <xdr:rowOff>26096</xdr:rowOff>
    </xdr:from>
    <xdr:to>
      <xdr:col>71</xdr:col>
      <xdr:colOff>127000</xdr:colOff>
      <xdr:row>85</xdr:row>
      <xdr:rowOff>76200</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10655300" y="2883596"/>
          <a:ext cx="2082800" cy="7606604"/>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72</xdr:col>
      <xdr:colOff>4177</xdr:colOff>
      <xdr:row>19</xdr:row>
      <xdr:rowOff>15135</xdr:rowOff>
    </xdr:from>
    <xdr:to>
      <xdr:col>86</xdr:col>
      <xdr:colOff>139700</xdr:colOff>
      <xdr:row>85</xdr:row>
      <xdr:rowOff>88900</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12793077" y="2986935"/>
          <a:ext cx="2624723" cy="7515965"/>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89</xdr:col>
      <xdr:colOff>26096</xdr:colOff>
      <xdr:row>69</xdr:row>
      <xdr:rowOff>78290</xdr:rowOff>
    </xdr:from>
    <xdr:to>
      <xdr:col>103</xdr:col>
      <xdr:colOff>117432</xdr:colOff>
      <xdr:row>76</xdr:row>
      <xdr:rowOff>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5266096" y="8729078"/>
          <a:ext cx="2466062" cy="743732"/>
        </a:xfrm>
        <a:prstGeom prst="roundRect">
          <a:avLst/>
        </a:prstGeom>
        <a:solidFill>
          <a:schemeClr val="accent2">
            <a:lumMod val="60000"/>
            <a:lumOff val="40000"/>
          </a:schemeClr>
        </a:solidFill>
        <a:ln w="635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増合計は</a:t>
          </a:r>
          <a:r>
            <a:rPr kumimoji="1" lang="en-US" altLang="ja-JP"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16-41</a:t>
          </a:r>
          <a:r>
            <a:rPr kumimoji="1" lang="ja-JP" altLang="en-US"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（報告書）の受入れその他欄へ</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89</xdr:col>
      <xdr:colOff>26097</xdr:colOff>
      <xdr:row>78</xdr:row>
      <xdr:rowOff>52192</xdr:rowOff>
    </xdr:from>
    <xdr:to>
      <xdr:col>103</xdr:col>
      <xdr:colOff>117433</xdr:colOff>
      <xdr:row>84</xdr:row>
      <xdr:rowOff>91335</xdr:rowOff>
    </xdr:to>
    <xdr:sp macro="" textlink="">
      <xdr:nvSpPr>
        <xdr:cNvPr id="11" name="角丸四角形 10">
          <a:extLst>
            <a:ext uri="{FF2B5EF4-FFF2-40B4-BE49-F238E27FC236}">
              <a16:creationId xmlns:a16="http://schemas.microsoft.com/office/drawing/2014/main" id="{00000000-0008-0000-0800-00000B000000}"/>
            </a:ext>
          </a:extLst>
        </xdr:cNvPr>
        <xdr:cNvSpPr/>
      </xdr:nvSpPr>
      <xdr:spPr>
        <a:xfrm>
          <a:off x="15266097" y="9759863"/>
          <a:ext cx="2466062" cy="743732"/>
        </a:xfrm>
        <a:prstGeom prst="roundRect">
          <a:avLst/>
        </a:prstGeom>
        <a:solidFill>
          <a:schemeClr val="accent1">
            <a:lumMod val="60000"/>
            <a:lumOff val="40000"/>
          </a:schemeClr>
        </a:solidFill>
        <a:ln w="635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減合計は</a:t>
          </a:r>
          <a:r>
            <a:rPr kumimoji="1" lang="en-US" altLang="ja-JP"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16-41</a:t>
          </a:r>
          <a:r>
            <a:rPr kumimoji="1" lang="ja-JP" altLang="en-US"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（報告書）の払出しその他欄へ</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114300</xdr:colOff>
      <xdr:row>1</xdr:row>
      <xdr:rowOff>0</xdr:rowOff>
    </xdr:from>
    <xdr:to>
      <xdr:col>9</xdr:col>
      <xdr:colOff>170579</xdr:colOff>
      <xdr:row>8</xdr:row>
      <xdr:rowOff>109675</xdr:rowOff>
    </xdr:to>
    <xdr:sp macro="" textlink="">
      <xdr:nvSpPr>
        <xdr:cNvPr id="2" name="フローチャート: 結合子 1">
          <a:extLst>
            <a:ext uri="{FF2B5EF4-FFF2-40B4-BE49-F238E27FC236}">
              <a16:creationId xmlns:a16="http://schemas.microsoft.com/office/drawing/2014/main" id="{00000000-0008-0000-0A00-000002000000}"/>
            </a:ext>
          </a:extLst>
        </xdr:cNvPr>
        <xdr:cNvSpPr/>
      </xdr:nvSpPr>
      <xdr:spPr>
        <a:xfrm>
          <a:off x="628650" y="142875"/>
          <a:ext cx="1084979" cy="1109800"/>
        </a:xfrm>
        <a:prstGeom prst="flowChartConnector">
          <a:avLst/>
        </a:prstGeom>
        <a:solidFill>
          <a:sysClr val="window" lastClr="FFFFFF"/>
        </a:solidFill>
        <a:ln w="12700" cap="flat" cmpd="sng" algn="ctr">
          <a:solidFill>
            <a:srgbClr val="7030A0"/>
          </a:solidFill>
          <a:prstDash val="sysDash"/>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w="0"/>
              <a:solidFill>
                <a:srgbClr val="7030A0"/>
              </a:solidFill>
              <a:effectLst>
                <a:outerShdw blurRad="38100" dist="19050" dir="2700000" algn="tl" rotWithShape="0">
                  <a:sysClr val="windowText" lastClr="000000">
                    <a:alpha val="0"/>
                  </a:sysClr>
                </a:outerShdw>
              </a:effectLst>
              <a:uLnTx/>
              <a:uFillTx/>
              <a:latin typeface="ＭＳ 明朝" panose="02020609040205080304" pitchFamily="17" charset="-128"/>
              <a:ea typeface="ＭＳ 明朝" panose="02020609040205080304" pitchFamily="17" charset="-128"/>
              <a:cs typeface="+mn-cs"/>
            </a:rPr>
            <a:t>受付印</a:t>
          </a:r>
        </a:p>
      </xdr:txBody>
    </xdr:sp>
    <xdr:clientData/>
  </xdr:twoCellAnchor>
  <xdr:twoCellAnchor>
    <xdr:from>
      <xdr:col>18</xdr:col>
      <xdr:colOff>177799</xdr:colOff>
      <xdr:row>67</xdr:row>
      <xdr:rowOff>88900</xdr:rowOff>
    </xdr:from>
    <xdr:to>
      <xdr:col>63</xdr:col>
      <xdr:colOff>0</xdr:colOff>
      <xdr:row>71</xdr:row>
      <xdr:rowOff>12700</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flipH="1">
          <a:off x="3378199" y="9664700"/>
          <a:ext cx="7912101" cy="482600"/>
        </a:xfrm>
        <a:prstGeom prst="rect">
          <a:avLst/>
        </a:prstGeom>
        <a:solidFill>
          <a:schemeClr val="bg1"/>
        </a:solid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0" cap="none" spc="0">
              <a:ln w="0"/>
              <a:solidFill>
                <a:schemeClr val="tx1"/>
              </a:solidFill>
              <a:effectLst>
                <a:outerShdw blurRad="38100" dist="19050" dir="2700000" algn="tl" rotWithShape="0">
                  <a:schemeClr val="dk1">
                    <a:alpha val="40000"/>
                  </a:schemeClr>
                </a:outerShdw>
              </a:effectLst>
            </a:rPr>
            <a:t>入力用は不要のため作成しておりません。</a:t>
          </a:r>
          <a:endParaRPr kumimoji="1" lang="ja-JP" altLang="en-US" sz="1600"/>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73</xdr:col>
      <xdr:colOff>15621</xdr:colOff>
      <xdr:row>5</xdr:row>
      <xdr:rowOff>22571</xdr:rowOff>
    </xdr:from>
    <xdr:to>
      <xdr:col>74</xdr:col>
      <xdr:colOff>5029</xdr:colOff>
      <xdr:row>7</xdr:row>
      <xdr:rowOff>103255</xdr:rowOff>
    </xdr:to>
    <xdr:sp macro="" textlink="">
      <xdr:nvSpPr>
        <xdr:cNvPr id="2" name="円弧 1">
          <a:extLst>
            <a:ext uri="{FF2B5EF4-FFF2-40B4-BE49-F238E27FC236}">
              <a16:creationId xmlns:a16="http://schemas.microsoft.com/office/drawing/2014/main" id="{00000000-0008-0000-0400-000002000000}"/>
            </a:ext>
          </a:extLst>
        </xdr:cNvPr>
        <xdr:cNvSpPr/>
      </xdr:nvSpPr>
      <xdr:spPr>
        <a:xfrm rot="5790134">
          <a:off x="10766570" y="644472"/>
          <a:ext cx="242609" cy="218008"/>
        </a:xfrm>
        <a:prstGeom prst="arc">
          <a:avLst>
            <a:gd name="adj1" fmla="val 15032915"/>
            <a:gd name="adj2" fmla="val 5748561"/>
          </a:avLst>
        </a:prstGeom>
        <a:ln w="95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69</xdr:col>
      <xdr:colOff>74930</xdr:colOff>
      <xdr:row>12</xdr:row>
      <xdr:rowOff>37860</xdr:rowOff>
    </xdr:from>
    <xdr:to>
      <xdr:col>72</xdr:col>
      <xdr:colOff>90410</xdr:colOff>
      <xdr:row>15</xdr:row>
      <xdr:rowOff>44795</xdr:rowOff>
    </xdr:to>
    <xdr:sp macro="" textlink="">
      <xdr:nvSpPr>
        <xdr:cNvPr id="3" name="円弧 2">
          <a:extLst>
            <a:ext uri="{FF2B5EF4-FFF2-40B4-BE49-F238E27FC236}">
              <a16:creationId xmlns:a16="http://schemas.microsoft.com/office/drawing/2014/main" id="{00000000-0008-0000-0400-000003000000}"/>
            </a:ext>
          </a:extLst>
        </xdr:cNvPr>
        <xdr:cNvSpPr/>
      </xdr:nvSpPr>
      <xdr:spPr>
        <a:xfrm rot="8130029">
          <a:off x="10238105" y="1380885"/>
          <a:ext cx="386955" cy="349835"/>
        </a:xfrm>
        <a:prstGeom prst="arc">
          <a:avLst>
            <a:gd name="adj1" fmla="val 16486057"/>
            <a:gd name="adj2" fmla="val 4793929"/>
          </a:avLst>
        </a:prstGeom>
        <a:ln w="95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69</xdr:col>
      <xdr:colOff>1</xdr:colOff>
      <xdr:row>5</xdr:row>
      <xdr:rowOff>3594</xdr:rowOff>
    </xdr:from>
    <xdr:to>
      <xdr:col>73</xdr:col>
      <xdr:colOff>222849</xdr:colOff>
      <xdr:row>18</xdr:row>
      <xdr:rowOff>0</xdr:rowOff>
    </xdr:to>
    <xdr:cxnSp macro="">
      <xdr:nvCxnSpPr>
        <xdr:cNvPr id="4" name="直線コネクタ 3">
          <a:extLst>
            <a:ext uri="{FF2B5EF4-FFF2-40B4-BE49-F238E27FC236}">
              <a16:creationId xmlns:a16="http://schemas.microsoft.com/office/drawing/2014/main" id="{00000000-0008-0000-0400-000005000000}"/>
            </a:ext>
          </a:extLst>
        </xdr:cNvPr>
        <xdr:cNvCxnSpPr/>
      </xdr:nvCxnSpPr>
      <xdr:spPr>
        <a:xfrm flipH="1">
          <a:off x="10163176" y="613194"/>
          <a:ext cx="822923" cy="1406106"/>
        </a:xfrm>
        <a:prstGeom prst="line">
          <a:avLst/>
        </a:prstGeom>
        <a:ln w="9525">
          <a:solidFill>
            <a:srgbClr val="FF0000"/>
          </a:solidFill>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50</xdr:col>
      <xdr:colOff>110491</xdr:colOff>
      <xdr:row>32</xdr:row>
      <xdr:rowOff>60960</xdr:rowOff>
    </xdr:from>
    <xdr:to>
      <xdr:col>52</xdr:col>
      <xdr:colOff>170447</xdr:colOff>
      <xdr:row>34</xdr:row>
      <xdr:rowOff>45119</xdr:rowOff>
    </xdr:to>
    <xdr:sp macro="" textlink="">
      <xdr:nvSpPr>
        <xdr:cNvPr id="5" name="テキスト ボックス 4">
          <a:extLst>
            <a:ext uri="{FF2B5EF4-FFF2-40B4-BE49-F238E27FC236}">
              <a16:creationId xmlns:a16="http://schemas.microsoft.com/office/drawing/2014/main" id="{00000000-0008-0000-0400-00000B000000}"/>
            </a:ext>
          </a:extLst>
        </xdr:cNvPr>
        <xdr:cNvSpPr txBox="1"/>
      </xdr:nvSpPr>
      <xdr:spPr>
        <a:xfrm>
          <a:off x="7587616" y="3966210"/>
          <a:ext cx="307606" cy="2127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r"/>
          <a:r>
            <a:rPr kumimoji="1" lang="en-US" altLang="ja-JP" sz="900">
              <a:solidFill>
                <a:srgbClr val="FF0000"/>
              </a:solidFill>
              <a:latin typeface="BIZ UD明朝 Medium" panose="02020500000000000000" pitchFamily="17" charset="-128"/>
              <a:ea typeface="BIZ UD明朝 Medium" panose="02020500000000000000" pitchFamily="17" charset="-128"/>
              <a:cs typeface="Arial" panose="020B0604020202020204" pitchFamily="34" charset="0"/>
            </a:rPr>
            <a:t>58</a:t>
          </a:r>
          <a:endParaRPr kumimoji="1" lang="ja-JP" altLang="en-US" sz="900">
            <a:solidFill>
              <a:srgbClr val="FF0000"/>
            </a:solidFill>
            <a:latin typeface="BIZ UD明朝 Medium" panose="02020500000000000000" pitchFamily="17" charset="-128"/>
            <a:ea typeface="BIZ UD明朝 Medium" panose="02020500000000000000" pitchFamily="17" charset="-128"/>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41</xdr:col>
      <xdr:colOff>0</xdr:colOff>
      <xdr:row>14</xdr:row>
      <xdr:rowOff>114300</xdr:rowOff>
    </xdr:from>
    <xdr:to>
      <xdr:col>44</xdr:col>
      <xdr:colOff>31466</xdr:colOff>
      <xdr:row>17</xdr:row>
      <xdr:rowOff>63678</xdr:rowOff>
    </xdr:to>
    <xdr:sp macro="" textlink="">
      <xdr:nvSpPr>
        <xdr:cNvPr id="2" name="楕円 1">
          <a:extLst>
            <a:ext uri="{FF2B5EF4-FFF2-40B4-BE49-F238E27FC236}">
              <a16:creationId xmlns:a16="http://schemas.microsoft.com/office/drawing/2014/main" id="{00000000-0008-0000-0B00-000002000000}"/>
            </a:ext>
          </a:extLst>
        </xdr:cNvPr>
        <xdr:cNvSpPr/>
      </xdr:nvSpPr>
      <xdr:spPr>
        <a:xfrm>
          <a:off x="6248400" y="2295525"/>
          <a:ext cx="545816" cy="492303"/>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38101</xdr:rowOff>
    </xdr:from>
    <xdr:to>
      <xdr:col>1</xdr:col>
      <xdr:colOff>1390650</xdr:colOff>
      <xdr:row>1</xdr:row>
      <xdr:rowOff>142876</xdr:rowOff>
    </xdr:to>
    <xdr:sp macro="" textlink="">
      <xdr:nvSpPr>
        <xdr:cNvPr id="10" name="四角形吹き出し 9">
          <a:extLst>
            <a:ext uri="{FF2B5EF4-FFF2-40B4-BE49-F238E27FC236}">
              <a16:creationId xmlns:a16="http://schemas.microsoft.com/office/drawing/2014/main" id="{00000000-0008-0000-0100-000005000000}"/>
            </a:ext>
          </a:extLst>
        </xdr:cNvPr>
        <xdr:cNvSpPr/>
      </xdr:nvSpPr>
      <xdr:spPr>
        <a:xfrm>
          <a:off x="9525" y="38101"/>
          <a:ext cx="4413797" cy="279947"/>
        </a:xfrm>
        <a:prstGeom prst="wedgeRectCallout">
          <a:avLst>
            <a:gd name="adj1" fmla="val -1158"/>
            <a:gd name="adj2" fmla="val 180313"/>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cs typeface="+mn-cs"/>
            </a:rPr>
            <a:t>ジドウシャノホユウシャの場合は（</a:t>
          </a:r>
          <a:r>
            <a:rPr kumimoji="1" lang="ja-JP" altLang="en-US" sz="11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cs typeface="+mn-cs"/>
            </a:rPr>
            <a:t>　</a:t>
          </a:r>
          <a:r>
            <a:rPr kumimoji="1" lang="ja-JP" altLang="ja-JP" sz="11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cs typeface="+mn-cs"/>
            </a:rPr>
            <a:t>）で場所も入力してください</a:t>
          </a:r>
          <a:r>
            <a:rPr kumimoji="1" lang="ja-JP" altLang="en-US" sz="11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cs typeface="+mn-cs"/>
            </a:rPr>
            <a:t>。</a:t>
          </a:r>
          <a:endParaRPr kumimoji="1" lang="ja-JP" altLang="en-US" sz="11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19050</xdr:colOff>
      <xdr:row>0</xdr:row>
      <xdr:rowOff>57150</xdr:rowOff>
    </xdr:from>
    <xdr:to>
      <xdr:col>3</xdr:col>
      <xdr:colOff>1959741</xdr:colOff>
      <xdr:row>1</xdr:row>
      <xdr:rowOff>142328</xdr:rowOff>
    </xdr:to>
    <xdr:sp macro="" textlink="">
      <xdr:nvSpPr>
        <xdr:cNvPr id="11" name="四角形吹き出し 10">
          <a:extLst>
            <a:ext uri="{FF2B5EF4-FFF2-40B4-BE49-F238E27FC236}">
              <a16:creationId xmlns:a16="http://schemas.microsoft.com/office/drawing/2014/main" id="{00000000-0008-0000-0100-000007000000}"/>
            </a:ext>
          </a:extLst>
        </xdr:cNvPr>
        <xdr:cNvSpPr/>
      </xdr:nvSpPr>
      <xdr:spPr>
        <a:xfrm>
          <a:off x="4496895" y="57150"/>
          <a:ext cx="4765346" cy="260350"/>
        </a:xfrm>
        <a:prstGeom prst="wedgeRectCallout">
          <a:avLst>
            <a:gd name="adj1" fmla="val -57770"/>
            <a:gd name="adj2" fmla="val 242493"/>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cs typeface="+mn-cs"/>
            </a:rPr>
            <a:t>０から始まるコードは’（アポストロフィ）を最初に入力してください。</a:t>
          </a:r>
          <a:endParaRPr lang="ja-JP" altLang="ja-JP"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2939941</xdr:colOff>
      <xdr:row>0</xdr:row>
      <xdr:rowOff>43793</xdr:rowOff>
    </xdr:from>
    <xdr:to>
      <xdr:col>5</xdr:col>
      <xdr:colOff>722586</xdr:colOff>
      <xdr:row>1</xdr:row>
      <xdr:rowOff>129518</xdr:rowOff>
    </xdr:to>
    <xdr:sp macro="" textlink="">
      <xdr:nvSpPr>
        <xdr:cNvPr id="12" name="四角形吹き出し 11">
          <a:extLst>
            <a:ext uri="{FF2B5EF4-FFF2-40B4-BE49-F238E27FC236}">
              <a16:creationId xmlns:a16="http://schemas.microsoft.com/office/drawing/2014/main" id="{00000000-0008-0000-0100-00000A000000}"/>
            </a:ext>
          </a:extLst>
        </xdr:cNvPr>
        <xdr:cNvSpPr/>
      </xdr:nvSpPr>
      <xdr:spPr>
        <a:xfrm>
          <a:off x="10242441" y="43793"/>
          <a:ext cx="2479455" cy="260897"/>
        </a:xfrm>
        <a:prstGeom prst="wedgeRectCallout">
          <a:avLst>
            <a:gd name="adj1" fmla="val 5162"/>
            <a:gd name="adj2" fmla="val 258913"/>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コードは必ず１０桁でお願いします。</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gn="l"/>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76639</xdr:colOff>
      <xdr:row>3</xdr:row>
      <xdr:rowOff>65689</xdr:rowOff>
    </xdr:from>
    <xdr:to>
      <xdr:col>12</xdr:col>
      <xdr:colOff>164225</xdr:colOff>
      <xdr:row>11</xdr:row>
      <xdr:rowOff>76637</xdr:rowOff>
    </xdr:to>
    <xdr:sp macro="" textlink="">
      <xdr:nvSpPr>
        <xdr:cNvPr id="2" name="フローチャート: 結合子 1">
          <a:extLst>
            <a:ext uri="{FF2B5EF4-FFF2-40B4-BE49-F238E27FC236}">
              <a16:creationId xmlns:a16="http://schemas.microsoft.com/office/drawing/2014/main" id="{00000000-0008-0000-0200-000002000000}"/>
            </a:ext>
          </a:extLst>
        </xdr:cNvPr>
        <xdr:cNvSpPr/>
      </xdr:nvSpPr>
      <xdr:spPr>
        <a:xfrm>
          <a:off x="991039" y="370489"/>
          <a:ext cx="1287736" cy="1287298"/>
        </a:xfrm>
        <a:prstGeom prst="flowChartConnector">
          <a:avLst/>
        </a:prstGeom>
        <a:solidFill>
          <a:schemeClr val="bg1"/>
        </a:solidFill>
        <a:ln>
          <a:solidFill>
            <a:srgbClr val="7030A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cap="none" spc="0" baseline="0">
              <a:ln w="0"/>
              <a:solidFill>
                <a:srgbClr val="7030A0"/>
              </a:solidFill>
              <a:effectLst>
                <a:outerShdw blurRad="38100" dist="19050" dir="2700000" algn="tl" rotWithShape="0">
                  <a:schemeClr val="dk1">
                    <a:alpha val="0"/>
                  </a:schemeClr>
                </a:outerShdw>
              </a:effectLst>
              <a:latin typeface="ＭＳ 明朝" panose="02020609040205080304" pitchFamily="17" charset="-128"/>
              <a:ea typeface="ＭＳ 明朝" panose="02020609040205080304" pitchFamily="17" charset="-128"/>
            </a:rPr>
            <a:t>受付印</a:t>
          </a:r>
        </a:p>
      </xdr:txBody>
    </xdr:sp>
    <xdr:clientData/>
  </xdr:twoCellAnchor>
  <xdr:twoCellAnchor>
    <xdr:from>
      <xdr:col>53</xdr:col>
      <xdr:colOff>189649</xdr:colOff>
      <xdr:row>49</xdr:row>
      <xdr:rowOff>145426</xdr:rowOff>
    </xdr:from>
    <xdr:to>
      <xdr:col>54</xdr:col>
      <xdr:colOff>3402</xdr:colOff>
      <xdr:row>88</xdr:row>
      <xdr:rowOff>0</xdr:rowOff>
    </xdr:to>
    <xdr:cxnSp macro="">
      <xdr:nvCxnSpPr>
        <xdr:cNvPr id="3" name="直線コネクタ 2">
          <a:extLst>
            <a:ext uri="{FF2B5EF4-FFF2-40B4-BE49-F238E27FC236}">
              <a16:creationId xmlns:a16="http://schemas.microsoft.com/office/drawing/2014/main" id="{00000000-0008-0000-0200-000006000000}"/>
            </a:ext>
          </a:extLst>
        </xdr:cNvPr>
        <xdr:cNvCxnSpPr/>
      </xdr:nvCxnSpPr>
      <xdr:spPr>
        <a:xfrm>
          <a:off x="9447949" y="7517776"/>
          <a:ext cx="4253" cy="5464799"/>
        </a:xfrm>
        <a:prstGeom prst="line">
          <a:avLst/>
        </a:prstGeom>
        <a:ln>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31825</xdr:colOff>
      <xdr:row>50</xdr:row>
      <xdr:rowOff>16304</xdr:rowOff>
    </xdr:from>
    <xdr:to>
      <xdr:col>51</xdr:col>
      <xdr:colOff>37922</xdr:colOff>
      <xdr:row>88</xdr:row>
      <xdr:rowOff>10350</xdr:rowOff>
    </xdr:to>
    <xdr:cxnSp macro="">
      <xdr:nvCxnSpPr>
        <xdr:cNvPr id="4" name="直線コネクタ 3">
          <a:extLst>
            <a:ext uri="{FF2B5EF4-FFF2-40B4-BE49-F238E27FC236}">
              <a16:creationId xmlns:a16="http://schemas.microsoft.com/office/drawing/2014/main" id="{00000000-0008-0000-0200-00000B000000}"/>
            </a:ext>
          </a:extLst>
        </xdr:cNvPr>
        <xdr:cNvCxnSpPr/>
      </xdr:nvCxnSpPr>
      <xdr:spPr>
        <a:xfrm>
          <a:off x="8947225" y="7541054"/>
          <a:ext cx="6097" cy="5451871"/>
        </a:xfrm>
        <a:prstGeom prst="line">
          <a:avLst/>
        </a:prstGeom>
        <a:ln>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3799</xdr:colOff>
      <xdr:row>50</xdr:row>
      <xdr:rowOff>4054</xdr:rowOff>
    </xdr:from>
    <xdr:to>
      <xdr:col>48</xdr:col>
      <xdr:colOff>4054</xdr:colOff>
      <xdr:row>88</xdr:row>
      <xdr:rowOff>8106</xdr:rowOff>
    </xdr:to>
    <xdr:cxnSp macro="">
      <xdr:nvCxnSpPr>
        <xdr:cNvPr id="5" name="直線コネクタ 4">
          <a:extLst>
            <a:ext uri="{FF2B5EF4-FFF2-40B4-BE49-F238E27FC236}">
              <a16:creationId xmlns:a16="http://schemas.microsoft.com/office/drawing/2014/main" id="{00000000-0008-0000-0200-00000E000000}"/>
            </a:ext>
          </a:extLst>
        </xdr:cNvPr>
        <xdr:cNvCxnSpPr/>
      </xdr:nvCxnSpPr>
      <xdr:spPr>
        <a:xfrm>
          <a:off x="8404849" y="7528804"/>
          <a:ext cx="255" cy="5461877"/>
        </a:xfrm>
        <a:prstGeom prst="line">
          <a:avLst/>
        </a:prstGeom>
        <a:ln>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144888</xdr:colOff>
      <xdr:row>84</xdr:row>
      <xdr:rowOff>93909</xdr:rowOff>
    </xdr:from>
    <xdr:to>
      <xdr:col>56</xdr:col>
      <xdr:colOff>147572</xdr:colOff>
      <xdr:row>87</xdr:row>
      <xdr:rowOff>150253</xdr:rowOff>
    </xdr:to>
    <xdr:cxnSp macro="">
      <xdr:nvCxnSpPr>
        <xdr:cNvPr id="6" name="直線コネクタ 5">
          <a:extLst>
            <a:ext uri="{FF2B5EF4-FFF2-40B4-BE49-F238E27FC236}">
              <a16:creationId xmlns:a16="http://schemas.microsoft.com/office/drawing/2014/main" id="{00000000-0008-0000-0200-000011000000}"/>
            </a:ext>
          </a:extLst>
        </xdr:cNvPr>
        <xdr:cNvCxnSpPr/>
      </xdr:nvCxnSpPr>
      <xdr:spPr>
        <a:xfrm flipH="1">
          <a:off x="9936588" y="12524034"/>
          <a:ext cx="2684" cy="456394"/>
        </a:xfrm>
        <a:prstGeom prst="line">
          <a:avLst/>
        </a:prstGeom>
        <a:ln>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40821</xdr:colOff>
      <xdr:row>61</xdr:row>
      <xdr:rowOff>54429</xdr:rowOff>
    </xdr:from>
    <xdr:to>
      <xdr:col>37</xdr:col>
      <xdr:colOff>154780</xdr:colOff>
      <xdr:row>63</xdr:row>
      <xdr:rowOff>81643</xdr:rowOff>
    </xdr:to>
    <xdr:sp macro="" textlink="">
      <xdr:nvSpPr>
        <xdr:cNvPr id="7" name="正方形/長方形 6">
          <a:extLst>
            <a:ext uri="{FF2B5EF4-FFF2-40B4-BE49-F238E27FC236}">
              <a16:creationId xmlns:a16="http://schemas.microsoft.com/office/drawing/2014/main" id="{00000000-0008-0000-0200-000004000000}"/>
            </a:ext>
          </a:extLst>
        </xdr:cNvPr>
        <xdr:cNvSpPr/>
      </xdr:nvSpPr>
      <xdr:spPr>
        <a:xfrm>
          <a:off x="5584371" y="9188904"/>
          <a:ext cx="971209" cy="332014"/>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課税済</a:t>
          </a:r>
        </a:p>
      </xdr:txBody>
    </xdr:sp>
    <xdr:clientData fPrintsWithSheet="0"/>
  </xdr:twoCellAnchor>
  <xdr:twoCellAnchor>
    <xdr:from>
      <xdr:col>32</xdr:col>
      <xdr:colOff>50376</xdr:colOff>
      <xdr:row>58</xdr:row>
      <xdr:rowOff>58615</xdr:rowOff>
    </xdr:from>
    <xdr:to>
      <xdr:col>37</xdr:col>
      <xdr:colOff>146538</xdr:colOff>
      <xdr:row>60</xdr:row>
      <xdr:rowOff>83091</xdr:rowOff>
    </xdr:to>
    <xdr:sp macro="" textlink="">
      <xdr:nvSpPr>
        <xdr:cNvPr id="8" name="正方形/長方形 7">
          <a:extLst>
            <a:ext uri="{FF2B5EF4-FFF2-40B4-BE49-F238E27FC236}">
              <a16:creationId xmlns:a16="http://schemas.microsoft.com/office/drawing/2014/main" id="{00000000-0008-0000-0200-000013000000}"/>
            </a:ext>
          </a:extLst>
        </xdr:cNvPr>
        <xdr:cNvSpPr/>
      </xdr:nvSpPr>
      <xdr:spPr>
        <a:xfrm>
          <a:off x="5593926" y="8735890"/>
          <a:ext cx="953412" cy="329276"/>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輸出</a:t>
          </a:r>
        </a:p>
      </xdr:txBody>
    </xdr:sp>
    <xdr:clientData fPrintsWithSheet="0"/>
  </xdr:twoCellAnchor>
  <xdr:twoCellAnchor>
    <xdr:from>
      <xdr:col>25</xdr:col>
      <xdr:colOff>148828</xdr:colOff>
      <xdr:row>76</xdr:row>
      <xdr:rowOff>107156</xdr:rowOff>
    </xdr:from>
    <xdr:to>
      <xdr:col>29</xdr:col>
      <xdr:colOff>41673</xdr:colOff>
      <xdr:row>81</xdr:row>
      <xdr:rowOff>95250</xdr:rowOff>
    </xdr:to>
    <xdr:sp macro="" textlink="">
      <xdr:nvSpPr>
        <xdr:cNvPr id="9" name="楕円 8">
          <a:extLst>
            <a:ext uri="{FF2B5EF4-FFF2-40B4-BE49-F238E27FC236}">
              <a16:creationId xmlns:a16="http://schemas.microsoft.com/office/drawing/2014/main" id="{00000000-0008-0000-0200-000007000000}"/>
            </a:ext>
          </a:extLst>
        </xdr:cNvPr>
        <xdr:cNvSpPr/>
      </xdr:nvSpPr>
      <xdr:spPr>
        <a:xfrm>
          <a:off x="4492228" y="11470481"/>
          <a:ext cx="578645" cy="597694"/>
        </a:xfrm>
        <a:prstGeom prst="ellipse">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0</xdr:colOff>
      <xdr:row>55</xdr:row>
      <xdr:rowOff>0</xdr:rowOff>
    </xdr:from>
    <xdr:to>
      <xdr:col>60</xdr:col>
      <xdr:colOff>11206</xdr:colOff>
      <xdr:row>69</xdr:row>
      <xdr:rowOff>145677</xdr:rowOff>
    </xdr:to>
    <xdr:sp macro="" textlink="">
      <xdr:nvSpPr>
        <xdr:cNvPr id="10" name="正方形/長方形 9">
          <a:extLst>
            <a:ext uri="{FF2B5EF4-FFF2-40B4-BE49-F238E27FC236}">
              <a16:creationId xmlns:a16="http://schemas.microsoft.com/office/drawing/2014/main" id="{00000000-0008-0000-0200-00000F000000}"/>
            </a:ext>
          </a:extLst>
        </xdr:cNvPr>
        <xdr:cNvSpPr/>
      </xdr:nvSpPr>
      <xdr:spPr>
        <a:xfrm>
          <a:off x="7886700" y="8220075"/>
          <a:ext cx="2697256" cy="2279277"/>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43</xdr:col>
      <xdr:colOff>226218</xdr:colOff>
      <xdr:row>99</xdr:row>
      <xdr:rowOff>130970</xdr:rowOff>
    </xdr:from>
    <xdr:to>
      <xdr:col>48</xdr:col>
      <xdr:colOff>11906</xdr:colOff>
      <xdr:row>102</xdr:row>
      <xdr:rowOff>33618</xdr:rowOff>
    </xdr:to>
    <xdr:sp macro="" textlink="">
      <xdr:nvSpPr>
        <xdr:cNvPr id="11" name="正方形/長方形 10">
          <a:extLst>
            <a:ext uri="{FF2B5EF4-FFF2-40B4-BE49-F238E27FC236}">
              <a16:creationId xmlns:a16="http://schemas.microsoft.com/office/drawing/2014/main" id="{00000000-0008-0000-0200-000010000000}"/>
            </a:ext>
          </a:extLst>
        </xdr:cNvPr>
        <xdr:cNvSpPr/>
      </xdr:nvSpPr>
      <xdr:spPr>
        <a:xfrm>
          <a:off x="7712868" y="14789945"/>
          <a:ext cx="700088" cy="359848"/>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32</xdr:col>
      <xdr:colOff>33617</xdr:colOff>
      <xdr:row>64</xdr:row>
      <xdr:rowOff>78442</xdr:rowOff>
    </xdr:from>
    <xdr:to>
      <xdr:col>37</xdr:col>
      <xdr:colOff>154780</xdr:colOff>
      <xdr:row>66</xdr:row>
      <xdr:rowOff>105656</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577167" y="9670117"/>
          <a:ext cx="978413" cy="332014"/>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免税証</a:t>
          </a:r>
        </a:p>
      </xdr:txBody>
    </xdr:sp>
    <xdr:clientData fPrintsWithSheet="0"/>
  </xdr:twoCellAnchor>
  <xdr:twoCellAnchor>
    <xdr:from>
      <xdr:col>66</xdr:col>
      <xdr:colOff>255634</xdr:colOff>
      <xdr:row>45</xdr:row>
      <xdr:rowOff>11905</xdr:rowOff>
    </xdr:from>
    <xdr:to>
      <xdr:col>91</xdr:col>
      <xdr:colOff>107154</xdr:colOff>
      <xdr:row>62</xdr:row>
      <xdr:rowOff>11905</xdr:rowOff>
    </xdr:to>
    <xdr:sp macro="" textlink="">
      <xdr:nvSpPr>
        <xdr:cNvPr id="13" name="四角形吹き出し 12">
          <a:extLst>
            <a:ext uri="{FF2B5EF4-FFF2-40B4-BE49-F238E27FC236}">
              <a16:creationId xmlns:a16="http://schemas.microsoft.com/office/drawing/2014/main" id="{00000000-0008-0000-0200-000003000000}"/>
            </a:ext>
          </a:extLst>
        </xdr:cNvPr>
        <xdr:cNvSpPr/>
      </xdr:nvSpPr>
      <xdr:spPr>
        <a:xfrm>
          <a:off x="11923759" y="6774655"/>
          <a:ext cx="4271120" cy="2524125"/>
        </a:xfrm>
        <a:prstGeom prst="wedgeRectCallout">
          <a:avLst>
            <a:gd name="adj1" fmla="val -68280"/>
            <a:gd name="adj2" fmla="val 42516"/>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課税対象とならない数量欄に記載のある場合は別途添付資料が必要です。</a:t>
          </a:r>
          <a:endParaRPr kumimoji="1" lang="en-US" altLang="ja-JP"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a:p>
          <a:pPr algn="l"/>
          <a:r>
            <a:rPr kumimoji="1" lang="ja-JP" altLang="en-US"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・（ウ）欄は内国貨物積込承認申請書、船舶等への納入に係る物品受領書（バンカーデリバリーレシート）を添付してください。</a:t>
          </a:r>
          <a:endParaRPr kumimoji="1" lang="en-US" altLang="ja-JP"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a:p>
          <a:pPr algn="l"/>
          <a:r>
            <a:rPr kumimoji="1" lang="ja-JP" altLang="en-US"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・（エ）欄は商流、物流の確認できる流通経路図、課税済みであることの確認できる請求書を添付してください。</a:t>
          </a:r>
          <a:endParaRPr kumimoji="1" lang="en-US" altLang="ja-JP"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a:p>
          <a:pPr algn="l"/>
          <a:r>
            <a:rPr kumimoji="1" lang="ja-JP" altLang="en-US"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・（オ）欄は免税証、軽油引取税に関する帳簿４号、免税証集計表を添付してください。</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20</xdr:col>
      <xdr:colOff>23814</xdr:colOff>
      <xdr:row>43</xdr:row>
      <xdr:rowOff>83344</xdr:rowOff>
    </xdr:from>
    <xdr:to>
      <xdr:col>24</xdr:col>
      <xdr:colOff>83344</xdr:colOff>
      <xdr:row>47</xdr:row>
      <xdr:rowOff>26616</xdr:rowOff>
    </xdr:to>
    <xdr:sp macro="" textlink="">
      <xdr:nvSpPr>
        <xdr:cNvPr id="14" name="正方形/長方形 13">
          <a:extLst>
            <a:ext uri="{FF2B5EF4-FFF2-40B4-BE49-F238E27FC236}">
              <a16:creationId xmlns:a16="http://schemas.microsoft.com/office/drawing/2014/main" id="{00000000-0008-0000-0200-000014000000}"/>
            </a:ext>
          </a:extLst>
        </xdr:cNvPr>
        <xdr:cNvSpPr/>
      </xdr:nvSpPr>
      <xdr:spPr>
        <a:xfrm>
          <a:off x="3509964" y="6541294"/>
          <a:ext cx="745330" cy="552872"/>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26</xdr:col>
      <xdr:colOff>154781</xdr:colOff>
      <xdr:row>43</xdr:row>
      <xdr:rowOff>71437</xdr:rowOff>
    </xdr:from>
    <xdr:to>
      <xdr:col>31</xdr:col>
      <xdr:colOff>47623</xdr:colOff>
      <xdr:row>47</xdr:row>
      <xdr:rowOff>14709</xdr:rowOff>
    </xdr:to>
    <xdr:sp macro="" textlink="">
      <xdr:nvSpPr>
        <xdr:cNvPr id="15" name="正方形/長方形 14">
          <a:extLst>
            <a:ext uri="{FF2B5EF4-FFF2-40B4-BE49-F238E27FC236}">
              <a16:creationId xmlns:a16="http://schemas.microsoft.com/office/drawing/2014/main" id="{00000000-0008-0000-0200-000015000000}"/>
            </a:ext>
          </a:extLst>
        </xdr:cNvPr>
        <xdr:cNvSpPr/>
      </xdr:nvSpPr>
      <xdr:spPr>
        <a:xfrm>
          <a:off x="4669631" y="6529387"/>
          <a:ext cx="750092" cy="552872"/>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17</xdr:col>
      <xdr:colOff>107156</xdr:colOff>
      <xdr:row>8</xdr:row>
      <xdr:rowOff>95250</xdr:rowOff>
    </xdr:from>
    <xdr:to>
      <xdr:col>20</xdr:col>
      <xdr:colOff>71438</xdr:colOff>
      <xdr:row>11</xdr:row>
      <xdr:rowOff>50427</xdr:rowOff>
    </xdr:to>
    <xdr:sp macro="" textlink="">
      <xdr:nvSpPr>
        <xdr:cNvPr id="16" name="正方形/長方形 15">
          <a:extLst>
            <a:ext uri="{FF2B5EF4-FFF2-40B4-BE49-F238E27FC236}">
              <a16:creationId xmlns:a16="http://schemas.microsoft.com/office/drawing/2014/main" id="{00000000-0008-0000-0200-000016000000}"/>
            </a:ext>
          </a:extLst>
        </xdr:cNvPr>
        <xdr:cNvSpPr/>
      </xdr:nvSpPr>
      <xdr:spPr>
        <a:xfrm>
          <a:off x="3078956" y="1219200"/>
          <a:ext cx="478632" cy="412377"/>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21</xdr:col>
      <xdr:colOff>119062</xdr:colOff>
      <xdr:row>8</xdr:row>
      <xdr:rowOff>107156</xdr:rowOff>
    </xdr:from>
    <xdr:to>
      <xdr:col>24</xdr:col>
      <xdr:colOff>83344</xdr:colOff>
      <xdr:row>11</xdr:row>
      <xdr:rowOff>62333</xdr:rowOff>
    </xdr:to>
    <xdr:sp macro="" textlink="">
      <xdr:nvSpPr>
        <xdr:cNvPr id="17" name="正方形/長方形 16">
          <a:extLst>
            <a:ext uri="{FF2B5EF4-FFF2-40B4-BE49-F238E27FC236}">
              <a16:creationId xmlns:a16="http://schemas.microsoft.com/office/drawing/2014/main" id="{00000000-0008-0000-0200-000017000000}"/>
            </a:ext>
          </a:extLst>
        </xdr:cNvPr>
        <xdr:cNvSpPr/>
      </xdr:nvSpPr>
      <xdr:spPr>
        <a:xfrm>
          <a:off x="3776662" y="1231106"/>
          <a:ext cx="478632" cy="412377"/>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25</xdr:col>
      <xdr:colOff>95250</xdr:colOff>
      <xdr:row>8</xdr:row>
      <xdr:rowOff>107156</xdr:rowOff>
    </xdr:from>
    <xdr:to>
      <xdr:col>28</xdr:col>
      <xdr:colOff>59532</xdr:colOff>
      <xdr:row>11</xdr:row>
      <xdr:rowOff>62333</xdr:rowOff>
    </xdr:to>
    <xdr:sp macro="" textlink="">
      <xdr:nvSpPr>
        <xdr:cNvPr id="18" name="正方形/長方形 17">
          <a:extLst>
            <a:ext uri="{FF2B5EF4-FFF2-40B4-BE49-F238E27FC236}">
              <a16:creationId xmlns:a16="http://schemas.microsoft.com/office/drawing/2014/main" id="{00000000-0008-0000-0200-000018000000}"/>
            </a:ext>
          </a:extLst>
        </xdr:cNvPr>
        <xdr:cNvSpPr/>
      </xdr:nvSpPr>
      <xdr:spPr>
        <a:xfrm>
          <a:off x="4438650" y="1231106"/>
          <a:ext cx="478632" cy="412377"/>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6</xdr:col>
      <xdr:colOff>38328</xdr:colOff>
      <xdr:row>26</xdr:row>
      <xdr:rowOff>13047</xdr:rowOff>
    </xdr:from>
    <xdr:to>
      <xdr:col>27</xdr:col>
      <xdr:colOff>11906</xdr:colOff>
      <xdr:row>80</xdr:row>
      <xdr:rowOff>11905</xdr:rowOff>
    </xdr:to>
    <xdr:sp macro="" textlink="">
      <xdr:nvSpPr>
        <xdr:cNvPr id="2" name="正方形/長方形 1">
          <a:extLst>
            <a:ext uri="{FF2B5EF4-FFF2-40B4-BE49-F238E27FC236}">
              <a16:creationId xmlns:a16="http://schemas.microsoft.com/office/drawing/2014/main" id="{00000000-0008-0000-0300-000006000000}"/>
            </a:ext>
          </a:extLst>
        </xdr:cNvPr>
        <xdr:cNvSpPr/>
      </xdr:nvSpPr>
      <xdr:spPr>
        <a:xfrm>
          <a:off x="524103" y="4337397"/>
          <a:ext cx="3488303" cy="6171058"/>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55</xdr:col>
      <xdr:colOff>146057</xdr:colOff>
      <xdr:row>26</xdr:row>
      <xdr:rowOff>17857</xdr:rowOff>
    </xdr:from>
    <xdr:to>
      <xdr:col>70</xdr:col>
      <xdr:colOff>0</xdr:colOff>
      <xdr:row>80</xdr:row>
      <xdr:rowOff>11905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947157" y="4342207"/>
          <a:ext cx="2425693" cy="6166248"/>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69</xdr:col>
      <xdr:colOff>166684</xdr:colOff>
      <xdr:row>25</xdr:row>
      <xdr:rowOff>54427</xdr:rowOff>
    </xdr:from>
    <xdr:to>
      <xdr:col>91</xdr:col>
      <xdr:colOff>47624</xdr:colOff>
      <xdr:row>80</xdr:row>
      <xdr:rowOff>23811</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1368084" y="4283527"/>
          <a:ext cx="3652840" cy="6236834"/>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67</xdr:col>
      <xdr:colOff>83220</xdr:colOff>
      <xdr:row>25</xdr:row>
      <xdr:rowOff>10715</xdr:rowOff>
    </xdr:from>
    <xdr:to>
      <xdr:col>70</xdr:col>
      <xdr:colOff>53579</xdr:colOff>
      <xdr:row>27</xdr:row>
      <xdr:rowOff>53577</xdr:rowOff>
    </xdr:to>
    <xdr:sp macro="" textlink="">
      <xdr:nvSpPr>
        <xdr:cNvPr id="5" name="テキスト ボックス 4">
          <a:extLst>
            <a:ext uri="{FF2B5EF4-FFF2-40B4-BE49-F238E27FC236}">
              <a16:creationId xmlns:a16="http://schemas.microsoft.com/office/drawing/2014/main" id="{00000000-0008-0000-0300-000002000000}"/>
            </a:ext>
          </a:extLst>
        </xdr:cNvPr>
        <xdr:cNvSpPr txBox="1"/>
      </xdr:nvSpPr>
      <xdr:spPr>
        <a:xfrm>
          <a:off x="10941720" y="4239815"/>
          <a:ext cx="484709"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ﾘｯﾄﾙ</a:t>
          </a:r>
        </a:p>
      </xdr:txBody>
    </xdr:sp>
    <xdr:clientData/>
  </xdr:twoCellAnchor>
  <xdr:twoCellAnchor>
    <xdr:from>
      <xdr:col>2</xdr:col>
      <xdr:colOff>23814</xdr:colOff>
      <xdr:row>17</xdr:row>
      <xdr:rowOff>238124</xdr:rowOff>
    </xdr:from>
    <xdr:to>
      <xdr:col>21</xdr:col>
      <xdr:colOff>107156</xdr:colOff>
      <xdr:row>18</xdr:row>
      <xdr:rowOff>261936</xdr:rowOff>
    </xdr:to>
    <xdr:sp macro="" textlink="">
      <xdr:nvSpPr>
        <xdr:cNvPr id="6" name="四角形吹き出し 5">
          <a:extLst>
            <a:ext uri="{FF2B5EF4-FFF2-40B4-BE49-F238E27FC236}">
              <a16:creationId xmlns:a16="http://schemas.microsoft.com/office/drawing/2014/main" id="{00000000-0008-0000-0300-000007000000}"/>
            </a:ext>
          </a:extLst>
        </xdr:cNvPr>
        <xdr:cNvSpPr/>
      </xdr:nvSpPr>
      <xdr:spPr>
        <a:xfrm>
          <a:off x="185739" y="3152774"/>
          <a:ext cx="2893217" cy="328612"/>
        </a:xfrm>
        <a:prstGeom prst="wedgeRectCallout">
          <a:avLst>
            <a:gd name="adj1" fmla="val 41307"/>
            <a:gd name="adj2" fmla="val 290044"/>
          </a:avLst>
        </a:prstGeom>
        <a:solidFill>
          <a:schemeClr val="accent4">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プルダウンリストより選択してください。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40</xdr:col>
      <xdr:colOff>53511</xdr:colOff>
      <xdr:row>12</xdr:row>
      <xdr:rowOff>32107</xdr:rowOff>
    </xdr:from>
    <xdr:to>
      <xdr:col>43</xdr:col>
      <xdr:colOff>85619</xdr:colOff>
      <xdr:row>16</xdr:row>
      <xdr:rowOff>10703</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6003960" y="1658849"/>
          <a:ext cx="545816" cy="492303"/>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37110</xdr:colOff>
      <xdr:row>1</xdr:row>
      <xdr:rowOff>61850</xdr:rowOff>
    </xdr:from>
    <xdr:to>
      <xdr:col>11</xdr:col>
      <xdr:colOff>73269</xdr:colOff>
      <xdr:row>9</xdr:row>
      <xdr:rowOff>58616</xdr:rowOff>
    </xdr:to>
    <xdr:sp macro="" textlink="">
      <xdr:nvSpPr>
        <xdr:cNvPr id="10" name="フローチャート: 結合子 9">
          <a:extLst>
            <a:ext uri="{FF2B5EF4-FFF2-40B4-BE49-F238E27FC236}">
              <a16:creationId xmlns:a16="http://schemas.microsoft.com/office/drawing/2014/main" id="{00000000-0008-0000-0200-00000A000000}"/>
            </a:ext>
          </a:extLst>
        </xdr:cNvPr>
        <xdr:cNvSpPr/>
      </xdr:nvSpPr>
      <xdr:spPr>
        <a:xfrm>
          <a:off x="601283" y="186408"/>
          <a:ext cx="1113217" cy="1081150"/>
        </a:xfrm>
        <a:prstGeom prst="flowChartConnector">
          <a:avLst/>
        </a:prstGeom>
        <a:solidFill>
          <a:sysClr val="window" lastClr="FFFFFF"/>
        </a:solidFill>
        <a:ln w="12700" cap="flat" cmpd="sng" algn="ctr">
          <a:solidFill>
            <a:srgbClr val="7030A0"/>
          </a:solidFill>
          <a:prstDash val="sysDash"/>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w="0"/>
              <a:solidFill>
                <a:srgbClr val="7030A0"/>
              </a:solidFill>
              <a:effectLst>
                <a:outerShdw blurRad="38100" dist="19050" dir="2700000" algn="tl" rotWithShape="0">
                  <a:sysClr val="windowText" lastClr="000000">
                    <a:alpha val="0"/>
                  </a:sysClr>
                </a:outerShdw>
              </a:effectLst>
              <a:uLnTx/>
              <a:uFillTx/>
              <a:latin typeface="ＭＳ 明朝" panose="02020609040205080304" pitchFamily="17" charset="-128"/>
              <a:ea typeface="ＭＳ 明朝" panose="02020609040205080304" pitchFamily="17" charset="-128"/>
              <a:cs typeface="+mn-cs"/>
            </a:rPr>
            <a:t>受付印</a:t>
          </a:r>
        </a:p>
      </xdr:txBody>
    </xdr:sp>
    <xdr:clientData/>
  </xdr:twoCellAnchor>
  <xdr:twoCellAnchor>
    <xdr:from>
      <xdr:col>15</xdr:col>
      <xdr:colOff>22412</xdr:colOff>
      <xdr:row>38</xdr:row>
      <xdr:rowOff>56029</xdr:rowOff>
    </xdr:from>
    <xdr:to>
      <xdr:col>49</xdr:col>
      <xdr:colOff>10703</xdr:colOff>
      <xdr:row>43</xdr:row>
      <xdr:rowOff>117725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319618" y="4829735"/>
          <a:ext cx="5434350" cy="678019"/>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37</xdr:col>
      <xdr:colOff>53509</xdr:colOff>
      <xdr:row>32</xdr:row>
      <xdr:rowOff>10703</xdr:rowOff>
    </xdr:from>
    <xdr:to>
      <xdr:col>53</xdr:col>
      <xdr:colOff>149831</xdr:colOff>
      <xdr:row>33</xdr:row>
      <xdr:rowOff>117725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5554464" y="4205984"/>
          <a:ext cx="2654159" cy="235449"/>
        </a:xfrm>
        <a:prstGeom prst="rect">
          <a:avLst/>
        </a:prstGeom>
        <a:ln>
          <a:solidFill>
            <a:srgbClr val="FF00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前々月末在庫数量を入力してください</a:t>
          </a:r>
        </a:p>
      </xdr:txBody>
    </xdr:sp>
    <xdr:clientData fPrintsWithSheet="0"/>
  </xdr:twoCellAnchor>
  <xdr:twoCellAnchor>
    <xdr:from>
      <xdr:col>30</xdr:col>
      <xdr:colOff>81045</xdr:colOff>
      <xdr:row>35</xdr:row>
      <xdr:rowOff>2835</xdr:rowOff>
    </xdr:from>
    <xdr:to>
      <xdr:col>36</xdr:col>
      <xdr:colOff>146154</xdr:colOff>
      <xdr:row>36</xdr:row>
      <xdr:rowOff>12168</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rot="3241217">
          <a:off x="5168389" y="3969844"/>
          <a:ext cx="132597" cy="1006403"/>
        </a:xfrm>
        <a:prstGeom prst="downArrow">
          <a:avLst/>
        </a:prstGeom>
        <a:solidFill>
          <a:srgbClr val="FFFF00"/>
        </a:solid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45</xdr:col>
      <xdr:colOff>141405</xdr:colOff>
      <xdr:row>35</xdr:row>
      <xdr:rowOff>43451</xdr:rowOff>
    </xdr:from>
    <xdr:to>
      <xdr:col>49</xdr:col>
      <xdr:colOff>146730</xdr:colOff>
      <xdr:row>36</xdr:row>
      <xdr:rowOff>75653</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rot="2826894">
          <a:off x="7484629" y="4197463"/>
          <a:ext cx="155466" cy="655266"/>
        </a:xfrm>
        <a:prstGeom prst="downArrow">
          <a:avLst/>
        </a:prstGeom>
        <a:solidFill>
          <a:srgbClr val="FFFF00"/>
        </a:solid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49</xdr:col>
      <xdr:colOff>139130</xdr:colOff>
      <xdr:row>66</xdr:row>
      <xdr:rowOff>78440</xdr:rowOff>
    </xdr:from>
    <xdr:to>
      <xdr:col>65</xdr:col>
      <xdr:colOff>22411</xdr:colOff>
      <xdr:row>69</xdr:row>
      <xdr:rowOff>100853</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7882395" y="8303558"/>
          <a:ext cx="2550281" cy="392207"/>
        </a:xfrm>
        <a:prstGeom prst="rect">
          <a:avLst/>
        </a:prstGeom>
        <a:ln>
          <a:solidFill>
            <a:srgbClr val="FF00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その他の数量を入力してください。</a:t>
          </a:r>
        </a:p>
      </xdr:txBody>
    </xdr:sp>
    <xdr:clientData fPrintsWithSheet="0"/>
  </xdr:twoCellAnchor>
  <xdr:twoCellAnchor>
    <xdr:from>
      <xdr:col>50</xdr:col>
      <xdr:colOff>43616</xdr:colOff>
      <xdr:row>59</xdr:row>
      <xdr:rowOff>15378</xdr:rowOff>
    </xdr:from>
    <xdr:to>
      <xdr:col>53</xdr:col>
      <xdr:colOff>91572</xdr:colOff>
      <xdr:row>66</xdr:row>
      <xdr:rowOff>128269</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rot="8189955">
          <a:off x="7652914" y="7678187"/>
          <a:ext cx="497450" cy="1011880"/>
        </a:xfrm>
        <a:prstGeom prst="downArrow">
          <a:avLst>
            <a:gd name="adj1" fmla="val 20896"/>
            <a:gd name="adj2" fmla="val 50000"/>
          </a:avLst>
        </a:prstGeom>
        <a:solidFill>
          <a:srgbClr val="FFFF00"/>
        </a:solid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50</xdr:col>
      <xdr:colOff>59403</xdr:colOff>
      <xdr:row>71</xdr:row>
      <xdr:rowOff>1043</xdr:rowOff>
    </xdr:from>
    <xdr:to>
      <xdr:col>54</xdr:col>
      <xdr:colOff>46180</xdr:colOff>
      <xdr:row>79</xdr:row>
      <xdr:rowOff>19973</xdr:rowOff>
    </xdr:to>
    <xdr:sp macro="" textlink="">
      <xdr:nvSpPr>
        <xdr:cNvPr id="11" name="下矢印 10">
          <a:extLst>
            <a:ext uri="{FF2B5EF4-FFF2-40B4-BE49-F238E27FC236}">
              <a16:creationId xmlns:a16="http://schemas.microsoft.com/office/drawing/2014/main" id="{00000000-0008-0000-0200-00000B000000}"/>
            </a:ext>
          </a:extLst>
        </xdr:cNvPr>
        <xdr:cNvSpPr/>
      </xdr:nvSpPr>
      <xdr:spPr>
        <a:xfrm rot="2521556">
          <a:off x="7668701" y="9204976"/>
          <a:ext cx="586103" cy="1046345"/>
        </a:xfrm>
        <a:prstGeom prst="downArrow">
          <a:avLst>
            <a:gd name="adj1" fmla="val 20896"/>
            <a:gd name="adj2" fmla="val 50000"/>
          </a:avLst>
        </a:prstGeom>
        <a:solidFill>
          <a:srgbClr val="FFFF00"/>
        </a:solid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15</xdr:col>
      <xdr:colOff>53510</xdr:colOff>
      <xdr:row>57</xdr:row>
      <xdr:rowOff>85617</xdr:rowOff>
    </xdr:from>
    <xdr:to>
      <xdr:col>49</xdr:col>
      <xdr:colOff>22410</xdr:colOff>
      <xdr:row>62</xdr:row>
      <xdr:rowOff>44822</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2350716" y="7201352"/>
          <a:ext cx="5414959" cy="575529"/>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15</xdr:col>
      <xdr:colOff>53511</xdr:colOff>
      <xdr:row>77</xdr:row>
      <xdr:rowOff>107023</xdr:rowOff>
    </xdr:from>
    <xdr:to>
      <xdr:col>49</xdr:col>
      <xdr:colOff>11205</xdr:colOff>
      <xdr:row>82</xdr:row>
      <xdr:rowOff>11206</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2350717" y="9688052"/>
          <a:ext cx="5403753" cy="520507"/>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xdr:col>
      <xdr:colOff>127000</xdr:colOff>
      <xdr:row>18</xdr:row>
      <xdr:rowOff>101600</xdr:rowOff>
    </xdr:from>
    <xdr:to>
      <xdr:col>37</xdr:col>
      <xdr:colOff>12699</xdr:colOff>
      <xdr:row>86</xdr:row>
      <xdr:rowOff>38100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0400" y="2959100"/>
          <a:ext cx="5930899" cy="7607300"/>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60</xdr:col>
      <xdr:colOff>13048</xdr:colOff>
      <xdr:row>18</xdr:row>
      <xdr:rowOff>65241</xdr:rowOff>
    </xdr:from>
    <xdr:to>
      <xdr:col>71</xdr:col>
      <xdr:colOff>165100</xdr:colOff>
      <xdr:row>86</xdr:row>
      <xdr:rowOff>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0681048" y="2922741"/>
          <a:ext cx="2107852" cy="7605559"/>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xdr:col>
      <xdr:colOff>117431</xdr:colOff>
      <xdr:row>18</xdr:row>
      <xdr:rowOff>52192</xdr:rowOff>
    </xdr:from>
    <xdr:to>
      <xdr:col>37</xdr:col>
      <xdr:colOff>0</xdr:colOff>
      <xdr:row>86</xdr:row>
      <xdr:rowOff>12700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650831" y="2909692"/>
          <a:ext cx="5915069" cy="7631308"/>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60</xdr:col>
      <xdr:colOff>1</xdr:colOff>
      <xdr:row>18</xdr:row>
      <xdr:rowOff>52192</xdr:rowOff>
    </xdr:from>
    <xdr:to>
      <xdr:col>71</xdr:col>
      <xdr:colOff>127001</xdr:colOff>
      <xdr:row>86</xdr:row>
      <xdr:rowOff>38100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0655301" y="2909692"/>
          <a:ext cx="2082800" cy="7656708"/>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3</xdr:col>
      <xdr:colOff>169622</xdr:colOff>
      <xdr:row>18</xdr:row>
      <xdr:rowOff>13048</xdr:rowOff>
    </xdr:from>
    <xdr:to>
      <xdr:col>36</xdr:col>
      <xdr:colOff>152400</xdr:colOff>
      <xdr:row>86</xdr:row>
      <xdr:rowOff>25400</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703022" y="2870548"/>
          <a:ext cx="5850178" cy="7683152"/>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60</xdr:col>
      <xdr:colOff>25400</xdr:colOff>
      <xdr:row>18</xdr:row>
      <xdr:rowOff>76200</xdr:rowOff>
    </xdr:from>
    <xdr:to>
      <xdr:col>71</xdr:col>
      <xdr:colOff>127000</xdr:colOff>
      <xdr:row>86</xdr:row>
      <xdr:rowOff>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693400" y="2933700"/>
          <a:ext cx="2057400" cy="7594600"/>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60</xdr:col>
      <xdr:colOff>26096</xdr:colOff>
      <xdr:row>19</xdr:row>
      <xdr:rowOff>65240</xdr:rowOff>
    </xdr:from>
    <xdr:to>
      <xdr:col>72</xdr:col>
      <xdr:colOff>0</xdr:colOff>
      <xdr:row>86</xdr:row>
      <xdr:rowOff>25400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0681396" y="3037040"/>
          <a:ext cx="2107504" cy="7516660"/>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xdr:col>
      <xdr:colOff>0</xdr:colOff>
      <xdr:row>18</xdr:row>
      <xdr:rowOff>89596</xdr:rowOff>
    </xdr:from>
    <xdr:to>
      <xdr:col>37</xdr:col>
      <xdr:colOff>12700</xdr:colOff>
      <xdr:row>86</xdr:row>
      <xdr:rowOff>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711200" y="2947096"/>
          <a:ext cx="5867400" cy="7581204"/>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63500">
          <a:solidFill>
            <a:srgbClr val="FFFF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R21"/>
  <sheetViews>
    <sheetView showGridLines="0" tabSelected="1" zoomScale="90" zoomScaleNormal="90" zoomScaleSheetLayoutView="87" workbookViewId="0">
      <selection activeCell="H5" sqref="H5:R5"/>
    </sheetView>
  </sheetViews>
  <sheetFormatPr defaultRowHeight="18.75"/>
  <cols>
    <col min="1" max="1" width="1.75" customWidth="1"/>
    <col min="2" max="2" width="15.25" customWidth="1"/>
    <col min="3" max="3" width="37.625" customWidth="1"/>
    <col min="4" max="4" width="19.125" customWidth="1"/>
    <col min="5" max="5" width="13.875" customWidth="1"/>
    <col min="6" max="6" width="0.625" customWidth="1"/>
    <col min="7" max="7" width="20.875" customWidth="1"/>
    <col min="8" max="8" width="4.875" customWidth="1"/>
    <col min="9" max="9" width="4.25" customWidth="1"/>
    <col min="10" max="10" width="3.875" customWidth="1"/>
    <col min="11" max="11" width="4.5" customWidth="1"/>
    <col min="12" max="13" width="5.125" customWidth="1"/>
    <col min="17" max="17" width="7.25" customWidth="1"/>
    <col min="18" max="18" width="3.25" customWidth="1"/>
  </cols>
  <sheetData>
    <row r="1" spans="1:18" ht="20.25" customHeight="1">
      <c r="A1" s="117"/>
      <c r="C1" s="117"/>
      <c r="D1" s="117"/>
      <c r="E1" s="117"/>
      <c r="F1" s="117"/>
      <c r="G1" s="118"/>
      <c r="H1" s="118"/>
      <c r="I1" s="118"/>
      <c r="J1" s="118"/>
      <c r="K1" s="118"/>
      <c r="L1" s="118"/>
      <c r="M1" s="118"/>
      <c r="N1" s="117"/>
    </row>
    <row r="2" spans="1:18" ht="20.25" customHeight="1">
      <c r="A2" s="117"/>
      <c r="B2" s="117"/>
      <c r="C2" s="117"/>
      <c r="D2" s="117"/>
      <c r="E2" s="307"/>
      <c r="F2" s="254"/>
      <c r="G2" s="308"/>
      <c r="H2" s="312"/>
      <c r="I2" s="308"/>
      <c r="J2" s="312"/>
      <c r="K2" s="308"/>
      <c r="L2" s="308"/>
      <c r="M2" s="309"/>
      <c r="N2" s="310"/>
      <c r="Q2" s="118"/>
    </row>
    <row r="3" spans="1:18">
      <c r="D3" s="117"/>
      <c r="E3" s="311"/>
      <c r="F3" s="308"/>
      <c r="G3" s="308"/>
      <c r="H3" s="313"/>
      <c r="I3" s="308"/>
      <c r="J3" s="312"/>
      <c r="K3" s="308"/>
      <c r="L3" s="312"/>
      <c r="M3" s="137"/>
      <c r="N3" s="310"/>
      <c r="Q3" s="118"/>
    </row>
    <row r="4" spans="1:18" ht="19.5" thickBot="1">
      <c r="D4" s="117"/>
      <c r="E4" s="254"/>
      <c r="F4" s="254"/>
      <c r="G4" s="308"/>
      <c r="H4" s="308"/>
      <c r="I4" s="308"/>
      <c r="J4" s="308"/>
      <c r="K4" s="308"/>
      <c r="L4" s="308"/>
      <c r="M4" s="308"/>
      <c r="N4" s="254"/>
    </row>
    <row r="5" spans="1:18" ht="19.5" thickBot="1">
      <c r="D5" s="117"/>
      <c r="E5" s="117"/>
      <c r="F5" s="117"/>
      <c r="G5" s="430" t="s">
        <v>408</v>
      </c>
      <c r="H5" s="450"/>
      <c r="I5" s="450"/>
      <c r="J5" s="450"/>
      <c r="K5" s="450"/>
      <c r="L5" s="450"/>
      <c r="M5" s="450"/>
      <c r="N5" s="450"/>
      <c r="O5" s="450"/>
      <c r="P5" s="450"/>
      <c r="Q5" s="450"/>
      <c r="R5" s="450"/>
    </row>
    <row r="6" spans="1:18" ht="19.5" thickBot="1">
      <c r="D6" s="117"/>
      <c r="E6" s="117"/>
      <c r="F6" s="117"/>
      <c r="G6" s="429" t="s">
        <v>5</v>
      </c>
      <c r="H6" s="457"/>
      <c r="I6" s="458"/>
      <c r="J6" s="458"/>
      <c r="K6" s="458"/>
      <c r="L6" s="458"/>
      <c r="M6" s="458"/>
      <c r="N6" s="458"/>
      <c r="O6" s="458"/>
      <c r="P6" s="458"/>
      <c r="Q6" s="458"/>
      <c r="R6" s="459"/>
    </row>
    <row r="7" spans="1:18" ht="19.5" thickBot="1">
      <c r="D7" s="117"/>
      <c r="E7" s="117"/>
      <c r="F7" s="117"/>
      <c r="G7" s="305" t="s">
        <v>6</v>
      </c>
      <c r="H7" s="460"/>
      <c r="I7" s="461"/>
      <c r="J7" s="461"/>
      <c r="K7" s="461"/>
      <c r="L7" s="461"/>
      <c r="M7" s="461"/>
      <c r="N7" s="461"/>
      <c r="O7" s="461"/>
      <c r="P7" s="461"/>
      <c r="Q7" s="461"/>
      <c r="R7" s="462"/>
    </row>
    <row r="8" spans="1:18" ht="19.5" thickBot="1">
      <c r="D8" s="117"/>
      <c r="E8" s="117"/>
      <c r="F8" s="117"/>
      <c r="G8" s="305" t="s">
        <v>190</v>
      </c>
      <c r="H8" s="463"/>
      <c r="I8" s="464"/>
      <c r="J8" s="464"/>
      <c r="K8" s="464"/>
      <c r="L8" s="464"/>
      <c r="M8" s="464"/>
      <c r="N8" s="464"/>
      <c r="O8" s="464"/>
      <c r="P8" s="464"/>
      <c r="Q8" s="464"/>
      <c r="R8" s="465"/>
    </row>
    <row r="9" spans="1:18" ht="19.5" thickBot="1">
      <c r="D9" s="117"/>
      <c r="E9" s="117"/>
      <c r="F9" s="117"/>
      <c r="G9" s="305" t="s">
        <v>88</v>
      </c>
      <c r="H9" s="451"/>
      <c r="I9" s="452"/>
      <c r="J9" s="452"/>
      <c r="K9" s="452"/>
      <c r="L9" s="452"/>
      <c r="M9" s="452"/>
      <c r="N9" s="452"/>
      <c r="O9" s="452"/>
      <c r="P9" s="452"/>
      <c r="Q9" s="452"/>
      <c r="R9" s="453"/>
    </row>
    <row r="10" spans="1:18" ht="19.5" thickBot="1">
      <c r="D10" s="117"/>
      <c r="E10" s="117"/>
      <c r="F10" s="117"/>
      <c r="G10" s="305" t="s">
        <v>89</v>
      </c>
      <c r="H10" s="451"/>
      <c r="I10" s="452"/>
      <c r="J10" s="452"/>
      <c r="K10" s="452"/>
      <c r="L10" s="452"/>
      <c r="M10" s="452"/>
      <c r="N10" s="452"/>
      <c r="O10" s="452"/>
      <c r="P10" s="452"/>
      <c r="Q10" s="452"/>
      <c r="R10" s="453"/>
    </row>
    <row r="11" spans="1:18" ht="19.5" thickBot="1">
      <c r="E11" s="117"/>
      <c r="F11" s="117"/>
      <c r="G11" s="305" t="s">
        <v>90</v>
      </c>
      <c r="H11" s="451"/>
      <c r="I11" s="452"/>
      <c r="J11" s="452"/>
      <c r="K11" s="452"/>
      <c r="L11" s="452"/>
      <c r="M11" s="452"/>
      <c r="N11" s="452"/>
      <c r="O11" s="452"/>
      <c r="P11" s="452"/>
      <c r="Q11" s="452"/>
      <c r="R11" s="453"/>
    </row>
    <row r="12" spans="1:18" ht="19.5" thickBot="1">
      <c r="A12" s="117"/>
      <c r="B12" s="163"/>
      <c r="C12" s="163"/>
      <c r="E12" s="117"/>
      <c r="F12" s="117"/>
      <c r="G12" s="306" t="s">
        <v>347</v>
      </c>
      <c r="H12" s="454"/>
      <c r="I12" s="455"/>
      <c r="J12" s="455"/>
      <c r="K12" s="455"/>
      <c r="L12" s="455"/>
      <c r="M12" s="455"/>
      <c r="N12" s="455"/>
      <c r="O12" s="455"/>
      <c r="P12" s="455"/>
      <c r="Q12" s="455"/>
      <c r="R12" s="456"/>
    </row>
    <row r="13" spans="1:18" ht="19.5" thickTop="1">
      <c r="A13" s="117"/>
      <c r="B13" s="164"/>
      <c r="C13" s="165"/>
    </row>
    <row r="14" spans="1:18">
      <c r="A14" s="117"/>
      <c r="B14" s="164"/>
      <c r="C14" s="165"/>
    </row>
    <row r="15" spans="1:18">
      <c r="A15" s="117"/>
      <c r="B15" s="164"/>
      <c r="C15" s="165"/>
    </row>
    <row r="16" spans="1:18">
      <c r="A16" s="117"/>
      <c r="B16" s="166"/>
      <c r="C16" s="167"/>
    </row>
    <row r="17" spans="2:3">
      <c r="B17" s="166"/>
      <c r="C17" s="167"/>
    </row>
    <row r="18" spans="2:3">
      <c r="B18" s="164"/>
      <c r="C18" s="167"/>
    </row>
    <row r="19" spans="2:3">
      <c r="B19" s="166"/>
      <c r="C19" s="167"/>
    </row>
    <row r="20" spans="2:3">
      <c r="B20" s="117"/>
    </row>
    <row r="21" spans="2:3">
      <c r="B21" s="117"/>
    </row>
  </sheetData>
  <sheetProtection sheet="1" objects="1" scenarios="1" selectLockedCells="1"/>
  <mergeCells count="8">
    <mergeCell ref="H5:R5"/>
    <mergeCell ref="H11:R11"/>
    <mergeCell ref="H12:R12"/>
    <mergeCell ref="H9:R9"/>
    <mergeCell ref="H10:R10"/>
    <mergeCell ref="H6:R6"/>
    <mergeCell ref="H7:R7"/>
    <mergeCell ref="H8:R8"/>
  </mergeCells>
  <phoneticPr fontId="1"/>
  <dataValidations count="3">
    <dataValidation type="textLength" operator="equal" allowBlank="1" showInputMessage="1" showErrorMessage="1" errorTitle="桁数エラー" error="10桁で入力してください。" sqref="H6">
      <formula1>10</formula1>
    </dataValidation>
    <dataValidation type="textLength" operator="equal" allowBlank="1" showInputMessage="1" showErrorMessage="1" errorTitle="桁数エラー" error="5桁で入力してください。" sqref="H7">
      <formula1>5</formula1>
    </dataValidation>
    <dataValidation type="textLength" allowBlank="1" showInputMessage="1" showErrorMessage="1" errorTitle="桁数エラー" error="個人番号は12桁、法人番号は13桁で入力してください。" sqref="H8:R8">
      <formula1>12</formula1>
      <formula2>13</formula2>
    </dataValidation>
  </dataValidations>
  <pageMargins left="0.7" right="0.7" top="0.75" bottom="0.75" header="0.3" footer="0.3"/>
  <pageSetup paperSize="9" scale="3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D2:DA93"/>
  <sheetViews>
    <sheetView showGridLines="0" showZeros="0" zoomScale="75" zoomScaleNormal="75" zoomScaleSheetLayoutView="75" workbookViewId="0">
      <selection activeCell="E20" sqref="E20:U26"/>
    </sheetView>
  </sheetViews>
  <sheetFormatPr defaultColWidth="2.25" defaultRowHeight="9" customHeight="1"/>
  <cols>
    <col min="1" max="36" width="2.25" style="56"/>
    <col min="37" max="37" width="2.125" style="56" customWidth="1"/>
    <col min="38" max="49" width="2.375" style="56" customWidth="1"/>
    <col min="50" max="16384" width="2.25" style="56"/>
  </cols>
  <sheetData>
    <row r="2" spans="4:88" ht="12" customHeight="1" thickBot="1">
      <c r="F2" s="713" t="s">
        <v>44</v>
      </c>
      <c r="G2" s="713"/>
      <c r="H2" s="713"/>
      <c r="I2" s="713"/>
      <c r="J2" s="713"/>
      <c r="K2" s="713"/>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8"/>
      <c r="AS2" s="58"/>
      <c r="AT2" s="58"/>
      <c r="AU2" s="58"/>
      <c r="AV2" s="58"/>
      <c r="AW2" s="58"/>
      <c r="AX2" s="58"/>
      <c r="AY2" s="58"/>
      <c r="AZ2" s="58"/>
      <c r="BA2" s="58"/>
      <c r="BB2" s="58"/>
      <c r="BC2" s="58"/>
      <c r="BD2" s="58"/>
      <c r="BF2" s="72"/>
      <c r="BG2" s="72"/>
    </row>
    <row r="3" spans="4:88" ht="15" customHeight="1">
      <c r="F3" s="713"/>
      <c r="G3" s="713"/>
      <c r="H3" s="713"/>
      <c r="I3" s="713"/>
      <c r="J3" s="713"/>
      <c r="K3" s="713"/>
      <c r="Q3" s="57"/>
      <c r="R3" s="1346" t="s">
        <v>50</v>
      </c>
      <c r="S3" s="1346"/>
      <c r="T3" s="1346"/>
      <c r="U3" s="1346"/>
      <c r="V3" s="1346"/>
      <c r="W3" s="1346"/>
      <c r="X3" s="1346"/>
      <c r="Y3" s="1346"/>
      <c r="Z3" s="1346"/>
      <c r="AA3" s="1346"/>
      <c r="AB3" s="1346"/>
      <c r="AC3" s="1346"/>
      <c r="AD3" s="1346"/>
      <c r="AE3" s="1346"/>
      <c r="AF3" s="1346"/>
      <c r="AG3" s="1346"/>
      <c r="AH3" s="1346"/>
      <c r="AI3" s="1346"/>
      <c r="AJ3" s="1346"/>
      <c r="AK3" s="1346"/>
      <c r="AL3" s="1346"/>
      <c r="AM3" s="1346"/>
      <c r="AN3" s="1346"/>
      <c r="AO3" s="1346"/>
      <c r="AP3" s="1346"/>
      <c r="AQ3" s="1346"/>
      <c r="AR3" s="58"/>
      <c r="AS3" s="58"/>
      <c r="AT3" s="58"/>
      <c r="AU3" s="58"/>
      <c r="AV3" s="58"/>
      <c r="AW3" s="58"/>
      <c r="AX3" s="58"/>
      <c r="AY3" s="58"/>
      <c r="AZ3" s="58"/>
      <c r="BA3" s="58"/>
      <c r="BB3" s="58"/>
      <c r="BC3" s="58"/>
      <c r="BD3" s="58"/>
      <c r="BE3" s="73"/>
      <c r="BF3" s="1289" t="s">
        <v>4</v>
      </c>
      <c r="BG3" s="1290"/>
      <c r="BH3" s="93"/>
      <c r="BI3" s="1295" t="s">
        <v>5</v>
      </c>
      <c r="BJ3" s="686"/>
      <c r="BK3" s="686"/>
      <c r="BL3" s="686"/>
      <c r="BM3" s="686"/>
      <c r="BN3" s="1296"/>
      <c r="BO3" s="75"/>
      <c r="BP3" s="1297" t="s">
        <v>6</v>
      </c>
      <c r="BQ3" s="1297"/>
      <c r="BR3" s="1297"/>
      <c r="BS3" s="1297"/>
      <c r="BT3" s="1297"/>
      <c r="BU3" s="1297" t="s">
        <v>7</v>
      </c>
      <c r="BV3" s="1297"/>
      <c r="BW3" s="1284" t="s">
        <v>8</v>
      </c>
      <c r="BX3" s="1284"/>
      <c r="BY3" s="1284"/>
      <c r="BZ3" s="1284"/>
      <c r="CA3" s="1284"/>
      <c r="CB3" s="1284"/>
      <c r="CC3" s="1284"/>
      <c r="CD3" s="686" t="s">
        <v>21</v>
      </c>
      <c r="CE3" s="686"/>
      <c r="CF3" s="686"/>
      <c r="CG3" s="686"/>
      <c r="CH3" s="686"/>
      <c r="CI3" s="687"/>
    </row>
    <row r="4" spans="4:88" ht="14.25" customHeight="1">
      <c r="Q4" s="58"/>
      <c r="R4" s="1346"/>
      <c r="S4" s="1346"/>
      <c r="T4" s="1346"/>
      <c r="U4" s="1346"/>
      <c r="V4" s="1346"/>
      <c r="W4" s="1346"/>
      <c r="X4" s="1346"/>
      <c r="Y4" s="1346"/>
      <c r="Z4" s="1346"/>
      <c r="AA4" s="1346"/>
      <c r="AB4" s="1346"/>
      <c r="AC4" s="1346"/>
      <c r="AD4" s="1346"/>
      <c r="AE4" s="1346"/>
      <c r="AF4" s="1346"/>
      <c r="AG4" s="1346"/>
      <c r="AH4" s="1346"/>
      <c r="AI4" s="1346"/>
      <c r="AJ4" s="1346"/>
      <c r="AK4" s="1346"/>
      <c r="AL4" s="1346"/>
      <c r="AM4" s="1346"/>
      <c r="AN4" s="1346"/>
      <c r="AO4" s="1346"/>
      <c r="AP4" s="1346"/>
      <c r="AQ4" s="1346"/>
      <c r="AR4" s="57"/>
      <c r="AS4" s="57"/>
      <c r="AT4" s="57"/>
      <c r="AU4" s="57"/>
      <c r="AV4" s="57"/>
      <c r="AW4" s="57"/>
      <c r="AX4" s="57"/>
      <c r="AY4" s="57"/>
      <c r="AZ4" s="57"/>
      <c r="BA4" s="57"/>
      <c r="BB4" s="57"/>
      <c r="BC4" s="57"/>
      <c r="BD4" s="57"/>
      <c r="BE4" s="73"/>
      <c r="BF4" s="1291"/>
      <c r="BG4" s="1292"/>
      <c r="BH4" s="1286">
        <f>注意事項!H6</f>
        <v>0</v>
      </c>
      <c r="BI4" s="1208"/>
      <c r="BJ4" s="1208"/>
      <c r="BK4" s="1208"/>
      <c r="BL4" s="1208"/>
      <c r="BM4" s="1208"/>
      <c r="BN4" s="1208"/>
      <c r="BO4" s="1208"/>
      <c r="BP4" s="1208">
        <f>注意事項!H7</f>
        <v>0</v>
      </c>
      <c r="BQ4" s="1208"/>
      <c r="BR4" s="1208"/>
      <c r="BS4" s="1208"/>
      <c r="BT4" s="1208"/>
      <c r="BU4" s="1287" t="s">
        <v>91</v>
      </c>
      <c r="BV4" s="1287"/>
      <c r="BW4" s="1243"/>
      <c r="BX4" s="1243"/>
      <c r="BY4" s="1243"/>
      <c r="BZ4" s="1243"/>
      <c r="CA4" s="1243"/>
      <c r="CB4" s="1243"/>
      <c r="CC4" s="1243"/>
      <c r="CD4" s="1243"/>
      <c r="CE4" s="1243"/>
      <c r="CF4" s="1243"/>
      <c r="CG4" s="1243"/>
      <c r="CH4" s="1243"/>
      <c r="CI4" s="1288"/>
    </row>
    <row r="5" spans="4:88" ht="9.75" customHeight="1" thickBot="1">
      <c r="Q5" s="58"/>
      <c r="R5" s="58"/>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74"/>
      <c r="BF5" s="1291"/>
      <c r="BG5" s="1292"/>
      <c r="BH5" s="1286"/>
      <c r="BI5" s="1208"/>
      <c r="BJ5" s="1208"/>
      <c r="BK5" s="1208"/>
      <c r="BL5" s="1208"/>
      <c r="BM5" s="1208"/>
      <c r="BN5" s="1208"/>
      <c r="BO5" s="1208"/>
      <c r="BP5" s="1208"/>
      <c r="BQ5" s="1208"/>
      <c r="BR5" s="1208"/>
      <c r="BS5" s="1208"/>
      <c r="BT5" s="1208"/>
      <c r="BU5" s="1287"/>
      <c r="BV5" s="1287"/>
      <c r="BW5" s="1243"/>
      <c r="BX5" s="1243"/>
      <c r="BY5" s="1243"/>
      <c r="BZ5" s="1243"/>
      <c r="CA5" s="1243"/>
      <c r="CB5" s="1243"/>
      <c r="CC5" s="1243"/>
      <c r="CD5" s="1243"/>
      <c r="CE5" s="1243"/>
      <c r="CF5" s="1243"/>
      <c r="CG5" s="1243"/>
      <c r="CH5" s="1243"/>
      <c r="CI5" s="1288"/>
    </row>
    <row r="6" spans="4:88" ht="13.5">
      <c r="E6" s="1298" t="s">
        <v>3</v>
      </c>
      <c r="F6" s="1299"/>
      <c r="G6" s="1299"/>
      <c r="H6" s="1299"/>
      <c r="I6" s="1299"/>
      <c r="J6" s="1299"/>
      <c r="K6" s="1299"/>
      <c r="L6" s="1299"/>
      <c r="M6" s="1299"/>
      <c r="N6" s="1299"/>
      <c r="O6" s="1299"/>
      <c r="P6" s="1302">
        <f>注意事項!H9</f>
        <v>0</v>
      </c>
      <c r="Q6" s="1302"/>
      <c r="R6" s="1302"/>
      <c r="S6" s="1302"/>
      <c r="T6" s="1302"/>
      <c r="U6" s="1302"/>
      <c r="V6" s="1302"/>
      <c r="W6" s="1302"/>
      <c r="X6" s="1302"/>
      <c r="Y6" s="1302"/>
      <c r="Z6" s="1302"/>
      <c r="AA6" s="1302"/>
      <c r="AB6" s="1302"/>
      <c r="AC6" s="1302"/>
      <c r="AD6" s="1302"/>
      <c r="AE6" s="1302"/>
      <c r="AF6" s="1302"/>
      <c r="AG6" s="1302"/>
      <c r="AH6" s="1302"/>
      <c r="AI6" s="1302"/>
      <c r="AJ6" s="1302"/>
      <c r="AK6" s="1302"/>
      <c r="AL6" s="1302"/>
      <c r="AM6" s="1302"/>
      <c r="AN6" s="1302"/>
      <c r="AO6" s="1302"/>
      <c r="AP6" s="1302"/>
      <c r="AQ6" s="1302"/>
      <c r="AR6" s="1302"/>
      <c r="AS6" s="1302"/>
      <c r="AT6" s="1302"/>
      <c r="AU6" s="1302"/>
      <c r="AV6" s="1302"/>
      <c r="AW6" s="1302"/>
      <c r="AX6" s="1302"/>
      <c r="AY6" s="1302"/>
      <c r="AZ6" s="1302"/>
      <c r="BA6" s="1302"/>
      <c r="BB6" s="65"/>
      <c r="BC6" s="65"/>
      <c r="BD6" s="65"/>
      <c r="BE6" s="66"/>
      <c r="BF6" s="1291"/>
      <c r="BG6" s="1292"/>
      <c r="BI6" s="708" t="s">
        <v>20</v>
      </c>
      <c r="BJ6" s="708"/>
      <c r="BK6" s="708"/>
      <c r="BL6" s="708"/>
      <c r="BM6" s="708"/>
      <c r="BN6" s="708"/>
      <c r="BO6" s="708"/>
      <c r="BQ6" s="76"/>
      <c r="BR6" s="79"/>
      <c r="BS6" s="79"/>
      <c r="BT6" s="79"/>
      <c r="BU6" s="79"/>
      <c r="BV6" s="79"/>
      <c r="BW6" s="79"/>
      <c r="BX6" s="79"/>
      <c r="BY6" s="79"/>
      <c r="BZ6" s="79"/>
      <c r="CA6" s="79"/>
      <c r="CB6" s="79"/>
      <c r="CC6" s="79"/>
      <c r="CD6" s="79"/>
      <c r="CE6" s="79"/>
      <c r="CF6" s="79"/>
      <c r="CG6" s="79"/>
      <c r="CH6" s="79"/>
      <c r="CI6" s="91"/>
      <c r="CJ6" s="1257" t="s">
        <v>221</v>
      </c>
    </row>
    <row r="7" spans="4:88" ht="15" customHeight="1">
      <c r="E7" s="1300"/>
      <c r="F7" s="1301"/>
      <c r="G7" s="1301"/>
      <c r="H7" s="1301"/>
      <c r="I7" s="1301"/>
      <c r="J7" s="1301"/>
      <c r="K7" s="1301"/>
      <c r="L7" s="1301"/>
      <c r="M7" s="1301"/>
      <c r="N7" s="1301"/>
      <c r="O7" s="1301"/>
      <c r="P7" s="1303"/>
      <c r="Q7" s="1303"/>
      <c r="R7" s="1303"/>
      <c r="S7" s="1303"/>
      <c r="T7" s="1303"/>
      <c r="U7" s="1303"/>
      <c r="V7" s="1303"/>
      <c r="W7" s="1303"/>
      <c r="X7" s="1303"/>
      <c r="Y7" s="1303"/>
      <c r="Z7" s="1303"/>
      <c r="AA7" s="1303"/>
      <c r="AB7" s="1303"/>
      <c r="AC7" s="1303"/>
      <c r="AD7" s="1303"/>
      <c r="AE7" s="1303"/>
      <c r="AF7" s="1303"/>
      <c r="AG7" s="1303"/>
      <c r="AH7" s="1303"/>
      <c r="AI7" s="1303"/>
      <c r="AJ7" s="1303"/>
      <c r="AK7" s="1303"/>
      <c r="AL7" s="1303"/>
      <c r="AM7" s="1303"/>
      <c r="AN7" s="1303"/>
      <c r="AO7" s="1303"/>
      <c r="AP7" s="1303"/>
      <c r="AQ7" s="1303"/>
      <c r="AR7" s="1303"/>
      <c r="AS7" s="1303"/>
      <c r="AT7" s="1303"/>
      <c r="AU7" s="1303"/>
      <c r="AV7" s="1303"/>
      <c r="AW7" s="1303"/>
      <c r="AX7" s="1303"/>
      <c r="AY7" s="1303"/>
      <c r="AZ7" s="1303"/>
      <c r="BA7" s="1303"/>
      <c r="BE7" s="67"/>
      <c r="BF7" s="1291"/>
      <c r="BG7" s="1292"/>
      <c r="BH7" s="1258">
        <f>'16-41'!Q7</f>
        <v>0</v>
      </c>
      <c r="BI7" s="1259"/>
      <c r="BJ7" s="1259"/>
      <c r="BK7" s="1264">
        <f>'16-41'!U7</f>
        <v>0</v>
      </c>
      <c r="BL7" s="1259"/>
      <c r="BM7" s="1265"/>
      <c r="BN7" s="1259">
        <f>'16-41'!Y7</f>
        <v>0</v>
      </c>
      <c r="BO7" s="1259"/>
      <c r="BP7" s="1259"/>
      <c r="BQ7" s="78"/>
      <c r="CI7" s="73"/>
      <c r="CJ7" s="1257"/>
    </row>
    <row r="8" spans="4:88" ht="12.75" customHeight="1">
      <c r="E8" s="68"/>
      <c r="P8" s="1303"/>
      <c r="Q8" s="1303"/>
      <c r="R8" s="1303"/>
      <c r="S8" s="1303"/>
      <c r="T8" s="1303"/>
      <c r="U8" s="1303"/>
      <c r="V8" s="1303"/>
      <c r="W8" s="1303"/>
      <c r="X8" s="1303"/>
      <c r="Y8" s="1303"/>
      <c r="Z8" s="1303"/>
      <c r="AA8" s="1303"/>
      <c r="AB8" s="1303"/>
      <c r="AC8" s="1303"/>
      <c r="AD8" s="1303"/>
      <c r="AE8" s="1303"/>
      <c r="AF8" s="1303"/>
      <c r="AG8" s="1303"/>
      <c r="AH8" s="1303"/>
      <c r="AI8" s="1303"/>
      <c r="AJ8" s="1303"/>
      <c r="AK8" s="1303"/>
      <c r="AL8" s="1303"/>
      <c r="AM8" s="1303"/>
      <c r="AN8" s="1303"/>
      <c r="AO8" s="1303"/>
      <c r="AP8" s="1303"/>
      <c r="AQ8" s="1303"/>
      <c r="AR8" s="1303"/>
      <c r="AS8" s="1303"/>
      <c r="AT8" s="1303"/>
      <c r="AU8" s="1303"/>
      <c r="AV8" s="1303"/>
      <c r="AW8" s="1303"/>
      <c r="AX8" s="1303"/>
      <c r="AY8" s="1303"/>
      <c r="AZ8" s="1303"/>
      <c r="BA8" s="1303"/>
      <c r="BE8" s="67"/>
      <c r="BF8" s="1291"/>
      <c r="BG8" s="1292"/>
      <c r="BH8" s="1260"/>
      <c r="BI8" s="1261"/>
      <c r="BJ8" s="1261"/>
      <c r="BK8" s="1266"/>
      <c r="BL8" s="1261"/>
      <c r="BM8" s="1267"/>
      <c r="BN8" s="1261"/>
      <c r="BO8" s="1261"/>
      <c r="BP8" s="1261"/>
      <c r="BQ8" s="78"/>
      <c r="CI8" s="73"/>
      <c r="CJ8" s="1257"/>
    </row>
    <row r="9" spans="4:88" ht="12" customHeight="1">
      <c r="E9" s="69"/>
      <c r="F9" s="70"/>
      <c r="G9" s="70"/>
      <c r="H9" s="70"/>
      <c r="I9" s="70"/>
      <c r="J9" s="70"/>
      <c r="K9" s="70"/>
      <c r="L9" s="70"/>
      <c r="M9" s="70"/>
      <c r="N9" s="70"/>
      <c r="O9" s="70"/>
      <c r="P9" s="1304"/>
      <c r="Q9" s="1304"/>
      <c r="R9" s="1304"/>
      <c r="S9" s="1304"/>
      <c r="T9" s="1304"/>
      <c r="U9" s="1304"/>
      <c r="V9" s="1304"/>
      <c r="W9" s="1304"/>
      <c r="X9" s="1304"/>
      <c r="Y9" s="1304"/>
      <c r="Z9" s="1304"/>
      <c r="AA9" s="1304"/>
      <c r="AB9" s="1304"/>
      <c r="AC9" s="1304"/>
      <c r="AD9" s="1304"/>
      <c r="AE9" s="1304"/>
      <c r="AF9" s="1304"/>
      <c r="AG9" s="1304"/>
      <c r="AH9" s="1304"/>
      <c r="AI9" s="1304"/>
      <c r="AJ9" s="1304"/>
      <c r="AK9" s="1304"/>
      <c r="AL9" s="1304"/>
      <c r="AM9" s="1304"/>
      <c r="AN9" s="1304"/>
      <c r="AO9" s="1304"/>
      <c r="AP9" s="1304"/>
      <c r="AQ9" s="1304"/>
      <c r="AR9" s="1304"/>
      <c r="AS9" s="1304"/>
      <c r="AT9" s="1304"/>
      <c r="AU9" s="1304"/>
      <c r="AV9" s="1304"/>
      <c r="AW9" s="1304"/>
      <c r="AX9" s="1304"/>
      <c r="AY9" s="1304"/>
      <c r="AZ9" s="1304"/>
      <c r="BA9" s="1304"/>
      <c r="BB9" s="70"/>
      <c r="BC9" s="70"/>
      <c r="BD9" s="70"/>
      <c r="BE9" s="71"/>
      <c r="BF9" s="1293"/>
      <c r="BG9" s="1294"/>
      <c r="BH9" s="1262"/>
      <c r="BI9" s="1263"/>
      <c r="BJ9" s="1263"/>
      <c r="BK9" s="1268"/>
      <c r="BL9" s="1263"/>
      <c r="BM9" s="1269"/>
      <c r="BN9" s="1263"/>
      <c r="BO9" s="1263"/>
      <c r="BP9" s="1263"/>
      <c r="BQ9" s="77"/>
      <c r="BR9" s="70"/>
      <c r="BS9" s="70"/>
      <c r="BT9" s="70"/>
      <c r="BU9" s="70"/>
      <c r="BV9" s="70"/>
      <c r="BW9" s="70"/>
      <c r="BX9" s="70"/>
      <c r="BY9" s="70"/>
      <c r="BZ9" s="70"/>
      <c r="CA9" s="70"/>
      <c r="CB9" s="70"/>
      <c r="CC9" s="70"/>
      <c r="CD9" s="70"/>
      <c r="CE9" s="70"/>
      <c r="CF9" s="70"/>
      <c r="CG9" s="70"/>
      <c r="CH9" s="70"/>
      <c r="CI9" s="92"/>
      <c r="CJ9" s="1257"/>
    </row>
    <row r="10" spans="4:88" ht="7.5" customHeight="1">
      <c r="D10" s="73"/>
      <c r="BZ10" s="1255">
        <v>1</v>
      </c>
      <c r="CA10" s="715"/>
      <c r="CB10" s="1256"/>
      <c r="CC10" s="78"/>
      <c r="CD10" s="1273" t="s">
        <v>22</v>
      </c>
      <c r="CE10" s="1273"/>
      <c r="CF10" s="1273"/>
      <c r="CG10" s="1273"/>
      <c r="CH10" s="1273"/>
      <c r="CI10" s="91"/>
      <c r="CJ10" s="1257"/>
    </row>
    <row r="11" spans="4:88" ht="21.75" customHeight="1">
      <c r="D11" s="73"/>
      <c r="S11" s="1245" t="s">
        <v>10</v>
      </c>
      <c r="T11" s="1245"/>
      <c r="U11" s="1245"/>
      <c r="V11" s="1245"/>
      <c r="W11" s="1246">
        <f>'16-41'!V33</f>
        <v>0</v>
      </c>
      <c r="X11" s="1247"/>
      <c r="Y11" s="1248"/>
      <c r="Z11" s="1245" t="s">
        <v>11</v>
      </c>
      <c r="AA11" s="1245"/>
      <c r="AB11" s="1245"/>
      <c r="AC11" s="1245"/>
      <c r="AD11" s="1246">
        <f>'16-41'!AC33</f>
        <v>0</v>
      </c>
      <c r="AE11" s="1247"/>
      <c r="AF11" s="1248"/>
      <c r="AG11" s="1245" t="s">
        <v>12</v>
      </c>
      <c r="AH11" s="1245"/>
      <c r="AI11" s="1245"/>
      <c r="AJ11" s="1245"/>
      <c r="BZ11" s="1270"/>
      <c r="CA11" s="1271"/>
      <c r="CB11" s="1272"/>
      <c r="CC11" s="77"/>
      <c r="CD11" s="1274"/>
      <c r="CE11" s="1274"/>
      <c r="CF11" s="1274"/>
      <c r="CG11" s="1274"/>
      <c r="CH11" s="1274"/>
      <c r="CI11" s="92"/>
      <c r="CJ11" s="1257"/>
    </row>
    <row r="12" spans="4:88" ht="24" customHeight="1">
      <c r="D12" s="73"/>
      <c r="S12" s="1245"/>
      <c r="T12" s="1245"/>
      <c r="U12" s="1245"/>
      <c r="V12" s="1245"/>
      <c r="W12" s="1249"/>
      <c r="X12" s="1250"/>
      <c r="Y12" s="1251"/>
      <c r="Z12" s="1245"/>
      <c r="AA12" s="1245"/>
      <c r="AB12" s="1245"/>
      <c r="AC12" s="1245"/>
      <c r="AD12" s="1249"/>
      <c r="AE12" s="1250"/>
      <c r="AF12" s="1251"/>
      <c r="AG12" s="1245"/>
      <c r="AH12" s="1245"/>
      <c r="AI12" s="1245"/>
      <c r="AJ12" s="1245"/>
      <c r="BZ12" s="1252">
        <v>1</v>
      </c>
      <c r="CA12" s="1253"/>
      <c r="CB12" s="1254"/>
      <c r="CC12" s="76"/>
      <c r="CD12" s="1273" t="s">
        <v>23</v>
      </c>
      <c r="CE12" s="1273"/>
      <c r="CF12" s="1273"/>
      <c r="CG12" s="1273"/>
      <c r="CH12" s="1273"/>
      <c r="CI12" s="91"/>
      <c r="CJ12" s="1257"/>
    </row>
    <row r="13" spans="4:88" ht="6.75" customHeight="1" thickBot="1">
      <c r="D13" s="73"/>
      <c r="BZ13" s="1255"/>
      <c r="CA13" s="715"/>
      <c r="CB13" s="1256"/>
      <c r="CC13" s="78"/>
      <c r="CD13" s="714"/>
      <c r="CE13" s="714"/>
      <c r="CF13" s="714"/>
      <c r="CG13" s="714"/>
      <c r="CH13" s="714"/>
      <c r="CI13" s="74"/>
      <c r="CJ13" s="1257"/>
    </row>
    <row r="14" spans="4:88" ht="9.75" customHeight="1">
      <c r="D14" s="73"/>
      <c r="E14" s="1347" t="s">
        <v>55</v>
      </c>
      <c r="F14" s="879"/>
      <c r="G14" s="879"/>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1348"/>
      <c r="AX14" s="65"/>
      <c r="AY14" s="65"/>
      <c r="AZ14" s="65"/>
      <c r="BA14" s="65"/>
      <c r="BB14" s="65"/>
      <c r="BC14" s="65"/>
      <c r="BD14" s="65"/>
      <c r="BE14" s="65"/>
      <c r="BF14" s="65"/>
      <c r="BG14" s="65"/>
      <c r="BH14" s="65"/>
      <c r="BI14" s="82"/>
      <c r="BJ14" s="813" t="s">
        <v>51</v>
      </c>
      <c r="BK14" s="813"/>
      <c r="BL14" s="813"/>
      <c r="BM14" s="813"/>
      <c r="BN14" s="813"/>
      <c r="BO14" s="813"/>
      <c r="BP14" s="813"/>
      <c r="BQ14" s="813"/>
      <c r="BR14" s="813"/>
      <c r="BS14" s="813"/>
      <c r="BT14" s="82"/>
      <c r="BU14" s="88"/>
      <c r="BV14" s="65"/>
      <c r="BW14" s="65"/>
      <c r="BX14" s="65"/>
      <c r="BY14" s="65"/>
      <c r="BZ14" s="813" t="s">
        <v>17</v>
      </c>
      <c r="CA14" s="813"/>
      <c r="CB14" s="813"/>
      <c r="CC14" s="813"/>
      <c r="CD14" s="813"/>
      <c r="CE14" s="813"/>
      <c r="CF14" s="813"/>
      <c r="CG14" s="65"/>
      <c r="CH14" s="65"/>
      <c r="CI14" s="83"/>
      <c r="CJ14" s="1257"/>
    </row>
    <row r="15" spans="4:88" ht="9.75" customHeight="1">
      <c r="D15" s="73"/>
      <c r="E15" s="1349"/>
      <c r="F15" s="708"/>
      <c r="G15" s="708"/>
      <c r="H15" s="708"/>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AK15" s="708"/>
      <c r="AL15" s="708"/>
      <c r="AM15" s="708"/>
      <c r="AN15" s="708"/>
      <c r="AO15" s="708"/>
      <c r="AP15" s="708"/>
      <c r="AQ15" s="708"/>
      <c r="AR15" s="708"/>
      <c r="AS15" s="708"/>
      <c r="AT15" s="708"/>
      <c r="AU15" s="708"/>
      <c r="AV15" s="708"/>
      <c r="AW15" s="1350"/>
      <c r="BI15" s="57"/>
      <c r="BJ15" s="811"/>
      <c r="BK15" s="811"/>
      <c r="BL15" s="811"/>
      <c r="BM15" s="811"/>
      <c r="BN15" s="811"/>
      <c r="BO15" s="811"/>
      <c r="BP15" s="811"/>
      <c r="BQ15" s="811"/>
      <c r="BR15" s="811"/>
      <c r="BS15" s="811"/>
      <c r="BT15" s="57"/>
      <c r="BU15" s="89"/>
      <c r="BZ15" s="811"/>
      <c r="CA15" s="811"/>
      <c r="CB15" s="811"/>
      <c r="CC15" s="811"/>
      <c r="CD15" s="811"/>
      <c r="CE15" s="811"/>
      <c r="CF15" s="811"/>
      <c r="CI15" s="73"/>
      <c r="CJ15" s="1257"/>
    </row>
    <row r="16" spans="4:88" ht="9.75" customHeight="1">
      <c r="D16" s="73"/>
      <c r="E16" s="1351"/>
      <c r="F16" s="711"/>
      <c r="G16" s="711"/>
      <c r="H16" s="711"/>
      <c r="I16" s="711"/>
      <c r="J16" s="711"/>
      <c r="K16" s="711"/>
      <c r="L16" s="711"/>
      <c r="M16" s="711"/>
      <c r="N16" s="711"/>
      <c r="O16" s="711"/>
      <c r="P16" s="711"/>
      <c r="Q16" s="711"/>
      <c r="R16" s="711"/>
      <c r="S16" s="711"/>
      <c r="T16" s="711"/>
      <c r="U16" s="711"/>
      <c r="V16" s="711"/>
      <c r="W16" s="711"/>
      <c r="X16" s="711"/>
      <c r="Y16" s="711"/>
      <c r="Z16" s="711"/>
      <c r="AA16" s="711"/>
      <c r="AB16" s="711"/>
      <c r="AC16" s="711"/>
      <c r="AD16" s="711"/>
      <c r="AE16" s="711"/>
      <c r="AF16" s="711"/>
      <c r="AG16" s="711"/>
      <c r="AH16" s="711"/>
      <c r="AI16" s="711"/>
      <c r="AJ16" s="711"/>
      <c r="AK16" s="711"/>
      <c r="AL16" s="711"/>
      <c r="AM16" s="711"/>
      <c r="AN16" s="711"/>
      <c r="AO16" s="711"/>
      <c r="AP16" s="711"/>
      <c r="AQ16" s="711"/>
      <c r="AR16" s="711"/>
      <c r="AS16" s="711"/>
      <c r="AT16" s="711"/>
      <c r="AU16" s="711"/>
      <c r="AV16" s="711"/>
      <c r="AW16" s="1352"/>
      <c r="BI16" s="57"/>
      <c r="BJ16" s="811"/>
      <c r="BK16" s="811"/>
      <c r="BL16" s="811"/>
      <c r="BM16" s="811"/>
      <c r="BN16" s="811"/>
      <c r="BO16" s="811"/>
      <c r="BP16" s="811"/>
      <c r="BQ16" s="811"/>
      <c r="BR16" s="811"/>
      <c r="BS16" s="811"/>
      <c r="BT16" s="57"/>
      <c r="BU16" s="89"/>
      <c r="BZ16" s="811"/>
      <c r="CA16" s="811"/>
      <c r="CB16" s="811"/>
      <c r="CC16" s="811"/>
      <c r="CD16" s="811"/>
      <c r="CE16" s="811"/>
      <c r="CF16" s="811"/>
      <c r="CI16" s="73"/>
      <c r="CJ16" s="1257"/>
    </row>
    <row r="17" spans="4:88" ht="9.75" customHeight="1">
      <c r="D17" s="73"/>
      <c r="E17" s="779" t="s">
        <v>52</v>
      </c>
      <c r="F17" s="780"/>
      <c r="G17" s="780"/>
      <c r="H17" s="780"/>
      <c r="I17" s="780"/>
      <c r="J17" s="780"/>
      <c r="K17" s="780"/>
      <c r="L17" s="780"/>
      <c r="M17" s="780"/>
      <c r="N17" s="780"/>
      <c r="O17" s="780"/>
      <c r="P17" s="780"/>
      <c r="Q17" s="780"/>
      <c r="R17" s="780"/>
      <c r="S17" s="780"/>
      <c r="T17" s="780"/>
      <c r="U17" s="1353"/>
      <c r="V17" s="1356" t="s">
        <v>53</v>
      </c>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357"/>
      <c r="BI17" s="1278" t="s">
        <v>16</v>
      </c>
      <c r="BJ17" s="1279"/>
      <c r="BK17" s="1279"/>
      <c r="BL17" s="1279"/>
      <c r="BM17" s="1279"/>
      <c r="BN17" s="1279"/>
      <c r="BO17" s="1279"/>
      <c r="BP17" s="1279"/>
      <c r="BQ17" s="1279"/>
      <c r="BR17" s="1279"/>
      <c r="BS17" s="1279"/>
      <c r="BT17" s="1279"/>
      <c r="BU17" s="89"/>
      <c r="BZ17" s="811"/>
      <c r="CA17" s="811"/>
      <c r="CB17" s="811"/>
      <c r="CC17" s="811"/>
      <c r="CD17" s="811"/>
      <c r="CE17" s="811"/>
      <c r="CF17" s="811"/>
      <c r="CI17" s="73"/>
      <c r="CJ17" s="1257"/>
    </row>
    <row r="18" spans="4:88" ht="9.75" customHeight="1">
      <c r="D18" s="73"/>
      <c r="E18" s="781"/>
      <c r="F18" s="782"/>
      <c r="G18" s="782"/>
      <c r="H18" s="782"/>
      <c r="I18" s="782"/>
      <c r="J18" s="782"/>
      <c r="K18" s="782"/>
      <c r="L18" s="782"/>
      <c r="M18" s="782"/>
      <c r="N18" s="782"/>
      <c r="O18" s="782"/>
      <c r="P18" s="782"/>
      <c r="Q18" s="782"/>
      <c r="R18" s="782"/>
      <c r="S18" s="782"/>
      <c r="T18" s="782"/>
      <c r="U18" s="1354"/>
      <c r="V18" s="1358"/>
      <c r="W18" s="713"/>
      <c r="X18" s="713"/>
      <c r="Y18" s="713"/>
      <c r="Z18" s="713"/>
      <c r="AA18" s="713"/>
      <c r="AB18" s="713"/>
      <c r="AC18" s="713"/>
      <c r="AD18" s="713"/>
      <c r="AE18" s="713"/>
      <c r="AF18" s="713"/>
      <c r="AG18" s="713"/>
      <c r="AH18" s="713"/>
      <c r="AI18" s="713"/>
      <c r="AJ18" s="713"/>
      <c r="AK18" s="713"/>
      <c r="AL18" s="713"/>
      <c r="AM18" s="713"/>
      <c r="AN18" s="713"/>
      <c r="AO18" s="713"/>
      <c r="AP18" s="713"/>
      <c r="AQ18" s="713"/>
      <c r="AR18" s="713"/>
      <c r="AS18" s="713"/>
      <c r="AT18" s="713"/>
      <c r="AU18" s="713"/>
      <c r="AV18" s="713"/>
      <c r="AW18" s="1359"/>
      <c r="BI18" s="1280"/>
      <c r="BJ18" s="1281"/>
      <c r="BK18" s="1281"/>
      <c r="BL18" s="1281"/>
      <c r="BM18" s="1281"/>
      <c r="BN18" s="1281"/>
      <c r="BO18" s="1281"/>
      <c r="BP18" s="1281"/>
      <c r="BQ18" s="1281"/>
      <c r="BR18" s="1281"/>
      <c r="BS18" s="1281"/>
      <c r="BT18" s="1281"/>
      <c r="BU18" s="89"/>
      <c r="BZ18" s="811"/>
      <c r="CA18" s="811"/>
      <c r="CB18" s="811"/>
      <c r="CC18" s="811"/>
      <c r="CD18" s="811"/>
      <c r="CE18" s="811"/>
      <c r="CF18" s="811"/>
      <c r="CI18" s="73"/>
      <c r="CJ18" s="1257"/>
    </row>
    <row r="19" spans="4:88" ht="9" customHeight="1" thickBot="1">
      <c r="D19" s="73"/>
      <c r="E19" s="783"/>
      <c r="F19" s="784"/>
      <c r="G19" s="784"/>
      <c r="H19" s="784"/>
      <c r="I19" s="784"/>
      <c r="J19" s="784"/>
      <c r="K19" s="784"/>
      <c r="L19" s="784"/>
      <c r="M19" s="784"/>
      <c r="N19" s="784"/>
      <c r="O19" s="784"/>
      <c r="P19" s="784"/>
      <c r="Q19" s="784"/>
      <c r="R19" s="784"/>
      <c r="S19" s="784"/>
      <c r="T19" s="784"/>
      <c r="U19" s="1355"/>
      <c r="V19" s="1360"/>
      <c r="W19" s="714"/>
      <c r="X19" s="714"/>
      <c r="Y19" s="714"/>
      <c r="Z19" s="714"/>
      <c r="AA19" s="714"/>
      <c r="AB19" s="714"/>
      <c r="AC19" s="714"/>
      <c r="AD19" s="714"/>
      <c r="AE19" s="714"/>
      <c r="AF19" s="714"/>
      <c r="AG19" s="714"/>
      <c r="AH19" s="714"/>
      <c r="AI19" s="714"/>
      <c r="AJ19" s="714"/>
      <c r="AK19" s="714"/>
      <c r="AL19" s="714"/>
      <c r="AM19" s="714"/>
      <c r="AN19" s="714"/>
      <c r="AO19" s="714"/>
      <c r="AP19" s="714"/>
      <c r="AQ19" s="714"/>
      <c r="AR19" s="714"/>
      <c r="AS19" s="714"/>
      <c r="AT19" s="714"/>
      <c r="AU19" s="714"/>
      <c r="AV19" s="714"/>
      <c r="AW19" s="1361"/>
      <c r="AX19" s="72"/>
      <c r="AY19" s="72"/>
      <c r="AZ19" s="72"/>
      <c r="BA19" s="72"/>
      <c r="BB19" s="72"/>
      <c r="BC19" s="72"/>
      <c r="BD19" s="72"/>
      <c r="BE19" s="72"/>
      <c r="BF19" s="72"/>
      <c r="BG19" s="72"/>
      <c r="BH19" s="72"/>
      <c r="BI19" s="1282"/>
      <c r="BJ19" s="1283"/>
      <c r="BK19" s="1283"/>
      <c r="BL19" s="1283"/>
      <c r="BM19" s="1283"/>
      <c r="BN19" s="1283"/>
      <c r="BO19" s="1283"/>
      <c r="BP19" s="1283"/>
      <c r="BQ19" s="1283"/>
      <c r="BR19" s="1283"/>
      <c r="BS19" s="1283"/>
      <c r="BT19" s="1283"/>
      <c r="BU19" s="90"/>
      <c r="BV19" s="72"/>
      <c r="BW19" s="72"/>
      <c r="BX19" s="72"/>
      <c r="BY19" s="72"/>
      <c r="BZ19" s="812"/>
      <c r="CA19" s="812"/>
      <c r="CB19" s="812"/>
      <c r="CC19" s="812"/>
      <c r="CD19" s="812"/>
      <c r="CE19" s="812"/>
      <c r="CF19" s="812"/>
      <c r="CG19" s="72"/>
      <c r="CH19" s="72"/>
      <c r="CI19" s="74"/>
      <c r="CJ19" s="1257"/>
    </row>
    <row r="20" spans="4:88" ht="11.25" customHeight="1">
      <c r="D20" s="73"/>
      <c r="E20" s="1331"/>
      <c r="F20" s="1332"/>
      <c r="G20" s="1332"/>
      <c r="H20" s="1332"/>
      <c r="I20" s="1332"/>
      <c r="J20" s="1332"/>
      <c r="K20" s="1332"/>
      <c r="L20" s="1332"/>
      <c r="M20" s="1332"/>
      <c r="N20" s="1332"/>
      <c r="O20" s="1332"/>
      <c r="P20" s="1332"/>
      <c r="Q20" s="1332"/>
      <c r="R20" s="1332"/>
      <c r="S20" s="1332"/>
      <c r="T20" s="1332"/>
      <c r="U20" s="1333"/>
      <c r="V20" s="1225" t="str">
        <f>IF(E20="","",VLOOKUP(E20,コード表!$L$5:$N$62,3,FALSE))</f>
        <v/>
      </c>
      <c r="W20" s="1226"/>
      <c r="X20" s="1226"/>
      <c r="Y20" s="1226"/>
      <c r="Z20" s="1226"/>
      <c r="AA20" s="1226"/>
      <c r="AB20" s="1226"/>
      <c r="AC20" s="1226"/>
      <c r="AD20" s="1226"/>
      <c r="AE20" s="1226"/>
      <c r="AF20" s="1226"/>
      <c r="AG20" s="1226"/>
      <c r="AH20" s="1226"/>
      <c r="AI20" s="1226"/>
      <c r="AJ20" s="1226"/>
      <c r="AK20" s="1226"/>
      <c r="AL20" s="1226"/>
      <c r="AM20" s="1226"/>
      <c r="AN20" s="1226"/>
      <c r="AO20" s="1226"/>
      <c r="AP20" s="1226"/>
      <c r="AQ20" s="1226"/>
      <c r="AR20" s="1226"/>
      <c r="AS20" s="1226"/>
      <c r="AT20" s="1226"/>
      <c r="AU20" s="1226"/>
      <c r="AV20" s="1226"/>
      <c r="AW20" s="1227"/>
      <c r="AX20" s="1205">
        <v>1</v>
      </c>
      <c r="AY20" s="1205"/>
      <c r="AZ20" s="1234" t="str">
        <f>IF(E20="","",VLOOKUP(E20,コード表!$L$5:$N$62,2,FALSE))</f>
        <v/>
      </c>
      <c r="BA20" s="1234"/>
      <c r="BB20" s="1234"/>
      <c r="BC20" s="1234"/>
      <c r="BD20" s="1234"/>
      <c r="BE20" s="1234"/>
      <c r="BF20" s="1234"/>
      <c r="BG20" s="1234"/>
      <c r="BH20" s="1234"/>
      <c r="BI20" s="120"/>
      <c r="BJ20" s="120"/>
      <c r="BK20" s="120"/>
      <c r="BL20" s="120"/>
      <c r="BM20" s="120"/>
      <c r="BN20" s="120"/>
      <c r="BO20" s="120"/>
      <c r="BP20" s="120"/>
      <c r="BQ20" s="120"/>
      <c r="BR20" s="120"/>
      <c r="BS20" s="120"/>
      <c r="BT20" s="121" t="s">
        <v>19</v>
      </c>
      <c r="CH20" s="65"/>
      <c r="CI20" s="83"/>
      <c r="CJ20" s="1257"/>
    </row>
    <row r="21" spans="4:88" ht="6.75" customHeight="1">
      <c r="D21" s="73"/>
      <c r="E21" s="1334"/>
      <c r="F21" s="1335"/>
      <c r="G21" s="1335"/>
      <c r="H21" s="1335"/>
      <c r="I21" s="1335"/>
      <c r="J21" s="1335"/>
      <c r="K21" s="1335"/>
      <c r="L21" s="1335"/>
      <c r="M21" s="1335"/>
      <c r="N21" s="1335"/>
      <c r="O21" s="1335"/>
      <c r="P21" s="1335"/>
      <c r="Q21" s="1335"/>
      <c r="R21" s="1335"/>
      <c r="S21" s="1335"/>
      <c r="T21" s="1335"/>
      <c r="U21" s="1336"/>
      <c r="V21" s="1228"/>
      <c r="W21" s="1229"/>
      <c r="X21" s="1229"/>
      <c r="Y21" s="1229"/>
      <c r="Z21" s="1229"/>
      <c r="AA21" s="1229"/>
      <c r="AB21" s="1229"/>
      <c r="AC21" s="1229"/>
      <c r="AD21" s="1229"/>
      <c r="AE21" s="1229"/>
      <c r="AF21" s="1229"/>
      <c r="AG21" s="1229"/>
      <c r="AH21" s="1229"/>
      <c r="AI21" s="1229"/>
      <c r="AJ21" s="1229"/>
      <c r="AK21" s="1229"/>
      <c r="AL21" s="1229"/>
      <c r="AM21" s="1229"/>
      <c r="AN21" s="1229"/>
      <c r="AO21" s="1229"/>
      <c r="AP21" s="1229"/>
      <c r="AQ21" s="1229"/>
      <c r="AR21" s="1229"/>
      <c r="AS21" s="1229"/>
      <c r="AT21" s="1229"/>
      <c r="AU21" s="1229"/>
      <c r="AV21" s="1229"/>
      <c r="AW21" s="1230"/>
      <c r="AX21" s="1206"/>
      <c r="AY21" s="1206"/>
      <c r="AZ21" s="1235"/>
      <c r="BA21" s="1235"/>
      <c r="BB21" s="1235"/>
      <c r="BC21" s="1235"/>
      <c r="BD21" s="1235"/>
      <c r="BE21" s="1235"/>
      <c r="BF21" s="1235"/>
      <c r="BG21" s="1235"/>
      <c r="BH21" s="1235"/>
      <c r="BI21" s="1238"/>
      <c r="BJ21" s="1238"/>
      <c r="BK21" s="1238"/>
      <c r="BL21" s="1238"/>
      <c r="BM21" s="1238"/>
      <c r="BN21" s="1238"/>
      <c r="BO21" s="1238"/>
      <c r="BP21" s="1238"/>
      <c r="BQ21" s="1238"/>
      <c r="BR21" s="1238"/>
      <c r="BS21" s="1238"/>
      <c r="BT21" s="1239"/>
      <c r="BU21" s="1328"/>
      <c r="BV21" s="1329"/>
      <c r="BW21" s="1329"/>
      <c r="BX21" s="1329"/>
      <c r="BY21" s="1329"/>
      <c r="BZ21" s="1329"/>
      <c r="CA21" s="1329"/>
      <c r="CB21" s="1329"/>
      <c r="CC21" s="1329"/>
      <c r="CD21" s="1329"/>
      <c r="CI21" s="73"/>
      <c r="CJ21" s="1257"/>
    </row>
    <row r="22" spans="4:88" ht="4.5" customHeight="1">
      <c r="D22" s="73"/>
      <c r="E22" s="1334"/>
      <c r="F22" s="1335"/>
      <c r="G22" s="1335"/>
      <c r="H22" s="1335"/>
      <c r="I22" s="1335"/>
      <c r="J22" s="1335"/>
      <c r="K22" s="1335"/>
      <c r="L22" s="1335"/>
      <c r="M22" s="1335"/>
      <c r="N22" s="1335"/>
      <c r="O22" s="1335"/>
      <c r="P22" s="1335"/>
      <c r="Q22" s="1335"/>
      <c r="R22" s="1335"/>
      <c r="S22" s="1335"/>
      <c r="T22" s="1335"/>
      <c r="U22" s="1336"/>
      <c r="V22" s="1228"/>
      <c r="W22" s="1229"/>
      <c r="X22" s="1229"/>
      <c r="Y22" s="1229"/>
      <c r="Z22" s="1229"/>
      <c r="AA22" s="1229"/>
      <c r="AB22" s="1229"/>
      <c r="AC22" s="1229"/>
      <c r="AD22" s="1229"/>
      <c r="AE22" s="1229"/>
      <c r="AF22" s="1229"/>
      <c r="AG22" s="1229"/>
      <c r="AH22" s="1229"/>
      <c r="AI22" s="1229"/>
      <c r="AJ22" s="1229"/>
      <c r="AK22" s="1229"/>
      <c r="AL22" s="1229"/>
      <c r="AM22" s="1229"/>
      <c r="AN22" s="1229"/>
      <c r="AO22" s="1229"/>
      <c r="AP22" s="1229"/>
      <c r="AQ22" s="1229"/>
      <c r="AR22" s="1229"/>
      <c r="AS22" s="1229"/>
      <c r="AT22" s="1229"/>
      <c r="AU22" s="1229"/>
      <c r="AV22" s="1229"/>
      <c r="AW22" s="1230"/>
      <c r="AX22" s="1206"/>
      <c r="AY22" s="1206"/>
      <c r="AZ22" s="1235"/>
      <c r="BA22" s="1235"/>
      <c r="BB22" s="1235"/>
      <c r="BC22" s="1235"/>
      <c r="BD22" s="1235"/>
      <c r="BE22" s="1235"/>
      <c r="BF22" s="1235"/>
      <c r="BG22" s="1235"/>
      <c r="BH22" s="1235"/>
      <c r="BI22" s="1238"/>
      <c r="BJ22" s="1238"/>
      <c r="BK22" s="1238"/>
      <c r="BL22" s="1238"/>
      <c r="BM22" s="1238"/>
      <c r="BN22" s="1238"/>
      <c r="BO22" s="1238"/>
      <c r="BP22" s="1238"/>
      <c r="BQ22" s="1238"/>
      <c r="BR22" s="1238"/>
      <c r="BS22" s="1238"/>
      <c r="BT22" s="1239"/>
      <c r="BU22" s="1328"/>
      <c r="BV22" s="1329"/>
      <c r="BW22" s="1329"/>
      <c r="BX22" s="1329"/>
      <c r="BY22" s="1329"/>
      <c r="BZ22" s="1329"/>
      <c r="CA22" s="1329"/>
      <c r="CB22" s="1329"/>
      <c r="CC22" s="1329"/>
      <c r="CD22" s="1329"/>
      <c r="CI22" s="73"/>
      <c r="CJ22" s="1257"/>
    </row>
    <row r="23" spans="4:88" ht="6.75" customHeight="1">
      <c r="D23" s="73"/>
      <c r="E23" s="1334"/>
      <c r="F23" s="1335"/>
      <c r="G23" s="1335"/>
      <c r="H23" s="1335"/>
      <c r="I23" s="1335"/>
      <c r="J23" s="1335"/>
      <c r="K23" s="1335"/>
      <c r="L23" s="1335"/>
      <c r="M23" s="1335"/>
      <c r="N23" s="1335"/>
      <c r="O23" s="1335"/>
      <c r="P23" s="1335"/>
      <c r="Q23" s="1335"/>
      <c r="R23" s="1335"/>
      <c r="S23" s="1335"/>
      <c r="T23" s="1335"/>
      <c r="U23" s="1336"/>
      <c r="V23" s="1228"/>
      <c r="W23" s="1229"/>
      <c r="X23" s="1229"/>
      <c r="Y23" s="1229"/>
      <c r="Z23" s="1229"/>
      <c r="AA23" s="1229"/>
      <c r="AB23" s="1229"/>
      <c r="AC23" s="1229"/>
      <c r="AD23" s="1229"/>
      <c r="AE23" s="1229"/>
      <c r="AF23" s="1229"/>
      <c r="AG23" s="1229"/>
      <c r="AH23" s="1229"/>
      <c r="AI23" s="1229"/>
      <c r="AJ23" s="1229"/>
      <c r="AK23" s="1229"/>
      <c r="AL23" s="1229"/>
      <c r="AM23" s="1229"/>
      <c r="AN23" s="1229"/>
      <c r="AO23" s="1229"/>
      <c r="AP23" s="1229"/>
      <c r="AQ23" s="1229"/>
      <c r="AR23" s="1229"/>
      <c r="AS23" s="1229"/>
      <c r="AT23" s="1229"/>
      <c r="AU23" s="1229"/>
      <c r="AV23" s="1229"/>
      <c r="AW23" s="1230"/>
      <c r="AX23" s="1206"/>
      <c r="AY23" s="1206"/>
      <c r="AZ23" s="1235"/>
      <c r="BA23" s="1235"/>
      <c r="BB23" s="1235"/>
      <c r="BC23" s="1235"/>
      <c r="BD23" s="1235"/>
      <c r="BE23" s="1235"/>
      <c r="BF23" s="1235"/>
      <c r="BG23" s="1235"/>
      <c r="BH23" s="1235"/>
      <c r="BI23" s="1238"/>
      <c r="BJ23" s="1238"/>
      <c r="BK23" s="1238"/>
      <c r="BL23" s="1238"/>
      <c r="BM23" s="1238"/>
      <c r="BN23" s="1238"/>
      <c r="BO23" s="1238"/>
      <c r="BP23" s="1238"/>
      <c r="BQ23" s="1238"/>
      <c r="BR23" s="1238"/>
      <c r="BS23" s="1238"/>
      <c r="BT23" s="1239"/>
      <c r="BU23" s="1328"/>
      <c r="BV23" s="1329"/>
      <c r="BW23" s="1329"/>
      <c r="BX23" s="1329"/>
      <c r="BY23" s="1329"/>
      <c r="BZ23" s="1329"/>
      <c r="CA23" s="1329"/>
      <c r="CB23" s="1329"/>
      <c r="CC23" s="1329"/>
      <c r="CD23" s="1329"/>
      <c r="CI23" s="73"/>
      <c r="CJ23" s="1257"/>
    </row>
    <row r="24" spans="4:88" ht="8.25" customHeight="1">
      <c r="D24" s="73"/>
      <c r="E24" s="1334"/>
      <c r="F24" s="1335"/>
      <c r="G24" s="1335"/>
      <c r="H24" s="1335"/>
      <c r="I24" s="1335"/>
      <c r="J24" s="1335"/>
      <c r="K24" s="1335"/>
      <c r="L24" s="1335"/>
      <c r="M24" s="1335"/>
      <c r="N24" s="1335"/>
      <c r="O24" s="1335"/>
      <c r="P24" s="1335"/>
      <c r="Q24" s="1335"/>
      <c r="R24" s="1335"/>
      <c r="S24" s="1335"/>
      <c r="T24" s="1335"/>
      <c r="U24" s="1336"/>
      <c r="V24" s="1228"/>
      <c r="W24" s="1229"/>
      <c r="X24" s="1229"/>
      <c r="Y24" s="1229"/>
      <c r="Z24" s="1229"/>
      <c r="AA24" s="1229"/>
      <c r="AB24" s="1229"/>
      <c r="AC24" s="1229"/>
      <c r="AD24" s="1229"/>
      <c r="AE24" s="1229"/>
      <c r="AF24" s="1229"/>
      <c r="AG24" s="1229"/>
      <c r="AH24" s="1229"/>
      <c r="AI24" s="1229"/>
      <c r="AJ24" s="1229"/>
      <c r="AK24" s="1229"/>
      <c r="AL24" s="1229"/>
      <c r="AM24" s="1229"/>
      <c r="AN24" s="1229"/>
      <c r="AO24" s="1229"/>
      <c r="AP24" s="1229"/>
      <c r="AQ24" s="1229"/>
      <c r="AR24" s="1229"/>
      <c r="AS24" s="1229"/>
      <c r="AT24" s="1229"/>
      <c r="AU24" s="1229"/>
      <c r="AV24" s="1229"/>
      <c r="AW24" s="1230"/>
      <c r="AX24" s="1183"/>
      <c r="AY24" s="1183"/>
      <c r="AZ24" s="1183"/>
      <c r="BA24" s="1183"/>
      <c r="BB24" s="1183"/>
      <c r="BC24" s="1183"/>
      <c r="BD24" s="1183"/>
      <c r="BE24" s="1183"/>
      <c r="BF24" s="1344"/>
      <c r="BG24" s="1340"/>
      <c r="BH24" s="1341"/>
      <c r="BI24" s="835"/>
      <c r="BJ24" s="836"/>
      <c r="BK24" s="836"/>
      <c r="BL24" s="836"/>
      <c r="BM24" s="836"/>
      <c r="BN24" s="836"/>
      <c r="BO24" s="836"/>
      <c r="BP24" s="836"/>
      <c r="BQ24" s="836"/>
      <c r="BR24" s="836"/>
      <c r="BS24" s="836"/>
      <c r="BT24" s="1240"/>
      <c r="BU24" s="1328"/>
      <c r="BV24" s="1329"/>
      <c r="BW24" s="1329"/>
      <c r="BX24" s="1329"/>
      <c r="BY24" s="1329"/>
      <c r="BZ24" s="1329"/>
      <c r="CA24" s="1329"/>
      <c r="CB24" s="1329"/>
      <c r="CC24" s="1329"/>
      <c r="CD24" s="1329"/>
      <c r="CI24" s="73"/>
      <c r="CJ24" s="1257"/>
    </row>
    <row r="25" spans="4:88" ht="9.75" customHeight="1">
      <c r="D25" s="73"/>
      <c r="E25" s="1334"/>
      <c r="F25" s="1335"/>
      <c r="G25" s="1335"/>
      <c r="H25" s="1335"/>
      <c r="I25" s="1335"/>
      <c r="J25" s="1335"/>
      <c r="K25" s="1335"/>
      <c r="L25" s="1335"/>
      <c r="M25" s="1335"/>
      <c r="N25" s="1335"/>
      <c r="O25" s="1335"/>
      <c r="P25" s="1335"/>
      <c r="Q25" s="1335"/>
      <c r="R25" s="1335"/>
      <c r="S25" s="1335"/>
      <c r="T25" s="1335"/>
      <c r="U25" s="1336"/>
      <c r="V25" s="1228"/>
      <c r="W25" s="1229"/>
      <c r="X25" s="1229"/>
      <c r="Y25" s="1229"/>
      <c r="Z25" s="1229"/>
      <c r="AA25" s="1229"/>
      <c r="AB25" s="1229"/>
      <c r="AC25" s="1229"/>
      <c r="AD25" s="1229"/>
      <c r="AE25" s="1229"/>
      <c r="AF25" s="1229"/>
      <c r="AG25" s="1229"/>
      <c r="AH25" s="1229"/>
      <c r="AI25" s="1229"/>
      <c r="AJ25" s="1229"/>
      <c r="AK25" s="1229"/>
      <c r="AL25" s="1229"/>
      <c r="AM25" s="1229"/>
      <c r="AN25" s="1229"/>
      <c r="AO25" s="1229"/>
      <c r="AP25" s="1229"/>
      <c r="AQ25" s="1229"/>
      <c r="AR25" s="1229"/>
      <c r="AS25" s="1229"/>
      <c r="AT25" s="1229"/>
      <c r="AU25" s="1229"/>
      <c r="AV25" s="1229"/>
      <c r="AW25" s="1230"/>
      <c r="AX25" s="1183"/>
      <c r="AY25" s="1183"/>
      <c r="AZ25" s="1183"/>
      <c r="BA25" s="1183"/>
      <c r="BB25" s="1183"/>
      <c r="BC25" s="1183"/>
      <c r="BD25" s="1183"/>
      <c r="BE25" s="1183"/>
      <c r="BF25" s="1344"/>
      <c r="BG25" s="1340"/>
      <c r="BH25" s="1341"/>
      <c r="BI25" s="837"/>
      <c r="BJ25" s="838"/>
      <c r="BK25" s="838"/>
      <c r="BL25" s="838"/>
      <c r="BM25" s="838"/>
      <c r="BN25" s="838"/>
      <c r="BO25" s="838"/>
      <c r="BP25" s="838"/>
      <c r="BQ25" s="838"/>
      <c r="BR25" s="838"/>
      <c r="BS25" s="838"/>
      <c r="BT25" s="1241"/>
      <c r="BU25" s="1328"/>
      <c r="BV25" s="1329"/>
      <c r="BW25" s="1329"/>
      <c r="BX25" s="1329"/>
      <c r="BY25" s="1329"/>
      <c r="BZ25" s="1329"/>
      <c r="CA25" s="1329"/>
      <c r="CB25" s="1329"/>
      <c r="CC25" s="1329"/>
      <c r="CD25" s="1329"/>
      <c r="CI25" s="73"/>
      <c r="CJ25" s="1257"/>
    </row>
    <row r="26" spans="4:88" ht="6.75" customHeight="1" thickBot="1">
      <c r="D26" s="73"/>
      <c r="E26" s="1337"/>
      <c r="F26" s="1338"/>
      <c r="G26" s="1338"/>
      <c r="H26" s="1338"/>
      <c r="I26" s="1338"/>
      <c r="J26" s="1338"/>
      <c r="K26" s="1338"/>
      <c r="L26" s="1338"/>
      <c r="M26" s="1338"/>
      <c r="N26" s="1338"/>
      <c r="O26" s="1338"/>
      <c r="P26" s="1338"/>
      <c r="Q26" s="1338"/>
      <c r="R26" s="1338"/>
      <c r="S26" s="1338"/>
      <c r="T26" s="1338"/>
      <c r="U26" s="1339"/>
      <c r="V26" s="1231"/>
      <c r="W26" s="1232"/>
      <c r="X26" s="1232"/>
      <c r="Y26" s="1232"/>
      <c r="Z26" s="1232"/>
      <c r="AA26" s="1232"/>
      <c r="AB26" s="1232"/>
      <c r="AC26" s="1232"/>
      <c r="AD26" s="1232"/>
      <c r="AE26" s="1232"/>
      <c r="AF26" s="1232"/>
      <c r="AG26" s="1232"/>
      <c r="AH26" s="1232"/>
      <c r="AI26" s="1232"/>
      <c r="AJ26" s="1232"/>
      <c r="AK26" s="1232"/>
      <c r="AL26" s="1232"/>
      <c r="AM26" s="1232"/>
      <c r="AN26" s="1232"/>
      <c r="AO26" s="1232"/>
      <c r="AP26" s="1232"/>
      <c r="AQ26" s="1232"/>
      <c r="AR26" s="1232"/>
      <c r="AS26" s="1232"/>
      <c r="AT26" s="1232"/>
      <c r="AU26" s="1232"/>
      <c r="AV26" s="1232"/>
      <c r="AW26" s="1233"/>
      <c r="AX26" s="1184"/>
      <c r="AY26" s="1184"/>
      <c r="AZ26" s="1184"/>
      <c r="BA26" s="1184"/>
      <c r="BB26" s="1184"/>
      <c r="BC26" s="1184"/>
      <c r="BD26" s="1184"/>
      <c r="BE26" s="1184"/>
      <c r="BF26" s="1345"/>
      <c r="BG26" s="1342"/>
      <c r="BH26" s="1343"/>
      <c r="BI26" s="839"/>
      <c r="BJ26" s="840"/>
      <c r="BK26" s="840"/>
      <c r="BL26" s="840"/>
      <c r="BM26" s="840"/>
      <c r="BN26" s="840"/>
      <c r="BO26" s="840"/>
      <c r="BP26" s="840"/>
      <c r="BQ26" s="840"/>
      <c r="BR26" s="840"/>
      <c r="BS26" s="840"/>
      <c r="BT26" s="1242"/>
      <c r="BU26" s="1328"/>
      <c r="BV26" s="1329"/>
      <c r="BW26" s="1329"/>
      <c r="BX26" s="1329"/>
      <c r="BY26" s="1329"/>
      <c r="BZ26" s="1329"/>
      <c r="CA26" s="1329"/>
      <c r="CB26" s="1329"/>
      <c r="CC26" s="1329"/>
      <c r="CD26" s="1329"/>
      <c r="CI26" s="73"/>
      <c r="CJ26" s="1257"/>
    </row>
    <row r="27" spans="4:88" ht="9" customHeight="1">
      <c r="D27" s="73"/>
      <c r="E27" s="1331"/>
      <c r="F27" s="1332"/>
      <c r="G27" s="1332"/>
      <c r="H27" s="1332"/>
      <c r="I27" s="1332"/>
      <c r="J27" s="1332"/>
      <c r="K27" s="1332"/>
      <c r="L27" s="1332"/>
      <c r="M27" s="1332"/>
      <c r="N27" s="1332"/>
      <c r="O27" s="1332"/>
      <c r="P27" s="1332"/>
      <c r="Q27" s="1332"/>
      <c r="R27" s="1332"/>
      <c r="S27" s="1332"/>
      <c r="T27" s="1332"/>
      <c r="U27" s="1333"/>
      <c r="V27" s="1225" t="str">
        <f>IF(E27="","",VLOOKUP(E27,コード表!$L$5:$N$62,3,FALSE))</f>
        <v/>
      </c>
      <c r="W27" s="1226"/>
      <c r="X27" s="1226"/>
      <c r="Y27" s="1226"/>
      <c r="Z27" s="1226"/>
      <c r="AA27" s="1226"/>
      <c r="AB27" s="1226"/>
      <c r="AC27" s="1226"/>
      <c r="AD27" s="1226"/>
      <c r="AE27" s="1226"/>
      <c r="AF27" s="1226"/>
      <c r="AG27" s="1226"/>
      <c r="AH27" s="1226"/>
      <c r="AI27" s="1226"/>
      <c r="AJ27" s="1226"/>
      <c r="AK27" s="1226"/>
      <c r="AL27" s="1226"/>
      <c r="AM27" s="1226"/>
      <c r="AN27" s="1226"/>
      <c r="AO27" s="1226"/>
      <c r="AP27" s="1226"/>
      <c r="AQ27" s="1226"/>
      <c r="AR27" s="1226"/>
      <c r="AS27" s="1226"/>
      <c r="AT27" s="1226"/>
      <c r="AU27" s="1226"/>
      <c r="AV27" s="1226"/>
      <c r="AW27" s="1227"/>
      <c r="AX27" s="1205">
        <v>2</v>
      </c>
      <c r="AY27" s="1205"/>
      <c r="AZ27" s="1234" t="str">
        <f>IF(E27="","",VLOOKUP(E27,コード表!$L$5:$N$62,2,FALSE))</f>
        <v/>
      </c>
      <c r="BA27" s="1234"/>
      <c r="BB27" s="1234"/>
      <c r="BC27" s="1234"/>
      <c r="BD27" s="1234"/>
      <c r="BE27" s="1234"/>
      <c r="BF27" s="1234"/>
      <c r="BG27" s="1234"/>
      <c r="BH27" s="1234"/>
      <c r="BI27" s="1236"/>
      <c r="BJ27" s="1236"/>
      <c r="BK27" s="1236"/>
      <c r="BL27" s="1236"/>
      <c r="BM27" s="1236"/>
      <c r="BN27" s="1236"/>
      <c r="BO27" s="1236"/>
      <c r="BP27" s="1236"/>
      <c r="BQ27" s="1236"/>
      <c r="BR27" s="1236"/>
      <c r="BS27" s="1236"/>
      <c r="BT27" s="1237"/>
      <c r="BU27" s="1328"/>
      <c r="BV27" s="1329"/>
      <c r="BW27" s="1329"/>
      <c r="BX27" s="1329"/>
      <c r="BY27" s="1329"/>
      <c r="BZ27" s="1329"/>
      <c r="CA27" s="1329"/>
      <c r="CB27" s="1329"/>
      <c r="CC27" s="1329"/>
      <c r="CD27" s="1329"/>
      <c r="CI27" s="73"/>
      <c r="CJ27" s="1257"/>
    </row>
    <row r="28" spans="4:88" ht="9" customHeight="1">
      <c r="D28" s="73"/>
      <c r="E28" s="1334"/>
      <c r="F28" s="1335"/>
      <c r="G28" s="1335"/>
      <c r="H28" s="1335"/>
      <c r="I28" s="1335"/>
      <c r="J28" s="1335"/>
      <c r="K28" s="1335"/>
      <c r="L28" s="1335"/>
      <c r="M28" s="1335"/>
      <c r="N28" s="1335"/>
      <c r="O28" s="1335"/>
      <c r="P28" s="1335"/>
      <c r="Q28" s="1335"/>
      <c r="R28" s="1335"/>
      <c r="S28" s="1335"/>
      <c r="T28" s="1335"/>
      <c r="U28" s="1336"/>
      <c r="V28" s="1228"/>
      <c r="W28" s="1229"/>
      <c r="X28" s="1229"/>
      <c r="Y28" s="1229"/>
      <c r="Z28" s="1229"/>
      <c r="AA28" s="1229"/>
      <c r="AB28" s="1229"/>
      <c r="AC28" s="1229"/>
      <c r="AD28" s="1229"/>
      <c r="AE28" s="1229"/>
      <c r="AF28" s="1229"/>
      <c r="AG28" s="1229"/>
      <c r="AH28" s="1229"/>
      <c r="AI28" s="1229"/>
      <c r="AJ28" s="1229"/>
      <c r="AK28" s="1229"/>
      <c r="AL28" s="1229"/>
      <c r="AM28" s="1229"/>
      <c r="AN28" s="1229"/>
      <c r="AO28" s="1229"/>
      <c r="AP28" s="1229"/>
      <c r="AQ28" s="1229"/>
      <c r="AR28" s="1229"/>
      <c r="AS28" s="1229"/>
      <c r="AT28" s="1229"/>
      <c r="AU28" s="1229"/>
      <c r="AV28" s="1229"/>
      <c r="AW28" s="1230"/>
      <c r="AX28" s="1206"/>
      <c r="AY28" s="1206"/>
      <c r="AZ28" s="1235"/>
      <c r="BA28" s="1235"/>
      <c r="BB28" s="1235"/>
      <c r="BC28" s="1235"/>
      <c r="BD28" s="1235"/>
      <c r="BE28" s="1235"/>
      <c r="BF28" s="1235"/>
      <c r="BG28" s="1235"/>
      <c r="BH28" s="1235"/>
      <c r="BI28" s="1238"/>
      <c r="BJ28" s="1238"/>
      <c r="BK28" s="1238"/>
      <c r="BL28" s="1238"/>
      <c r="BM28" s="1238"/>
      <c r="BN28" s="1238"/>
      <c r="BO28" s="1238"/>
      <c r="BP28" s="1238"/>
      <c r="BQ28" s="1238"/>
      <c r="BR28" s="1238"/>
      <c r="BS28" s="1238"/>
      <c r="BT28" s="1239"/>
      <c r="BU28" s="1328"/>
      <c r="BV28" s="1329"/>
      <c r="BW28" s="1329"/>
      <c r="BX28" s="1329"/>
      <c r="BY28" s="1329"/>
      <c r="BZ28" s="1329"/>
      <c r="CA28" s="1329"/>
      <c r="CB28" s="1329"/>
      <c r="CC28" s="1329"/>
      <c r="CD28" s="1329"/>
      <c r="CI28" s="73"/>
      <c r="CJ28" s="1257"/>
    </row>
    <row r="29" spans="4:88" ht="9" customHeight="1">
      <c r="D29" s="73"/>
      <c r="E29" s="1334"/>
      <c r="F29" s="1335"/>
      <c r="G29" s="1335"/>
      <c r="H29" s="1335"/>
      <c r="I29" s="1335"/>
      <c r="J29" s="1335"/>
      <c r="K29" s="1335"/>
      <c r="L29" s="1335"/>
      <c r="M29" s="1335"/>
      <c r="N29" s="1335"/>
      <c r="O29" s="1335"/>
      <c r="P29" s="1335"/>
      <c r="Q29" s="1335"/>
      <c r="R29" s="1335"/>
      <c r="S29" s="1335"/>
      <c r="T29" s="1335"/>
      <c r="U29" s="1336"/>
      <c r="V29" s="1228"/>
      <c r="W29" s="1229"/>
      <c r="X29" s="1229"/>
      <c r="Y29" s="1229"/>
      <c r="Z29" s="1229"/>
      <c r="AA29" s="1229"/>
      <c r="AB29" s="1229"/>
      <c r="AC29" s="1229"/>
      <c r="AD29" s="1229"/>
      <c r="AE29" s="1229"/>
      <c r="AF29" s="1229"/>
      <c r="AG29" s="1229"/>
      <c r="AH29" s="1229"/>
      <c r="AI29" s="1229"/>
      <c r="AJ29" s="1229"/>
      <c r="AK29" s="1229"/>
      <c r="AL29" s="1229"/>
      <c r="AM29" s="1229"/>
      <c r="AN29" s="1229"/>
      <c r="AO29" s="1229"/>
      <c r="AP29" s="1229"/>
      <c r="AQ29" s="1229"/>
      <c r="AR29" s="1229"/>
      <c r="AS29" s="1229"/>
      <c r="AT29" s="1229"/>
      <c r="AU29" s="1229"/>
      <c r="AV29" s="1229"/>
      <c r="AW29" s="1230"/>
      <c r="AX29" s="1206"/>
      <c r="AY29" s="1206"/>
      <c r="AZ29" s="1235"/>
      <c r="BA29" s="1235"/>
      <c r="BB29" s="1235"/>
      <c r="BC29" s="1235"/>
      <c r="BD29" s="1235"/>
      <c r="BE29" s="1235"/>
      <c r="BF29" s="1235"/>
      <c r="BG29" s="1235"/>
      <c r="BH29" s="1235"/>
      <c r="BI29" s="1238"/>
      <c r="BJ29" s="1238"/>
      <c r="BK29" s="1238"/>
      <c r="BL29" s="1238"/>
      <c r="BM29" s="1238"/>
      <c r="BN29" s="1238"/>
      <c r="BO29" s="1238"/>
      <c r="BP29" s="1238"/>
      <c r="BQ29" s="1238"/>
      <c r="BR29" s="1238"/>
      <c r="BS29" s="1238"/>
      <c r="BT29" s="1239"/>
      <c r="BU29" s="1328"/>
      <c r="BV29" s="1329"/>
      <c r="BW29" s="1329"/>
      <c r="BX29" s="1329"/>
      <c r="BY29" s="1329"/>
      <c r="BZ29" s="1329"/>
      <c r="CA29" s="1329"/>
      <c r="CB29" s="1329"/>
      <c r="CC29" s="1329"/>
      <c r="CD29" s="1329"/>
      <c r="CI29" s="73"/>
      <c r="CJ29" s="1257"/>
    </row>
    <row r="30" spans="4:88" ht="9" customHeight="1">
      <c r="D30" s="73"/>
      <c r="E30" s="1334"/>
      <c r="F30" s="1335"/>
      <c r="G30" s="1335"/>
      <c r="H30" s="1335"/>
      <c r="I30" s="1335"/>
      <c r="J30" s="1335"/>
      <c r="K30" s="1335"/>
      <c r="L30" s="1335"/>
      <c r="M30" s="1335"/>
      <c r="N30" s="1335"/>
      <c r="O30" s="1335"/>
      <c r="P30" s="1335"/>
      <c r="Q30" s="1335"/>
      <c r="R30" s="1335"/>
      <c r="S30" s="1335"/>
      <c r="T30" s="1335"/>
      <c r="U30" s="1336"/>
      <c r="V30" s="1228"/>
      <c r="W30" s="1229"/>
      <c r="X30" s="1229"/>
      <c r="Y30" s="1229"/>
      <c r="Z30" s="1229"/>
      <c r="AA30" s="1229"/>
      <c r="AB30" s="1229"/>
      <c r="AC30" s="1229"/>
      <c r="AD30" s="1229"/>
      <c r="AE30" s="1229"/>
      <c r="AF30" s="1229"/>
      <c r="AG30" s="1229"/>
      <c r="AH30" s="1229"/>
      <c r="AI30" s="1229"/>
      <c r="AJ30" s="1229"/>
      <c r="AK30" s="1229"/>
      <c r="AL30" s="1229"/>
      <c r="AM30" s="1229"/>
      <c r="AN30" s="1229"/>
      <c r="AO30" s="1229"/>
      <c r="AP30" s="1229"/>
      <c r="AQ30" s="1229"/>
      <c r="AR30" s="1229"/>
      <c r="AS30" s="1229"/>
      <c r="AT30" s="1229"/>
      <c r="AU30" s="1229"/>
      <c r="AV30" s="1229"/>
      <c r="AW30" s="1230"/>
      <c r="AX30" s="1183"/>
      <c r="AY30" s="1183"/>
      <c r="AZ30" s="1183"/>
      <c r="BA30" s="1183"/>
      <c r="BB30" s="1183"/>
      <c r="BC30" s="1183"/>
      <c r="BD30" s="1183"/>
      <c r="BE30" s="1183"/>
      <c r="BF30" s="1344"/>
      <c r="BG30" s="1340"/>
      <c r="BH30" s="1341"/>
      <c r="BI30" s="835"/>
      <c r="BJ30" s="836"/>
      <c r="BK30" s="836"/>
      <c r="BL30" s="836"/>
      <c r="BM30" s="836"/>
      <c r="BN30" s="836"/>
      <c r="BO30" s="836"/>
      <c r="BP30" s="836"/>
      <c r="BQ30" s="836"/>
      <c r="BR30" s="836"/>
      <c r="BS30" s="836"/>
      <c r="BT30" s="1240"/>
      <c r="BU30" s="1328"/>
      <c r="BV30" s="1329"/>
      <c r="BW30" s="1329"/>
      <c r="BX30" s="1329"/>
      <c r="BY30" s="1329"/>
      <c r="BZ30" s="1329"/>
      <c r="CA30" s="1329"/>
      <c r="CB30" s="1329"/>
      <c r="CC30" s="1329"/>
      <c r="CD30" s="1329"/>
      <c r="CI30" s="73"/>
      <c r="CJ30" s="1257"/>
    </row>
    <row r="31" spans="4:88" ht="9" customHeight="1">
      <c r="D31" s="73"/>
      <c r="E31" s="1334"/>
      <c r="F31" s="1335"/>
      <c r="G31" s="1335"/>
      <c r="H31" s="1335"/>
      <c r="I31" s="1335"/>
      <c r="J31" s="1335"/>
      <c r="K31" s="1335"/>
      <c r="L31" s="1335"/>
      <c r="M31" s="1335"/>
      <c r="N31" s="1335"/>
      <c r="O31" s="1335"/>
      <c r="P31" s="1335"/>
      <c r="Q31" s="1335"/>
      <c r="R31" s="1335"/>
      <c r="S31" s="1335"/>
      <c r="T31" s="1335"/>
      <c r="U31" s="1336"/>
      <c r="V31" s="1228"/>
      <c r="W31" s="1229"/>
      <c r="X31" s="1229"/>
      <c r="Y31" s="1229"/>
      <c r="Z31" s="1229"/>
      <c r="AA31" s="1229"/>
      <c r="AB31" s="1229"/>
      <c r="AC31" s="1229"/>
      <c r="AD31" s="1229"/>
      <c r="AE31" s="1229"/>
      <c r="AF31" s="1229"/>
      <c r="AG31" s="1229"/>
      <c r="AH31" s="1229"/>
      <c r="AI31" s="1229"/>
      <c r="AJ31" s="1229"/>
      <c r="AK31" s="1229"/>
      <c r="AL31" s="1229"/>
      <c r="AM31" s="1229"/>
      <c r="AN31" s="1229"/>
      <c r="AO31" s="1229"/>
      <c r="AP31" s="1229"/>
      <c r="AQ31" s="1229"/>
      <c r="AR31" s="1229"/>
      <c r="AS31" s="1229"/>
      <c r="AT31" s="1229"/>
      <c r="AU31" s="1229"/>
      <c r="AV31" s="1229"/>
      <c r="AW31" s="1230"/>
      <c r="AX31" s="1183"/>
      <c r="AY31" s="1183"/>
      <c r="AZ31" s="1183"/>
      <c r="BA31" s="1183"/>
      <c r="BB31" s="1183"/>
      <c r="BC31" s="1183"/>
      <c r="BD31" s="1183"/>
      <c r="BE31" s="1183"/>
      <c r="BF31" s="1344"/>
      <c r="BG31" s="1340"/>
      <c r="BH31" s="1341"/>
      <c r="BI31" s="837"/>
      <c r="BJ31" s="838"/>
      <c r="BK31" s="838"/>
      <c r="BL31" s="838"/>
      <c r="BM31" s="838"/>
      <c r="BN31" s="838"/>
      <c r="BO31" s="838"/>
      <c r="BP31" s="838"/>
      <c r="BQ31" s="838"/>
      <c r="BR31" s="838"/>
      <c r="BS31" s="838"/>
      <c r="BT31" s="1241"/>
      <c r="BU31" s="1328"/>
      <c r="BV31" s="1329"/>
      <c r="BW31" s="1329"/>
      <c r="BX31" s="1329"/>
      <c r="BY31" s="1329"/>
      <c r="BZ31" s="1329"/>
      <c r="CA31" s="1329"/>
      <c r="CB31" s="1329"/>
      <c r="CC31" s="1329"/>
      <c r="CD31" s="1329"/>
      <c r="CI31" s="73"/>
      <c r="CJ31" s="1257"/>
    </row>
    <row r="32" spans="4:88" ht="9" customHeight="1" thickBot="1">
      <c r="D32" s="73"/>
      <c r="E32" s="1337"/>
      <c r="F32" s="1338"/>
      <c r="G32" s="1338"/>
      <c r="H32" s="1338"/>
      <c r="I32" s="1338"/>
      <c r="J32" s="1338"/>
      <c r="K32" s="1338"/>
      <c r="L32" s="1338"/>
      <c r="M32" s="1338"/>
      <c r="N32" s="1338"/>
      <c r="O32" s="1338"/>
      <c r="P32" s="1338"/>
      <c r="Q32" s="1338"/>
      <c r="R32" s="1338"/>
      <c r="S32" s="1338"/>
      <c r="T32" s="1338"/>
      <c r="U32" s="1339"/>
      <c r="V32" s="1231"/>
      <c r="W32" s="1232"/>
      <c r="X32" s="1232"/>
      <c r="Y32" s="1232"/>
      <c r="Z32" s="1232"/>
      <c r="AA32" s="1232"/>
      <c r="AB32" s="1232"/>
      <c r="AC32" s="1232"/>
      <c r="AD32" s="1232"/>
      <c r="AE32" s="1232"/>
      <c r="AF32" s="1232"/>
      <c r="AG32" s="1232"/>
      <c r="AH32" s="1232"/>
      <c r="AI32" s="1232"/>
      <c r="AJ32" s="1232"/>
      <c r="AK32" s="1232"/>
      <c r="AL32" s="1232"/>
      <c r="AM32" s="1232"/>
      <c r="AN32" s="1232"/>
      <c r="AO32" s="1232"/>
      <c r="AP32" s="1232"/>
      <c r="AQ32" s="1232"/>
      <c r="AR32" s="1232"/>
      <c r="AS32" s="1232"/>
      <c r="AT32" s="1232"/>
      <c r="AU32" s="1232"/>
      <c r="AV32" s="1232"/>
      <c r="AW32" s="1233"/>
      <c r="AX32" s="1184"/>
      <c r="AY32" s="1184"/>
      <c r="AZ32" s="1184"/>
      <c r="BA32" s="1184"/>
      <c r="BB32" s="1184"/>
      <c r="BC32" s="1184"/>
      <c r="BD32" s="1184"/>
      <c r="BE32" s="1184"/>
      <c r="BF32" s="1345"/>
      <c r="BG32" s="1342"/>
      <c r="BH32" s="1343"/>
      <c r="BI32" s="839"/>
      <c r="BJ32" s="840"/>
      <c r="BK32" s="840"/>
      <c r="BL32" s="840"/>
      <c r="BM32" s="840"/>
      <c r="BN32" s="840"/>
      <c r="BO32" s="840"/>
      <c r="BP32" s="840"/>
      <c r="BQ32" s="840"/>
      <c r="BR32" s="840"/>
      <c r="BS32" s="840"/>
      <c r="BT32" s="1242"/>
      <c r="BU32" s="1328"/>
      <c r="BV32" s="1329"/>
      <c r="BW32" s="1329"/>
      <c r="BX32" s="1329"/>
      <c r="BY32" s="1329"/>
      <c r="BZ32" s="1329"/>
      <c r="CA32" s="1329"/>
      <c r="CB32" s="1329"/>
      <c r="CC32" s="1329"/>
      <c r="CD32" s="1329"/>
      <c r="CI32" s="73"/>
      <c r="CJ32" s="1257"/>
    </row>
    <row r="33" spans="4:88" ht="9" customHeight="1">
      <c r="D33" s="73"/>
      <c r="E33" s="1331"/>
      <c r="F33" s="1332"/>
      <c r="G33" s="1332"/>
      <c r="H33" s="1332"/>
      <c r="I33" s="1332"/>
      <c r="J33" s="1332"/>
      <c r="K33" s="1332"/>
      <c r="L33" s="1332"/>
      <c r="M33" s="1332"/>
      <c r="N33" s="1332"/>
      <c r="O33" s="1332"/>
      <c r="P33" s="1332"/>
      <c r="Q33" s="1332"/>
      <c r="R33" s="1332"/>
      <c r="S33" s="1332"/>
      <c r="T33" s="1332"/>
      <c r="U33" s="1333"/>
      <c r="V33" s="1225" t="str">
        <f>IF(E33="","",VLOOKUP(E33,コード表!$L$5:$N$62,3,FALSE))</f>
        <v/>
      </c>
      <c r="W33" s="1226"/>
      <c r="X33" s="1226"/>
      <c r="Y33" s="1226"/>
      <c r="Z33" s="1226"/>
      <c r="AA33" s="1226"/>
      <c r="AB33" s="1226"/>
      <c r="AC33" s="1226"/>
      <c r="AD33" s="1226"/>
      <c r="AE33" s="1226"/>
      <c r="AF33" s="1226"/>
      <c r="AG33" s="1226"/>
      <c r="AH33" s="1226"/>
      <c r="AI33" s="1226"/>
      <c r="AJ33" s="1226"/>
      <c r="AK33" s="1226"/>
      <c r="AL33" s="1226"/>
      <c r="AM33" s="1226"/>
      <c r="AN33" s="1226"/>
      <c r="AO33" s="1226"/>
      <c r="AP33" s="1226"/>
      <c r="AQ33" s="1226"/>
      <c r="AR33" s="1226"/>
      <c r="AS33" s="1226"/>
      <c r="AT33" s="1226"/>
      <c r="AU33" s="1226"/>
      <c r="AV33" s="1226"/>
      <c r="AW33" s="1227"/>
      <c r="AX33" s="1205">
        <v>3</v>
      </c>
      <c r="AY33" s="1205"/>
      <c r="AZ33" s="1234" t="str">
        <f>IF(E33="","",VLOOKUP(E33,コード表!$L$5:$N$62,2,FALSE))</f>
        <v/>
      </c>
      <c r="BA33" s="1234"/>
      <c r="BB33" s="1234"/>
      <c r="BC33" s="1234"/>
      <c r="BD33" s="1234"/>
      <c r="BE33" s="1234"/>
      <c r="BF33" s="1234"/>
      <c r="BG33" s="1234"/>
      <c r="BH33" s="1234"/>
      <c r="BI33" s="1236"/>
      <c r="BJ33" s="1236"/>
      <c r="BK33" s="1236"/>
      <c r="BL33" s="1236"/>
      <c r="BM33" s="1236"/>
      <c r="BN33" s="1236"/>
      <c r="BO33" s="1236"/>
      <c r="BP33" s="1236"/>
      <c r="BQ33" s="1236"/>
      <c r="BR33" s="1236"/>
      <c r="BS33" s="1236"/>
      <c r="BT33" s="1237"/>
      <c r="BU33" s="1328"/>
      <c r="BV33" s="1329"/>
      <c r="BW33" s="1329"/>
      <c r="BX33" s="1329"/>
      <c r="BY33" s="1329"/>
      <c r="BZ33" s="1329"/>
      <c r="CA33" s="1329"/>
      <c r="CB33" s="1329"/>
      <c r="CC33" s="1329"/>
      <c r="CD33" s="1329"/>
      <c r="CI33" s="73"/>
      <c r="CJ33" s="1257"/>
    </row>
    <row r="34" spans="4:88" ht="9" customHeight="1">
      <c r="D34" s="73"/>
      <c r="E34" s="1334"/>
      <c r="F34" s="1335"/>
      <c r="G34" s="1335"/>
      <c r="H34" s="1335"/>
      <c r="I34" s="1335"/>
      <c r="J34" s="1335"/>
      <c r="K34" s="1335"/>
      <c r="L34" s="1335"/>
      <c r="M34" s="1335"/>
      <c r="N34" s="1335"/>
      <c r="O34" s="1335"/>
      <c r="P34" s="1335"/>
      <c r="Q34" s="1335"/>
      <c r="R34" s="1335"/>
      <c r="S34" s="1335"/>
      <c r="T34" s="1335"/>
      <c r="U34" s="1336"/>
      <c r="V34" s="1228"/>
      <c r="W34" s="1229"/>
      <c r="X34" s="1229"/>
      <c r="Y34" s="1229"/>
      <c r="Z34" s="1229"/>
      <c r="AA34" s="1229"/>
      <c r="AB34" s="1229"/>
      <c r="AC34" s="1229"/>
      <c r="AD34" s="1229"/>
      <c r="AE34" s="1229"/>
      <c r="AF34" s="1229"/>
      <c r="AG34" s="1229"/>
      <c r="AH34" s="1229"/>
      <c r="AI34" s="1229"/>
      <c r="AJ34" s="1229"/>
      <c r="AK34" s="1229"/>
      <c r="AL34" s="1229"/>
      <c r="AM34" s="1229"/>
      <c r="AN34" s="1229"/>
      <c r="AO34" s="1229"/>
      <c r="AP34" s="1229"/>
      <c r="AQ34" s="1229"/>
      <c r="AR34" s="1229"/>
      <c r="AS34" s="1229"/>
      <c r="AT34" s="1229"/>
      <c r="AU34" s="1229"/>
      <c r="AV34" s="1229"/>
      <c r="AW34" s="1230"/>
      <c r="AX34" s="1206"/>
      <c r="AY34" s="1206"/>
      <c r="AZ34" s="1235"/>
      <c r="BA34" s="1235"/>
      <c r="BB34" s="1235"/>
      <c r="BC34" s="1235"/>
      <c r="BD34" s="1235"/>
      <c r="BE34" s="1235"/>
      <c r="BF34" s="1235"/>
      <c r="BG34" s="1235"/>
      <c r="BH34" s="1235"/>
      <c r="BI34" s="1238"/>
      <c r="BJ34" s="1238"/>
      <c r="BK34" s="1238"/>
      <c r="BL34" s="1238"/>
      <c r="BM34" s="1238"/>
      <c r="BN34" s="1238"/>
      <c r="BO34" s="1238"/>
      <c r="BP34" s="1238"/>
      <c r="BQ34" s="1238"/>
      <c r="BR34" s="1238"/>
      <c r="BS34" s="1238"/>
      <c r="BT34" s="1239"/>
      <c r="BU34" s="1328"/>
      <c r="BV34" s="1329"/>
      <c r="BW34" s="1329"/>
      <c r="BX34" s="1329"/>
      <c r="BY34" s="1329"/>
      <c r="BZ34" s="1329"/>
      <c r="CA34" s="1329"/>
      <c r="CB34" s="1329"/>
      <c r="CC34" s="1329"/>
      <c r="CD34" s="1329"/>
      <c r="CI34" s="73"/>
      <c r="CJ34" s="1257"/>
    </row>
    <row r="35" spans="4:88" ht="9" customHeight="1">
      <c r="D35" s="73"/>
      <c r="E35" s="1334"/>
      <c r="F35" s="1335"/>
      <c r="G35" s="1335"/>
      <c r="H35" s="1335"/>
      <c r="I35" s="1335"/>
      <c r="J35" s="1335"/>
      <c r="K35" s="1335"/>
      <c r="L35" s="1335"/>
      <c r="M35" s="1335"/>
      <c r="N35" s="1335"/>
      <c r="O35" s="1335"/>
      <c r="P35" s="1335"/>
      <c r="Q35" s="1335"/>
      <c r="R35" s="1335"/>
      <c r="S35" s="1335"/>
      <c r="T35" s="1335"/>
      <c r="U35" s="1336"/>
      <c r="V35" s="1228"/>
      <c r="W35" s="1229"/>
      <c r="X35" s="1229"/>
      <c r="Y35" s="1229"/>
      <c r="Z35" s="1229"/>
      <c r="AA35" s="1229"/>
      <c r="AB35" s="1229"/>
      <c r="AC35" s="1229"/>
      <c r="AD35" s="1229"/>
      <c r="AE35" s="1229"/>
      <c r="AF35" s="1229"/>
      <c r="AG35" s="1229"/>
      <c r="AH35" s="1229"/>
      <c r="AI35" s="1229"/>
      <c r="AJ35" s="1229"/>
      <c r="AK35" s="1229"/>
      <c r="AL35" s="1229"/>
      <c r="AM35" s="1229"/>
      <c r="AN35" s="1229"/>
      <c r="AO35" s="1229"/>
      <c r="AP35" s="1229"/>
      <c r="AQ35" s="1229"/>
      <c r="AR35" s="1229"/>
      <c r="AS35" s="1229"/>
      <c r="AT35" s="1229"/>
      <c r="AU35" s="1229"/>
      <c r="AV35" s="1229"/>
      <c r="AW35" s="1230"/>
      <c r="AX35" s="1206"/>
      <c r="AY35" s="1206"/>
      <c r="AZ35" s="1235"/>
      <c r="BA35" s="1235"/>
      <c r="BB35" s="1235"/>
      <c r="BC35" s="1235"/>
      <c r="BD35" s="1235"/>
      <c r="BE35" s="1235"/>
      <c r="BF35" s="1235"/>
      <c r="BG35" s="1235"/>
      <c r="BH35" s="1235"/>
      <c r="BI35" s="1238"/>
      <c r="BJ35" s="1238"/>
      <c r="BK35" s="1238"/>
      <c r="BL35" s="1238"/>
      <c r="BM35" s="1238"/>
      <c r="BN35" s="1238"/>
      <c r="BO35" s="1238"/>
      <c r="BP35" s="1238"/>
      <c r="BQ35" s="1238"/>
      <c r="BR35" s="1238"/>
      <c r="BS35" s="1238"/>
      <c r="BT35" s="1239"/>
      <c r="BU35" s="1328"/>
      <c r="BV35" s="1329"/>
      <c r="BW35" s="1329"/>
      <c r="BX35" s="1329"/>
      <c r="BY35" s="1329"/>
      <c r="BZ35" s="1329"/>
      <c r="CA35" s="1329"/>
      <c r="CB35" s="1329"/>
      <c r="CC35" s="1329"/>
      <c r="CD35" s="1329"/>
      <c r="CI35" s="73"/>
      <c r="CJ35" s="1257"/>
    </row>
    <row r="36" spans="4:88" ht="9" customHeight="1">
      <c r="D36" s="73"/>
      <c r="E36" s="1334"/>
      <c r="F36" s="1335"/>
      <c r="G36" s="1335"/>
      <c r="H36" s="1335"/>
      <c r="I36" s="1335"/>
      <c r="J36" s="1335"/>
      <c r="K36" s="1335"/>
      <c r="L36" s="1335"/>
      <c r="M36" s="1335"/>
      <c r="N36" s="1335"/>
      <c r="O36" s="1335"/>
      <c r="P36" s="1335"/>
      <c r="Q36" s="1335"/>
      <c r="R36" s="1335"/>
      <c r="S36" s="1335"/>
      <c r="T36" s="1335"/>
      <c r="U36" s="1336"/>
      <c r="V36" s="1228"/>
      <c r="W36" s="1229"/>
      <c r="X36" s="1229"/>
      <c r="Y36" s="1229"/>
      <c r="Z36" s="1229"/>
      <c r="AA36" s="1229"/>
      <c r="AB36" s="1229"/>
      <c r="AC36" s="1229"/>
      <c r="AD36" s="1229"/>
      <c r="AE36" s="1229"/>
      <c r="AF36" s="1229"/>
      <c r="AG36" s="1229"/>
      <c r="AH36" s="1229"/>
      <c r="AI36" s="1229"/>
      <c r="AJ36" s="1229"/>
      <c r="AK36" s="1229"/>
      <c r="AL36" s="1229"/>
      <c r="AM36" s="1229"/>
      <c r="AN36" s="1229"/>
      <c r="AO36" s="1229"/>
      <c r="AP36" s="1229"/>
      <c r="AQ36" s="1229"/>
      <c r="AR36" s="1229"/>
      <c r="AS36" s="1229"/>
      <c r="AT36" s="1229"/>
      <c r="AU36" s="1229"/>
      <c r="AV36" s="1229"/>
      <c r="AW36" s="1230"/>
      <c r="AX36" s="1183"/>
      <c r="AY36" s="1183"/>
      <c r="AZ36" s="1183"/>
      <c r="BA36" s="1183"/>
      <c r="BB36" s="1183"/>
      <c r="BC36" s="1183"/>
      <c r="BD36" s="1183"/>
      <c r="BE36" s="1183"/>
      <c r="BF36" s="1344"/>
      <c r="BG36" s="1340"/>
      <c r="BH36" s="1341"/>
      <c r="BI36" s="835"/>
      <c r="BJ36" s="836"/>
      <c r="BK36" s="836"/>
      <c r="BL36" s="836"/>
      <c r="BM36" s="836"/>
      <c r="BN36" s="836"/>
      <c r="BO36" s="836"/>
      <c r="BP36" s="836"/>
      <c r="BQ36" s="836"/>
      <c r="BR36" s="836"/>
      <c r="BS36" s="836"/>
      <c r="BT36" s="1240"/>
      <c r="BU36" s="1328"/>
      <c r="BV36" s="1329"/>
      <c r="BW36" s="1329"/>
      <c r="BX36" s="1329"/>
      <c r="BY36" s="1329"/>
      <c r="BZ36" s="1329"/>
      <c r="CA36" s="1329"/>
      <c r="CB36" s="1329"/>
      <c r="CC36" s="1329"/>
      <c r="CD36" s="1329"/>
      <c r="CI36" s="73"/>
      <c r="CJ36" s="1257"/>
    </row>
    <row r="37" spans="4:88" ht="9" customHeight="1">
      <c r="D37" s="73"/>
      <c r="E37" s="1334"/>
      <c r="F37" s="1335"/>
      <c r="G37" s="1335"/>
      <c r="H37" s="1335"/>
      <c r="I37" s="1335"/>
      <c r="J37" s="1335"/>
      <c r="K37" s="1335"/>
      <c r="L37" s="1335"/>
      <c r="M37" s="1335"/>
      <c r="N37" s="1335"/>
      <c r="O37" s="1335"/>
      <c r="P37" s="1335"/>
      <c r="Q37" s="1335"/>
      <c r="R37" s="1335"/>
      <c r="S37" s="1335"/>
      <c r="T37" s="1335"/>
      <c r="U37" s="1336"/>
      <c r="V37" s="1228"/>
      <c r="W37" s="1229"/>
      <c r="X37" s="1229"/>
      <c r="Y37" s="1229"/>
      <c r="Z37" s="1229"/>
      <c r="AA37" s="1229"/>
      <c r="AB37" s="1229"/>
      <c r="AC37" s="1229"/>
      <c r="AD37" s="1229"/>
      <c r="AE37" s="1229"/>
      <c r="AF37" s="1229"/>
      <c r="AG37" s="1229"/>
      <c r="AH37" s="1229"/>
      <c r="AI37" s="1229"/>
      <c r="AJ37" s="1229"/>
      <c r="AK37" s="1229"/>
      <c r="AL37" s="1229"/>
      <c r="AM37" s="1229"/>
      <c r="AN37" s="1229"/>
      <c r="AO37" s="1229"/>
      <c r="AP37" s="1229"/>
      <c r="AQ37" s="1229"/>
      <c r="AR37" s="1229"/>
      <c r="AS37" s="1229"/>
      <c r="AT37" s="1229"/>
      <c r="AU37" s="1229"/>
      <c r="AV37" s="1229"/>
      <c r="AW37" s="1230"/>
      <c r="AX37" s="1183"/>
      <c r="AY37" s="1183"/>
      <c r="AZ37" s="1183"/>
      <c r="BA37" s="1183"/>
      <c r="BB37" s="1183"/>
      <c r="BC37" s="1183"/>
      <c r="BD37" s="1183"/>
      <c r="BE37" s="1183"/>
      <c r="BF37" s="1344"/>
      <c r="BG37" s="1340"/>
      <c r="BH37" s="1341"/>
      <c r="BI37" s="837"/>
      <c r="BJ37" s="838"/>
      <c r="BK37" s="838"/>
      <c r="BL37" s="838"/>
      <c r="BM37" s="838"/>
      <c r="BN37" s="838"/>
      <c r="BO37" s="838"/>
      <c r="BP37" s="838"/>
      <c r="BQ37" s="838"/>
      <c r="BR37" s="838"/>
      <c r="BS37" s="838"/>
      <c r="BT37" s="1241"/>
      <c r="BU37" s="1328"/>
      <c r="BV37" s="1329"/>
      <c r="BW37" s="1329"/>
      <c r="BX37" s="1329"/>
      <c r="BY37" s="1329"/>
      <c r="BZ37" s="1329"/>
      <c r="CA37" s="1329"/>
      <c r="CB37" s="1329"/>
      <c r="CC37" s="1329"/>
      <c r="CD37" s="1329"/>
      <c r="CI37" s="73"/>
      <c r="CJ37" s="1257"/>
    </row>
    <row r="38" spans="4:88" ht="9" customHeight="1" thickBot="1">
      <c r="D38" s="73"/>
      <c r="E38" s="1337"/>
      <c r="F38" s="1338"/>
      <c r="G38" s="1338"/>
      <c r="H38" s="1338"/>
      <c r="I38" s="1338"/>
      <c r="J38" s="1338"/>
      <c r="K38" s="1338"/>
      <c r="L38" s="1338"/>
      <c r="M38" s="1338"/>
      <c r="N38" s="1338"/>
      <c r="O38" s="1338"/>
      <c r="P38" s="1338"/>
      <c r="Q38" s="1338"/>
      <c r="R38" s="1338"/>
      <c r="S38" s="1338"/>
      <c r="T38" s="1338"/>
      <c r="U38" s="1339"/>
      <c r="V38" s="1231"/>
      <c r="W38" s="1232"/>
      <c r="X38" s="1232"/>
      <c r="Y38" s="1232"/>
      <c r="Z38" s="1232"/>
      <c r="AA38" s="1232"/>
      <c r="AB38" s="1232"/>
      <c r="AC38" s="1232"/>
      <c r="AD38" s="1232"/>
      <c r="AE38" s="1232"/>
      <c r="AF38" s="1232"/>
      <c r="AG38" s="1232"/>
      <c r="AH38" s="1232"/>
      <c r="AI38" s="1232"/>
      <c r="AJ38" s="1232"/>
      <c r="AK38" s="1232"/>
      <c r="AL38" s="1232"/>
      <c r="AM38" s="1232"/>
      <c r="AN38" s="1232"/>
      <c r="AO38" s="1232"/>
      <c r="AP38" s="1232"/>
      <c r="AQ38" s="1232"/>
      <c r="AR38" s="1232"/>
      <c r="AS38" s="1232"/>
      <c r="AT38" s="1232"/>
      <c r="AU38" s="1232"/>
      <c r="AV38" s="1232"/>
      <c r="AW38" s="1233"/>
      <c r="AX38" s="1184"/>
      <c r="AY38" s="1184"/>
      <c r="AZ38" s="1184"/>
      <c r="BA38" s="1184"/>
      <c r="BB38" s="1184"/>
      <c r="BC38" s="1184"/>
      <c r="BD38" s="1184"/>
      <c r="BE38" s="1184"/>
      <c r="BF38" s="1345"/>
      <c r="BG38" s="1342"/>
      <c r="BH38" s="1343"/>
      <c r="BI38" s="839"/>
      <c r="BJ38" s="840"/>
      <c r="BK38" s="840"/>
      <c r="BL38" s="840"/>
      <c r="BM38" s="840"/>
      <c r="BN38" s="840"/>
      <c r="BO38" s="840"/>
      <c r="BP38" s="840"/>
      <c r="BQ38" s="840"/>
      <c r="BR38" s="840"/>
      <c r="BS38" s="840"/>
      <c r="BT38" s="1242"/>
      <c r="BU38" s="1328"/>
      <c r="BV38" s="1329"/>
      <c r="BW38" s="1329"/>
      <c r="BX38" s="1329"/>
      <c r="BY38" s="1329"/>
      <c r="BZ38" s="1329"/>
      <c r="CA38" s="1329"/>
      <c r="CB38" s="1329"/>
      <c r="CC38" s="1329"/>
      <c r="CD38" s="1329"/>
      <c r="CI38" s="73"/>
      <c r="CJ38" s="1257"/>
    </row>
    <row r="39" spans="4:88" ht="9" customHeight="1">
      <c r="D39" s="73"/>
      <c r="E39" s="1331"/>
      <c r="F39" s="1332"/>
      <c r="G39" s="1332"/>
      <c r="H39" s="1332"/>
      <c r="I39" s="1332"/>
      <c r="J39" s="1332"/>
      <c r="K39" s="1332"/>
      <c r="L39" s="1332"/>
      <c r="M39" s="1332"/>
      <c r="N39" s="1332"/>
      <c r="O39" s="1332"/>
      <c r="P39" s="1332"/>
      <c r="Q39" s="1332"/>
      <c r="R39" s="1332"/>
      <c r="S39" s="1332"/>
      <c r="T39" s="1332"/>
      <c r="U39" s="1333"/>
      <c r="V39" s="1225" t="str">
        <f>IF(E39="","",VLOOKUP(E39,コード表!$L$5:$N$62,3,FALSE))</f>
        <v/>
      </c>
      <c r="W39" s="1226"/>
      <c r="X39" s="1226"/>
      <c r="Y39" s="1226"/>
      <c r="Z39" s="1226"/>
      <c r="AA39" s="1226"/>
      <c r="AB39" s="1226"/>
      <c r="AC39" s="1226"/>
      <c r="AD39" s="1226"/>
      <c r="AE39" s="1226"/>
      <c r="AF39" s="1226"/>
      <c r="AG39" s="1226"/>
      <c r="AH39" s="1226"/>
      <c r="AI39" s="1226"/>
      <c r="AJ39" s="1226"/>
      <c r="AK39" s="1226"/>
      <c r="AL39" s="1226"/>
      <c r="AM39" s="1226"/>
      <c r="AN39" s="1226"/>
      <c r="AO39" s="1226"/>
      <c r="AP39" s="1226"/>
      <c r="AQ39" s="1226"/>
      <c r="AR39" s="1226"/>
      <c r="AS39" s="1226"/>
      <c r="AT39" s="1226"/>
      <c r="AU39" s="1226"/>
      <c r="AV39" s="1226"/>
      <c r="AW39" s="1227"/>
      <c r="AX39" s="1205">
        <v>4</v>
      </c>
      <c r="AY39" s="1205"/>
      <c r="AZ39" s="1234" t="str">
        <f>IF(E39="","",VLOOKUP(E39,コード表!$L$5:$N$62,2,FALSE))</f>
        <v/>
      </c>
      <c r="BA39" s="1234"/>
      <c r="BB39" s="1234"/>
      <c r="BC39" s="1234"/>
      <c r="BD39" s="1234"/>
      <c r="BE39" s="1234"/>
      <c r="BF39" s="1234"/>
      <c r="BG39" s="1234"/>
      <c r="BH39" s="1234"/>
      <c r="BI39" s="1236"/>
      <c r="BJ39" s="1236"/>
      <c r="BK39" s="1236"/>
      <c r="BL39" s="1236"/>
      <c r="BM39" s="1236"/>
      <c r="BN39" s="1236"/>
      <c r="BO39" s="1236"/>
      <c r="BP39" s="1236"/>
      <c r="BQ39" s="1236"/>
      <c r="BR39" s="1236"/>
      <c r="BS39" s="1236"/>
      <c r="BT39" s="1237"/>
      <c r="BU39" s="1328"/>
      <c r="BV39" s="1329"/>
      <c r="BW39" s="1329"/>
      <c r="BX39" s="1329"/>
      <c r="BY39" s="1329"/>
      <c r="BZ39" s="1329"/>
      <c r="CA39" s="1329"/>
      <c r="CB39" s="1329"/>
      <c r="CC39" s="1329"/>
      <c r="CD39" s="1329"/>
      <c r="CI39" s="73"/>
      <c r="CJ39" s="1257"/>
    </row>
    <row r="40" spans="4:88" ht="9" customHeight="1">
      <c r="D40" s="73"/>
      <c r="E40" s="1334"/>
      <c r="F40" s="1335"/>
      <c r="G40" s="1335"/>
      <c r="H40" s="1335"/>
      <c r="I40" s="1335"/>
      <c r="J40" s="1335"/>
      <c r="K40" s="1335"/>
      <c r="L40" s="1335"/>
      <c r="M40" s="1335"/>
      <c r="N40" s="1335"/>
      <c r="O40" s="1335"/>
      <c r="P40" s="1335"/>
      <c r="Q40" s="1335"/>
      <c r="R40" s="1335"/>
      <c r="S40" s="1335"/>
      <c r="T40" s="1335"/>
      <c r="U40" s="1336"/>
      <c r="V40" s="1228"/>
      <c r="W40" s="1229"/>
      <c r="X40" s="1229"/>
      <c r="Y40" s="1229"/>
      <c r="Z40" s="1229"/>
      <c r="AA40" s="1229"/>
      <c r="AB40" s="1229"/>
      <c r="AC40" s="1229"/>
      <c r="AD40" s="1229"/>
      <c r="AE40" s="1229"/>
      <c r="AF40" s="1229"/>
      <c r="AG40" s="1229"/>
      <c r="AH40" s="1229"/>
      <c r="AI40" s="1229"/>
      <c r="AJ40" s="1229"/>
      <c r="AK40" s="1229"/>
      <c r="AL40" s="1229"/>
      <c r="AM40" s="1229"/>
      <c r="AN40" s="1229"/>
      <c r="AO40" s="1229"/>
      <c r="AP40" s="1229"/>
      <c r="AQ40" s="1229"/>
      <c r="AR40" s="1229"/>
      <c r="AS40" s="1229"/>
      <c r="AT40" s="1229"/>
      <c r="AU40" s="1229"/>
      <c r="AV40" s="1229"/>
      <c r="AW40" s="1230"/>
      <c r="AX40" s="1206"/>
      <c r="AY40" s="1206"/>
      <c r="AZ40" s="1235"/>
      <c r="BA40" s="1235"/>
      <c r="BB40" s="1235"/>
      <c r="BC40" s="1235"/>
      <c r="BD40" s="1235"/>
      <c r="BE40" s="1235"/>
      <c r="BF40" s="1235"/>
      <c r="BG40" s="1235"/>
      <c r="BH40" s="1235"/>
      <c r="BI40" s="1238"/>
      <c r="BJ40" s="1238"/>
      <c r="BK40" s="1238"/>
      <c r="BL40" s="1238"/>
      <c r="BM40" s="1238"/>
      <c r="BN40" s="1238"/>
      <c r="BO40" s="1238"/>
      <c r="BP40" s="1238"/>
      <c r="BQ40" s="1238"/>
      <c r="BR40" s="1238"/>
      <c r="BS40" s="1238"/>
      <c r="BT40" s="1239"/>
      <c r="BU40" s="1328"/>
      <c r="BV40" s="1329"/>
      <c r="BW40" s="1329"/>
      <c r="BX40" s="1329"/>
      <c r="BY40" s="1329"/>
      <c r="BZ40" s="1329"/>
      <c r="CA40" s="1329"/>
      <c r="CB40" s="1329"/>
      <c r="CC40" s="1329"/>
      <c r="CD40" s="1329"/>
      <c r="CI40" s="73"/>
      <c r="CJ40" s="1257"/>
    </row>
    <row r="41" spans="4:88" ht="9" customHeight="1">
      <c r="D41" s="73"/>
      <c r="E41" s="1334"/>
      <c r="F41" s="1335"/>
      <c r="G41" s="1335"/>
      <c r="H41" s="1335"/>
      <c r="I41" s="1335"/>
      <c r="J41" s="1335"/>
      <c r="K41" s="1335"/>
      <c r="L41" s="1335"/>
      <c r="M41" s="1335"/>
      <c r="N41" s="1335"/>
      <c r="O41" s="1335"/>
      <c r="P41" s="1335"/>
      <c r="Q41" s="1335"/>
      <c r="R41" s="1335"/>
      <c r="S41" s="1335"/>
      <c r="T41" s="1335"/>
      <c r="U41" s="1336"/>
      <c r="V41" s="1228"/>
      <c r="W41" s="1229"/>
      <c r="X41" s="1229"/>
      <c r="Y41" s="1229"/>
      <c r="Z41" s="1229"/>
      <c r="AA41" s="1229"/>
      <c r="AB41" s="1229"/>
      <c r="AC41" s="1229"/>
      <c r="AD41" s="1229"/>
      <c r="AE41" s="1229"/>
      <c r="AF41" s="1229"/>
      <c r="AG41" s="1229"/>
      <c r="AH41" s="1229"/>
      <c r="AI41" s="1229"/>
      <c r="AJ41" s="1229"/>
      <c r="AK41" s="1229"/>
      <c r="AL41" s="1229"/>
      <c r="AM41" s="1229"/>
      <c r="AN41" s="1229"/>
      <c r="AO41" s="1229"/>
      <c r="AP41" s="1229"/>
      <c r="AQ41" s="1229"/>
      <c r="AR41" s="1229"/>
      <c r="AS41" s="1229"/>
      <c r="AT41" s="1229"/>
      <c r="AU41" s="1229"/>
      <c r="AV41" s="1229"/>
      <c r="AW41" s="1230"/>
      <c r="AX41" s="1206"/>
      <c r="AY41" s="1206"/>
      <c r="AZ41" s="1235"/>
      <c r="BA41" s="1235"/>
      <c r="BB41" s="1235"/>
      <c r="BC41" s="1235"/>
      <c r="BD41" s="1235"/>
      <c r="BE41" s="1235"/>
      <c r="BF41" s="1235"/>
      <c r="BG41" s="1235"/>
      <c r="BH41" s="1235"/>
      <c r="BI41" s="1238"/>
      <c r="BJ41" s="1238"/>
      <c r="BK41" s="1238"/>
      <c r="BL41" s="1238"/>
      <c r="BM41" s="1238"/>
      <c r="BN41" s="1238"/>
      <c r="BO41" s="1238"/>
      <c r="BP41" s="1238"/>
      <c r="BQ41" s="1238"/>
      <c r="BR41" s="1238"/>
      <c r="BS41" s="1238"/>
      <c r="BT41" s="1239"/>
      <c r="BU41" s="1328"/>
      <c r="BV41" s="1329"/>
      <c r="BW41" s="1329"/>
      <c r="BX41" s="1329"/>
      <c r="BY41" s="1329"/>
      <c r="BZ41" s="1329"/>
      <c r="CA41" s="1329"/>
      <c r="CB41" s="1329"/>
      <c r="CC41" s="1329"/>
      <c r="CD41" s="1329"/>
      <c r="CI41" s="73"/>
      <c r="CJ41" s="1257"/>
    </row>
    <row r="42" spans="4:88" ht="9" customHeight="1">
      <c r="D42" s="73"/>
      <c r="E42" s="1334"/>
      <c r="F42" s="1335"/>
      <c r="G42" s="1335"/>
      <c r="H42" s="1335"/>
      <c r="I42" s="1335"/>
      <c r="J42" s="1335"/>
      <c r="K42" s="1335"/>
      <c r="L42" s="1335"/>
      <c r="M42" s="1335"/>
      <c r="N42" s="1335"/>
      <c r="O42" s="1335"/>
      <c r="P42" s="1335"/>
      <c r="Q42" s="1335"/>
      <c r="R42" s="1335"/>
      <c r="S42" s="1335"/>
      <c r="T42" s="1335"/>
      <c r="U42" s="1336"/>
      <c r="V42" s="1228"/>
      <c r="W42" s="1229"/>
      <c r="X42" s="1229"/>
      <c r="Y42" s="1229"/>
      <c r="Z42" s="1229"/>
      <c r="AA42" s="1229"/>
      <c r="AB42" s="1229"/>
      <c r="AC42" s="1229"/>
      <c r="AD42" s="1229"/>
      <c r="AE42" s="1229"/>
      <c r="AF42" s="1229"/>
      <c r="AG42" s="1229"/>
      <c r="AH42" s="1229"/>
      <c r="AI42" s="1229"/>
      <c r="AJ42" s="1229"/>
      <c r="AK42" s="1229"/>
      <c r="AL42" s="1229"/>
      <c r="AM42" s="1229"/>
      <c r="AN42" s="1229"/>
      <c r="AO42" s="1229"/>
      <c r="AP42" s="1229"/>
      <c r="AQ42" s="1229"/>
      <c r="AR42" s="1229"/>
      <c r="AS42" s="1229"/>
      <c r="AT42" s="1229"/>
      <c r="AU42" s="1229"/>
      <c r="AV42" s="1229"/>
      <c r="AW42" s="1230"/>
      <c r="AX42" s="1183"/>
      <c r="AY42" s="1183"/>
      <c r="AZ42" s="1183"/>
      <c r="BA42" s="1183"/>
      <c r="BB42" s="1183"/>
      <c r="BC42" s="1183"/>
      <c r="BD42" s="1183"/>
      <c r="BE42" s="1183"/>
      <c r="BF42" s="1344"/>
      <c r="BG42" s="1340"/>
      <c r="BH42" s="1341"/>
      <c r="BI42" s="835"/>
      <c r="BJ42" s="836"/>
      <c r="BK42" s="836"/>
      <c r="BL42" s="836"/>
      <c r="BM42" s="836"/>
      <c r="BN42" s="836"/>
      <c r="BO42" s="836"/>
      <c r="BP42" s="836"/>
      <c r="BQ42" s="836"/>
      <c r="BR42" s="836"/>
      <c r="BS42" s="836"/>
      <c r="BT42" s="1240"/>
      <c r="BU42" s="1328"/>
      <c r="BV42" s="1329"/>
      <c r="BW42" s="1329"/>
      <c r="BX42" s="1329"/>
      <c r="BY42" s="1329"/>
      <c r="BZ42" s="1329"/>
      <c r="CA42" s="1329"/>
      <c r="CB42" s="1329"/>
      <c r="CC42" s="1329"/>
      <c r="CD42" s="1329"/>
      <c r="CI42" s="73"/>
      <c r="CJ42" s="1257"/>
    </row>
    <row r="43" spans="4:88" ht="9" customHeight="1">
      <c r="D43" s="73"/>
      <c r="E43" s="1334"/>
      <c r="F43" s="1335"/>
      <c r="G43" s="1335"/>
      <c r="H43" s="1335"/>
      <c r="I43" s="1335"/>
      <c r="J43" s="1335"/>
      <c r="K43" s="1335"/>
      <c r="L43" s="1335"/>
      <c r="M43" s="1335"/>
      <c r="N43" s="1335"/>
      <c r="O43" s="1335"/>
      <c r="P43" s="1335"/>
      <c r="Q43" s="1335"/>
      <c r="R43" s="1335"/>
      <c r="S43" s="1335"/>
      <c r="T43" s="1335"/>
      <c r="U43" s="1336"/>
      <c r="V43" s="1228"/>
      <c r="W43" s="1229"/>
      <c r="X43" s="1229"/>
      <c r="Y43" s="1229"/>
      <c r="Z43" s="1229"/>
      <c r="AA43" s="1229"/>
      <c r="AB43" s="1229"/>
      <c r="AC43" s="1229"/>
      <c r="AD43" s="1229"/>
      <c r="AE43" s="1229"/>
      <c r="AF43" s="1229"/>
      <c r="AG43" s="1229"/>
      <c r="AH43" s="1229"/>
      <c r="AI43" s="1229"/>
      <c r="AJ43" s="1229"/>
      <c r="AK43" s="1229"/>
      <c r="AL43" s="1229"/>
      <c r="AM43" s="1229"/>
      <c r="AN43" s="1229"/>
      <c r="AO43" s="1229"/>
      <c r="AP43" s="1229"/>
      <c r="AQ43" s="1229"/>
      <c r="AR43" s="1229"/>
      <c r="AS43" s="1229"/>
      <c r="AT43" s="1229"/>
      <c r="AU43" s="1229"/>
      <c r="AV43" s="1229"/>
      <c r="AW43" s="1230"/>
      <c r="AX43" s="1183"/>
      <c r="AY43" s="1183"/>
      <c r="AZ43" s="1183"/>
      <c r="BA43" s="1183"/>
      <c r="BB43" s="1183"/>
      <c r="BC43" s="1183"/>
      <c r="BD43" s="1183"/>
      <c r="BE43" s="1183"/>
      <c r="BF43" s="1344"/>
      <c r="BG43" s="1340"/>
      <c r="BH43" s="1341"/>
      <c r="BI43" s="837"/>
      <c r="BJ43" s="838"/>
      <c r="BK43" s="838"/>
      <c r="BL43" s="838"/>
      <c r="BM43" s="838"/>
      <c r="BN43" s="838"/>
      <c r="BO43" s="838"/>
      <c r="BP43" s="838"/>
      <c r="BQ43" s="838"/>
      <c r="BR43" s="838"/>
      <c r="BS43" s="838"/>
      <c r="BT43" s="1241"/>
      <c r="BU43" s="1328"/>
      <c r="BV43" s="1329"/>
      <c r="BW43" s="1329"/>
      <c r="BX43" s="1329"/>
      <c r="BY43" s="1329"/>
      <c r="BZ43" s="1329"/>
      <c r="CA43" s="1329"/>
      <c r="CB43" s="1329"/>
      <c r="CC43" s="1329"/>
      <c r="CD43" s="1329"/>
      <c r="CI43" s="73"/>
      <c r="CJ43" s="1257"/>
    </row>
    <row r="44" spans="4:88" ht="9" customHeight="1" thickBot="1">
      <c r="D44" s="73"/>
      <c r="E44" s="1337"/>
      <c r="F44" s="1338"/>
      <c r="G44" s="1338"/>
      <c r="H44" s="1338"/>
      <c r="I44" s="1338"/>
      <c r="J44" s="1338"/>
      <c r="K44" s="1338"/>
      <c r="L44" s="1338"/>
      <c r="M44" s="1338"/>
      <c r="N44" s="1338"/>
      <c r="O44" s="1338"/>
      <c r="P44" s="1338"/>
      <c r="Q44" s="1338"/>
      <c r="R44" s="1338"/>
      <c r="S44" s="1338"/>
      <c r="T44" s="1338"/>
      <c r="U44" s="1339"/>
      <c r="V44" s="1231"/>
      <c r="W44" s="1232"/>
      <c r="X44" s="1232"/>
      <c r="Y44" s="1232"/>
      <c r="Z44" s="1232"/>
      <c r="AA44" s="1232"/>
      <c r="AB44" s="1232"/>
      <c r="AC44" s="1232"/>
      <c r="AD44" s="1232"/>
      <c r="AE44" s="1232"/>
      <c r="AF44" s="1232"/>
      <c r="AG44" s="1232"/>
      <c r="AH44" s="1232"/>
      <c r="AI44" s="1232"/>
      <c r="AJ44" s="1232"/>
      <c r="AK44" s="1232"/>
      <c r="AL44" s="1232"/>
      <c r="AM44" s="1232"/>
      <c r="AN44" s="1232"/>
      <c r="AO44" s="1232"/>
      <c r="AP44" s="1232"/>
      <c r="AQ44" s="1232"/>
      <c r="AR44" s="1232"/>
      <c r="AS44" s="1232"/>
      <c r="AT44" s="1232"/>
      <c r="AU44" s="1232"/>
      <c r="AV44" s="1232"/>
      <c r="AW44" s="1233"/>
      <c r="AX44" s="1184"/>
      <c r="AY44" s="1184"/>
      <c r="AZ44" s="1184"/>
      <c r="BA44" s="1184"/>
      <c r="BB44" s="1184"/>
      <c r="BC44" s="1184"/>
      <c r="BD44" s="1184"/>
      <c r="BE44" s="1184"/>
      <c r="BF44" s="1345"/>
      <c r="BG44" s="1342"/>
      <c r="BH44" s="1343"/>
      <c r="BI44" s="839"/>
      <c r="BJ44" s="840"/>
      <c r="BK44" s="840"/>
      <c r="BL44" s="840"/>
      <c r="BM44" s="840"/>
      <c r="BN44" s="840"/>
      <c r="BO44" s="840"/>
      <c r="BP44" s="840"/>
      <c r="BQ44" s="840"/>
      <c r="BR44" s="840"/>
      <c r="BS44" s="840"/>
      <c r="BT44" s="1242"/>
      <c r="BU44" s="1328"/>
      <c r="BV44" s="1329"/>
      <c r="BW44" s="1329"/>
      <c r="BX44" s="1329"/>
      <c r="BY44" s="1329"/>
      <c r="BZ44" s="1329"/>
      <c r="CA44" s="1329"/>
      <c r="CB44" s="1329"/>
      <c r="CC44" s="1329"/>
      <c r="CD44" s="1329"/>
      <c r="CI44" s="73"/>
      <c r="CJ44" s="1257"/>
    </row>
    <row r="45" spans="4:88" ht="9" customHeight="1">
      <c r="D45" s="73"/>
      <c r="E45" s="1331"/>
      <c r="F45" s="1332"/>
      <c r="G45" s="1332"/>
      <c r="H45" s="1332"/>
      <c r="I45" s="1332"/>
      <c r="J45" s="1332"/>
      <c r="K45" s="1332"/>
      <c r="L45" s="1332"/>
      <c r="M45" s="1332"/>
      <c r="N45" s="1332"/>
      <c r="O45" s="1332"/>
      <c r="P45" s="1332"/>
      <c r="Q45" s="1332"/>
      <c r="R45" s="1332"/>
      <c r="S45" s="1332"/>
      <c r="T45" s="1332"/>
      <c r="U45" s="1333"/>
      <c r="V45" s="1225" t="str">
        <f>IF(E45="","",VLOOKUP(E45,コード表!$L$5:$N$62,3,FALSE))</f>
        <v/>
      </c>
      <c r="W45" s="1226"/>
      <c r="X45" s="1226"/>
      <c r="Y45" s="1226"/>
      <c r="Z45" s="1226"/>
      <c r="AA45" s="1226"/>
      <c r="AB45" s="1226"/>
      <c r="AC45" s="1226"/>
      <c r="AD45" s="1226"/>
      <c r="AE45" s="1226"/>
      <c r="AF45" s="1226"/>
      <c r="AG45" s="1226"/>
      <c r="AH45" s="1226"/>
      <c r="AI45" s="1226"/>
      <c r="AJ45" s="1226"/>
      <c r="AK45" s="1226"/>
      <c r="AL45" s="1226"/>
      <c r="AM45" s="1226"/>
      <c r="AN45" s="1226"/>
      <c r="AO45" s="1226"/>
      <c r="AP45" s="1226"/>
      <c r="AQ45" s="1226"/>
      <c r="AR45" s="1226"/>
      <c r="AS45" s="1226"/>
      <c r="AT45" s="1226"/>
      <c r="AU45" s="1226"/>
      <c r="AV45" s="1226"/>
      <c r="AW45" s="1227"/>
      <c r="AX45" s="1205">
        <v>5</v>
      </c>
      <c r="AY45" s="1205"/>
      <c r="AZ45" s="1234" t="str">
        <f>IF(E45="","",VLOOKUP(E45,コード表!$L$5:$N$62,2,FALSE))</f>
        <v/>
      </c>
      <c r="BA45" s="1234"/>
      <c r="BB45" s="1234"/>
      <c r="BC45" s="1234"/>
      <c r="BD45" s="1234"/>
      <c r="BE45" s="1234"/>
      <c r="BF45" s="1234"/>
      <c r="BG45" s="1234"/>
      <c r="BH45" s="1234"/>
      <c r="BI45" s="1236"/>
      <c r="BJ45" s="1236"/>
      <c r="BK45" s="1236"/>
      <c r="BL45" s="1236"/>
      <c r="BM45" s="1236"/>
      <c r="BN45" s="1236"/>
      <c r="BO45" s="1236"/>
      <c r="BP45" s="1236"/>
      <c r="BQ45" s="1236"/>
      <c r="BR45" s="1236"/>
      <c r="BS45" s="1236"/>
      <c r="BT45" s="1237"/>
      <c r="BU45" s="1328"/>
      <c r="BV45" s="1329"/>
      <c r="BW45" s="1329"/>
      <c r="BX45" s="1329"/>
      <c r="BY45" s="1329"/>
      <c r="BZ45" s="1329"/>
      <c r="CA45" s="1329"/>
      <c r="CB45" s="1329"/>
      <c r="CC45" s="1329"/>
      <c r="CD45" s="1329"/>
      <c r="CI45" s="73"/>
      <c r="CJ45" s="1257"/>
    </row>
    <row r="46" spans="4:88" ht="9" customHeight="1">
      <c r="D46" s="73"/>
      <c r="E46" s="1334"/>
      <c r="F46" s="1335"/>
      <c r="G46" s="1335"/>
      <c r="H46" s="1335"/>
      <c r="I46" s="1335"/>
      <c r="J46" s="1335"/>
      <c r="K46" s="1335"/>
      <c r="L46" s="1335"/>
      <c r="M46" s="1335"/>
      <c r="N46" s="1335"/>
      <c r="O46" s="1335"/>
      <c r="P46" s="1335"/>
      <c r="Q46" s="1335"/>
      <c r="R46" s="1335"/>
      <c r="S46" s="1335"/>
      <c r="T46" s="1335"/>
      <c r="U46" s="1336"/>
      <c r="V46" s="1228"/>
      <c r="W46" s="1229"/>
      <c r="X46" s="1229"/>
      <c r="Y46" s="1229"/>
      <c r="Z46" s="1229"/>
      <c r="AA46" s="1229"/>
      <c r="AB46" s="1229"/>
      <c r="AC46" s="1229"/>
      <c r="AD46" s="1229"/>
      <c r="AE46" s="1229"/>
      <c r="AF46" s="1229"/>
      <c r="AG46" s="1229"/>
      <c r="AH46" s="1229"/>
      <c r="AI46" s="1229"/>
      <c r="AJ46" s="1229"/>
      <c r="AK46" s="1229"/>
      <c r="AL46" s="1229"/>
      <c r="AM46" s="1229"/>
      <c r="AN46" s="1229"/>
      <c r="AO46" s="1229"/>
      <c r="AP46" s="1229"/>
      <c r="AQ46" s="1229"/>
      <c r="AR46" s="1229"/>
      <c r="AS46" s="1229"/>
      <c r="AT46" s="1229"/>
      <c r="AU46" s="1229"/>
      <c r="AV46" s="1229"/>
      <c r="AW46" s="1230"/>
      <c r="AX46" s="1206"/>
      <c r="AY46" s="1206"/>
      <c r="AZ46" s="1235"/>
      <c r="BA46" s="1235"/>
      <c r="BB46" s="1235"/>
      <c r="BC46" s="1235"/>
      <c r="BD46" s="1235"/>
      <c r="BE46" s="1235"/>
      <c r="BF46" s="1235"/>
      <c r="BG46" s="1235"/>
      <c r="BH46" s="1235"/>
      <c r="BI46" s="1238"/>
      <c r="BJ46" s="1238"/>
      <c r="BK46" s="1238"/>
      <c r="BL46" s="1238"/>
      <c r="BM46" s="1238"/>
      <c r="BN46" s="1238"/>
      <c r="BO46" s="1238"/>
      <c r="BP46" s="1238"/>
      <c r="BQ46" s="1238"/>
      <c r="BR46" s="1238"/>
      <c r="BS46" s="1238"/>
      <c r="BT46" s="1239"/>
      <c r="BU46" s="1328"/>
      <c r="BV46" s="1329"/>
      <c r="BW46" s="1329"/>
      <c r="BX46" s="1329"/>
      <c r="BY46" s="1329"/>
      <c r="BZ46" s="1329"/>
      <c r="CA46" s="1329"/>
      <c r="CB46" s="1329"/>
      <c r="CC46" s="1329"/>
      <c r="CD46" s="1329"/>
      <c r="CI46" s="73"/>
      <c r="CJ46" s="1257"/>
    </row>
    <row r="47" spans="4:88" ht="9" customHeight="1">
      <c r="D47" s="73"/>
      <c r="E47" s="1334"/>
      <c r="F47" s="1335"/>
      <c r="G47" s="1335"/>
      <c r="H47" s="1335"/>
      <c r="I47" s="1335"/>
      <c r="J47" s="1335"/>
      <c r="K47" s="1335"/>
      <c r="L47" s="1335"/>
      <c r="M47" s="1335"/>
      <c r="N47" s="1335"/>
      <c r="O47" s="1335"/>
      <c r="P47" s="1335"/>
      <c r="Q47" s="1335"/>
      <c r="R47" s="1335"/>
      <c r="S47" s="1335"/>
      <c r="T47" s="1335"/>
      <c r="U47" s="1336"/>
      <c r="V47" s="1228"/>
      <c r="W47" s="1229"/>
      <c r="X47" s="1229"/>
      <c r="Y47" s="1229"/>
      <c r="Z47" s="1229"/>
      <c r="AA47" s="1229"/>
      <c r="AB47" s="1229"/>
      <c r="AC47" s="1229"/>
      <c r="AD47" s="1229"/>
      <c r="AE47" s="1229"/>
      <c r="AF47" s="1229"/>
      <c r="AG47" s="1229"/>
      <c r="AH47" s="1229"/>
      <c r="AI47" s="1229"/>
      <c r="AJ47" s="1229"/>
      <c r="AK47" s="1229"/>
      <c r="AL47" s="1229"/>
      <c r="AM47" s="1229"/>
      <c r="AN47" s="1229"/>
      <c r="AO47" s="1229"/>
      <c r="AP47" s="1229"/>
      <c r="AQ47" s="1229"/>
      <c r="AR47" s="1229"/>
      <c r="AS47" s="1229"/>
      <c r="AT47" s="1229"/>
      <c r="AU47" s="1229"/>
      <c r="AV47" s="1229"/>
      <c r="AW47" s="1230"/>
      <c r="AX47" s="1206"/>
      <c r="AY47" s="1206"/>
      <c r="AZ47" s="1235"/>
      <c r="BA47" s="1235"/>
      <c r="BB47" s="1235"/>
      <c r="BC47" s="1235"/>
      <c r="BD47" s="1235"/>
      <c r="BE47" s="1235"/>
      <c r="BF47" s="1235"/>
      <c r="BG47" s="1235"/>
      <c r="BH47" s="1235"/>
      <c r="BI47" s="1238"/>
      <c r="BJ47" s="1238"/>
      <c r="BK47" s="1238"/>
      <c r="BL47" s="1238"/>
      <c r="BM47" s="1238"/>
      <c r="BN47" s="1238"/>
      <c r="BO47" s="1238"/>
      <c r="BP47" s="1238"/>
      <c r="BQ47" s="1238"/>
      <c r="BR47" s="1238"/>
      <c r="BS47" s="1238"/>
      <c r="BT47" s="1239"/>
      <c r="BU47" s="1328"/>
      <c r="BV47" s="1329"/>
      <c r="BW47" s="1329"/>
      <c r="BX47" s="1329"/>
      <c r="BY47" s="1329"/>
      <c r="BZ47" s="1329"/>
      <c r="CA47" s="1329"/>
      <c r="CB47" s="1329"/>
      <c r="CC47" s="1329"/>
      <c r="CD47" s="1329"/>
      <c r="CI47" s="73"/>
    </row>
    <row r="48" spans="4:88" ht="9" customHeight="1">
      <c r="D48" s="73"/>
      <c r="E48" s="1334"/>
      <c r="F48" s="1335"/>
      <c r="G48" s="1335"/>
      <c r="H48" s="1335"/>
      <c r="I48" s="1335"/>
      <c r="J48" s="1335"/>
      <c r="K48" s="1335"/>
      <c r="L48" s="1335"/>
      <c r="M48" s="1335"/>
      <c r="N48" s="1335"/>
      <c r="O48" s="1335"/>
      <c r="P48" s="1335"/>
      <c r="Q48" s="1335"/>
      <c r="R48" s="1335"/>
      <c r="S48" s="1335"/>
      <c r="T48" s="1335"/>
      <c r="U48" s="1336"/>
      <c r="V48" s="1228"/>
      <c r="W48" s="1229"/>
      <c r="X48" s="1229"/>
      <c r="Y48" s="1229"/>
      <c r="Z48" s="1229"/>
      <c r="AA48" s="1229"/>
      <c r="AB48" s="1229"/>
      <c r="AC48" s="1229"/>
      <c r="AD48" s="1229"/>
      <c r="AE48" s="1229"/>
      <c r="AF48" s="1229"/>
      <c r="AG48" s="1229"/>
      <c r="AH48" s="1229"/>
      <c r="AI48" s="1229"/>
      <c r="AJ48" s="1229"/>
      <c r="AK48" s="1229"/>
      <c r="AL48" s="1229"/>
      <c r="AM48" s="1229"/>
      <c r="AN48" s="1229"/>
      <c r="AO48" s="1229"/>
      <c r="AP48" s="1229"/>
      <c r="AQ48" s="1229"/>
      <c r="AR48" s="1229"/>
      <c r="AS48" s="1229"/>
      <c r="AT48" s="1229"/>
      <c r="AU48" s="1229"/>
      <c r="AV48" s="1229"/>
      <c r="AW48" s="1230"/>
      <c r="AX48" s="1183"/>
      <c r="AY48" s="1183"/>
      <c r="AZ48" s="1183"/>
      <c r="BA48" s="1183"/>
      <c r="BB48" s="1183"/>
      <c r="BC48" s="1183"/>
      <c r="BD48" s="1183"/>
      <c r="BE48" s="1183"/>
      <c r="BF48" s="1344"/>
      <c r="BG48" s="1340"/>
      <c r="BH48" s="1341"/>
      <c r="BI48" s="835"/>
      <c r="BJ48" s="836"/>
      <c r="BK48" s="836"/>
      <c r="BL48" s="836"/>
      <c r="BM48" s="836"/>
      <c r="BN48" s="836"/>
      <c r="BO48" s="836"/>
      <c r="BP48" s="836"/>
      <c r="BQ48" s="836"/>
      <c r="BR48" s="836"/>
      <c r="BS48" s="836"/>
      <c r="BT48" s="1240"/>
      <c r="BU48" s="1328"/>
      <c r="BV48" s="1329"/>
      <c r="BW48" s="1329"/>
      <c r="BX48" s="1329"/>
      <c r="BY48" s="1329"/>
      <c r="BZ48" s="1329"/>
      <c r="CA48" s="1329"/>
      <c r="CB48" s="1329"/>
      <c r="CC48" s="1329"/>
      <c r="CD48" s="1329"/>
      <c r="CI48" s="73"/>
    </row>
    <row r="49" spans="4:87" ht="9" customHeight="1">
      <c r="D49" s="73"/>
      <c r="E49" s="1334"/>
      <c r="F49" s="1335"/>
      <c r="G49" s="1335"/>
      <c r="H49" s="1335"/>
      <c r="I49" s="1335"/>
      <c r="J49" s="1335"/>
      <c r="K49" s="1335"/>
      <c r="L49" s="1335"/>
      <c r="M49" s="1335"/>
      <c r="N49" s="1335"/>
      <c r="O49" s="1335"/>
      <c r="P49" s="1335"/>
      <c r="Q49" s="1335"/>
      <c r="R49" s="1335"/>
      <c r="S49" s="1335"/>
      <c r="T49" s="1335"/>
      <c r="U49" s="1336"/>
      <c r="V49" s="1228"/>
      <c r="W49" s="1229"/>
      <c r="X49" s="1229"/>
      <c r="Y49" s="1229"/>
      <c r="Z49" s="1229"/>
      <c r="AA49" s="1229"/>
      <c r="AB49" s="1229"/>
      <c r="AC49" s="1229"/>
      <c r="AD49" s="1229"/>
      <c r="AE49" s="1229"/>
      <c r="AF49" s="1229"/>
      <c r="AG49" s="1229"/>
      <c r="AH49" s="1229"/>
      <c r="AI49" s="1229"/>
      <c r="AJ49" s="1229"/>
      <c r="AK49" s="1229"/>
      <c r="AL49" s="1229"/>
      <c r="AM49" s="1229"/>
      <c r="AN49" s="1229"/>
      <c r="AO49" s="1229"/>
      <c r="AP49" s="1229"/>
      <c r="AQ49" s="1229"/>
      <c r="AR49" s="1229"/>
      <c r="AS49" s="1229"/>
      <c r="AT49" s="1229"/>
      <c r="AU49" s="1229"/>
      <c r="AV49" s="1229"/>
      <c r="AW49" s="1230"/>
      <c r="AX49" s="1183"/>
      <c r="AY49" s="1183"/>
      <c r="AZ49" s="1183"/>
      <c r="BA49" s="1183"/>
      <c r="BB49" s="1183"/>
      <c r="BC49" s="1183"/>
      <c r="BD49" s="1183"/>
      <c r="BE49" s="1183"/>
      <c r="BF49" s="1344"/>
      <c r="BG49" s="1340"/>
      <c r="BH49" s="1341"/>
      <c r="BI49" s="837"/>
      <c r="BJ49" s="838"/>
      <c r="BK49" s="838"/>
      <c r="BL49" s="838"/>
      <c r="BM49" s="838"/>
      <c r="BN49" s="838"/>
      <c r="BO49" s="838"/>
      <c r="BP49" s="838"/>
      <c r="BQ49" s="838"/>
      <c r="BR49" s="838"/>
      <c r="BS49" s="838"/>
      <c r="BT49" s="1241"/>
      <c r="BU49" s="1328"/>
      <c r="BV49" s="1329"/>
      <c r="BW49" s="1329"/>
      <c r="BX49" s="1329"/>
      <c r="BY49" s="1329"/>
      <c r="BZ49" s="1329"/>
      <c r="CA49" s="1329"/>
      <c r="CB49" s="1329"/>
      <c r="CC49" s="1329"/>
      <c r="CD49" s="1329"/>
      <c r="CI49" s="73"/>
    </row>
    <row r="50" spans="4:87" ht="9" customHeight="1" thickBot="1">
      <c r="D50" s="73"/>
      <c r="E50" s="1337"/>
      <c r="F50" s="1338"/>
      <c r="G50" s="1338"/>
      <c r="H50" s="1338"/>
      <c r="I50" s="1338"/>
      <c r="J50" s="1338"/>
      <c r="K50" s="1338"/>
      <c r="L50" s="1338"/>
      <c r="M50" s="1338"/>
      <c r="N50" s="1338"/>
      <c r="O50" s="1338"/>
      <c r="P50" s="1338"/>
      <c r="Q50" s="1338"/>
      <c r="R50" s="1338"/>
      <c r="S50" s="1338"/>
      <c r="T50" s="1338"/>
      <c r="U50" s="1339"/>
      <c r="V50" s="1231"/>
      <c r="W50" s="1232"/>
      <c r="X50" s="1232"/>
      <c r="Y50" s="1232"/>
      <c r="Z50" s="1232"/>
      <c r="AA50" s="1232"/>
      <c r="AB50" s="1232"/>
      <c r="AC50" s="1232"/>
      <c r="AD50" s="1232"/>
      <c r="AE50" s="1232"/>
      <c r="AF50" s="1232"/>
      <c r="AG50" s="1232"/>
      <c r="AH50" s="1232"/>
      <c r="AI50" s="1232"/>
      <c r="AJ50" s="1232"/>
      <c r="AK50" s="1232"/>
      <c r="AL50" s="1232"/>
      <c r="AM50" s="1232"/>
      <c r="AN50" s="1232"/>
      <c r="AO50" s="1232"/>
      <c r="AP50" s="1232"/>
      <c r="AQ50" s="1232"/>
      <c r="AR50" s="1232"/>
      <c r="AS50" s="1232"/>
      <c r="AT50" s="1232"/>
      <c r="AU50" s="1232"/>
      <c r="AV50" s="1232"/>
      <c r="AW50" s="1233"/>
      <c r="AX50" s="1184"/>
      <c r="AY50" s="1184"/>
      <c r="AZ50" s="1184"/>
      <c r="BA50" s="1184"/>
      <c r="BB50" s="1184"/>
      <c r="BC50" s="1184"/>
      <c r="BD50" s="1184"/>
      <c r="BE50" s="1184"/>
      <c r="BF50" s="1345"/>
      <c r="BG50" s="1342"/>
      <c r="BH50" s="1343"/>
      <c r="BI50" s="839"/>
      <c r="BJ50" s="840"/>
      <c r="BK50" s="840"/>
      <c r="BL50" s="840"/>
      <c r="BM50" s="840"/>
      <c r="BN50" s="840"/>
      <c r="BO50" s="840"/>
      <c r="BP50" s="840"/>
      <c r="BQ50" s="840"/>
      <c r="BR50" s="840"/>
      <c r="BS50" s="840"/>
      <c r="BT50" s="1242"/>
      <c r="BU50" s="1328"/>
      <c r="BV50" s="1329"/>
      <c r="BW50" s="1329"/>
      <c r="BX50" s="1329"/>
      <c r="BY50" s="1329"/>
      <c r="BZ50" s="1329"/>
      <c r="CA50" s="1329"/>
      <c r="CB50" s="1329"/>
      <c r="CC50" s="1329"/>
      <c r="CD50" s="1329"/>
      <c r="CI50" s="73"/>
    </row>
    <row r="51" spans="4:87" ht="9" customHeight="1">
      <c r="D51" s="73"/>
      <c r="E51" s="1331"/>
      <c r="F51" s="1332"/>
      <c r="G51" s="1332"/>
      <c r="H51" s="1332"/>
      <c r="I51" s="1332"/>
      <c r="J51" s="1332"/>
      <c r="K51" s="1332"/>
      <c r="L51" s="1332"/>
      <c r="M51" s="1332"/>
      <c r="N51" s="1332"/>
      <c r="O51" s="1332"/>
      <c r="P51" s="1332"/>
      <c r="Q51" s="1332"/>
      <c r="R51" s="1332"/>
      <c r="S51" s="1332"/>
      <c r="T51" s="1332"/>
      <c r="U51" s="1333"/>
      <c r="V51" s="1225" t="str">
        <f>IF(E51="","",VLOOKUP(E51,コード表!$L$5:$N$62,3,FALSE))</f>
        <v/>
      </c>
      <c r="W51" s="1226"/>
      <c r="X51" s="1226"/>
      <c r="Y51" s="1226"/>
      <c r="Z51" s="1226"/>
      <c r="AA51" s="1226"/>
      <c r="AB51" s="1226"/>
      <c r="AC51" s="1226"/>
      <c r="AD51" s="1226"/>
      <c r="AE51" s="1226"/>
      <c r="AF51" s="1226"/>
      <c r="AG51" s="1226"/>
      <c r="AH51" s="1226"/>
      <c r="AI51" s="1226"/>
      <c r="AJ51" s="1226"/>
      <c r="AK51" s="1226"/>
      <c r="AL51" s="1226"/>
      <c r="AM51" s="1226"/>
      <c r="AN51" s="1226"/>
      <c r="AO51" s="1226"/>
      <c r="AP51" s="1226"/>
      <c r="AQ51" s="1226"/>
      <c r="AR51" s="1226"/>
      <c r="AS51" s="1226"/>
      <c r="AT51" s="1226"/>
      <c r="AU51" s="1226"/>
      <c r="AV51" s="1226"/>
      <c r="AW51" s="1227"/>
      <c r="AX51" s="1205">
        <v>6</v>
      </c>
      <c r="AY51" s="1205"/>
      <c r="AZ51" s="1234" t="str">
        <f>IF(E51="","",VLOOKUP(E51,コード表!$L$5:$N$62,2,FALSE))</f>
        <v/>
      </c>
      <c r="BA51" s="1234"/>
      <c r="BB51" s="1234"/>
      <c r="BC51" s="1234"/>
      <c r="BD51" s="1234"/>
      <c r="BE51" s="1234"/>
      <c r="BF51" s="1234"/>
      <c r="BG51" s="1234"/>
      <c r="BH51" s="1234"/>
      <c r="BI51" s="1236"/>
      <c r="BJ51" s="1236"/>
      <c r="BK51" s="1236"/>
      <c r="BL51" s="1236"/>
      <c r="BM51" s="1236"/>
      <c r="BN51" s="1236"/>
      <c r="BO51" s="1236"/>
      <c r="BP51" s="1236"/>
      <c r="BQ51" s="1236"/>
      <c r="BR51" s="1236"/>
      <c r="BS51" s="1236"/>
      <c r="BT51" s="1237"/>
      <c r="BU51" s="1328"/>
      <c r="BV51" s="1329"/>
      <c r="BW51" s="1329"/>
      <c r="BX51" s="1329"/>
      <c r="BY51" s="1329"/>
      <c r="BZ51" s="1329"/>
      <c r="CA51" s="1329"/>
      <c r="CB51" s="1329"/>
      <c r="CC51" s="1329"/>
      <c r="CD51" s="1329"/>
      <c r="CI51" s="73"/>
    </row>
    <row r="52" spans="4:87" ht="9" customHeight="1">
      <c r="D52" s="73"/>
      <c r="E52" s="1334"/>
      <c r="F52" s="1335"/>
      <c r="G52" s="1335"/>
      <c r="H52" s="1335"/>
      <c r="I52" s="1335"/>
      <c r="J52" s="1335"/>
      <c r="K52" s="1335"/>
      <c r="L52" s="1335"/>
      <c r="M52" s="1335"/>
      <c r="N52" s="1335"/>
      <c r="O52" s="1335"/>
      <c r="P52" s="1335"/>
      <c r="Q52" s="1335"/>
      <c r="R52" s="1335"/>
      <c r="S52" s="1335"/>
      <c r="T52" s="1335"/>
      <c r="U52" s="1336"/>
      <c r="V52" s="1228"/>
      <c r="W52" s="1229"/>
      <c r="X52" s="1229"/>
      <c r="Y52" s="1229"/>
      <c r="Z52" s="1229"/>
      <c r="AA52" s="1229"/>
      <c r="AB52" s="1229"/>
      <c r="AC52" s="1229"/>
      <c r="AD52" s="1229"/>
      <c r="AE52" s="1229"/>
      <c r="AF52" s="1229"/>
      <c r="AG52" s="1229"/>
      <c r="AH52" s="1229"/>
      <c r="AI52" s="1229"/>
      <c r="AJ52" s="1229"/>
      <c r="AK52" s="1229"/>
      <c r="AL52" s="1229"/>
      <c r="AM52" s="1229"/>
      <c r="AN52" s="1229"/>
      <c r="AO52" s="1229"/>
      <c r="AP52" s="1229"/>
      <c r="AQ52" s="1229"/>
      <c r="AR52" s="1229"/>
      <c r="AS52" s="1229"/>
      <c r="AT52" s="1229"/>
      <c r="AU52" s="1229"/>
      <c r="AV52" s="1229"/>
      <c r="AW52" s="1230"/>
      <c r="AX52" s="1206"/>
      <c r="AY52" s="1206"/>
      <c r="AZ52" s="1235"/>
      <c r="BA52" s="1235"/>
      <c r="BB52" s="1235"/>
      <c r="BC52" s="1235"/>
      <c r="BD52" s="1235"/>
      <c r="BE52" s="1235"/>
      <c r="BF52" s="1235"/>
      <c r="BG52" s="1235"/>
      <c r="BH52" s="1235"/>
      <c r="BI52" s="1238"/>
      <c r="BJ52" s="1238"/>
      <c r="BK52" s="1238"/>
      <c r="BL52" s="1238"/>
      <c r="BM52" s="1238"/>
      <c r="BN52" s="1238"/>
      <c r="BO52" s="1238"/>
      <c r="BP52" s="1238"/>
      <c r="BQ52" s="1238"/>
      <c r="BR52" s="1238"/>
      <c r="BS52" s="1238"/>
      <c r="BT52" s="1239"/>
      <c r="BU52" s="1328"/>
      <c r="BV52" s="1329"/>
      <c r="BW52" s="1329"/>
      <c r="BX52" s="1329"/>
      <c r="BY52" s="1329"/>
      <c r="BZ52" s="1329"/>
      <c r="CA52" s="1329"/>
      <c r="CB52" s="1329"/>
      <c r="CC52" s="1329"/>
      <c r="CD52" s="1329"/>
      <c r="CI52" s="73"/>
    </row>
    <row r="53" spans="4:87" ht="9" customHeight="1">
      <c r="D53" s="73"/>
      <c r="E53" s="1334"/>
      <c r="F53" s="1335"/>
      <c r="G53" s="1335"/>
      <c r="H53" s="1335"/>
      <c r="I53" s="1335"/>
      <c r="J53" s="1335"/>
      <c r="K53" s="1335"/>
      <c r="L53" s="1335"/>
      <c r="M53" s="1335"/>
      <c r="N53" s="1335"/>
      <c r="O53" s="1335"/>
      <c r="P53" s="1335"/>
      <c r="Q53" s="1335"/>
      <c r="R53" s="1335"/>
      <c r="S53" s="1335"/>
      <c r="T53" s="1335"/>
      <c r="U53" s="1336"/>
      <c r="V53" s="1228"/>
      <c r="W53" s="1229"/>
      <c r="X53" s="1229"/>
      <c r="Y53" s="1229"/>
      <c r="Z53" s="1229"/>
      <c r="AA53" s="1229"/>
      <c r="AB53" s="1229"/>
      <c r="AC53" s="1229"/>
      <c r="AD53" s="1229"/>
      <c r="AE53" s="1229"/>
      <c r="AF53" s="1229"/>
      <c r="AG53" s="1229"/>
      <c r="AH53" s="1229"/>
      <c r="AI53" s="1229"/>
      <c r="AJ53" s="1229"/>
      <c r="AK53" s="1229"/>
      <c r="AL53" s="1229"/>
      <c r="AM53" s="1229"/>
      <c r="AN53" s="1229"/>
      <c r="AO53" s="1229"/>
      <c r="AP53" s="1229"/>
      <c r="AQ53" s="1229"/>
      <c r="AR53" s="1229"/>
      <c r="AS53" s="1229"/>
      <c r="AT53" s="1229"/>
      <c r="AU53" s="1229"/>
      <c r="AV53" s="1229"/>
      <c r="AW53" s="1230"/>
      <c r="AX53" s="1206"/>
      <c r="AY53" s="1206"/>
      <c r="AZ53" s="1235"/>
      <c r="BA53" s="1235"/>
      <c r="BB53" s="1235"/>
      <c r="BC53" s="1235"/>
      <c r="BD53" s="1235"/>
      <c r="BE53" s="1235"/>
      <c r="BF53" s="1235"/>
      <c r="BG53" s="1235"/>
      <c r="BH53" s="1235"/>
      <c r="BI53" s="1238"/>
      <c r="BJ53" s="1238"/>
      <c r="BK53" s="1238"/>
      <c r="BL53" s="1238"/>
      <c r="BM53" s="1238"/>
      <c r="BN53" s="1238"/>
      <c r="BO53" s="1238"/>
      <c r="BP53" s="1238"/>
      <c r="BQ53" s="1238"/>
      <c r="BR53" s="1238"/>
      <c r="BS53" s="1238"/>
      <c r="BT53" s="1239"/>
      <c r="BU53" s="1328"/>
      <c r="BV53" s="1329"/>
      <c r="BW53" s="1329"/>
      <c r="BX53" s="1329"/>
      <c r="BY53" s="1329"/>
      <c r="BZ53" s="1329"/>
      <c r="CA53" s="1329"/>
      <c r="CB53" s="1329"/>
      <c r="CC53" s="1329"/>
      <c r="CD53" s="1329"/>
      <c r="CI53" s="73"/>
    </row>
    <row r="54" spans="4:87" ht="9" customHeight="1">
      <c r="D54" s="73"/>
      <c r="E54" s="1334"/>
      <c r="F54" s="1335"/>
      <c r="G54" s="1335"/>
      <c r="H54" s="1335"/>
      <c r="I54" s="1335"/>
      <c r="J54" s="1335"/>
      <c r="K54" s="1335"/>
      <c r="L54" s="1335"/>
      <c r="M54" s="1335"/>
      <c r="N54" s="1335"/>
      <c r="O54" s="1335"/>
      <c r="P54" s="1335"/>
      <c r="Q54" s="1335"/>
      <c r="R54" s="1335"/>
      <c r="S54" s="1335"/>
      <c r="T54" s="1335"/>
      <c r="U54" s="1336"/>
      <c r="V54" s="1228"/>
      <c r="W54" s="1229"/>
      <c r="X54" s="1229"/>
      <c r="Y54" s="1229"/>
      <c r="Z54" s="1229"/>
      <c r="AA54" s="1229"/>
      <c r="AB54" s="1229"/>
      <c r="AC54" s="1229"/>
      <c r="AD54" s="1229"/>
      <c r="AE54" s="1229"/>
      <c r="AF54" s="1229"/>
      <c r="AG54" s="1229"/>
      <c r="AH54" s="1229"/>
      <c r="AI54" s="1229"/>
      <c r="AJ54" s="1229"/>
      <c r="AK54" s="1229"/>
      <c r="AL54" s="1229"/>
      <c r="AM54" s="1229"/>
      <c r="AN54" s="1229"/>
      <c r="AO54" s="1229"/>
      <c r="AP54" s="1229"/>
      <c r="AQ54" s="1229"/>
      <c r="AR54" s="1229"/>
      <c r="AS54" s="1229"/>
      <c r="AT54" s="1229"/>
      <c r="AU54" s="1229"/>
      <c r="AV54" s="1229"/>
      <c r="AW54" s="1230"/>
      <c r="AX54" s="1183"/>
      <c r="AY54" s="1183"/>
      <c r="AZ54" s="1183"/>
      <c r="BA54" s="1183"/>
      <c r="BB54" s="1183"/>
      <c r="BC54" s="1183"/>
      <c r="BD54" s="1183"/>
      <c r="BE54" s="1183"/>
      <c r="BF54" s="1344"/>
      <c r="BG54" s="1340"/>
      <c r="BH54" s="1341"/>
      <c r="BI54" s="835"/>
      <c r="BJ54" s="836"/>
      <c r="BK54" s="836"/>
      <c r="BL54" s="836"/>
      <c r="BM54" s="836"/>
      <c r="BN54" s="836"/>
      <c r="BO54" s="836"/>
      <c r="BP54" s="836"/>
      <c r="BQ54" s="836"/>
      <c r="BR54" s="836"/>
      <c r="BS54" s="836"/>
      <c r="BT54" s="1240"/>
      <c r="BU54" s="1328"/>
      <c r="BV54" s="1329"/>
      <c r="BW54" s="1329"/>
      <c r="BX54" s="1329"/>
      <c r="BY54" s="1329"/>
      <c r="BZ54" s="1329"/>
      <c r="CA54" s="1329"/>
      <c r="CB54" s="1329"/>
      <c r="CC54" s="1329"/>
      <c r="CD54" s="1329"/>
      <c r="CI54" s="73"/>
    </row>
    <row r="55" spans="4:87" ht="9" customHeight="1">
      <c r="D55" s="73"/>
      <c r="E55" s="1334"/>
      <c r="F55" s="1335"/>
      <c r="G55" s="1335"/>
      <c r="H55" s="1335"/>
      <c r="I55" s="1335"/>
      <c r="J55" s="1335"/>
      <c r="K55" s="1335"/>
      <c r="L55" s="1335"/>
      <c r="M55" s="1335"/>
      <c r="N55" s="1335"/>
      <c r="O55" s="1335"/>
      <c r="P55" s="1335"/>
      <c r="Q55" s="1335"/>
      <c r="R55" s="1335"/>
      <c r="S55" s="1335"/>
      <c r="T55" s="1335"/>
      <c r="U55" s="1336"/>
      <c r="V55" s="1228"/>
      <c r="W55" s="1229"/>
      <c r="X55" s="1229"/>
      <c r="Y55" s="1229"/>
      <c r="Z55" s="1229"/>
      <c r="AA55" s="1229"/>
      <c r="AB55" s="1229"/>
      <c r="AC55" s="1229"/>
      <c r="AD55" s="1229"/>
      <c r="AE55" s="1229"/>
      <c r="AF55" s="1229"/>
      <c r="AG55" s="1229"/>
      <c r="AH55" s="1229"/>
      <c r="AI55" s="1229"/>
      <c r="AJ55" s="1229"/>
      <c r="AK55" s="1229"/>
      <c r="AL55" s="1229"/>
      <c r="AM55" s="1229"/>
      <c r="AN55" s="1229"/>
      <c r="AO55" s="1229"/>
      <c r="AP55" s="1229"/>
      <c r="AQ55" s="1229"/>
      <c r="AR55" s="1229"/>
      <c r="AS55" s="1229"/>
      <c r="AT55" s="1229"/>
      <c r="AU55" s="1229"/>
      <c r="AV55" s="1229"/>
      <c r="AW55" s="1230"/>
      <c r="AX55" s="1183"/>
      <c r="AY55" s="1183"/>
      <c r="AZ55" s="1183"/>
      <c r="BA55" s="1183"/>
      <c r="BB55" s="1183"/>
      <c r="BC55" s="1183"/>
      <c r="BD55" s="1183"/>
      <c r="BE55" s="1183"/>
      <c r="BF55" s="1344"/>
      <c r="BG55" s="1340"/>
      <c r="BH55" s="1341"/>
      <c r="BI55" s="837"/>
      <c r="BJ55" s="838"/>
      <c r="BK55" s="838"/>
      <c r="BL55" s="838"/>
      <c r="BM55" s="838"/>
      <c r="BN55" s="838"/>
      <c r="BO55" s="838"/>
      <c r="BP55" s="838"/>
      <c r="BQ55" s="838"/>
      <c r="BR55" s="838"/>
      <c r="BS55" s="838"/>
      <c r="BT55" s="1241"/>
      <c r="BU55" s="1328"/>
      <c r="BV55" s="1329"/>
      <c r="BW55" s="1329"/>
      <c r="BX55" s="1329"/>
      <c r="BY55" s="1329"/>
      <c r="BZ55" s="1329"/>
      <c r="CA55" s="1329"/>
      <c r="CB55" s="1329"/>
      <c r="CC55" s="1329"/>
      <c r="CD55" s="1329"/>
      <c r="CI55" s="73"/>
    </row>
    <row r="56" spans="4:87" ht="9" customHeight="1" thickBot="1">
      <c r="D56" s="73"/>
      <c r="E56" s="1337"/>
      <c r="F56" s="1338"/>
      <c r="G56" s="1338"/>
      <c r="H56" s="1338"/>
      <c r="I56" s="1338"/>
      <c r="J56" s="1338"/>
      <c r="K56" s="1338"/>
      <c r="L56" s="1338"/>
      <c r="M56" s="1338"/>
      <c r="N56" s="1338"/>
      <c r="O56" s="1338"/>
      <c r="P56" s="1338"/>
      <c r="Q56" s="1338"/>
      <c r="R56" s="1338"/>
      <c r="S56" s="1338"/>
      <c r="T56" s="1338"/>
      <c r="U56" s="1339"/>
      <c r="V56" s="1231"/>
      <c r="W56" s="1232"/>
      <c r="X56" s="1232"/>
      <c r="Y56" s="1232"/>
      <c r="Z56" s="1232"/>
      <c r="AA56" s="1232"/>
      <c r="AB56" s="1232"/>
      <c r="AC56" s="1232"/>
      <c r="AD56" s="1232"/>
      <c r="AE56" s="1232"/>
      <c r="AF56" s="1232"/>
      <c r="AG56" s="1232"/>
      <c r="AH56" s="1232"/>
      <c r="AI56" s="1232"/>
      <c r="AJ56" s="1232"/>
      <c r="AK56" s="1232"/>
      <c r="AL56" s="1232"/>
      <c r="AM56" s="1232"/>
      <c r="AN56" s="1232"/>
      <c r="AO56" s="1232"/>
      <c r="AP56" s="1232"/>
      <c r="AQ56" s="1232"/>
      <c r="AR56" s="1232"/>
      <c r="AS56" s="1232"/>
      <c r="AT56" s="1232"/>
      <c r="AU56" s="1232"/>
      <c r="AV56" s="1232"/>
      <c r="AW56" s="1233"/>
      <c r="AX56" s="1184"/>
      <c r="AY56" s="1184"/>
      <c r="AZ56" s="1184"/>
      <c r="BA56" s="1184"/>
      <c r="BB56" s="1184"/>
      <c r="BC56" s="1184"/>
      <c r="BD56" s="1184"/>
      <c r="BE56" s="1184"/>
      <c r="BF56" s="1345"/>
      <c r="BG56" s="1342"/>
      <c r="BH56" s="1343"/>
      <c r="BI56" s="839"/>
      <c r="BJ56" s="840"/>
      <c r="BK56" s="840"/>
      <c r="BL56" s="840"/>
      <c r="BM56" s="840"/>
      <c r="BN56" s="840"/>
      <c r="BO56" s="840"/>
      <c r="BP56" s="840"/>
      <c r="BQ56" s="840"/>
      <c r="BR56" s="840"/>
      <c r="BS56" s="840"/>
      <c r="BT56" s="1242"/>
      <c r="BU56" s="1328"/>
      <c r="BV56" s="1329"/>
      <c r="BW56" s="1329"/>
      <c r="BX56" s="1329"/>
      <c r="BY56" s="1329"/>
      <c r="BZ56" s="1329"/>
      <c r="CA56" s="1329"/>
      <c r="CB56" s="1329"/>
      <c r="CC56" s="1329"/>
      <c r="CD56" s="1329"/>
      <c r="CI56" s="73"/>
    </row>
    <row r="57" spans="4:87" ht="9" customHeight="1">
      <c r="D57" s="73"/>
      <c r="E57" s="1331"/>
      <c r="F57" s="1332"/>
      <c r="G57" s="1332"/>
      <c r="H57" s="1332"/>
      <c r="I57" s="1332"/>
      <c r="J57" s="1332"/>
      <c r="K57" s="1332"/>
      <c r="L57" s="1332"/>
      <c r="M57" s="1332"/>
      <c r="N57" s="1332"/>
      <c r="O57" s="1332"/>
      <c r="P57" s="1332"/>
      <c r="Q57" s="1332"/>
      <c r="R57" s="1332"/>
      <c r="S57" s="1332"/>
      <c r="T57" s="1332"/>
      <c r="U57" s="1333"/>
      <c r="V57" s="1225" t="str">
        <f>IF(E57="","",VLOOKUP(E57,コード表!$L$5:$N$62,3,FALSE))</f>
        <v/>
      </c>
      <c r="W57" s="1226"/>
      <c r="X57" s="1226"/>
      <c r="Y57" s="1226"/>
      <c r="Z57" s="1226"/>
      <c r="AA57" s="1226"/>
      <c r="AB57" s="1226"/>
      <c r="AC57" s="1226"/>
      <c r="AD57" s="1226"/>
      <c r="AE57" s="1226"/>
      <c r="AF57" s="1226"/>
      <c r="AG57" s="1226"/>
      <c r="AH57" s="1226"/>
      <c r="AI57" s="1226"/>
      <c r="AJ57" s="1226"/>
      <c r="AK57" s="1226"/>
      <c r="AL57" s="1226"/>
      <c r="AM57" s="1226"/>
      <c r="AN57" s="1226"/>
      <c r="AO57" s="1226"/>
      <c r="AP57" s="1226"/>
      <c r="AQ57" s="1226"/>
      <c r="AR57" s="1226"/>
      <c r="AS57" s="1226"/>
      <c r="AT57" s="1226"/>
      <c r="AU57" s="1226"/>
      <c r="AV57" s="1226"/>
      <c r="AW57" s="1227"/>
      <c r="AX57" s="1205">
        <v>7</v>
      </c>
      <c r="AY57" s="1205"/>
      <c r="AZ57" s="1234" t="str">
        <f>IF(E57="","",VLOOKUP(E57,コード表!$L$5:$N$62,2,FALSE))</f>
        <v/>
      </c>
      <c r="BA57" s="1234"/>
      <c r="BB57" s="1234"/>
      <c r="BC57" s="1234"/>
      <c r="BD57" s="1234"/>
      <c r="BE57" s="1234"/>
      <c r="BF57" s="1234"/>
      <c r="BG57" s="1234"/>
      <c r="BH57" s="1234"/>
      <c r="BI57" s="1236"/>
      <c r="BJ57" s="1236"/>
      <c r="BK57" s="1236"/>
      <c r="BL57" s="1236"/>
      <c r="BM57" s="1236"/>
      <c r="BN57" s="1236"/>
      <c r="BO57" s="1236"/>
      <c r="BP57" s="1236"/>
      <c r="BQ57" s="1236"/>
      <c r="BR57" s="1236"/>
      <c r="BS57" s="1236"/>
      <c r="BT57" s="1237"/>
      <c r="BU57" s="1328"/>
      <c r="BV57" s="1329"/>
      <c r="BW57" s="1329"/>
      <c r="BX57" s="1329"/>
      <c r="BY57" s="1329"/>
      <c r="BZ57" s="1329"/>
      <c r="CA57" s="1329"/>
      <c r="CB57" s="1329"/>
      <c r="CC57" s="1329"/>
      <c r="CD57" s="1329"/>
      <c r="CI57" s="73"/>
    </row>
    <row r="58" spans="4:87" ht="9" customHeight="1">
      <c r="D58" s="73"/>
      <c r="E58" s="1334"/>
      <c r="F58" s="1335"/>
      <c r="G58" s="1335"/>
      <c r="H58" s="1335"/>
      <c r="I58" s="1335"/>
      <c r="J58" s="1335"/>
      <c r="K58" s="1335"/>
      <c r="L58" s="1335"/>
      <c r="M58" s="1335"/>
      <c r="N58" s="1335"/>
      <c r="O58" s="1335"/>
      <c r="P58" s="1335"/>
      <c r="Q58" s="1335"/>
      <c r="R58" s="1335"/>
      <c r="S58" s="1335"/>
      <c r="T58" s="1335"/>
      <c r="U58" s="1336"/>
      <c r="V58" s="1228"/>
      <c r="W58" s="1229"/>
      <c r="X58" s="1229"/>
      <c r="Y58" s="1229"/>
      <c r="Z58" s="1229"/>
      <c r="AA58" s="1229"/>
      <c r="AB58" s="1229"/>
      <c r="AC58" s="1229"/>
      <c r="AD58" s="1229"/>
      <c r="AE58" s="1229"/>
      <c r="AF58" s="1229"/>
      <c r="AG58" s="1229"/>
      <c r="AH58" s="1229"/>
      <c r="AI58" s="1229"/>
      <c r="AJ58" s="1229"/>
      <c r="AK58" s="1229"/>
      <c r="AL58" s="1229"/>
      <c r="AM58" s="1229"/>
      <c r="AN58" s="1229"/>
      <c r="AO58" s="1229"/>
      <c r="AP58" s="1229"/>
      <c r="AQ58" s="1229"/>
      <c r="AR58" s="1229"/>
      <c r="AS58" s="1229"/>
      <c r="AT58" s="1229"/>
      <c r="AU58" s="1229"/>
      <c r="AV58" s="1229"/>
      <c r="AW58" s="1230"/>
      <c r="AX58" s="1206"/>
      <c r="AY58" s="1206"/>
      <c r="AZ58" s="1235"/>
      <c r="BA58" s="1235"/>
      <c r="BB58" s="1235"/>
      <c r="BC58" s="1235"/>
      <c r="BD58" s="1235"/>
      <c r="BE58" s="1235"/>
      <c r="BF58" s="1235"/>
      <c r="BG58" s="1235"/>
      <c r="BH58" s="1235"/>
      <c r="BI58" s="1238"/>
      <c r="BJ58" s="1238"/>
      <c r="BK58" s="1238"/>
      <c r="BL58" s="1238"/>
      <c r="BM58" s="1238"/>
      <c r="BN58" s="1238"/>
      <c r="BO58" s="1238"/>
      <c r="BP58" s="1238"/>
      <c r="BQ58" s="1238"/>
      <c r="BR58" s="1238"/>
      <c r="BS58" s="1238"/>
      <c r="BT58" s="1239"/>
      <c r="BU58" s="1328"/>
      <c r="BV58" s="1329"/>
      <c r="BW58" s="1329"/>
      <c r="BX58" s="1329"/>
      <c r="BY58" s="1329"/>
      <c r="BZ58" s="1329"/>
      <c r="CA58" s="1329"/>
      <c r="CB58" s="1329"/>
      <c r="CC58" s="1329"/>
      <c r="CD58" s="1329"/>
      <c r="CI58" s="73"/>
    </row>
    <row r="59" spans="4:87" ht="9" customHeight="1">
      <c r="D59" s="73"/>
      <c r="E59" s="1334"/>
      <c r="F59" s="1335"/>
      <c r="G59" s="1335"/>
      <c r="H59" s="1335"/>
      <c r="I59" s="1335"/>
      <c r="J59" s="1335"/>
      <c r="K59" s="1335"/>
      <c r="L59" s="1335"/>
      <c r="M59" s="1335"/>
      <c r="N59" s="1335"/>
      <c r="O59" s="1335"/>
      <c r="P59" s="1335"/>
      <c r="Q59" s="1335"/>
      <c r="R59" s="1335"/>
      <c r="S59" s="1335"/>
      <c r="T59" s="1335"/>
      <c r="U59" s="1336"/>
      <c r="V59" s="1228"/>
      <c r="W59" s="1229"/>
      <c r="X59" s="1229"/>
      <c r="Y59" s="1229"/>
      <c r="Z59" s="1229"/>
      <c r="AA59" s="1229"/>
      <c r="AB59" s="1229"/>
      <c r="AC59" s="1229"/>
      <c r="AD59" s="1229"/>
      <c r="AE59" s="1229"/>
      <c r="AF59" s="1229"/>
      <c r="AG59" s="1229"/>
      <c r="AH59" s="1229"/>
      <c r="AI59" s="1229"/>
      <c r="AJ59" s="1229"/>
      <c r="AK59" s="1229"/>
      <c r="AL59" s="1229"/>
      <c r="AM59" s="1229"/>
      <c r="AN59" s="1229"/>
      <c r="AO59" s="1229"/>
      <c r="AP59" s="1229"/>
      <c r="AQ59" s="1229"/>
      <c r="AR59" s="1229"/>
      <c r="AS59" s="1229"/>
      <c r="AT59" s="1229"/>
      <c r="AU59" s="1229"/>
      <c r="AV59" s="1229"/>
      <c r="AW59" s="1230"/>
      <c r="AX59" s="1206"/>
      <c r="AY59" s="1206"/>
      <c r="AZ59" s="1235"/>
      <c r="BA59" s="1235"/>
      <c r="BB59" s="1235"/>
      <c r="BC59" s="1235"/>
      <c r="BD59" s="1235"/>
      <c r="BE59" s="1235"/>
      <c r="BF59" s="1235"/>
      <c r="BG59" s="1235"/>
      <c r="BH59" s="1235"/>
      <c r="BI59" s="1238"/>
      <c r="BJ59" s="1238"/>
      <c r="BK59" s="1238"/>
      <c r="BL59" s="1238"/>
      <c r="BM59" s="1238"/>
      <c r="BN59" s="1238"/>
      <c r="BO59" s="1238"/>
      <c r="BP59" s="1238"/>
      <c r="BQ59" s="1238"/>
      <c r="BR59" s="1238"/>
      <c r="BS59" s="1238"/>
      <c r="BT59" s="1239"/>
      <c r="BU59" s="1328"/>
      <c r="BV59" s="1329"/>
      <c r="BW59" s="1329"/>
      <c r="BX59" s="1329"/>
      <c r="BY59" s="1329"/>
      <c r="BZ59" s="1329"/>
      <c r="CA59" s="1329"/>
      <c r="CB59" s="1329"/>
      <c r="CC59" s="1329"/>
      <c r="CD59" s="1329"/>
      <c r="CI59" s="73"/>
    </row>
    <row r="60" spans="4:87" ht="9" customHeight="1">
      <c r="D60" s="73"/>
      <c r="E60" s="1334"/>
      <c r="F60" s="1335"/>
      <c r="G60" s="1335"/>
      <c r="H60" s="1335"/>
      <c r="I60" s="1335"/>
      <c r="J60" s="1335"/>
      <c r="K60" s="1335"/>
      <c r="L60" s="1335"/>
      <c r="M60" s="1335"/>
      <c r="N60" s="1335"/>
      <c r="O60" s="1335"/>
      <c r="P60" s="1335"/>
      <c r="Q60" s="1335"/>
      <c r="R60" s="1335"/>
      <c r="S60" s="1335"/>
      <c r="T60" s="1335"/>
      <c r="U60" s="1336"/>
      <c r="V60" s="1228"/>
      <c r="W60" s="1229"/>
      <c r="X60" s="1229"/>
      <c r="Y60" s="1229"/>
      <c r="Z60" s="1229"/>
      <c r="AA60" s="1229"/>
      <c r="AB60" s="1229"/>
      <c r="AC60" s="1229"/>
      <c r="AD60" s="1229"/>
      <c r="AE60" s="1229"/>
      <c r="AF60" s="1229"/>
      <c r="AG60" s="1229"/>
      <c r="AH60" s="1229"/>
      <c r="AI60" s="1229"/>
      <c r="AJ60" s="1229"/>
      <c r="AK60" s="1229"/>
      <c r="AL60" s="1229"/>
      <c r="AM60" s="1229"/>
      <c r="AN60" s="1229"/>
      <c r="AO60" s="1229"/>
      <c r="AP60" s="1229"/>
      <c r="AQ60" s="1229"/>
      <c r="AR60" s="1229"/>
      <c r="AS60" s="1229"/>
      <c r="AT60" s="1229"/>
      <c r="AU60" s="1229"/>
      <c r="AV60" s="1229"/>
      <c r="AW60" s="1230"/>
      <c r="AX60" s="1183"/>
      <c r="AY60" s="1183"/>
      <c r="AZ60" s="1183"/>
      <c r="BA60" s="1183"/>
      <c r="BB60" s="1183"/>
      <c r="BC60" s="1183"/>
      <c r="BD60" s="1183"/>
      <c r="BE60" s="1183"/>
      <c r="BF60" s="1344"/>
      <c r="BG60" s="1340"/>
      <c r="BH60" s="1341"/>
      <c r="BI60" s="835"/>
      <c r="BJ60" s="836"/>
      <c r="BK60" s="836"/>
      <c r="BL60" s="836"/>
      <c r="BM60" s="836"/>
      <c r="BN60" s="836"/>
      <c r="BO60" s="836"/>
      <c r="BP60" s="836"/>
      <c r="BQ60" s="836"/>
      <c r="BR60" s="836"/>
      <c r="BS60" s="836"/>
      <c r="BT60" s="1240"/>
      <c r="BU60" s="1328"/>
      <c r="BV60" s="1329"/>
      <c r="BW60" s="1329"/>
      <c r="BX60" s="1329"/>
      <c r="BY60" s="1329"/>
      <c r="BZ60" s="1329"/>
      <c r="CA60" s="1329"/>
      <c r="CB60" s="1329"/>
      <c r="CC60" s="1329"/>
      <c r="CD60" s="1329"/>
      <c r="CI60" s="73"/>
    </row>
    <row r="61" spans="4:87" ht="9" customHeight="1">
      <c r="D61" s="73"/>
      <c r="E61" s="1334"/>
      <c r="F61" s="1335"/>
      <c r="G61" s="1335"/>
      <c r="H61" s="1335"/>
      <c r="I61" s="1335"/>
      <c r="J61" s="1335"/>
      <c r="K61" s="1335"/>
      <c r="L61" s="1335"/>
      <c r="M61" s="1335"/>
      <c r="N61" s="1335"/>
      <c r="O61" s="1335"/>
      <c r="P61" s="1335"/>
      <c r="Q61" s="1335"/>
      <c r="R61" s="1335"/>
      <c r="S61" s="1335"/>
      <c r="T61" s="1335"/>
      <c r="U61" s="1336"/>
      <c r="V61" s="1228"/>
      <c r="W61" s="1229"/>
      <c r="X61" s="1229"/>
      <c r="Y61" s="1229"/>
      <c r="Z61" s="1229"/>
      <c r="AA61" s="1229"/>
      <c r="AB61" s="1229"/>
      <c r="AC61" s="1229"/>
      <c r="AD61" s="1229"/>
      <c r="AE61" s="1229"/>
      <c r="AF61" s="1229"/>
      <c r="AG61" s="1229"/>
      <c r="AH61" s="1229"/>
      <c r="AI61" s="1229"/>
      <c r="AJ61" s="1229"/>
      <c r="AK61" s="1229"/>
      <c r="AL61" s="1229"/>
      <c r="AM61" s="1229"/>
      <c r="AN61" s="1229"/>
      <c r="AO61" s="1229"/>
      <c r="AP61" s="1229"/>
      <c r="AQ61" s="1229"/>
      <c r="AR61" s="1229"/>
      <c r="AS61" s="1229"/>
      <c r="AT61" s="1229"/>
      <c r="AU61" s="1229"/>
      <c r="AV61" s="1229"/>
      <c r="AW61" s="1230"/>
      <c r="AX61" s="1183"/>
      <c r="AY61" s="1183"/>
      <c r="AZ61" s="1183"/>
      <c r="BA61" s="1183"/>
      <c r="BB61" s="1183"/>
      <c r="BC61" s="1183"/>
      <c r="BD61" s="1183"/>
      <c r="BE61" s="1183"/>
      <c r="BF61" s="1344"/>
      <c r="BG61" s="1340"/>
      <c r="BH61" s="1341"/>
      <c r="BI61" s="837"/>
      <c r="BJ61" s="838"/>
      <c r="BK61" s="838"/>
      <c r="BL61" s="838"/>
      <c r="BM61" s="838"/>
      <c r="BN61" s="838"/>
      <c r="BO61" s="838"/>
      <c r="BP61" s="838"/>
      <c r="BQ61" s="838"/>
      <c r="BR61" s="838"/>
      <c r="BS61" s="838"/>
      <c r="BT61" s="1241"/>
      <c r="BU61" s="1328"/>
      <c r="BV61" s="1329"/>
      <c r="BW61" s="1329"/>
      <c r="BX61" s="1329"/>
      <c r="BY61" s="1329"/>
      <c r="BZ61" s="1329"/>
      <c r="CA61" s="1329"/>
      <c r="CB61" s="1329"/>
      <c r="CC61" s="1329"/>
      <c r="CD61" s="1329"/>
      <c r="CI61" s="73"/>
    </row>
    <row r="62" spans="4:87" ht="9" customHeight="1" thickBot="1">
      <c r="D62" s="73"/>
      <c r="E62" s="1337"/>
      <c r="F62" s="1338"/>
      <c r="G62" s="1338"/>
      <c r="H62" s="1338"/>
      <c r="I62" s="1338"/>
      <c r="J62" s="1338"/>
      <c r="K62" s="1338"/>
      <c r="L62" s="1338"/>
      <c r="M62" s="1338"/>
      <c r="N62" s="1338"/>
      <c r="O62" s="1338"/>
      <c r="P62" s="1338"/>
      <c r="Q62" s="1338"/>
      <c r="R62" s="1338"/>
      <c r="S62" s="1338"/>
      <c r="T62" s="1338"/>
      <c r="U62" s="1339"/>
      <c r="V62" s="1231"/>
      <c r="W62" s="1232"/>
      <c r="X62" s="1232"/>
      <c r="Y62" s="1232"/>
      <c r="Z62" s="1232"/>
      <c r="AA62" s="1232"/>
      <c r="AB62" s="1232"/>
      <c r="AC62" s="1232"/>
      <c r="AD62" s="1232"/>
      <c r="AE62" s="1232"/>
      <c r="AF62" s="1232"/>
      <c r="AG62" s="1232"/>
      <c r="AH62" s="1232"/>
      <c r="AI62" s="1232"/>
      <c r="AJ62" s="1232"/>
      <c r="AK62" s="1232"/>
      <c r="AL62" s="1232"/>
      <c r="AM62" s="1232"/>
      <c r="AN62" s="1232"/>
      <c r="AO62" s="1232"/>
      <c r="AP62" s="1232"/>
      <c r="AQ62" s="1232"/>
      <c r="AR62" s="1232"/>
      <c r="AS62" s="1232"/>
      <c r="AT62" s="1232"/>
      <c r="AU62" s="1232"/>
      <c r="AV62" s="1232"/>
      <c r="AW62" s="1233"/>
      <c r="AX62" s="1184"/>
      <c r="AY62" s="1184"/>
      <c r="AZ62" s="1184"/>
      <c r="BA62" s="1184"/>
      <c r="BB62" s="1184"/>
      <c r="BC62" s="1184"/>
      <c r="BD62" s="1184"/>
      <c r="BE62" s="1184"/>
      <c r="BF62" s="1345"/>
      <c r="BG62" s="1342"/>
      <c r="BH62" s="1343"/>
      <c r="BI62" s="839"/>
      <c r="BJ62" s="840"/>
      <c r="BK62" s="840"/>
      <c r="BL62" s="840"/>
      <c r="BM62" s="840"/>
      <c r="BN62" s="840"/>
      <c r="BO62" s="840"/>
      <c r="BP62" s="840"/>
      <c r="BQ62" s="840"/>
      <c r="BR62" s="840"/>
      <c r="BS62" s="840"/>
      <c r="BT62" s="1242"/>
      <c r="BU62" s="1328"/>
      <c r="BV62" s="1329"/>
      <c r="BW62" s="1329"/>
      <c r="BX62" s="1329"/>
      <c r="BY62" s="1329"/>
      <c r="BZ62" s="1329"/>
      <c r="CA62" s="1329"/>
      <c r="CB62" s="1329"/>
      <c r="CC62" s="1329"/>
      <c r="CD62" s="1329"/>
      <c r="CI62" s="73"/>
    </row>
    <row r="63" spans="4:87" ht="9" customHeight="1">
      <c r="D63" s="73"/>
      <c r="E63" s="1331"/>
      <c r="F63" s="1332"/>
      <c r="G63" s="1332"/>
      <c r="H63" s="1332"/>
      <c r="I63" s="1332"/>
      <c r="J63" s="1332"/>
      <c r="K63" s="1332"/>
      <c r="L63" s="1332"/>
      <c r="M63" s="1332"/>
      <c r="N63" s="1332"/>
      <c r="O63" s="1332"/>
      <c r="P63" s="1332"/>
      <c r="Q63" s="1332"/>
      <c r="R63" s="1332"/>
      <c r="S63" s="1332"/>
      <c r="T63" s="1332"/>
      <c r="U63" s="1333"/>
      <c r="V63" s="1225" t="str">
        <f>IF(E63="","",VLOOKUP(E63,コード表!$L$5:$N$62,3,FALSE))</f>
        <v/>
      </c>
      <c r="W63" s="1226"/>
      <c r="X63" s="1226"/>
      <c r="Y63" s="1226"/>
      <c r="Z63" s="1226"/>
      <c r="AA63" s="1226"/>
      <c r="AB63" s="1226"/>
      <c r="AC63" s="1226"/>
      <c r="AD63" s="1226"/>
      <c r="AE63" s="1226"/>
      <c r="AF63" s="1226"/>
      <c r="AG63" s="1226"/>
      <c r="AH63" s="1226"/>
      <c r="AI63" s="1226"/>
      <c r="AJ63" s="1226"/>
      <c r="AK63" s="1226"/>
      <c r="AL63" s="1226"/>
      <c r="AM63" s="1226"/>
      <c r="AN63" s="1226"/>
      <c r="AO63" s="1226"/>
      <c r="AP63" s="1226"/>
      <c r="AQ63" s="1226"/>
      <c r="AR63" s="1226"/>
      <c r="AS63" s="1226"/>
      <c r="AT63" s="1226"/>
      <c r="AU63" s="1226"/>
      <c r="AV63" s="1226"/>
      <c r="AW63" s="1227"/>
      <c r="AX63" s="1205">
        <v>8</v>
      </c>
      <c r="AY63" s="1205"/>
      <c r="AZ63" s="1234" t="str">
        <f>IF(E63="","",VLOOKUP(E63,コード表!$L$5:$N$62,2,FALSE))</f>
        <v/>
      </c>
      <c r="BA63" s="1234"/>
      <c r="BB63" s="1234"/>
      <c r="BC63" s="1234"/>
      <c r="BD63" s="1234"/>
      <c r="BE63" s="1234"/>
      <c r="BF63" s="1234"/>
      <c r="BG63" s="1234"/>
      <c r="BH63" s="1234"/>
      <c r="BI63" s="1236"/>
      <c r="BJ63" s="1236"/>
      <c r="BK63" s="1236"/>
      <c r="BL63" s="1236"/>
      <c r="BM63" s="1236"/>
      <c r="BN63" s="1236"/>
      <c r="BO63" s="1236"/>
      <c r="BP63" s="1236"/>
      <c r="BQ63" s="1236"/>
      <c r="BR63" s="1236"/>
      <c r="BS63" s="1236"/>
      <c r="BT63" s="1237"/>
      <c r="BU63" s="1328"/>
      <c r="BV63" s="1329"/>
      <c r="BW63" s="1329"/>
      <c r="BX63" s="1329"/>
      <c r="BY63" s="1329"/>
      <c r="BZ63" s="1329"/>
      <c r="CA63" s="1329"/>
      <c r="CB63" s="1329"/>
      <c r="CC63" s="1329"/>
      <c r="CD63" s="1329"/>
      <c r="CI63" s="73"/>
    </row>
    <row r="64" spans="4:87" ht="9" customHeight="1">
      <c r="D64" s="73"/>
      <c r="E64" s="1334"/>
      <c r="F64" s="1335"/>
      <c r="G64" s="1335"/>
      <c r="H64" s="1335"/>
      <c r="I64" s="1335"/>
      <c r="J64" s="1335"/>
      <c r="K64" s="1335"/>
      <c r="L64" s="1335"/>
      <c r="M64" s="1335"/>
      <c r="N64" s="1335"/>
      <c r="O64" s="1335"/>
      <c r="P64" s="1335"/>
      <c r="Q64" s="1335"/>
      <c r="R64" s="1335"/>
      <c r="S64" s="1335"/>
      <c r="T64" s="1335"/>
      <c r="U64" s="1336"/>
      <c r="V64" s="1228"/>
      <c r="W64" s="1229"/>
      <c r="X64" s="1229"/>
      <c r="Y64" s="1229"/>
      <c r="Z64" s="1229"/>
      <c r="AA64" s="1229"/>
      <c r="AB64" s="1229"/>
      <c r="AC64" s="1229"/>
      <c r="AD64" s="1229"/>
      <c r="AE64" s="1229"/>
      <c r="AF64" s="1229"/>
      <c r="AG64" s="1229"/>
      <c r="AH64" s="1229"/>
      <c r="AI64" s="1229"/>
      <c r="AJ64" s="1229"/>
      <c r="AK64" s="1229"/>
      <c r="AL64" s="1229"/>
      <c r="AM64" s="1229"/>
      <c r="AN64" s="1229"/>
      <c r="AO64" s="1229"/>
      <c r="AP64" s="1229"/>
      <c r="AQ64" s="1229"/>
      <c r="AR64" s="1229"/>
      <c r="AS64" s="1229"/>
      <c r="AT64" s="1229"/>
      <c r="AU64" s="1229"/>
      <c r="AV64" s="1229"/>
      <c r="AW64" s="1230"/>
      <c r="AX64" s="1206"/>
      <c r="AY64" s="1206"/>
      <c r="AZ64" s="1235"/>
      <c r="BA64" s="1235"/>
      <c r="BB64" s="1235"/>
      <c r="BC64" s="1235"/>
      <c r="BD64" s="1235"/>
      <c r="BE64" s="1235"/>
      <c r="BF64" s="1235"/>
      <c r="BG64" s="1235"/>
      <c r="BH64" s="1235"/>
      <c r="BI64" s="1238"/>
      <c r="BJ64" s="1238"/>
      <c r="BK64" s="1238"/>
      <c r="BL64" s="1238"/>
      <c r="BM64" s="1238"/>
      <c r="BN64" s="1238"/>
      <c r="BO64" s="1238"/>
      <c r="BP64" s="1238"/>
      <c r="BQ64" s="1238"/>
      <c r="BR64" s="1238"/>
      <c r="BS64" s="1238"/>
      <c r="BT64" s="1239"/>
      <c r="BU64" s="1328"/>
      <c r="BV64" s="1329"/>
      <c r="BW64" s="1329"/>
      <c r="BX64" s="1329"/>
      <c r="BY64" s="1329"/>
      <c r="BZ64" s="1329"/>
      <c r="CA64" s="1329"/>
      <c r="CB64" s="1329"/>
      <c r="CC64" s="1329"/>
      <c r="CD64" s="1329"/>
      <c r="CI64" s="73"/>
    </row>
    <row r="65" spans="4:87" ht="9" customHeight="1">
      <c r="D65" s="73"/>
      <c r="E65" s="1334"/>
      <c r="F65" s="1335"/>
      <c r="G65" s="1335"/>
      <c r="H65" s="1335"/>
      <c r="I65" s="1335"/>
      <c r="J65" s="1335"/>
      <c r="K65" s="1335"/>
      <c r="L65" s="1335"/>
      <c r="M65" s="1335"/>
      <c r="N65" s="1335"/>
      <c r="O65" s="1335"/>
      <c r="P65" s="1335"/>
      <c r="Q65" s="1335"/>
      <c r="R65" s="1335"/>
      <c r="S65" s="1335"/>
      <c r="T65" s="1335"/>
      <c r="U65" s="1336"/>
      <c r="V65" s="1228"/>
      <c r="W65" s="1229"/>
      <c r="X65" s="1229"/>
      <c r="Y65" s="1229"/>
      <c r="Z65" s="1229"/>
      <c r="AA65" s="1229"/>
      <c r="AB65" s="1229"/>
      <c r="AC65" s="1229"/>
      <c r="AD65" s="1229"/>
      <c r="AE65" s="1229"/>
      <c r="AF65" s="1229"/>
      <c r="AG65" s="1229"/>
      <c r="AH65" s="1229"/>
      <c r="AI65" s="1229"/>
      <c r="AJ65" s="1229"/>
      <c r="AK65" s="1229"/>
      <c r="AL65" s="1229"/>
      <c r="AM65" s="1229"/>
      <c r="AN65" s="1229"/>
      <c r="AO65" s="1229"/>
      <c r="AP65" s="1229"/>
      <c r="AQ65" s="1229"/>
      <c r="AR65" s="1229"/>
      <c r="AS65" s="1229"/>
      <c r="AT65" s="1229"/>
      <c r="AU65" s="1229"/>
      <c r="AV65" s="1229"/>
      <c r="AW65" s="1230"/>
      <c r="AX65" s="1206"/>
      <c r="AY65" s="1206"/>
      <c r="AZ65" s="1235"/>
      <c r="BA65" s="1235"/>
      <c r="BB65" s="1235"/>
      <c r="BC65" s="1235"/>
      <c r="BD65" s="1235"/>
      <c r="BE65" s="1235"/>
      <c r="BF65" s="1235"/>
      <c r="BG65" s="1235"/>
      <c r="BH65" s="1235"/>
      <c r="BI65" s="1238"/>
      <c r="BJ65" s="1238"/>
      <c r="BK65" s="1238"/>
      <c r="BL65" s="1238"/>
      <c r="BM65" s="1238"/>
      <c r="BN65" s="1238"/>
      <c r="BO65" s="1238"/>
      <c r="BP65" s="1238"/>
      <c r="BQ65" s="1238"/>
      <c r="BR65" s="1238"/>
      <c r="BS65" s="1238"/>
      <c r="BT65" s="1239"/>
      <c r="BU65" s="1328"/>
      <c r="BV65" s="1329"/>
      <c r="BW65" s="1329"/>
      <c r="BX65" s="1329"/>
      <c r="BY65" s="1329"/>
      <c r="BZ65" s="1329"/>
      <c r="CA65" s="1329"/>
      <c r="CB65" s="1329"/>
      <c r="CC65" s="1329"/>
      <c r="CD65" s="1329"/>
      <c r="CI65" s="73"/>
    </row>
    <row r="66" spans="4:87" ht="9" customHeight="1">
      <c r="D66" s="73"/>
      <c r="E66" s="1334"/>
      <c r="F66" s="1335"/>
      <c r="G66" s="1335"/>
      <c r="H66" s="1335"/>
      <c r="I66" s="1335"/>
      <c r="J66" s="1335"/>
      <c r="K66" s="1335"/>
      <c r="L66" s="1335"/>
      <c r="M66" s="1335"/>
      <c r="N66" s="1335"/>
      <c r="O66" s="1335"/>
      <c r="P66" s="1335"/>
      <c r="Q66" s="1335"/>
      <c r="R66" s="1335"/>
      <c r="S66" s="1335"/>
      <c r="T66" s="1335"/>
      <c r="U66" s="1336"/>
      <c r="V66" s="1228"/>
      <c r="W66" s="1229"/>
      <c r="X66" s="1229"/>
      <c r="Y66" s="1229"/>
      <c r="Z66" s="1229"/>
      <c r="AA66" s="1229"/>
      <c r="AB66" s="1229"/>
      <c r="AC66" s="1229"/>
      <c r="AD66" s="1229"/>
      <c r="AE66" s="1229"/>
      <c r="AF66" s="1229"/>
      <c r="AG66" s="1229"/>
      <c r="AH66" s="1229"/>
      <c r="AI66" s="1229"/>
      <c r="AJ66" s="1229"/>
      <c r="AK66" s="1229"/>
      <c r="AL66" s="1229"/>
      <c r="AM66" s="1229"/>
      <c r="AN66" s="1229"/>
      <c r="AO66" s="1229"/>
      <c r="AP66" s="1229"/>
      <c r="AQ66" s="1229"/>
      <c r="AR66" s="1229"/>
      <c r="AS66" s="1229"/>
      <c r="AT66" s="1229"/>
      <c r="AU66" s="1229"/>
      <c r="AV66" s="1229"/>
      <c r="AW66" s="1230"/>
      <c r="AX66" s="1183"/>
      <c r="AY66" s="1183"/>
      <c r="AZ66" s="1183"/>
      <c r="BA66" s="1183"/>
      <c r="BB66" s="1183"/>
      <c r="BC66" s="1183"/>
      <c r="BD66" s="1183"/>
      <c r="BE66" s="1183"/>
      <c r="BF66" s="1344"/>
      <c r="BG66" s="1340"/>
      <c r="BH66" s="1341"/>
      <c r="BI66" s="835"/>
      <c r="BJ66" s="836"/>
      <c r="BK66" s="836"/>
      <c r="BL66" s="836"/>
      <c r="BM66" s="836"/>
      <c r="BN66" s="836"/>
      <c r="BO66" s="836"/>
      <c r="BP66" s="836"/>
      <c r="BQ66" s="836"/>
      <c r="BR66" s="836"/>
      <c r="BS66" s="836"/>
      <c r="BT66" s="1240"/>
      <c r="BU66" s="1328"/>
      <c r="BV66" s="1329"/>
      <c r="BW66" s="1329"/>
      <c r="BX66" s="1329"/>
      <c r="BY66" s="1329"/>
      <c r="BZ66" s="1329"/>
      <c r="CA66" s="1329"/>
      <c r="CB66" s="1329"/>
      <c r="CC66" s="1329"/>
      <c r="CD66" s="1329"/>
      <c r="CI66" s="73"/>
    </row>
    <row r="67" spans="4:87" ht="9" customHeight="1">
      <c r="D67" s="73"/>
      <c r="E67" s="1334"/>
      <c r="F67" s="1335"/>
      <c r="G67" s="1335"/>
      <c r="H67" s="1335"/>
      <c r="I67" s="1335"/>
      <c r="J67" s="1335"/>
      <c r="K67" s="1335"/>
      <c r="L67" s="1335"/>
      <c r="M67" s="1335"/>
      <c r="N67" s="1335"/>
      <c r="O67" s="1335"/>
      <c r="P67" s="1335"/>
      <c r="Q67" s="1335"/>
      <c r="R67" s="1335"/>
      <c r="S67" s="1335"/>
      <c r="T67" s="1335"/>
      <c r="U67" s="1336"/>
      <c r="V67" s="1228"/>
      <c r="W67" s="1229"/>
      <c r="X67" s="1229"/>
      <c r="Y67" s="1229"/>
      <c r="Z67" s="1229"/>
      <c r="AA67" s="1229"/>
      <c r="AB67" s="1229"/>
      <c r="AC67" s="1229"/>
      <c r="AD67" s="1229"/>
      <c r="AE67" s="1229"/>
      <c r="AF67" s="1229"/>
      <c r="AG67" s="1229"/>
      <c r="AH67" s="1229"/>
      <c r="AI67" s="1229"/>
      <c r="AJ67" s="1229"/>
      <c r="AK67" s="1229"/>
      <c r="AL67" s="1229"/>
      <c r="AM67" s="1229"/>
      <c r="AN67" s="1229"/>
      <c r="AO67" s="1229"/>
      <c r="AP67" s="1229"/>
      <c r="AQ67" s="1229"/>
      <c r="AR67" s="1229"/>
      <c r="AS67" s="1229"/>
      <c r="AT67" s="1229"/>
      <c r="AU67" s="1229"/>
      <c r="AV67" s="1229"/>
      <c r="AW67" s="1230"/>
      <c r="AX67" s="1183"/>
      <c r="AY67" s="1183"/>
      <c r="AZ67" s="1183"/>
      <c r="BA67" s="1183"/>
      <c r="BB67" s="1183"/>
      <c r="BC67" s="1183"/>
      <c r="BD67" s="1183"/>
      <c r="BE67" s="1183"/>
      <c r="BF67" s="1344"/>
      <c r="BG67" s="1340"/>
      <c r="BH67" s="1341"/>
      <c r="BI67" s="837"/>
      <c r="BJ67" s="838"/>
      <c r="BK67" s="838"/>
      <c r="BL67" s="838"/>
      <c r="BM67" s="838"/>
      <c r="BN67" s="838"/>
      <c r="BO67" s="838"/>
      <c r="BP67" s="838"/>
      <c r="BQ67" s="838"/>
      <c r="BR67" s="838"/>
      <c r="BS67" s="838"/>
      <c r="BT67" s="1241"/>
      <c r="BU67" s="1328"/>
      <c r="BV67" s="1329"/>
      <c r="BW67" s="1329"/>
      <c r="BX67" s="1329"/>
      <c r="BY67" s="1329"/>
      <c r="BZ67" s="1329"/>
      <c r="CA67" s="1329"/>
      <c r="CB67" s="1329"/>
      <c r="CC67" s="1329"/>
      <c r="CD67" s="1329"/>
      <c r="CI67" s="73"/>
    </row>
    <row r="68" spans="4:87" ht="9" customHeight="1" thickBot="1">
      <c r="D68" s="73"/>
      <c r="E68" s="1337"/>
      <c r="F68" s="1338"/>
      <c r="G68" s="1338"/>
      <c r="H68" s="1338"/>
      <c r="I68" s="1338"/>
      <c r="J68" s="1338"/>
      <c r="K68" s="1338"/>
      <c r="L68" s="1338"/>
      <c r="M68" s="1338"/>
      <c r="N68" s="1338"/>
      <c r="O68" s="1338"/>
      <c r="P68" s="1338"/>
      <c r="Q68" s="1338"/>
      <c r="R68" s="1338"/>
      <c r="S68" s="1338"/>
      <c r="T68" s="1338"/>
      <c r="U68" s="1339"/>
      <c r="V68" s="1231"/>
      <c r="W68" s="1232"/>
      <c r="X68" s="1232"/>
      <c r="Y68" s="1232"/>
      <c r="Z68" s="1232"/>
      <c r="AA68" s="1232"/>
      <c r="AB68" s="1232"/>
      <c r="AC68" s="1232"/>
      <c r="AD68" s="1232"/>
      <c r="AE68" s="1232"/>
      <c r="AF68" s="1232"/>
      <c r="AG68" s="1232"/>
      <c r="AH68" s="1232"/>
      <c r="AI68" s="1232"/>
      <c r="AJ68" s="1232"/>
      <c r="AK68" s="1232"/>
      <c r="AL68" s="1232"/>
      <c r="AM68" s="1232"/>
      <c r="AN68" s="1232"/>
      <c r="AO68" s="1232"/>
      <c r="AP68" s="1232"/>
      <c r="AQ68" s="1232"/>
      <c r="AR68" s="1232"/>
      <c r="AS68" s="1232"/>
      <c r="AT68" s="1232"/>
      <c r="AU68" s="1232"/>
      <c r="AV68" s="1232"/>
      <c r="AW68" s="1233"/>
      <c r="AX68" s="1184"/>
      <c r="AY68" s="1184"/>
      <c r="AZ68" s="1184"/>
      <c r="BA68" s="1184"/>
      <c r="BB68" s="1184"/>
      <c r="BC68" s="1184"/>
      <c r="BD68" s="1184"/>
      <c r="BE68" s="1184"/>
      <c r="BF68" s="1345"/>
      <c r="BG68" s="1342"/>
      <c r="BH68" s="1343"/>
      <c r="BI68" s="839"/>
      <c r="BJ68" s="840"/>
      <c r="BK68" s="840"/>
      <c r="BL68" s="840"/>
      <c r="BM68" s="840"/>
      <c r="BN68" s="840"/>
      <c r="BO68" s="840"/>
      <c r="BP68" s="840"/>
      <c r="BQ68" s="840"/>
      <c r="BR68" s="840"/>
      <c r="BS68" s="840"/>
      <c r="BT68" s="1242"/>
      <c r="BU68" s="1328"/>
      <c r="BV68" s="1329"/>
      <c r="BW68" s="1329"/>
      <c r="BX68" s="1329"/>
      <c r="BY68" s="1329"/>
      <c r="BZ68" s="1329"/>
      <c r="CA68" s="1329"/>
      <c r="CB68" s="1329"/>
      <c r="CC68" s="1329"/>
      <c r="CD68" s="1329"/>
      <c r="CI68" s="73"/>
    </row>
    <row r="69" spans="4:87" ht="9" customHeight="1">
      <c r="D69" s="73"/>
      <c r="E69" s="1331"/>
      <c r="F69" s="1332"/>
      <c r="G69" s="1332"/>
      <c r="H69" s="1332"/>
      <c r="I69" s="1332"/>
      <c r="J69" s="1332"/>
      <c r="K69" s="1332"/>
      <c r="L69" s="1332"/>
      <c r="M69" s="1332"/>
      <c r="N69" s="1332"/>
      <c r="O69" s="1332"/>
      <c r="P69" s="1332"/>
      <c r="Q69" s="1332"/>
      <c r="R69" s="1332"/>
      <c r="S69" s="1332"/>
      <c r="T69" s="1332"/>
      <c r="U69" s="1333"/>
      <c r="V69" s="1225" t="str">
        <f>IF(E69="","",VLOOKUP(E69,コード表!$L$5:$N$62,3,FALSE))</f>
        <v/>
      </c>
      <c r="W69" s="1226"/>
      <c r="X69" s="1226"/>
      <c r="Y69" s="1226"/>
      <c r="Z69" s="1226"/>
      <c r="AA69" s="1226"/>
      <c r="AB69" s="1226"/>
      <c r="AC69" s="1226"/>
      <c r="AD69" s="1226"/>
      <c r="AE69" s="1226"/>
      <c r="AF69" s="1226"/>
      <c r="AG69" s="1226"/>
      <c r="AH69" s="1226"/>
      <c r="AI69" s="1226"/>
      <c r="AJ69" s="1226"/>
      <c r="AK69" s="1226"/>
      <c r="AL69" s="1226"/>
      <c r="AM69" s="1226"/>
      <c r="AN69" s="1226"/>
      <c r="AO69" s="1226"/>
      <c r="AP69" s="1226"/>
      <c r="AQ69" s="1226"/>
      <c r="AR69" s="1226"/>
      <c r="AS69" s="1226"/>
      <c r="AT69" s="1226"/>
      <c r="AU69" s="1226"/>
      <c r="AV69" s="1226"/>
      <c r="AW69" s="1227"/>
      <c r="AX69" s="1205">
        <v>9</v>
      </c>
      <c r="AY69" s="1205"/>
      <c r="AZ69" s="1234" t="str">
        <f>IF(E69="","",VLOOKUP(E69,コード表!$L$5:$N$62,2,FALSE))</f>
        <v/>
      </c>
      <c r="BA69" s="1234"/>
      <c r="BB69" s="1234"/>
      <c r="BC69" s="1234"/>
      <c r="BD69" s="1234"/>
      <c r="BE69" s="1234"/>
      <c r="BF69" s="1234"/>
      <c r="BG69" s="1234"/>
      <c r="BH69" s="1234"/>
      <c r="BI69" s="1236"/>
      <c r="BJ69" s="1236"/>
      <c r="BK69" s="1236"/>
      <c r="BL69" s="1236"/>
      <c r="BM69" s="1236"/>
      <c r="BN69" s="1236"/>
      <c r="BO69" s="1236"/>
      <c r="BP69" s="1236"/>
      <c r="BQ69" s="1236"/>
      <c r="BR69" s="1236"/>
      <c r="BS69" s="1236"/>
      <c r="BT69" s="1237"/>
      <c r="BU69" s="1328"/>
      <c r="BV69" s="1329"/>
      <c r="BW69" s="1329"/>
      <c r="BX69" s="1329"/>
      <c r="BY69" s="1329"/>
      <c r="BZ69" s="1329"/>
      <c r="CA69" s="1329"/>
      <c r="CB69" s="1329"/>
      <c r="CC69" s="1329"/>
      <c r="CD69" s="1329"/>
      <c r="CI69" s="73"/>
    </row>
    <row r="70" spans="4:87" ht="9" customHeight="1">
      <c r="D70" s="73"/>
      <c r="E70" s="1334"/>
      <c r="F70" s="1335"/>
      <c r="G70" s="1335"/>
      <c r="H70" s="1335"/>
      <c r="I70" s="1335"/>
      <c r="J70" s="1335"/>
      <c r="K70" s="1335"/>
      <c r="L70" s="1335"/>
      <c r="M70" s="1335"/>
      <c r="N70" s="1335"/>
      <c r="O70" s="1335"/>
      <c r="P70" s="1335"/>
      <c r="Q70" s="1335"/>
      <c r="R70" s="1335"/>
      <c r="S70" s="1335"/>
      <c r="T70" s="1335"/>
      <c r="U70" s="1336"/>
      <c r="V70" s="1228"/>
      <c r="W70" s="1229"/>
      <c r="X70" s="1229"/>
      <c r="Y70" s="1229"/>
      <c r="Z70" s="1229"/>
      <c r="AA70" s="1229"/>
      <c r="AB70" s="1229"/>
      <c r="AC70" s="1229"/>
      <c r="AD70" s="1229"/>
      <c r="AE70" s="1229"/>
      <c r="AF70" s="1229"/>
      <c r="AG70" s="1229"/>
      <c r="AH70" s="1229"/>
      <c r="AI70" s="1229"/>
      <c r="AJ70" s="1229"/>
      <c r="AK70" s="1229"/>
      <c r="AL70" s="1229"/>
      <c r="AM70" s="1229"/>
      <c r="AN70" s="1229"/>
      <c r="AO70" s="1229"/>
      <c r="AP70" s="1229"/>
      <c r="AQ70" s="1229"/>
      <c r="AR70" s="1229"/>
      <c r="AS70" s="1229"/>
      <c r="AT70" s="1229"/>
      <c r="AU70" s="1229"/>
      <c r="AV70" s="1229"/>
      <c r="AW70" s="1230"/>
      <c r="AX70" s="1206"/>
      <c r="AY70" s="1206"/>
      <c r="AZ70" s="1235"/>
      <c r="BA70" s="1235"/>
      <c r="BB70" s="1235"/>
      <c r="BC70" s="1235"/>
      <c r="BD70" s="1235"/>
      <c r="BE70" s="1235"/>
      <c r="BF70" s="1235"/>
      <c r="BG70" s="1235"/>
      <c r="BH70" s="1235"/>
      <c r="BI70" s="1238"/>
      <c r="BJ70" s="1238"/>
      <c r="BK70" s="1238"/>
      <c r="BL70" s="1238"/>
      <c r="BM70" s="1238"/>
      <c r="BN70" s="1238"/>
      <c r="BO70" s="1238"/>
      <c r="BP70" s="1238"/>
      <c r="BQ70" s="1238"/>
      <c r="BR70" s="1238"/>
      <c r="BS70" s="1238"/>
      <c r="BT70" s="1239"/>
      <c r="BU70" s="1328"/>
      <c r="BV70" s="1329"/>
      <c r="BW70" s="1329"/>
      <c r="BX70" s="1329"/>
      <c r="BY70" s="1329"/>
      <c r="BZ70" s="1329"/>
      <c r="CA70" s="1329"/>
      <c r="CB70" s="1329"/>
      <c r="CC70" s="1329"/>
      <c r="CD70" s="1329"/>
      <c r="CI70" s="73"/>
    </row>
    <row r="71" spans="4:87" ht="9" customHeight="1">
      <c r="D71" s="73"/>
      <c r="E71" s="1334"/>
      <c r="F71" s="1335"/>
      <c r="G71" s="1335"/>
      <c r="H71" s="1335"/>
      <c r="I71" s="1335"/>
      <c r="J71" s="1335"/>
      <c r="K71" s="1335"/>
      <c r="L71" s="1335"/>
      <c r="M71" s="1335"/>
      <c r="N71" s="1335"/>
      <c r="O71" s="1335"/>
      <c r="P71" s="1335"/>
      <c r="Q71" s="1335"/>
      <c r="R71" s="1335"/>
      <c r="S71" s="1335"/>
      <c r="T71" s="1335"/>
      <c r="U71" s="1336"/>
      <c r="V71" s="1228"/>
      <c r="W71" s="1229"/>
      <c r="X71" s="1229"/>
      <c r="Y71" s="1229"/>
      <c r="Z71" s="1229"/>
      <c r="AA71" s="1229"/>
      <c r="AB71" s="1229"/>
      <c r="AC71" s="1229"/>
      <c r="AD71" s="1229"/>
      <c r="AE71" s="1229"/>
      <c r="AF71" s="1229"/>
      <c r="AG71" s="1229"/>
      <c r="AH71" s="1229"/>
      <c r="AI71" s="1229"/>
      <c r="AJ71" s="1229"/>
      <c r="AK71" s="1229"/>
      <c r="AL71" s="1229"/>
      <c r="AM71" s="1229"/>
      <c r="AN71" s="1229"/>
      <c r="AO71" s="1229"/>
      <c r="AP71" s="1229"/>
      <c r="AQ71" s="1229"/>
      <c r="AR71" s="1229"/>
      <c r="AS71" s="1229"/>
      <c r="AT71" s="1229"/>
      <c r="AU71" s="1229"/>
      <c r="AV71" s="1229"/>
      <c r="AW71" s="1230"/>
      <c r="AX71" s="1206"/>
      <c r="AY71" s="1206"/>
      <c r="AZ71" s="1235"/>
      <c r="BA71" s="1235"/>
      <c r="BB71" s="1235"/>
      <c r="BC71" s="1235"/>
      <c r="BD71" s="1235"/>
      <c r="BE71" s="1235"/>
      <c r="BF71" s="1235"/>
      <c r="BG71" s="1235"/>
      <c r="BH71" s="1235"/>
      <c r="BI71" s="1238"/>
      <c r="BJ71" s="1238"/>
      <c r="BK71" s="1238"/>
      <c r="BL71" s="1238"/>
      <c r="BM71" s="1238"/>
      <c r="BN71" s="1238"/>
      <c r="BO71" s="1238"/>
      <c r="BP71" s="1238"/>
      <c r="BQ71" s="1238"/>
      <c r="BR71" s="1238"/>
      <c r="BS71" s="1238"/>
      <c r="BT71" s="1239"/>
      <c r="BU71" s="1328"/>
      <c r="BV71" s="1329"/>
      <c r="BW71" s="1329"/>
      <c r="BX71" s="1329"/>
      <c r="BY71" s="1329"/>
      <c r="BZ71" s="1329"/>
      <c r="CA71" s="1329"/>
      <c r="CB71" s="1329"/>
      <c r="CC71" s="1329"/>
      <c r="CD71" s="1329"/>
      <c r="CI71" s="73"/>
    </row>
    <row r="72" spans="4:87" ht="9" customHeight="1">
      <c r="D72" s="73"/>
      <c r="E72" s="1334"/>
      <c r="F72" s="1335"/>
      <c r="G72" s="1335"/>
      <c r="H72" s="1335"/>
      <c r="I72" s="1335"/>
      <c r="J72" s="1335"/>
      <c r="K72" s="1335"/>
      <c r="L72" s="1335"/>
      <c r="M72" s="1335"/>
      <c r="N72" s="1335"/>
      <c r="O72" s="1335"/>
      <c r="P72" s="1335"/>
      <c r="Q72" s="1335"/>
      <c r="R72" s="1335"/>
      <c r="S72" s="1335"/>
      <c r="T72" s="1335"/>
      <c r="U72" s="1336"/>
      <c r="V72" s="1228"/>
      <c r="W72" s="1229"/>
      <c r="X72" s="1229"/>
      <c r="Y72" s="1229"/>
      <c r="Z72" s="1229"/>
      <c r="AA72" s="1229"/>
      <c r="AB72" s="1229"/>
      <c r="AC72" s="1229"/>
      <c r="AD72" s="1229"/>
      <c r="AE72" s="1229"/>
      <c r="AF72" s="1229"/>
      <c r="AG72" s="1229"/>
      <c r="AH72" s="1229"/>
      <c r="AI72" s="1229"/>
      <c r="AJ72" s="1229"/>
      <c r="AK72" s="1229"/>
      <c r="AL72" s="1229"/>
      <c r="AM72" s="1229"/>
      <c r="AN72" s="1229"/>
      <c r="AO72" s="1229"/>
      <c r="AP72" s="1229"/>
      <c r="AQ72" s="1229"/>
      <c r="AR72" s="1229"/>
      <c r="AS72" s="1229"/>
      <c r="AT72" s="1229"/>
      <c r="AU72" s="1229"/>
      <c r="AV72" s="1229"/>
      <c r="AW72" s="1230"/>
      <c r="AX72" s="1183"/>
      <c r="AY72" s="1183"/>
      <c r="AZ72" s="1183"/>
      <c r="BA72" s="1183"/>
      <c r="BB72" s="1183"/>
      <c r="BC72" s="1183"/>
      <c r="BD72" s="1183"/>
      <c r="BE72" s="1183"/>
      <c r="BF72" s="1344"/>
      <c r="BG72" s="1340"/>
      <c r="BH72" s="1341"/>
      <c r="BI72" s="835"/>
      <c r="BJ72" s="836"/>
      <c r="BK72" s="836"/>
      <c r="BL72" s="836"/>
      <c r="BM72" s="836"/>
      <c r="BN72" s="836"/>
      <c r="BO72" s="836"/>
      <c r="BP72" s="836"/>
      <c r="BQ72" s="836"/>
      <c r="BR72" s="836"/>
      <c r="BS72" s="836"/>
      <c r="BT72" s="1240"/>
      <c r="BU72" s="1328"/>
      <c r="BV72" s="1329"/>
      <c r="BW72" s="1329"/>
      <c r="BX72" s="1329"/>
      <c r="BY72" s="1329"/>
      <c r="BZ72" s="1329"/>
      <c r="CA72" s="1329"/>
      <c r="CB72" s="1329"/>
      <c r="CC72" s="1329"/>
      <c r="CD72" s="1329"/>
      <c r="CI72" s="73"/>
    </row>
    <row r="73" spans="4:87" ht="9" customHeight="1">
      <c r="D73" s="73"/>
      <c r="E73" s="1334"/>
      <c r="F73" s="1335"/>
      <c r="G73" s="1335"/>
      <c r="H73" s="1335"/>
      <c r="I73" s="1335"/>
      <c r="J73" s="1335"/>
      <c r="K73" s="1335"/>
      <c r="L73" s="1335"/>
      <c r="M73" s="1335"/>
      <c r="N73" s="1335"/>
      <c r="O73" s="1335"/>
      <c r="P73" s="1335"/>
      <c r="Q73" s="1335"/>
      <c r="R73" s="1335"/>
      <c r="S73" s="1335"/>
      <c r="T73" s="1335"/>
      <c r="U73" s="1336"/>
      <c r="V73" s="1228"/>
      <c r="W73" s="1229"/>
      <c r="X73" s="1229"/>
      <c r="Y73" s="1229"/>
      <c r="Z73" s="1229"/>
      <c r="AA73" s="1229"/>
      <c r="AB73" s="1229"/>
      <c r="AC73" s="1229"/>
      <c r="AD73" s="1229"/>
      <c r="AE73" s="1229"/>
      <c r="AF73" s="1229"/>
      <c r="AG73" s="1229"/>
      <c r="AH73" s="1229"/>
      <c r="AI73" s="1229"/>
      <c r="AJ73" s="1229"/>
      <c r="AK73" s="1229"/>
      <c r="AL73" s="1229"/>
      <c r="AM73" s="1229"/>
      <c r="AN73" s="1229"/>
      <c r="AO73" s="1229"/>
      <c r="AP73" s="1229"/>
      <c r="AQ73" s="1229"/>
      <c r="AR73" s="1229"/>
      <c r="AS73" s="1229"/>
      <c r="AT73" s="1229"/>
      <c r="AU73" s="1229"/>
      <c r="AV73" s="1229"/>
      <c r="AW73" s="1230"/>
      <c r="AX73" s="1183"/>
      <c r="AY73" s="1183"/>
      <c r="AZ73" s="1183"/>
      <c r="BA73" s="1183"/>
      <c r="BB73" s="1183"/>
      <c r="BC73" s="1183"/>
      <c r="BD73" s="1183"/>
      <c r="BE73" s="1183"/>
      <c r="BF73" s="1344"/>
      <c r="BG73" s="1340"/>
      <c r="BH73" s="1341"/>
      <c r="BI73" s="837"/>
      <c r="BJ73" s="838"/>
      <c r="BK73" s="838"/>
      <c r="BL73" s="838"/>
      <c r="BM73" s="838"/>
      <c r="BN73" s="838"/>
      <c r="BO73" s="838"/>
      <c r="BP73" s="838"/>
      <c r="BQ73" s="838"/>
      <c r="BR73" s="838"/>
      <c r="BS73" s="838"/>
      <c r="BT73" s="1241"/>
      <c r="BU73" s="1328"/>
      <c r="BV73" s="1329"/>
      <c r="BW73" s="1329"/>
      <c r="BX73" s="1329"/>
      <c r="BY73" s="1329"/>
      <c r="BZ73" s="1329"/>
      <c r="CA73" s="1329"/>
      <c r="CB73" s="1329"/>
      <c r="CC73" s="1329"/>
      <c r="CD73" s="1329"/>
      <c r="CI73" s="73"/>
    </row>
    <row r="74" spans="4:87" ht="9" customHeight="1" thickBot="1">
      <c r="D74" s="73"/>
      <c r="E74" s="1337"/>
      <c r="F74" s="1338"/>
      <c r="G74" s="1338"/>
      <c r="H74" s="1338"/>
      <c r="I74" s="1338"/>
      <c r="J74" s="1338"/>
      <c r="K74" s="1338"/>
      <c r="L74" s="1338"/>
      <c r="M74" s="1338"/>
      <c r="N74" s="1338"/>
      <c r="O74" s="1338"/>
      <c r="P74" s="1338"/>
      <c r="Q74" s="1338"/>
      <c r="R74" s="1338"/>
      <c r="S74" s="1338"/>
      <c r="T74" s="1338"/>
      <c r="U74" s="1339"/>
      <c r="V74" s="1231"/>
      <c r="W74" s="1232"/>
      <c r="X74" s="1232"/>
      <c r="Y74" s="1232"/>
      <c r="Z74" s="1232"/>
      <c r="AA74" s="1232"/>
      <c r="AB74" s="1232"/>
      <c r="AC74" s="1232"/>
      <c r="AD74" s="1232"/>
      <c r="AE74" s="1232"/>
      <c r="AF74" s="1232"/>
      <c r="AG74" s="1232"/>
      <c r="AH74" s="1232"/>
      <c r="AI74" s="1232"/>
      <c r="AJ74" s="1232"/>
      <c r="AK74" s="1232"/>
      <c r="AL74" s="1232"/>
      <c r="AM74" s="1232"/>
      <c r="AN74" s="1232"/>
      <c r="AO74" s="1232"/>
      <c r="AP74" s="1232"/>
      <c r="AQ74" s="1232"/>
      <c r="AR74" s="1232"/>
      <c r="AS74" s="1232"/>
      <c r="AT74" s="1232"/>
      <c r="AU74" s="1232"/>
      <c r="AV74" s="1232"/>
      <c r="AW74" s="1233"/>
      <c r="AX74" s="1184"/>
      <c r="AY74" s="1184"/>
      <c r="AZ74" s="1184"/>
      <c r="BA74" s="1184"/>
      <c r="BB74" s="1184"/>
      <c r="BC74" s="1184"/>
      <c r="BD74" s="1184"/>
      <c r="BE74" s="1184"/>
      <c r="BF74" s="1345"/>
      <c r="BG74" s="1342"/>
      <c r="BH74" s="1343"/>
      <c r="BI74" s="839"/>
      <c r="BJ74" s="840"/>
      <c r="BK74" s="840"/>
      <c r="BL74" s="840"/>
      <c r="BM74" s="840"/>
      <c r="BN74" s="840"/>
      <c r="BO74" s="840"/>
      <c r="BP74" s="840"/>
      <c r="BQ74" s="840"/>
      <c r="BR74" s="840"/>
      <c r="BS74" s="840"/>
      <c r="BT74" s="1242"/>
      <c r="BU74" s="1328"/>
      <c r="BV74" s="1329"/>
      <c r="BW74" s="1329"/>
      <c r="BX74" s="1329"/>
      <c r="BY74" s="1329"/>
      <c r="BZ74" s="1329"/>
      <c r="CA74" s="1329"/>
      <c r="CB74" s="1329"/>
      <c r="CC74" s="1329"/>
      <c r="CD74" s="1329"/>
      <c r="CI74" s="73"/>
    </row>
    <row r="75" spans="4:87" ht="9" customHeight="1">
      <c r="D75" s="73"/>
      <c r="E75" s="1331"/>
      <c r="F75" s="1332"/>
      <c r="G75" s="1332"/>
      <c r="H75" s="1332"/>
      <c r="I75" s="1332"/>
      <c r="J75" s="1332"/>
      <c r="K75" s="1332"/>
      <c r="L75" s="1332"/>
      <c r="M75" s="1332"/>
      <c r="N75" s="1332"/>
      <c r="O75" s="1332"/>
      <c r="P75" s="1332"/>
      <c r="Q75" s="1332"/>
      <c r="R75" s="1332"/>
      <c r="S75" s="1332"/>
      <c r="T75" s="1332"/>
      <c r="U75" s="1333"/>
      <c r="V75" s="1225" t="str">
        <f>IF(E75="","",VLOOKUP(E75,コード表!$L$5:$N$62,3,FALSE))</f>
        <v/>
      </c>
      <c r="W75" s="1226"/>
      <c r="X75" s="1226"/>
      <c r="Y75" s="1226"/>
      <c r="Z75" s="1226"/>
      <c r="AA75" s="1226"/>
      <c r="AB75" s="1226"/>
      <c r="AC75" s="1226"/>
      <c r="AD75" s="1226"/>
      <c r="AE75" s="1226"/>
      <c r="AF75" s="1226"/>
      <c r="AG75" s="1226"/>
      <c r="AH75" s="1226"/>
      <c r="AI75" s="1226"/>
      <c r="AJ75" s="1226"/>
      <c r="AK75" s="1226"/>
      <c r="AL75" s="1226"/>
      <c r="AM75" s="1226"/>
      <c r="AN75" s="1226"/>
      <c r="AO75" s="1226"/>
      <c r="AP75" s="1226"/>
      <c r="AQ75" s="1226"/>
      <c r="AR75" s="1226"/>
      <c r="AS75" s="1226"/>
      <c r="AT75" s="1226"/>
      <c r="AU75" s="1226"/>
      <c r="AV75" s="1226"/>
      <c r="AW75" s="1227"/>
      <c r="AX75" s="1205">
        <v>10</v>
      </c>
      <c r="AY75" s="1205"/>
      <c r="AZ75" s="1234" t="str">
        <f>IF(E75="","",VLOOKUP(E75,コード表!$L$5:$N$62,2,FALSE))</f>
        <v/>
      </c>
      <c r="BA75" s="1234"/>
      <c r="BB75" s="1234"/>
      <c r="BC75" s="1234"/>
      <c r="BD75" s="1234"/>
      <c r="BE75" s="1234"/>
      <c r="BF75" s="1234"/>
      <c r="BG75" s="1234"/>
      <c r="BH75" s="1234"/>
      <c r="BI75" s="1236"/>
      <c r="BJ75" s="1236"/>
      <c r="BK75" s="1236"/>
      <c r="BL75" s="1236"/>
      <c r="BM75" s="1236"/>
      <c r="BN75" s="1236"/>
      <c r="BO75" s="1236"/>
      <c r="BP75" s="1236"/>
      <c r="BQ75" s="1236"/>
      <c r="BR75" s="1236"/>
      <c r="BS75" s="1236"/>
      <c r="BT75" s="1237"/>
      <c r="BU75" s="1328"/>
      <c r="BV75" s="1329"/>
      <c r="BW75" s="1329"/>
      <c r="BX75" s="1329"/>
      <c r="BY75" s="1329"/>
      <c r="BZ75" s="1329"/>
      <c r="CA75" s="1329"/>
      <c r="CB75" s="1329"/>
      <c r="CC75" s="1329"/>
      <c r="CD75" s="1329"/>
      <c r="CI75" s="73"/>
    </row>
    <row r="76" spans="4:87" ht="9" customHeight="1">
      <c r="D76" s="73"/>
      <c r="E76" s="1334"/>
      <c r="F76" s="1335"/>
      <c r="G76" s="1335"/>
      <c r="H76" s="1335"/>
      <c r="I76" s="1335"/>
      <c r="J76" s="1335"/>
      <c r="K76" s="1335"/>
      <c r="L76" s="1335"/>
      <c r="M76" s="1335"/>
      <c r="N76" s="1335"/>
      <c r="O76" s="1335"/>
      <c r="P76" s="1335"/>
      <c r="Q76" s="1335"/>
      <c r="R76" s="1335"/>
      <c r="S76" s="1335"/>
      <c r="T76" s="1335"/>
      <c r="U76" s="1336"/>
      <c r="V76" s="1228"/>
      <c r="W76" s="1229"/>
      <c r="X76" s="1229"/>
      <c r="Y76" s="1229"/>
      <c r="Z76" s="1229"/>
      <c r="AA76" s="1229"/>
      <c r="AB76" s="1229"/>
      <c r="AC76" s="1229"/>
      <c r="AD76" s="1229"/>
      <c r="AE76" s="1229"/>
      <c r="AF76" s="1229"/>
      <c r="AG76" s="1229"/>
      <c r="AH76" s="1229"/>
      <c r="AI76" s="1229"/>
      <c r="AJ76" s="1229"/>
      <c r="AK76" s="1229"/>
      <c r="AL76" s="1229"/>
      <c r="AM76" s="1229"/>
      <c r="AN76" s="1229"/>
      <c r="AO76" s="1229"/>
      <c r="AP76" s="1229"/>
      <c r="AQ76" s="1229"/>
      <c r="AR76" s="1229"/>
      <c r="AS76" s="1229"/>
      <c r="AT76" s="1229"/>
      <c r="AU76" s="1229"/>
      <c r="AV76" s="1229"/>
      <c r="AW76" s="1230"/>
      <c r="AX76" s="1206"/>
      <c r="AY76" s="1206"/>
      <c r="AZ76" s="1235"/>
      <c r="BA76" s="1235"/>
      <c r="BB76" s="1235"/>
      <c r="BC76" s="1235"/>
      <c r="BD76" s="1235"/>
      <c r="BE76" s="1235"/>
      <c r="BF76" s="1235"/>
      <c r="BG76" s="1235"/>
      <c r="BH76" s="1235"/>
      <c r="BI76" s="1238"/>
      <c r="BJ76" s="1238"/>
      <c r="BK76" s="1238"/>
      <c r="BL76" s="1238"/>
      <c r="BM76" s="1238"/>
      <c r="BN76" s="1238"/>
      <c r="BO76" s="1238"/>
      <c r="BP76" s="1238"/>
      <c r="BQ76" s="1238"/>
      <c r="BR76" s="1238"/>
      <c r="BS76" s="1238"/>
      <c r="BT76" s="1239"/>
      <c r="BU76" s="1328"/>
      <c r="BV76" s="1329"/>
      <c r="BW76" s="1329"/>
      <c r="BX76" s="1329"/>
      <c r="BY76" s="1329"/>
      <c r="BZ76" s="1329"/>
      <c r="CA76" s="1329"/>
      <c r="CB76" s="1329"/>
      <c r="CC76" s="1329"/>
      <c r="CD76" s="1329"/>
      <c r="CI76" s="73"/>
    </row>
    <row r="77" spans="4:87" ht="9" customHeight="1">
      <c r="D77" s="73"/>
      <c r="E77" s="1334"/>
      <c r="F77" s="1335"/>
      <c r="G77" s="1335"/>
      <c r="H77" s="1335"/>
      <c r="I77" s="1335"/>
      <c r="J77" s="1335"/>
      <c r="K77" s="1335"/>
      <c r="L77" s="1335"/>
      <c r="M77" s="1335"/>
      <c r="N77" s="1335"/>
      <c r="O77" s="1335"/>
      <c r="P77" s="1335"/>
      <c r="Q77" s="1335"/>
      <c r="R77" s="1335"/>
      <c r="S77" s="1335"/>
      <c r="T77" s="1335"/>
      <c r="U77" s="1336"/>
      <c r="V77" s="1228"/>
      <c r="W77" s="1229"/>
      <c r="X77" s="1229"/>
      <c r="Y77" s="1229"/>
      <c r="Z77" s="1229"/>
      <c r="AA77" s="1229"/>
      <c r="AB77" s="1229"/>
      <c r="AC77" s="1229"/>
      <c r="AD77" s="1229"/>
      <c r="AE77" s="1229"/>
      <c r="AF77" s="1229"/>
      <c r="AG77" s="1229"/>
      <c r="AH77" s="1229"/>
      <c r="AI77" s="1229"/>
      <c r="AJ77" s="1229"/>
      <c r="AK77" s="1229"/>
      <c r="AL77" s="1229"/>
      <c r="AM77" s="1229"/>
      <c r="AN77" s="1229"/>
      <c r="AO77" s="1229"/>
      <c r="AP77" s="1229"/>
      <c r="AQ77" s="1229"/>
      <c r="AR77" s="1229"/>
      <c r="AS77" s="1229"/>
      <c r="AT77" s="1229"/>
      <c r="AU77" s="1229"/>
      <c r="AV77" s="1229"/>
      <c r="AW77" s="1230"/>
      <c r="AX77" s="1206"/>
      <c r="AY77" s="1206"/>
      <c r="AZ77" s="1235"/>
      <c r="BA77" s="1235"/>
      <c r="BB77" s="1235"/>
      <c r="BC77" s="1235"/>
      <c r="BD77" s="1235"/>
      <c r="BE77" s="1235"/>
      <c r="BF77" s="1235"/>
      <c r="BG77" s="1235"/>
      <c r="BH77" s="1235"/>
      <c r="BI77" s="1238"/>
      <c r="BJ77" s="1238"/>
      <c r="BK77" s="1238"/>
      <c r="BL77" s="1238"/>
      <c r="BM77" s="1238"/>
      <c r="BN77" s="1238"/>
      <c r="BO77" s="1238"/>
      <c r="BP77" s="1238"/>
      <c r="BQ77" s="1238"/>
      <c r="BR77" s="1238"/>
      <c r="BS77" s="1238"/>
      <c r="BT77" s="1239"/>
      <c r="BU77" s="1328"/>
      <c r="BV77" s="1329"/>
      <c r="BW77" s="1329"/>
      <c r="BX77" s="1329"/>
      <c r="BY77" s="1329"/>
      <c r="BZ77" s="1329"/>
      <c r="CA77" s="1329"/>
      <c r="CB77" s="1329"/>
      <c r="CC77" s="1329"/>
      <c r="CD77" s="1329"/>
      <c r="CI77" s="73"/>
    </row>
    <row r="78" spans="4:87" ht="9" customHeight="1">
      <c r="D78" s="73"/>
      <c r="E78" s="1334"/>
      <c r="F78" s="1335"/>
      <c r="G78" s="1335"/>
      <c r="H78" s="1335"/>
      <c r="I78" s="1335"/>
      <c r="J78" s="1335"/>
      <c r="K78" s="1335"/>
      <c r="L78" s="1335"/>
      <c r="M78" s="1335"/>
      <c r="N78" s="1335"/>
      <c r="O78" s="1335"/>
      <c r="P78" s="1335"/>
      <c r="Q78" s="1335"/>
      <c r="R78" s="1335"/>
      <c r="S78" s="1335"/>
      <c r="T78" s="1335"/>
      <c r="U78" s="1336"/>
      <c r="V78" s="1228"/>
      <c r="W78" s="1229"/>
      <c r="X78" s="1229"/>
      <c r="Y78" s="1229"/>
      <c r="Z78" s="1229"/>
      <c r="AA78" s="1229"/>
      <c r="AB78" s="1229"/>
      <c r="AC78" s="1229"/>
      <c r="AD78" s="1229"/>
      <c r="AE78" s="1229"/>
      <c r="AF78" s="1229"/>
      <c r="AG78" s="1229"/>
      <c r="AH78" s="1229"/>
      <c r="AI78" s="1229"/>
      <c r="AJ78" s="1229"/>
      <c r="AK78" s="1229"/>
      <c r="AL78" s="1229"/>
      <c r="AM78" s="1229"/>
      <c r="AN78" s="1229"/>
      <c r="AO78" s="1229"/>
      <c r="AP78" s="1229"/>
      <c r="AQ78" s="1229"/>
      <c r="AR78" s="1229"/>
      <c r="AS78" s="1229"/>
      <c r="AT78" s="1229"/>
      <c r="AU78" s="1229"/>
      <c r="AV78" s="1229"/>
      <c r="AW78" s="1230"/>
      <c r="AX78" s="1183"/>
      <c r="AY78" s="1183"/>
      <c r="AZ78" s="1183"/>
      <c r="BA78" s="1183"/>
      <c r="BB78" s="1183"/>
      <c r="BC78" s="1183"/>
      <c r="BD78" s="1183"/>
      <c r="BE78" s="1183"/>
      <c r="BF78" s="1344"/>
      <c r="BG78" s="1340"/>
      <c r="BH78" s="1341"/>
      <c r="BI78" s="835"/>
      <c r="BJ78" s="836"/>
      <c r="BK78" s="836"/>
      <c r="BL78" s="836"/>
      <c r="BM78" s="836"/>
      <c r="BN78" s="836"/>
      <c r="BO78" s="836"/>
      <c r="BP78" s="836"/>
      <c r="BQ78" s="836"/>
      <c r="BR78" s="836"/>
      <c r="BS78" s="836"/>
      <c r="BT78" s="1240"/>
      <c r="BU78" s="1328"/>
      <c r="BV78" s="1329"/>
      <c r="BW78" s="1329"/>
      <c r="BX78" s="1329"/>
      <c r="BY78" s="1329"/>
      <c r="BZ78" s="1329"/>
      <c r="CA78" s="1329"/>
      <c r="CB78" s="1329"/>
      <c r="CC78" s="1329"/>
      <c r="CD78" s="1329"/>
      <c r="CI78" s="73"/>
    </row>
    <row r="79" spans="4:87" ht="9" customHeight="1">
      <c r="D79" s="73"/>
      <c r="E79" s="1334"/>
      <c r="F79" s="1335"/>
      <c r="G79" s="1335"/>
      <c r="H79" s="1335"/>
      <c r="I79" s="1335"/>
      <c r="J79" s="1335"/>
      <c r="K79" s="1335"/>
      <c r="L79" s="1335"/>
      <c r="M79" s="1335"/>
      <c r="N79" s="1335"/>
      <c r="O79" s="1335"/>
      <c r="P79" s="1335"/>
      <c r="Q79" s="1335"/>
      <c r="R79" s="1335"/>
      <c r="S79" s="1335"/>
      <c r="T79" s="1335"/>
      <c r="U79" s="1336"/>
      <c r="V79" s="1228"/>
      <c r="W79" s="1229"/>
      <c r="X79" s="1229"/>
      <c r="Y79" s="1229"/>
      <c r="Z79" s="1229"/>
      <c r="AA79" s="1229"/>
      <c r="AB79" s="1229"/>
      <c r="AC79" s="1229"/>
      <c r="AD79" s="1229"/>
      <c r="AE79" s="1229"/>
      <c r="AF79" s="1229"/>
      <c r="AG79" s="1229"/>
      <c r="AH79" s="1229"/>
      <c r="AI79" s="1229"/>
      <c r="AJ79" s="1229"/>
      <c r="AK79" s="1229"/>
      <c r="AL79" s="1229"/>
      <c r="AM79" s="1229"/>
      <c r="AN79" s="1229"/>
      <c r="AO79" s="1229"/>
      <c r="AP79" s="1229"/>
      <c r="AQ79" s="1229"/>
      <c r="AR79" s="1229"/>
      <c r="AS79" s="1229"/>
      <c r="AT79" s="1229"/>
      <c r="AU79" s="1229"/>
      <c r="AV79" s="1229"/>
      <c r="AW79" s="1230"/>
      <c r="AX79" s="1183"/>
      <c r="AY79" s="1183"/>
      <c r="AZ79" s="1183"/>
      <c r="BA79" s="1183"/>
      <c r="BB79" s="1183"/>
      <c r="BC79" s="1183"/>
      <c r="BD79" s="1183"/>
      <c r="BE79" s="1183"/>
      <c r="BF79" s="1344"/>
      <c r="BG79" s="1340"/>
      <c r="BH79" s="1341"/>
      <c r="BI79" s="837"/>
      <c r="BJ79" s="838"/>
      <c r="BK79" s="838"/>
      <c r="BL79" s="838"/>
      <c r="BM79" s="838"/>
      <c r="BN79" s="838"/>
      <c r="BO79" s="838"/>
      <c r="BP79" s="838"/>
      <c r="BQ79" s="838"/>
      <c r="BR79" s="838"/>
      <c r="BS79" s="838"/>
      <c r="BT79" s="1241"/>
      <c r="BU79" s="1328"/>
      <c r="BV79" s="1329"/>
      <c r="BW79" s="1329"/>
      <c r="BX79" s="1329"/>
      <c r="BY79" s="1329"/>
      <c r="BZ79" s="1329"/>
      <c r="CA79" s="1329"/>
      <c r="CB79" s="1329"/>
      <c r="CC79" s="1329"/>
      <c r="CD79" s="1329"/>
      <c r="CI79" s="73"/>
    </row>
    <row r="80" spans="4:87" ht="9" customHeight="1" thickBot="1">
      <c r="D80" s="73"/>
      <c r="E80" s="1337"/>
      <c r="F80" s="1338"/>
      <c r="G80" s="1338"/>
      <c r="H80" s="1338"/>
      <c r="I80" s="1338"/>
      <c r="J80" s="1338"/>
      <c r="K80" s="1338"/>
      <c r="L80" s="1338"/>
      <c r="M80" s="1338"/>
      <c r="N80" s="1338"/>
      <c r="O80" s="1338"/>
      <c r="P80" s="1338"/>
      <c r="Q80" s="1338"/>
      <c r="R80" s="1338"/>
      <c r="S80" s="1338"/>
      <c r="T80" s="1338"/>
      <c r="U80" s="1339"/>
      <c r="V80" s="1231"/>
      <c r="W80" s="1232"/>
      <c r="X80" s="1232"/>
      <c r="Y80" s="1232"/>
      <c r="Z80" s="1232"/>
      <c r="AA80" s="1232"/>
      <c r="AB80" s="1232"/>
      <c r="AC80" s="1232"/>
      <c r="AD80" s="1232"/>
      <c r="AE80" s="1232"/>
      <c r="AF80" s="1232"/>
      <c r="AG80" s="1232"/>
      <c r="AH80" s="1232"/>
      <c r="AI80" s="1232"/>
      <c r="AJ80" s="1232"/>
      <c r="AK80" s="1232"/>
      <c r="AL80" s="1232"/>
      <c r="AM80" s="1232"/>
      <c r="AN80" s="1232"/>
      <c r="AO80" s="1232"/>
      <c r="AP80" s="1232"/>
      <c r="AQ80" s="1232"/>
      <c r="AR80" s="1232"/>
      <c r="AS80" s="1232"/>
      <c r="AT80" s="1232"/>
      <c r="AU80" s="1232"/>
      <c r="AV80" s="1232"/>
      <c r="AW80" s="1233"/>
      <c r="AX80" s="1184"/>
      <c r="AY80" s="1184"/>
      <c r="AZ80" s="1184"/>
      <c r="BA80" s="1184"/>
      <c r="BB80" s="1184"/>
      <c r="BC80" s="1184"/>
      <c r="BD80" s="1184"/>
      <c r="BE80" s="1184"/>
      <c r="BF80" s="1345"/>
      <c r="BG80" s="1342"/>
      <c r="BH80" s="1343"/>
      <c r="BI80" s="839"/>
      <c r="BJ80" s="840"/>
      <c r="BK80" s="840"/>
      <c r="BL80" s="840"/>
      <c r="BM80" s="840"/>
      <c r="BN80" s="840"/>
      <c r="BO80" s="840"/>
      <c r="BP80" s="840"/>
      <c r="BQ80" s="840"/>
      <c r="BR80" s="840"/>
      <c r="BS80" s="840"/>
      <c r="BT80" s="1242"/>
      <c r="BU80" s="1328"/>
      <c r="BV80" s="1329"/>
      <c r="BW80" s="1329"/>
      <c r="BX80" s="1329"/>
      <c r="BY80" s="1329"/>
      <c r="BZ80" s="1329"/>
      <c r="CA80" s="1329"/>
      <c r="CB80" s="1329"/>
      <c r="CC80" s="1329"/>
      <c r="CD80" s="1329"/>
      <c r="CI80" s="73"/>
    </row>
    <row r="81" spans="4:105" ht="9" customHeight="1">
      <c r="D81" s="73"/>
      <c r="E81" s="1331"/>
      <c r="F81" s="1332"/>
      <c r="G81" s="1332"/>
      <c r="H81" s="1332"/>
      <c r="I81" s="1332"/>
      <c r="J81" s="1332"/>
      <c r="K81" s="1332"/>
      <c r="L81" s="1332"/>
      <c r="M81" s="1332"/>
      <c r="N81" s="1332"/>
      <c r="O81" s="1332"/>
      <c r="P81" s="1332"/>
      <c r="Q81" s="1332"/>
      <c r="R81" s="1332"/>
      <c r="S81" s="1332"/>
      <c r="T81" s="1332"/>
      <c r="U81" s="1333"/>
      <c r="V81" s="1225" t="str">
        <f>IF(E81="","",VLOOKUP(E81,コード表!$L$5:$N$62,3,FALSE))</f>
        <v/>
      </c>
      <c r="W81" s="1226"/>
      <c r="X81" s="1226"/>
      <c r="Y81" s="1226"/>
      <c r="Z81" s="1226"/>
      <c r="AA81" s="1226"/>
      <c r="AB81" s="1226"/>
      <c r="AC81" s="1226"/>
      <c r="AD81" s="1226"/>
      <c r="AE81" s="1226"/>
      <c r="AF81" s="1226"/>
      <c r="AG81" s="1226"/>
      <c r="AH81" s="1226"/>
      <c r="AI81" s="1226"/>
      <c r="AJ81" s="1226"/>
      <c r="AK81" s="1226"/>
      <c r="AL81" s="1226"/>
      <c r="AM81" s="1226"/>
      <c r="AN81" s="1226"/>
      <c r="AO81" s="1226"/>
      <c r="AP81" s="1226"/>
      <c r="AQ81" s="1226"/>
      <c r="AR81" s="1226"/>
      <c r="AS81" s="1226"/>
      <c r="AT81" s="1226"/>
      <c r="AU81" s="1226"/>
      <c r="AV81" s="1226"/>
      <c r="AW81" s="1227"/>
      <c r="AX81" s="1205">
        <v>11</v>
      </c>
      <c r="AY81" s="1205"/>
      <c r="AZ81" s="1234" t="str">
        <f>IF(E81="","",VLOOKUP(E81,コード表!$L$5:$N$62,2,FALSE))</f>
        <v/>
      </c>
      <c r="BA81" s="1234"/>
      <c r="BB81" s="1234"/>
      <c r="BC81" s="1234"/>
      <c r="BD81" s="1234"/>
      <c r="BE81" s="1234"/>
      <c r="BF81" s="1234"/>
      <c r="BG81" s="1234"/>
      <c r="BH81" s="1234"/>
      <c r="BI81" s="1236"/>
      <c r="BJ81" s="1236"/>
      <c r="BK81" s="1236"/>
      <c r="BL81" s="1236"/>
      <c r="BM81" s="1236"/>
      <c r="BN81" s="1236"/>
      <c r="BO81" s="1236"/>
      <c r="BP81" s="1236"/>
      <c r="BQ81" s="1236"/>
      <c r="BR81" s="1236"/>
      <c r="BS81" s="1236"/>
      <c r="BT81" s="1237"/>
      <c r="BU81" s="1328"/>
      <c r="BV81" s="1329"/>
      <c r="BW81" s="1329"/>
      <c r="BX81" s="1329"/>
      <c r="BY81" s="1329"/>
      <c r="BZ81" s="1329"/>
      <c r="CA81" s="1329"/>
      <c r="CB81" s="1329"/>
      <c r="CC81" s="1329"/>
      <c r="CD81" s="1329"/>
      <c r="CI81" s="73"/>
      <c r="CK81" s="1321" t="s">
        <v>349</v>
      </c>
      <c r="CL81" s="1321"/>
      <c r="CM81" s="1321"/>
      <c r="CN81" s="1321"/>
      <c r="CO81" s="1321"/>
      <c r="CP81" s="1321"/>
      <c r="CQ81" s="1321"/>
      <c r="CR81" s="1321"/>
      <c r="CS81" s="1321"/>
    </row>
    <row r="82" spans="4:105" ht="9" customHeight="1">
      <c r="D82" s="73"/>
      <c r="E82" s="1334"/>
      <c r="F82" s="1335"/>
      <c r="G82" s="1335"/>
      <c r="H82" s="1335"/>
      <c r="I82" s="1335"/>
      <c r="J82" s="1335"/>
      <c r="K82" s="1335"/>
      <c r="L82" s="1335"/>
      <c r="M82" s="1335"/>
      <c r="N82" s="1335"/>
      <c r="O82" s="1335"/>
      <c r="P82" s="1335"/>
      <c r="Q82" s="1335"/>
      <c r="R82" s="1335"/>
      <c r="S82" s="1335"/>
      <c r="T82" s="1335"/>
      <c r="U82" s="1336"/>
      <c r="V82" s="1228"/>
      <c r="W82" s="1229"/>
      <c r="X82" s="1229"/>
      <c r="Y82" s="1229"/>
      <c r="Z82" s="1229"/>
      <c r="AA82" s="1229"/>
      <c r="AB82" s="1229"/>
      <c r="AC82" s="1229"/>
      <c r="AD82" s="1229"/>
      <c r="AE82" s="1229"/>
      <c r="AF82" s="1229"/>
      <c r="AG82" s="1229"/>
      <c r="AH82" s="1229"/>
      <c r="AI82" s="1229"/>
      <c r="AJ82" s="1229"/>
      <c r="AK82" s="1229"/>
      <c r="AL82" s="1229"/>
      <c r="AM82" s="1229"/>
      <c r="AN82" s="1229"/>
      <c r="AO82" s="1229"/>
      <c r="AP82" s="1229"/>
      <c r="AQ82" s="1229"/>
      <c r="AR82" s="1229"/>
      <c r="AS82" s="1229"/>
      <c r="AT82" s="1229"/>
      <c r="AU82" s="1229"/>
      <c r="AV82" s="1229"/>
      <c r="AW82" s="1230"/>
      <c r="AX82" s="1206"/>
      <c r="AY82" s="1206"/>
      <c r="AZ82" s="1235"/>
      <c r="BA82" s="1235"/>
      <c r="BB82" s="1235"/>
      <c r="BC82" s="1235"/>
      <c r="BD82" s="1235"/>
      <c r="BE82" s="1235"/>
      <c r="BF82" s="1235"/>
      <c r="BG82" s="1235"/>
      <c r="BH82" s="1235"/>
      <c r="BI82" s="1238"/>
      <c r="BJ82" s="1238"/>
      <c r="BK82" s="1238"/>
      <c r="BL82" s="1238"/>
      <c r="BM82" s="1238"/>
      <c r="BN82" s="1238"/>
      <c r="BO82" s="1238"/>
      <c r="BP82" s="1238"/>
      <c r="BQ82" s="1238"/>
      <c r="BR82" s="1238"/>
      <c r="BS82" s="1238"/>
      <c r="BT82" s="1239"/>
      <c r="BU82" s="1328"/>
      <c r="BV82" s="1329"/>
      <c r="BW82" s="1329"/>
      <c r="BX82" s="1329"/>
      <c r="BY82" s="1329"/>
      <c r="BZ82" s="1329"/>
      <c r="CA82" s="1329"/>
      <c r="CB82" s="1329"/>
      <c r="CC82" s="1329"/>
      <c r="CD82" s="1329"/>
      <c r="CI82" s="73"/>
      <c r="CK82" s="1321"/>
      <c r="CL82" s="1321"/>
      <c r="CM82" s="1321"/>
      <c r="CN82" s="1321"/>
      <c r="CO82" s="1321"/>
      <c r="CP82" s="1321"/>
      <c r="CQ82" s="1321"/>
      <c r="CR82" s="1321"/>
      <c r="CS82" s="1321"/>
    </row>
    <row r="83" spans="4:105" ht="9" customHeight="1">
      <c r="D83" s="73"/>
      <c r="E83" s="1334"/>
      <c r="F83" s="1335"/>
      <c r="G83" s="1335"/>
      <c r="H83" s="1335"/>
      <c r="I83" s="1335"/>
      <c r="J83" s="1335"/>
      <c r="K83" s="1335"/>
      <c r="L83" s="1335"/>
      <c r="M83" s="1335"/>
      <c r="N83" s="1335"/>
      <c r="O83" s="1335"/>
      <c r="P83" s="1335"/>
      <c r="Q83" s="1335"/>
      <c r="R83" s="1335"/>
      <c r="S83" s="1335"/>
      <c r="T83" s="1335"/>
      <c r="U83" s="1336"/>
      <c r="V83" s="1228"/>
      <c r="W83" s="1229"/>
      <c r="X83" s="1229"/>
      <c r="Y83" s="1229"/>
      <c r="Z83" s="1229"/>
      <c r="AA83" s="1229"/>
      <c r="AB83" s="1229"/>
      <c r="AC83" s="1229"/>
      <c r="AD83" s="1229"/>
      <c r="AE83" s="1229"/>
      <c r="AF83" s="1229"/>
      <c r="AG83" s="1229"/>
      <c r="AH83" s="1229"/>
      <c r="AI83" s="1229"/>
      <c r="AJ83" s="1229"/>
      <c r="AK83" s="1229"/>
      <c r="AL83" s="1229"/>
      <c r="AM83" s="1229"/>
      <c r="AN83" s="1229"/>
      <c r="AO83" s="1229"/>
      <c r="AP83" s="1229"/>
      <c r="AQ83" s="1229"/>
      <c r="AR83" s="1229"/>
      <c r="AS83" s="1229"/>
      <c r="AT83" s="1229"/>
      <c r="AU83" s="1229"/>
      <c r="AV83" s="1229"/>
      <c r="AW83" s="1230"/>
      <c r="AX83" s="1206"/>
      <c r="AY83" s="1206"/>
      <c r="AZ83" s="1235"/>
      <c r="BA83" s="1235"/>
      <c r="BB83" s="1235"/>
      <c r="BC83" s="1235"/>
      <c r="BD83" s="1235"/>
      <c r="BE83" s="1235"/>
      <c r="BF83" s="1235"/>
      <c r="BG83" s="1235"/>
      <c r="BH83" s="1235"/>
      <c r="BI83" s="1238"/>
      <c r="BJ83" s="1238"/>
      <c r="BK83" s="1238"/>
      <c r="BL83" s="1238"/>
      <c r="BM83" s="1238"/>
      <c r="BN83" s="1238"/>
      <c r="BO83" s="1238"/>
      <c r="BP83" s="1238"/>
      <c r="BQ83" s="1238"/>
      <c r="BR83" s="1238"/>
      <c r="BS83" s="1238"/>
      <c r="BT83" s="1239"/>
      <c r="BU83" s="1328"/>
      <c r="BV83" s="1329"/>
      <c r="BW83" s="1329"/>
      <c r="BX83" s="1329"/>
      <c r="BY83" s="1329"/>
      <c r="BZ83" s="1329"/>
      <c r="CA83" s="1329"/>
      <c r="CB83" s="1329"/>
      <c r="CC83" s="1329"/>
      <c r="CD83" s="1329"/>
      <c r="CI83" s="73"/>
      <c r="CK83" s="1321"/>
      <c r="CL83" s="1321"/>
      <c r="CM83" s="1321"/>
      <c r="CN83" s="1321"/>
      <c r="CO83" s="1321"/>
      <c r="CP83" s="1321"/>
      <c r="CQ83" s="1321"/>
      <c r="CR83" s="1321"/>
      <c r="CS83" s="1321"/>
    </row>
    <row r="84" spans="4:105" ht="9" customHeight="1">
      <c r="D84" s="73"/>
      <c r="E84" s="1334"/>
      <c r="F84" s="1335"/>
      <c r="G84" s="1335"/>
      <c r="H84" s="1335"/>
      <c r="I84" s="1335"/>
      <c r="J84" s="1335"/>
      <c r="K84" s="1335"/>
      <c r="L84" s="1335"/>
      <c r="M84" s="1335"/>
      <c r="N84" s="1335"/>
      <c r="O84" s="1335"/>
      <c r="P84" s="1335"/>
      <c r="Q84" s="1335"/>
      <c r="R84" s="1335"/>
      <c r="S84" s="1335"/>
      <c r="T84" s="1335"/>
      <c r="U84" s="1336"/>
      <c r="V84" s="1228"/>
      <c r="W84" s="1229"/>
      <c r="X84" s="1229"/>
      <c r="Y84" s="1229"/>
      <c r="Z84" s="1229"/>
      <c r="AA84" s="1229"/>
      <c r="AB84" s="1229"/>
      <c r="AC84" s="1229"/>
      <c r="AD84" s="1229"/>
      <c r="AE84" s="1229"/>
      <c r="AF84" s="1229"/>
      <c r="AG84" s="1229"/>
      <c r="AH84" s="1229"/>
      <c r="AI84" s="1229"/>
      <c r="AJ84" s="1229"/>
      <c r="AK84" s="1229"/>
      <c r="AL84" s="1229"/>
      <c r="AM84" s="1229"/>
      <c r="AN84" s="1229"/>
      <c r="AO84" s="1229"/>
      <c r="AP84" s="1229"/>
      <c r="AQ84" s="1229"/>
      <c r="AR84" s="1229"/>
      <c r="AS84" s="1229"/>
      <c r="AT84" s="1229"/>
      <c r="AU84" s="1229"/>
      <c r="AV84" s="1229"/>
      <c r="AW84" s="1230"/>
      <c r="AX84" s="1183"/>
      <c r="AY84" s="1183"/>
      <c r="AZ84" s="1183"/>
      <c r="BA84" s="1183"/>
      <c r="BB84" s="1183"/>
      <c r="BC84" s="1183"/>
      <c r="BD84" s="1183"/>
      <c r="BE84" s="1183"/>
      <c r="BF84" s="1344"/>
      <c r="BG84" s="1340"/>
      <c r="BH84" s="1341"/>
      <c r="BI84" s="835"/>
      <c r="BJ84" s="836"/>
      <c r="BK84" s="836"/>
      <c r="BL84" s="836"/>
      <c r="BM84" s="836"/>
      <c r="BN84" s="836"/>
      <c r="BO84" s="836"/>
      <c r="BP84" s="836"/>
      <c r="BQ84" s="836"/>
      <c r="BR84" s="836"/>
      <c r="BS84" s="836"/>
      <c r="BT84" s="1240"/>
      <c r="BU84" s="1328"/>
      <c r="BV84" s="1329"/>
      <c r="BW84" s="1329"/>
      <c r="BX84" s="1329"/>
      <c r="BY84" s="1329"/>
      <c r="BZ84" s="1329"/>
      <c r="CA84" s="1329"/>
      <c r="CB84" s="1329"/>
      <c r="CC84" s="1329"/>
      <c r="CD84" s="1329"/>
      <c r="CI84" s="73"/>
      <c r="CK84" s="1330">
        <f>BI87-CK90</f>
        <v>0</v>
      </c>
      <c r="CL84" s="489"/>
      <c r="CM84" s="489"/>
      <c r="CN84" s="489"/>
      <c r="CO84" s="489"/>
      <c r="CP84" s="489"/>
      <c r="CQ84" s="489"/>
      <c r="CR84" s="489"/>
      <c r="CS84" s="489"/>
    </row>
    <row r="85" spans="4:105" ht="9" customHeight="1">
      <c r="D85" s="73"/>
      <c r="E85" s="1334"/>
      <c r="F85" s="1335"/>
      <c r="G85" s="1335"/>
      <c r="H85" s="1335"/>
      <c r="I85" s="1335"/>
      <c r="J85" s="1335"/>
      <c r="K85" s="1335"/>
      <c r="L85" s="1335"/>
      <c r="M85" s="1335"/>
      <c r="N85" s="1335"/>
      <c r="O85" s="1335"/>
      <c r="P85" s="1335"/>
      <c r="Q85" s="1335"/>
      <c r="R85" s="1335"/>
      <c r="S85" s="1335"/>
      <c r="T85" s="1335"/>
      <c r="U85" s="1336"/>
      <c r="V85" s="1228"/>
      <c r="W85" s="1229"/>
      <c r="X85" s="1229"/>
      <c r="Y85" s="1229"/>
      <c r="Z85" s="1229"/>
      <c r="AA85" s="1229"/>
      <c r="AB85" s="1229"/>
      <c r="AC85" s="1229"/>
      <c r="AD85" s="1229"/>
      <c r="AE85" s="1229"/>
      <c r="AF85" s="1229"/>
      <c r="AG85" s="1229"/>
      <c r="AH85" s="1229"/>
      <c r="AI85" s="1229"/>
      <c r="AJ85" s="1229"/>
      <c r="AK85" s="1229"/>
      <c r="AL85" s="1229"/>
      <c r="AM85" s="1229"/>
      <c r="AN85" s="1229"/>
      <c r="AO85" s="1229"/>
      <c r="AP85" s="1229"/>
      <c r="AQ85" s="1229"/>
      <c r="AR85" s="1229"/>
      <c r="AS85" s="1229"/>
      <c r="AT85" s="1229"/>
      <c r="AU85" s="1229"/>
      <c r="AV85" s="1229"/>
      <c r="AW85" s="1230"/>
      <c r="AX85" s="1183"/>
      <c r="AY85" s="1183"/>
      <c r="AZ85" s="1183"/>
      <c r="BA85" s="1183"/>
      <c r="BB85" s="1183"/>
      <c r="BC85" s="1183"/>
      <c r="BD85" s="1183"/>
      <c r="BE85" s="1183"/>
      <c r="BF85" s="1344"/>
      <c r="BG85" s="1340"/>
      <c r="BH85" s="1341"/>
      <c r="BI85" s="837"/>
      <c r="BJ85" s="838"/>
      <c r="BK85" s="838"/>
      <c r="BL85" s="838"/>
      <c r="BM85" s="838"/>
      <c r="BN85" s="838"/>
      <c r="BO85" s="838"/>
      <c r="BP85" s="838"/>
      <c r="BQ85" s="838"/>
      <c r="BR85" s="838"/>
      <c r="BS85" s="838"/>
      <c r="BT85" s="1241"/>
      <c r="BU85" s="1328"/>
      <c r="BV85" s="1329"/>
      <c r="BW85" s="1329"/>
      <c r="BX85" s="1329"/>
      <c r="BY85" s="1329"/>
      <c r="BZ85" s="1329"/>
      <c r="CA85" s="1329"/>
      <c r="CB85" s="1329"/>
      <c r="CC85" s="1329"/>
      <c r="CD85" s="1329"/>
      <c r="CI85" s="73"/>
      <c r="CK85" s="489"/>
      <c r="CL85" s="489"/>
      <c r="CM85" s="489"/>
      <c r="CN85" s="489"/>
      <c r="CO85" s="489"/>
      <c r="CP85" s="489"/>
      <c r="CQ85" s="489"/>
      <c r="CR85" s="489"/>
      <c r="CS85" s="489"/>
    </row>
    <row r="86" spans="4:105" ht="9" customHeight="1" thickBot="1">
      <c r="D86" s="73"/>
      <c r="E86" s="1337"/>
      <c r="F86" s="1338"/>
      <c r="G86" s="1338"/>
      <c r="H86" s="1338"/>
      <c r="I86" s="1338"/>
      <c r="J86" s="1338"/>
      <c r="K86" s="1338"/>
      <c r="L86" s="1338"/>
      <c r="M86" s="1338"/>
      <c r="N86" s="1338"/>
      <c r="O86" s="1338"/>
      <c r="P86" s="1338"/>
      <c r="Q86" s="1338"/>
      <c r="R86" s="1338"/>
      <c r="S86" s="1338"/>
      <c r="T86" s="1338"/>
      <c r="U86" s="1339"/>
      <c r="V86" s="1231"/>
      <c r="W86" s="1232"/>
      <c r="X86" s="1232"/>
      <c r="Y86" s="1232"/>
      <c r="Z86" s="1232"/>
      <c r="AA86" s="1232"/>
      <c r="AB86" s="1232"/>
      <c r="AC86" s="1232"/>
      <c r="AD86" s="1232"/>
      <c r="AE86" s="1232"/>
      <c r="AF86" s="1232"/>
      <c r="AG86" s="1232"/>
      <c r="AH86" s="1232"/>
      <c r="AI86" s="1232"/>
      <c r="AJ86" s="1232"/>
      <c r="AK86" s="1232"/>
      <c r="AL86" s="1232"/>
      <c r="AM86" s="1232"/>
      <c r="AN86" s="1232"/>
      <c r="AO86" s="1232"/>
      <c r="AP86" s="1232"/>
      <c r="AQ86" s="1232"/>
      <c r="AR86" s="1232"/>
      <c r="AS86" s="1232"/>
      <c r="AT86" s="1232"/>
      <c r="AU86" s="1232"/>
      <c r="AV86" s="1232"/>
      <c r="AW86" s="1233"/>
      <c r="AX86" s="1184"/>
      <c r="AY86" s="1184"/>
      <c r="AZ86" s="1184"/>
      <c r="BA86" s="1184"/>
      <c r="BB86" s="1184"/>
      <c r="BC86" s="1184"/>
      <c r="BD86" s="1184"/>
      <c r="BE86" s="1184"/>
      <c r="BF86" s="1345"/>
      <c r="BG86" s="1342"/>
      <c r="BH86" s="1343"/>
      <c r="BI86" s="839"/>
      <c r="BJ86" s="840"/>
      <c r="BK86" s="840"/>
      <c r="BL86" s="840"/>
      <c r="BM86" s="840"/>
      <c r="BN86" s="840"/>
      <c r="BO86" s="840"/>
      <c r="BP86" s="840"/>
      <c r="BQ86" s="840"/>
      <c r="BR86" s="840"/>
      <c r="BS86" s="840"/>
      <c r="BT86" s="1242"/>
      <c r="BU86" s="1328"/>
      <c r="BV86" s="1329"/>
      <c r="BW86" s="1329"/>
      <c r="BX86" s="1329"/>
      <c r="BY86" s="1329"/>
      <c r="BZ86" s="1329"/>
      <c r="CA86" s="1329"/>
      <c r="CB86" s="1329"/>
      <c r="CC86" s="1329"/>
      <c r="CD86" s="1329"/>
      <c r="CI86" s="73"/>
      <c r="CK86" s="489"/>
      <c r="CL86" s="489"/>
      <c r="CM86" s="489"/>
      <c r="CN86" s="489"/>
      <c r="CO86" s="489"/>
      <c r="CP86" s="489"/>
      <c r="CQ86" s="489"/>
      <c r="CR86" s="489"/>
      <c r="CS86" s="489"/>
    </row>
    <row r="87" spans="4:105" ht="9" customHeight="1">
      <c r="D87" s="73"/>
      <c r="E87" s="1196" t="s">
        <v>18</v>
      </c>
      <c r="F87" s="1197"/>
      <c r="G87" s="1197"/>
      <c r="H87" s="1197"/>
      <c r="I87" s="1197"/>
      <c r="J87" s="1197"/>
      <c r="K87" s="1197"/>
      <c r="L87" s="1197"/>
      <c r="M87" s="1197"/>
      <c r="N87" s="1197"/>
      <c r="O87" s="1197"/>
      <c r="P87" s="1197"/>
      <c r="Q87" s="1197"/>
      <c r="R87" s="1197"/>
      <c r="S87" s="1197"/>
      <c r="T87" s="1197"/>
      <c r="U87" s="1197"/>
      <c r="V87" s="1197"/>
      <c r="W87" s="1197"/>
      <c r="X87" s="1197"/>
      <c r="Y87" s="1197"/>
      <c r="Z87" s="1197"/>
      <c r="AA87" s="1197"/>
      <c r="AB87" s="1197"/>
      <c r="AC87" s="1197"/>
      <c r="AD87" s="1197"/>
      <c r="AE87" s="1197"/>
      <c r="AF87" s="1197"/>
      <c r="AG87" s="1197"/>
      <c r="AH87" s="1197"/>
      <c r="AI87" s="1197"/>
      <c r="AJ87" s="1197"/>
      <c r="AK87" s="1197"/>
      <c r="AL87" s="1197"/>
      <c r="AM87" s="1197"/>
      <c r="AN87" s="1197"/>
      <c r="AO87" s="1197"/>
      <c r="AP87" s="1197"/>
      <c r="AQ87" s="1197"/>
      <c r="AR87" s="1197"/>
      <c r="AS87" s="1197"/>
      <c r="AT87" s="1197"/>
      <c r="AU87" s="1197"/>
      <c r="AV87" s="1197"/>
      <c r="AW87" s="1198"/>
      <c r="AX87" s="1205">
        <v>12</v>
      </c>
      <c r="AY87" s="1205"/>
      <c r="AZ87" s="1207"/>
      <c r="BA87" s="1207"/>
      <c r="BB87" s="1207"/>
      <c r="BC87" s="1207"/>
      <c r="BD87" s="1207"/>
      <c r="BE87" s="1207"/>
      <c r="BF87" s="1207"/>
      <c r="BG87" s="1207"/>
      <c r="BH87" s="1207"/>
      <c r="BI87" s="1209">
        <f>BI21+BI27+BI33+BI39+BI45+BI51+BI57+BI63+BI69+BI75+BI81</f>
        <v>0</v>
      </c>
      <c r="BJ87" s="1209"/>
      <c r="BK87" s="1209"/>
      <c r="BL87" s="1209"/>
      <c r="BM87" s="1209"/>
      <c r="BN87" s="1209"/>
      <c r="BO87" s="1209"/>
      <c r="BP87" s="1209"/>
      <c r="BQ87" s="1209"/>
      <c r="BR87" s="1209"/>
      <c r="BS87" s="1209"/>
      <c r="BT87" s="1210"/>
      <c r="BU87" s="314"/>
      <c r="BV87" s="315"/>
      <c r="BW87" s="1322"/>
      <c r="BX87" s="1322"/>
      <c r="BY87" s="1322"/>
      <c r="BZ87" s="1322"/>
      <c r="CA87" s="1324"/>
      <c r="CB87" s="1324"/>
      <c r="CC87" s="1324"/>
      <c r="CD87" s="1324"/>
      <c r="CE87" s="1324"/>
      <c r="CF87" s="1324"/>
      <c r="CG87" s="1324"/>
      <c r="CH87" s="1324"/>
      <c r="CI87" s="1325"/>
      <c r="CK87" s="1321" t="s">
        <v>350</v>
      </c>
      <c r="CL87" s="1321"/>
      <c r="CM87" s="1321"/>
      <c r="CN87" s="1321"/>
      <c r="CO87" s="1321"/>
      <c r="CP87" s="1321"/>
      <c r="CQ87" s="1321"/>
      <c r="CR87" s="1321"/>
      <c r="CS87" s="1321"/>
      <c r="CT87" s="1321"/>
      <c r="CU87" s="1321"/>
      <c r="CV87" s="1321"/>
      <c r="CW87" s="1321"/>
      <c r="CX87" s="1321"/>
      <c r="CY87" s="1321"/>
      <c r="CZ87" s="1321"/>
      <c r="DA87" s="1321"/>
    </row>
    <row r="88" spans="4:105" ht="9" customHeight="1">
      <c r="D88" s="73"/>
      <c r="E88" s="1199"/>
      <c r="F88" s="1200"/>
      <c r="G88" s="1200"/>
      <c r="H88" s="1200"/>
      <c r="I88" s="1200"/>
      <c r="J88" s="1200"/>
      <c r="K88" s="1200"/>
      <c r="L88" s="1200"/>
      <c r="M88" s="1200"/>
      <c r="N88" s="1200"/>
      <c r="O88" s="1200"/>
      <c r="P88" s="1200"/>
      <c r="Q88" s="1200"/>
      <c r="R88" s="1200"/>
      <c r="S88" s="1200"/>
      <c r="T88" s="1200"/>
      <c r="U88" s="1200"/>
      <c r="V88" s="1200"/>
      <c r="W88" s="1200"/>
      <c r="X88" s="1200"/>
      <c r="Y88" s="1200"/>
      <c r="Z88" s="1200"/>
      <c r="AA88" s="1200"/>
      <c r="AB88" s="1200"/>
      <c r="AC88" s="1200"/>
      <c r="AD88" s="1200"/>
      <c r="AE88" s="1200"/>
      <c r="AF88" s="1200"/>
      <c r="AG88" s="1200"/>
      <c r="AH88" s="1200"/>
      <c r="AI88" s="1200"/>
      <c r="AJ88" s="1200"/>
      <c r="AK88" s="1200"/>
      <c r="AL88" s="1200"/>
      <c r="AM88" s="1200"/>
      <c r="AN88" s="1200"/>
      <c r="AO88" s="1200"/>
      <c r="AP88" s="1200"/>
      <c r="AQ88" s="1200"/>
      <c r="AR88" s="1200"/>
      <c r="AS88" s="1200"/>
      <c r="AT88" s="1200"/>
      <c r="AU88" s="1200"/>
      <c r="AV88" s="1200"/>
      <c r="AW88" s="1201"/>
      <c r="AX88" s="1206"/>
      <c r="AY88" s="1206"/>
      <c r="AZ88" s="1208"/>
      <c r="BA88" s="1208"/>
      <c r="BB88" s="1208"/>
      <c r="BC88" s="1208"/>
      <c r="BD88" s="1208"/>
      <c r="BE88" s="1208"/>
      <c r="BF88" s="1208"/>
      <c r="BG88" s="1208"/>
      <c r="BH88" s="1208"/>
      <c r="BI88" s="1211"/>
      <c r="BJ88" s="1211"/>
      <c r="BK88" s="1211"/>
      <c r="BL88" s="1211"/>
      <c r="BM88" s="1211"/>
      <c r="BN88" s="1211"/>
      <c r="BO88" s="1211"/>
      <c r="BP88" s="1211"/>
      <c r="BQ88" s="1211"/>
      <c r="BR88" s="1211"/>
      <c r="BS88" s="1211"/>
      <c r="BT88" s="1212"/>
      <c r="BU88" s="314"/>
      <c r="BV88" s="315"/>
      <c r="BW88" s="1322"/>
      <c r="BX88" s="1322"/>
      <c r="BY88" s="1322"/>
      <c r="BZ88" s="1322"/>
      <c r="CA88" s="1324"/>
      <c r="CB88" s="1324"/>
      <c r="CC88" s="1324"/>
      <c r="CD88" s="1324"/>
      <c r="CE88" s="1324"/>
      <c r="CF88" s="1324"/>
      <c r="CG88" s="1324"/>
      <c r="CH88" s="1324"/>
      <c r="CI88" s="1325"/>
      <c r="CK88" s="1321"/>
      <c r="CL88" s="1321"/>
      <c r="CM88" s="1321"/>
      <c r="CN88" s="1321"/>
      <c r="CO88" s="1321"/>
      <c r="CP88" s="1321"/>
      <c r="CQ88" s="1321"/>
      <c r="CR88" s="1321"/>
      <c r="CS88" s="1321"/>
      <c r="CT88" s="1321"/>
      <c r="CU88" s="1321"/>
      <c r="CV88" s="1321"/>
      <c r="CW88" s="1321"/>
      <c r="CX88" s="1321"/>
      <c r="CY88" s="1321"/>
      <c r="CZ88" s="1321"/>
      <c r="DA88" s="1321"/>
    </row>
    <row r="89" spans="4:105" ht="9" customHeight="1">
      <c r="D89" s="73"/>
      <c r="E89" s="1199"/>
      <c r="F89" s="1200"/>
      <c r="G89" s="1200"/>
      <c r="H89" s="1200"/>
      <c r="I89" s="1200"/>
      <c r="J89" s="1200"/>
      <c r="K89" s="1200"/>
      <c r="L89" s="1200"/>
      <c r="M89" s="1200"/>
      <c r="N89" s="1200"/>
      <c r="O89" s="1200"/>
      <c r="P89" s="1200"/>
      <c r="Q89" s="1200"/>
      <c r="R89" s="1200"/>
      <c r="S89" s="1200"/>
      <c r="T89" s="1200"/>
      <c r="U89" s="1200"/>
      <c r="V89" s="1200"/>
      <c r="W89" s="1200"/>
      <c r="X89" s="1200"/>
      <c r="Y89" s="1200"/>
      <c r="Z89" s="1200"/>
      <c r="AA89" s="1200"/>
      <c r="AB89" s="1200"/>
      <c r="AC89" s="1200"/>
      <c r="AD89" s="1200"/>
      <c r="AE89" s="1200"/>
      <c r="AF89" s="1200"/>
      <c r="AG89" s="1200"/>
      <c r="AH89" s="1200"/>
      <c r="AI89" s="1200"/>
      <c r="AJ89" s="1200"/>
      <c r="AK89" s="1200"/>
      <c r="AL89" s="1200"/>
      <c r="AM89" s="1200"/>
      <c r="AN89" s="1200"/>
      <c r="AO89" s="1200"/>
      <c r="AP89" s="1200"/>
      <c r="AQ89" s="1200"/>
      <c r="AR89" s="1200"/>
      <c r="AS89" s="1200"/>
      <c r="AT89" s="1200"/>
      <c r="AU89" s="1200"/>
      <c r="AV89" s="1200"/>
      <c r="AW89" s="1201"/>
      <c r="AX89" s="1206"/>
      <c r="AY89" s="1206"/>
      <c r="AZ89" s="1208"/>
      <c r="BA89" s="1208"/>
      <c r="BB89" s="1208"/>
      <c r="BC89" s="1208"/>
      <c r="BD89" s="1208"/>
      <c r="BE89" s="1208"/>
      <c r="BF89" s="1208"/>
      <c r="BG89" s="1208"/>
      <c r="BH89" s="1208"/>
      <c r="BI89" s="1211"/>
      <c r="BJ89" s="1211"/>
      <c r="BK89" s="1211"/>
      <c r="BL89" s="1211"/>
      <c r="BM89" s="1211"/>
      <c r="BN89" s="1211"/>
      <c r="BO89" s="1211"/>
      <c r="BP89" s="1211"/>
      <c r="BQ89" s="1211"/>
      <c r="BR89" s="1211"/>
      <c r="BS89" s="1211"/>
      <c r="BT89" s="1212"/>
      <c r="BU89" s="314"/>
      <c r="BV89" s="315"/>
      <c r="BW89" s="1322"/>
      <c r="BX89" s="1322"/>
      <c r="BY89" s="1322"/>
      <c r="BZ89" s="1322"/>
      <c r="CA89" s="1324"/>
      <c r="CB89" s="1324"/>
      <c r="CC89" s="1324"/>
      <c r="CD89" s="1324"/>
      <c r="CE89" s="1324"/>
      <c r="CF89" s="1324"/>
      <c r="CG89" s="1324"/>
      <c r="CH89" s="1324"/>
      <c r="CI89" s="1325"/>
      <c r="CK89" s="1321"/>
      <c r="CL89" s="1321"/>
      <c r="CM89" s="1321"/>
      <c r="CN89" s="1321"/>
      <c r="CO89" s="1321"/>
      <c r="CP89" s="1321"/>
      <c r="CQ89" s="1321"/>
      <c r="CR89" s="1321"/>
      <c r="CS89" s="1321"/>
      <c r="CT89" s="1321"/>
      <c r="CU89" s="1321"/>
      <c r="CV89" s="1321"/>
      <c r="CW89" s="1321"/>
      <c r="CX89" s="1321"/>
      <c r="CY89" s="1321"/>
      <c r="CZ89" s="1321"/>
      <c r="DA89" s="1321"/>
    </row>
    <row r="90" spans="4:105" ht="9" customHeight="1">
      <c r="D90" s="73"/>
      <c r="E90" s="1199"/>
      <c r="F90" s="1200"/>
      <c r="G90" s="1200"/>
      <c r="H90" s="1200"/>
      <c r="I90" s="1200"/>
      <c r="J90" s="1200"/>
      <c r="K90" s="1200"/>
      <c r="L90" s="1200"/>
      <c r="M90" s="1200"/>
      <c r="N90" s="1200"/>
      <c r="O90" s="1200"/>
      <c r="P90" s="1200"/>
      <c r="Q90" s="1200"/>
      <c r="R90" s="1200"/>
      <c r="S90" s="1200"/>
      <c r="T90" s="1200"/>
      <c r="U90" s="1200"/>
      <c r="V90" s="1200"/>
      <c r="W90" s="1200"/>
      <c r="X90" s="1200"/>
      <c r="Y90" s="1200"/>
      <c r="Z90" s="1200"/>
      <c r="AA90" s="1200"/>
      <c r="AB90" s="1200"/>
      <c r="AC90" s="1200"/>
      <c r="AD90" s="1200"/>
      <c r="AE90" s="1200"/>
      <c r="AF90" s="1200"/>
      <c r="AG90" s="1200"/>
      <c r="AH90" s="1200"/>
      <c r="AI90" s="1200"/>
      <c r="AJ90" s="1200"/>
      <c r="AK90" s="1200"/>
      <c r="AL90" s="1200"/>
      <c r="AM90" s="1200"/>
      <c r="AN90" s="1200"/>
      <c r="AO90" s="1200"/>
      <c r="AP90" s="1200"/>
      <c r="AQ90" s="1200"/>
      <c r="AR90" s="1200"/>
      <c r="AS90" s="1200"/>
      <c r="AT90" s="1200"/>
      <c r="AU90" s="1200"/>
      <c r="AV90" s="1200"/>
      <c r="AW90" s="1201"/>
      <c r="AX90" s="1183"/>
      <c r="AY90" s="1183"/>
      <c r="AZ90" s="1183"/>
      <c r="BA90" s="1183"/>
      <c r="BB90" s="1183"/>
      <c r="BC90" s="1183"/>
      <c r="BD90" s="1183"/>
      <c r="BE90" s="1183"/>
      <c r="BF90" s="1344"/>
      <c r="BG90" s="1340"/>
      <c r="BH90" s="1341"/>
      <c r="BI90" s="1187">
        <f>BI24+BI30+BI36+BI42+BI48+BI54+BI60+BI66+BI72+BI78+BI84</f>
        <v>0</v>
      </c>
      <c r="BJ90" s="1188"/>
      <c r="BK90" s="1188"/>
      <c r="BL90" s="1188"/>
      <c r="BM90" s="1188"/>
      <c r="BN90" s="1188"/>
      <c r="BO90" s="1188"/>
      <c r="BP90" s="1188"/>
      <c r="BQ90" s="1188"/>
      <c r="BR90" s="1188"/>
      <c r="BS90" s="1188"/>
      <c r="BT90" s="1189"/>
      <c r="BU90" s="314"/>
      <c r="BV90" s="315"/>
      <c r="BW90" s="1322"/>
      <c r="BX90" s="1322"/>
      <c r="BY90" s="1322"/>
      <c r="BZ90" s="1322"/>
      <c r="CA90" s="1324"/>
      <c r="CB90" s="1324"/>
      <c r="CC90" s="1324"/>
      <c r="CD90" s="1324"/>
      <c r="CE90" s="1324"/>
      <c r="CF90" s="1324"/>
      <c r="CG90" s="1324"/>
      <c r="CH90" s="1324"/>
      <c r="CI90" s="1325"/>
      <c r="CK90" s="489">
        <f>SUMIF(BU21:CD86,"他府県消費分",BI21:BT86)</f>
        <v>0</v>
      </c>
      <c r="CL90" s="489"/>
      <c r="CM90" s="489"/>
      <c r="CN90" s="489"/>
      <c r="CO90" s="489"/>
      <c r="CP90" s="489"/>
      <c r="CQ90" s="489"/>
      <c r="CR90" s="489"/>
      <c r="CS90" s="489"/>
      <c r="CT90" s="489"/>
      <c r="CU90" s="489"/>
      <c r="CV90" s="489"/>
      <c r="CW90" s="489"/>
      <c r="CX90" s="489"/>
      <c r="CY90" s="489"/>
      <c r="CZ90" s="489"/>
      <c r="DA90" s="489"/>
    </row>
    <row r="91" spans="4:105" ht="9" customHeight="1">
      <c r="D91" s="73"/>
      <c r="E91" s="1199"/>
      <c r="F91" s="1200"/>
      <c r="G91" s="1200"/>
      <c r="H91" s="1200"/>
      <c r="I91" s="1200"/>
      <c r="J91" s="1200"/>
      <c r="K91" s="1200"/>
      <c r="L91" s="1200"/>
      <c r="M91" s="1200"/>
      <c r="N91" s="1200"/>
      <c r="O91" s="1200"/>
      <c r="P91" s="1200"/>
      <c r="Q91" s="1200"/>
      <c r="R91" s="1200"/>
      <c r="S91" s="1200"/>
      <c r="T91" s="1200"/>
      <c r="U91" s="1200"/>
      <c r="V91" s="1200"/>
      <c r="W91" s="1200"/>
      <c r="X91" s="1200"/>
      <c r="Y91" s="1200"/>
      <c r="Z91" s="1200"/>
      <c r="AA91" s="1200"/>
      <c r="AB91" s="1200"/>
      <c r="AC91" s="1200"/>
      <c r="AD91" s="1200"/>
      <c r="AE91" s="1200"/>
      <c r="AF91" s="1200"/>
      <c r="AG91" s="1200"/>
      <c r="AH91" s="1200"/>
      <c r="AI91" s="1200"/>
      <c r="AJ91" s="1200"/>
      <c r="AK91" s="1200"/>
      <c r="AL91" s="1200"/>
      <c r="AM91" s="1200"/>
      <c r="AN91" s="1200"/>
      <c r="AO91" s="1200"/>
      <c r="AP91" s="1200"/>
      <c r="AQ91" s="1200"/>
      <c r="AR91" s="1200"/>
      <c r="AS91" s="1200"/>
      <c r="AT91" s="1200"/>
      <c r="AU91" s="1200"/>
      <c r="AV91" s="1200"/>
      <c r="AW91" s="1201"/>
      <c r="AX91" s="1183"/>
      <c r="AY91" s="1183"/>
      <c r="AZ91" s="1183"/>
      <c r="BA91" s="1183"/>
      <c r="BB91" s="1183"/>
      <c r="BC91" s="1183"/>
      <c r="BD91" s="1183"/>
      <c r="BE91" s="1183"/>
      <c r="BF91" s="1344"/>
      <c r="BG91" s="1340"/>
      <c r="BH91" s="1341"/>
      <c r="BI91" s="1190"/>
      <c r="BJ91" s="1191"/>
      <c r="BK91" s="1191"/>
      <c r="BL91" s="1191"/>
      <c r="BM91" s="1191"/>
      <c r="BN91" s="1191"/>
      <c r="BO91" s="1191"/>
      <c r="BP91" s="1191"/>
      <c r="BQ91" s="1191"/>
      <c r="BR91" s="1191"/>
      <c r="BS91" s="1191"/>
      <c r="BT91" s="1192"/>
      <c r="BU91" s="314"/>
      <c r="BV91" s="315"/>
      <c r="BW91" s="1322"/>
      <c r="BX91" s="1322"/>
      <c r="BY91" s="1322"/>
      <c r="BZ91" s="1322"/>
      <c r="CA91" s="1324"/>
      <c r="CB91" s="1324"/>
      <c r="CC91" s="1324"/>
      <c r="CD91" s="1324"/>
      <c r="CE91" s="1324"/>
      <c r="CF91" s="1324"/>
      <c r="CG91" s="1324"/>
      <c r="CH91" s="1324"/>
      <c r="CI91" s="1325"/>
      <c r="CK91" s="489"/>
      <c r="CL91" s="489"/>
      <c r="CM91" s="489"/>
      <c r="CN91" s="489"/>
      <c r="CO91" s="489"/>
      <c r="CP91" s="489"/>
      <c r="CQ91" s="489"/>
      <c r="CR91" s="489"/>
      <c r="CS91" s="489"/>
      <c r="CT91" s="489"/>
      <c r="CU91" s="489"/>
      <c r="CV91" s="489"/>
      <c r="CW91" s="489"/>
      <c r="CX91" s="489"/>
      <c r="CY91" s="489"/>
      <c r="CZ91" s="489"/>
      <c r="DA91" s="489"/>
    </row>
    <row r="92" spans="4:105" ht="9" customHeight="1" thickBot="1">
      <c r="D92" s="73"/>
      <c r="E92" s="1202"/>
      <c r="F92" s="1203"/>
      <c r="G92" s="1203"/>
      <c r="H92" s="1203"/>
      <c r="I92" s="1203"/>
      <c r="J92" s="1203"/>
      <c r="K92" s="1203"/>
      <c r="L92" s="1203"/>
      <c r="M92" s="1203"/>
      <c r="N92" s="1203"/>
      <c r="O92" s="1203"/>
      <c r="P92" s="1203"/>
      <c r="Q92" s="1203"/>
      <c r="R92" s="1203"/>
      <c r="S92" s="1203"/>
      <c r="T92" s="1203"/>
      <c r="U92" s="1203"/>
      <c r="V92" s="1203"/>
      <c r="W92" s="1203"/>
      <c r="X92" s="1203"/>
      <c r="Y92" s="1203"/>
      <c r="Z92" s="1203"/>
      <c r="AA92" s="1203"/>
      <c r="AB92" s="1203"/>
      <c r="AC92" s="1203"/>
      <c r="AD92" s="1203"/>
      <c r="AE92" s="1203"/>
      <c r="AF92" s="1203"/>
      <c r="AG92" s="1203"/>
      <c r="AH92" s="1203"/>
      <c r="AI92" s="1203"/>
      <c r="AJ92" s="1203"/>
      <c r="AK92" s="1203"/>
      <c r="AL92" s="1203"/>
      <c r="AM92" s="1203"/>
      <c r="AN92" s="1203"/>
      <c r="AO92" s="1203"/>
      <c r="AP92" s="1203"/>
      <c r="AQ92" s="1203"/>
      <c r="AR92" s="1203"/>
      <c r="AS92" s="1203"/>
      <c r="AT92" s="1203"/>
      <c r="AU92" s="1203"/>
      <c r="AV92" s="1203"/>
      <c r="AW92" s="1204"/>
      <c r="AX92" s="1184"/>
      <c r="AY92" s="1184"/>
      <c r="AZ92" s="1184"/>
      <c r="BA92" s="1184"/>
      <c r="BB92" s="1184"/>
      <c r="BC92" s="1184"/>
      <c r="BD92" s="1184"/>
      <c r="BE92" s="1184"/>
      <c r="BF92" s="1345"/>
      <c r="BG92" s="1342"/>
      <c r="BH92" s="1343"/>
      <c r="BI92" s="1193"/>
      <c r="BJ92" s="1194"/>
      <c r="BK92" s="1194"/>
      <c r="BL92" s="1194"/>
      <c r="BM92" s="1194"/>
      <c r="BN92" s="1194"/>
      <c r="BO92" s="1194"/>
      <c r="BP92" s="1194"/>
      <c r="BQ92" s="1194"/>
      <c r="BR92" s="1194"/>
      <c r="BS92" s="1194"/>
      <c r="BT92" s="1195"/>
      <c r="BU92" s="316"/>
      <c r="BV92" s="317"/>
      <c r="BW92" s="1323"/>
      <c r="BX92" s="1323"/>
      <c r="BY92" s="1323"/>
      <c r="BZ92" s="1323"/>
      <c r="CA92" s="1326"/>
      <c r="CB92" s="1326"/>
      <c r="CC92" s="1326"/>
      <c r="CD92" s="1326"/>
      <c r="CE92" s="1326"/>
      <c r="CF92" s="1326"/>
      <c r="CG92" s="1326"/>
      <c r="CH92" s="1326"/>
      <c r="CI92" s="1327"/>
      <c r="CK92" s="489"/>
      <c r="CL92" s="489"/>
      <c r="CM92" s="489"/>
      <c r="CN92" s="489"/>
      <c r="CO92" s="489"/>
      <c r="CP92" s="489"/>
      <c r="CQ92" s="489"/>
      <c r="CR92" s="489"/>
      <c r="CS92" s="489"/>
      <c r="CT92" s="489"/>
      <c r="CU92" s="489"/>
      <c r="CV92" s="489"/>
      <c r="CW92" s="489"/>
      <c r="CX92" s="489"/>
      <c r="CY92" s="489"/>
      <c r="CZ92" s="489"/>
      <c r="DA92" s="489"/>
    </row>
    <row r="93" spans="4:105" ht="9" customHeight="1">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row>
  </sheetData>
  <sheetProtection sheet="1" objects="1" scenarios="1" selectLockedCells="1"/>
  <mergeCells count="150">
    <mergeCell ref="E17:U19"/>
    <mergeCell ref="V17:AW19"/>
    <mergeCell ref="E20:U26"/>
    <mergeCell ref="V33:AW38"/>
    <mergeCell ref="E33:U38"/>
    <mergeCell ref="AX30:BF32"/>
    <mergeCell ref="BG30:BH32"/>
    <mergeCell ref="BI30:BT32"/>
    <mergeCell ref="AX45:AY47"/>
    <mergeCell ref="AZ45:BH47"/>
    <mergeCell ref="BI45:BT47"/>
    <mergeCell ref="V45:AW50"/>
    <mergeCell ref="AX39:AY41"/>
    <mergeCell ref="E45:U50"/>
    <mergeCell ref="E39:U44"/>
    <mergeCell ref="AX36:BF38"/>
    <mergeCell ref="BG36:BH38"/>
    <mergeCell ref="BI36:BT38"/>
    <mergeCell ref="AZ39:BH41"/>
    <mergeCell ref="BI39:BT41"/>
    <mergeCell ref="AX42:BF44"/>
    <mergeCell ref="BG42:BH44"/>
    <mergeCell ref="BI42:BT44"/>
    <mergeCell ref="V39:AW44"/>
    <mergeCell ref="E14:AW16"/>
    <mergeCell ref="F2:K3"/>
    <mergeCell ref="BF3:BG9"/>
    <mergeCell ref="BI3:BN3"/>
    <mergeCell ref="BP3:BT3"/>
    <mergeCell ref="BU3:BV3"/>
    <mergeCell ref="E6:O7"/>
    <mergeCell ref="P6:BA9"/>
    <mergeCell ref="BI6:BO6"/>
    <mergeCell ref="S11:V12"/>
    <mergeCell ref="W11:Y12"/>
    <mergeCell ref="Z11:AC12"/>
    <mergeCell ref="AD11:AF12"/>
    <mergeCell ref="AG11:AJ12"/>
    <mergeCell ref="CD3:CI3"/>
    <mergeCell ref="BH4:BO5"/>
    <mergeCell ref="BP4:BT5"/>
    <mergeCell ref="BU4:BV5"/>
    <mergeCell ref="BW4:CC5"/>
    <mergeCell ref="CD4:CI5"/>
    <mergeCell ref="BZ12:CB13"/>
    <mergeCell ref="BW3:CC3"/>
    <mergeCell ref="R3:AQ4"/>
    <mergeCell ref="BI33:BT35"/>
    <mergeCell ref="BU21:CD26"/>
    <mergeCell ref="BU27:CD32"/>
    <mergeCell ref="BU33:CD38"/>
    <mergeCell ref="BU39:CD44"/>
    <mergeCell ref="BU45:CD50"/>
    <mergeCell ref="AX27:AY29"/>
    <mergeCell ref="AZ27:BH29"/>
    <mergeCell ref="BI27:BT29"/>
    <mergeCell ref="AX20:AY23"/>
    <mergeCell ref="AX48:BF50"/>
    <mergeCell ref="BG48:BH50"/>
    <mergeCell ref="BI48:BT50"/>
    <mergeCell ref="AX51:AY53"/>
    <mergeCell ref="AZ51:BH53"/>
    <mergeCell ref="BI51:BT53"/>
    <mergeCell ref="AX54:BF56"/>
    <mergeCell ref="BG54:BH56"/>
    <mergeCell ref="BI54:BT56"/>
    <mergeCell ref="V51:AW56"/>
    <mergeCell ref="CJ6:CJ46"/>
    <mergeCell ref="BH7:BJ9"/>
    <mergeCell ref="BK7:BM9"/>
    <mergeCell ref="BN7:BP9"/>
    <mergeCell ref="BZ10:CB11"/>
    <mergeCell ref="CD10:CH11"/>
    <mergeCell ref="CD12:CH13"/>
    <mergeCell ref="BJ14:BS16"/>
    <mergeCell ref="BZ14:CF19"/>
    <mergeCell ref="BI24:BT26"/>
    <mergeCell ref="BI17:BT19"/>
    <mergeCell ref="AZ20:BH23"/>
    <mergeCell ref="BI21:BT23"/>
    <mergeCell ref="AX24:BF26"/>
    <mergeCell ref="BG24:BH26"/>
    <mergeCell ref="AX33:AY35"/>
    <mergeCell ref="AZ33:BH35"/>
    <mergeCell ref="AX63:AY65"/>
    <mergeCell ref="AZ63:BH65"/>
    <mergeCell ref="BI63:BT65"/>
    <mergeCell ref="AX66:BF68"/>
    <mergeCell ref="BG66:BH68"/>
    <mergeCell ref="BI66:BT68"/>
    <mergeCell ref="V63:AW68"/>
    <mergeCell ref="AX60:BF62"/>
    <mergeCell ref="BG60:BH62"/>
    <mergeCell ref="BI60:BT62"/>
    <mergeCell ref="V57:AW62"/>
    <mergeCell ref="AX57:AY59"/>
    <mergeCell ref="AZ57:BH59"/>
    <mergeCell ref="BI57:BT59"/>
    <mergeCell ref="BI75:BT77"/>
    <mergeCell ref="E75:U80"/>
    <mergeCell ref="AX78:BF80"/>
    <mergeCell ref="BG78:BH80"/>
    <mergeCell ref="BI78:BT80"/>
    <mergeCell ref="V75:AW80"/>
    <mergeCell ref="AX69:AY71"/>
    <mergeCell ref="AZ69:BH71"/>
    <mergeCell ref="BI69:BT71"/>
    <mergeCell ref="AX72:BF74"/>
    <mergeCell ref="BG72:BH74"/>
    <mergeCell ref="BI72:BT74"/>
    <mergeCell ref="V69:AW74"/>
    <mergeCell ref="E27:U32"/>
    <mergeCell ref="V20:AW26"/>
    <mergeCell ref="V27:AW32"/>
    <mergeCell ref="BG90:BH92"/>
    <mergeCell ref="BI90:BT92"/>
    <mergeCell ref="E87:AW92"/>
    <mergeCell ref="AX87:AY89"/>
    <mergeCell ref="AZ87:BH89"/>
    <mergeCell ref="BI87:BT89"/>
    <mergeCell ref="AX81:AY83"/>
    <mergeCell ref="AZ81:BH83"/>
    <mergeCell ref="BI81:BT83"/>
    <mergeCell ref="AX84:BF86"/>
    <mergeCell ref="BG84:BH86"/>
    <mergeCell ref="BI84:BT86"/>
    <mergeCell ref="E69:U74"/>
    <mergeCell ref="E63:U68"/>
    <mergeCell ref="E57:U62"/>
    <mergeCell ref="E51:U56"/>
    <mergeCell ref="AX90:BF92"/>
    <mergeCell ref="V81:AW86"/>
    <mergeCell ref="E81:U86"/>
    <mergeCell ref="AX75:AY77"/>
    <mergeCell ref="AZ75:BH77"/>
    <mergeCell ref="CK90:CS92"/>
    <mergeCell ref="CT87:DA89"/>
    <mergeCell ref="CT90:DA92"/>
    <mergeCell ref="BW87:BZ92"/>
    <mergeCell ref="CA87:CI89"/>
    <mergeCell ref="CA90:CI92"/>
    <mergeCell ref="BU51:CD56"/>
    <mergeCell ref="BU57:CD62"/>
    <mergeCell ref="BU63:CD68"/>
    <mergeCell ref="BU69:CD74"/>
    <mergeCell ref="BU75:CD80"/>
    <mergeCell ref="BU81:CD86"/>
    <mergeCell ref="CK81:CS83"/>
    <mergeCell ref="CK84:CS86"/>
    <mergeCell ref="CK87:CS89"/>
  </mergeCells>
  <phoneticPr fontId="1"/>
  <dataValidations count="1">
    <dataValidation type="list" allowBlank="1" showInputMessage="1" showErrorMessage="1" sqref="BU21:CD86">
      <formula1>"他府県消費分"</formula1>
    </dataValidation>
  </dataValidations>
  <pageMargins left="0.43307086614173229" right="3.937007874015748E-2" top="0.11811023622047245" bottom="0.19685039370078741" header="0.31496062992125984" footer="0.31496062992125984"/>
  <pageSetup paperSize="9" scale="6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コード表!$L$5:$L$62</xm:f>
          </x14:formula1>
          <xm:sqref>E20:U86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0000"/>
  </sheetPr>
  <dimension ref="D2:CS93"/>
  <sheetViews>
    <sheetView showGridLines="0" showZeros="0" zoomScale="75" zoomScaleNormal="75" zoomScaleSheetLayoutView="75" workbookViewId="0">
      <selection activeCell="E20" sqref="E20:U26"/>
    </sheetView>
  </sheetViews>
  <sheetFormatPr defaultColWidth="2.25" defaultRowHeight="9" customHeight="1"/>
  <cols>
    <col min="1" max="36" width="2.25" style="56"/>
    <col min="37" max="37" width="2.125" style="56" customWidth="1"/>
    <col min="38" max="49" width="2.375" style="56" customWidth="1"/>
    <col min="50" max="16384" width="2.25" style="56"/>
  </cols>
  <sheetData>
    <row r="2" spans="4:88" ht="12" customHeight="1" thickBot="1">
      <c r="F2" s="713"/>
      <c r="G2" s="713"/>
      <c r="H2" s="713"/>
      <c r="I2" s="713"/>
      <c r="J2" s="713"/>
      <c r="K2" s="713"/>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8"/>
      <c r="AS2" s="58"/>
      <c r="AT2" s="58"/>
      <c r="AU2" s="58"/>
      <c r="AV2" s="58"/>
      <c r="AW2" s="58"/>
      <c r="AX2" s="58"/>
      <c r="AY2" s="58"/>
      <c r="AZ2" s="58"/>
      <c r="BA2" s="58"/>
      <c r="BB2" s="58"/>
      <c r="BC2" s="58"/>
      <c r="BD2" s="58"/>
      <c r="BF2" s="72"/>
      <c r="BG2" s="72"/>
    </row>
    <row r="3" spans="4:88" ht="15" customHeight="1">
      <c r="F3" s="713"/>
      <c r="G3" s="713"/>
      <c r="H3" s="713"/>
      <c r="I3" s="713"/>
      <c r="J3" s="713"/>
      <c r="K3" s="713"/>
      <c r="Q3" s="57"/>
      <c r="R3" s="1346" t="s">
        <v>54</v>
      </c>
      <c r="S3" s="1346"/>
      <c r="T3" s="1346"/>
      <c r="U3" s="1346"/>
      <c r="V3" s="1346"/>
      <c r="W3" s="1346"/>
      <c r="X3" s="1346"/>
      <c r="Y3" s="1346"/>
      <c r="Z3" s="1346"/>
      <c r="AA3" s="1346"/>
      <c r="AB3" s="1346"/>
      <c r="AC3" s="1346"/>
      <c r="AD3" s="1346"/>
      <c r="AE3" s="1346"/>
      <c r="AF3" s="1346"/>
      <c r="AG3" s="1346"/>
      <c r="AH3" s="1346"/>
      <c r="AI3" s="1346"/>
      <c r="AJ3" s="1346"/>
      <c r="AK3" s="1346"/>
      <c r="AL3" s="1346"/>
      <c r="AM3" s="1346"/>
      <c r="AN3" s="1346"/>
      <c r="AO3" s="1346"/>
      <c r="AP3" s="1346"/>
      <c r="AQ3" s="1346"/>
      <c r="AR3" s="58"/>
      <c r="AS3" s="58"/>
      <c r="AT3" s="58"/>
      <c r="AU3" s="58"/>
      <c r="AV3" s="58"/>
      <c r="AW3" s="58"/>
      <c r="AX3" s="58"/>
      <c r="AY3" s="58"/>
      <c r="AZ3" s="58"/>
      <c r="BA3" s="58"/>
      <c r="BB3" s="58"/>
      <c r="BC3" s="58"/>
      <c r="BD3" s="58"/>
      <c r="BE3" s="73"/>
      <c r="BF3" s="1289" t="s">
        <v>4</v>
      </c>
      <c r="BG3" s="1290"/>
      <c r="BH3" s="93"/>
      <c r="BI3" s="1295" t="s">
        <v>5</v>
      </c>
      <c r="BJ3" s="686"/>
      <c r="BK3" s="686"/>
      <c r="BL3" s="686"/>
      <c r="BM3" s="686"/>
      <c r="BN3" s="1296"/>
      <c r="BO3" s="75"/>
      <c r="BP3" s="1297" t="s">
        <v>6</v>
      </c>
      <c r="BQ3" s="1297"/>
      <c r="BR3" s="1297"/>
      <c r="BS3" s="1297"/>
      <c r="BT3" s="1297"/>
      <c r="BU3" s="1297" t="s">
        <v>7</v>
      </c>
      <c r="BV3" s="1297"/>
      <c r="BW3" s="1284" t="s">
        <v>8</v>
      </c>
      <c r="BX3" s="1284"/>
      <c r="BY3" s="1284"/>
      <c r="BZ3" s="1284"/>
      <c r="CA3" s="1284"/>
      <c r="CB3" s="1284"/>
      <c r="CC3" s="1284"/>
      <c r="CD3" s="686" t="s">
        <v>21</v>
      </c>
      <c r="CE3" s="686"/>
      <c r="CF3" s="686"/>
      <c r="CG3" s="686"/>
      <c r="CH3" s="686"/>
      <c r="CI3" s="687"/>
    </row>
    <row r="4" spans="4:88" ht="14.25" customHeight="1">
      <c r="Q4" s="58"/>
      <c r="R4" s="1346"/>
      <c r="S4" s="1346"/>
      <c r="T4" s="1346"/>
      <c r="U4" s="1346"/>
      <c r="V4" s="1346"/>
      <c r="W4" s="1346"/>
      <c r="X4" s="1346"/>
      <c r="Y4" s="1346"/>
      <c r="Z4" s="1346"/>
      <c r="AA4" s="1346"/>
      <c r="AB4" s="1346"/>
      <c r="AC4" s="1346"/>
      <c r="AD4" s="1346"/>
      <c r="AE4" s="1346"/>
      <c r="AF4" s="1346"/>
      <c r="AG4" s="1346"/>
      <c r="AH4" s="1346"/>
      <c r="AI4" s="1346"/>
      <c r="AJ4" s="1346"/>
      <c r="AK4" s="1346"/>
      <c r="AL4" s="1346"/>
      <c r="AM4" s="1346"/>
      <c r="AN4" s="1346"/>
      <c r="AO4" s="1346"/>
      <c r="AP4" s="1346"/>
      <c r="AQ4" s="1346"/>
      <c r="AR4" s="57"/>
      <c r="AS4" s="57"/>
      <c r="AT4" s="57"/>
      <c r="AU4" s="57"/>
      <c r="AV4" s="57"/>
      <c r="AW4" s="57"/>
      <c r="AX4" s="57"/>
      <c r="AY4" s="57"/>
      <c r="AZ4" s="57"/>
      <c r="BA4" s="57"/>
      <c r="BB4" s="57"/>
      <c r="BC4" s="57"/>
      <c r="BD4" s="57"/>
      <c r="BE4" s="73"/>
      <c r="BF4" s="1291"/>
      <c r="BG4" s="1292"/>
      <c r="BH4" s="1286">
        <f>注意事項!H6</f>
        <v>0</v>
      </c>
      <c r="BI4" s="1208"/>
      <c r="BJ4" s="1208"/>
      <c r="BK4" s="1208"/>
      <c r="BL4" s="1208"/>
      <c r="BM4" s="1208"/>
      <c r="BN4" s="1208"/>
      <c r="BO4" s="1208"/>
      <c r="BP4" s="1208">
        <f>注意事項!H7</f>
        <v>0</v>
      </c>
      <c r="BQ4" s="1208"/>
      <c r="BR4" s="1208"/>
      <c r="BS4" s="1208"/>
      <c r="BT4" s="1208"/>
      <c r="BU4" s="1287" t="s">
        <v>91</v>
      </c>
      <c r="BV4" s="1287"/>
      <c r="BW4" s="1243"/>
      <c r="BX4" s="1243"/>
      <c r="BY4" s="1243"/>
      <c r="BZ4" s="1243"/>
      <c r="CA4" s="1243"/>
      <c r="CB4" s="1243"/>
      <c r="CC4" s="1243"/>
      <c r="CD4" s="1243"/>
      <c r="CE4" s="1243"/>
      <c r="CF4" s="1243"/>
      <c r="CG4" s="1243"/>
      <c r="CH4" s="1243"/>
      <c r="CI4" s="1288"/>
    </row>
    <row r="5" spans="4:88" ht="9.75" customHeight="1" thickBot="1">
      <c r="Q5" s="58"/>
      <c r="R5" s="58"/>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74"/>
      <c r="BF5" s="1291"/>
      <c r="BG5" s="1292"/>
      <c r="BH5" s="1286"/>
      <c r="BI5" s="1208"/>
      <c r="BJ5" s="1208"/>
      <c r="BK5" s="1208"/>
      <c r="BL5" s="1208"/>
      <c r="BM5" s="1208"/>
      <c r="BN5" s="1208"/>
      <c r="BO5" s="1208"/>
      <c r="BP5" s="1208"/>
      <c r="BQ5" s="1208"/>
      <c r="BR5" s="1208"/>
      <c r="BS5" s="1208"/>
      <c r="BT5" s="1208"/>
      <c r="BU5" s="1287"/>
      <c r="BV5" s="1287"/>
      <c r="BW5" s="1243"/>
      <c r="BX5" s="1243"/>
      <c r="BY5" s="1243"/>
      <c r="BZ5" s="1243"/>
      <c r="CA5" s="1243"/>
      <c r="CB5" s="1243"/>
      <c r="CC5" s="1243"/>
      <c r="CD5" s="1243"/>
      <c r="CE5" s="1243"/>
      <c r="CF5" s="1243"/>
      <c r="CG5" s="1243"/>
      <c r="CH5" s="1243"/>
      <c r="CI5" s="1288"/>
    </row>
    <row r="6" spans="4:88" ht="13.5">
      <c r="E6" s="1298" t="s">
        <v>3</v>
      </c>
      <c r="F6" s="1299"/>
      <c r="G6" s="1299"/>
      <c r="H6" s="1299"/>
      <c r="I6" s="1299"/>
      <c r="J6" s="1299"/>
      <c r="K6" s="1299"/>
      <c r="L6" s="1299"/>
      <c r="M6" s="1299"/>
      <c r="N6" s="1299"/>
      <c r="O6" s="1299"/>
      <c r="P6" s="1302">
        <f>注意事項!H9</f>
        <v>0</v>
      </c>
      <c r="Q6" s="1302"/>
      <c r="R6" s="1302"/>
      <c r="S6" s="1302"/>
      <c r="T6" s="1302"/>
      <c r="U6" s="1302"/>
      <c r="V6" s="1302"/>
      <c r="W6" s="1302"/>
      <c r="X6" s="1302"/>
      <c r="Y6" s="1302"/>
      <c r="Z6" s="1302"/>
      <c r="AA6" s="1302"/>
      <c r="AB6" s="1302"/>
      <c r="AC6" s="1302"/>
      <c r="AD6" s="1302"/>
      <c r="AE6" s="1302"/>
      <c r="AF6" s="1302"/>
      <c r="AG6" s="1302"/>
      <c r="AH6" s="1302"/>
      <c r="AI6" s="1302"/>
      <c r="AJ6" s="1302"/>
      <c r="AK6" s="1302"/>
      <c r="AL6" s="1302"/>
      <c r="AM6" s="1302"/>
      <c r="AN6" s="1302"/>
      <c r="AO6" s="1302"/>
      <c r="AP6" s="1302"/>
      <c r="AQ6" s="1302"/>
      <c r="AR6" s="1302"/>
      <c r="AS6" s="1302"/>
      <c r="AT6" s="1302"/>
      <c r="AU6" s="1302"/>
      <c r="AV6" s="1302"/>
      <c r="AW6" s="1302"/>
      <c r="AX6" s="1302"/>
      <c r="AY6" s="1302"/>
      <c r="AZ6" s="1302"/>
      <c r="BA6" s="1302"/>
      <c r="BB6" s="65"/>
      <c r="BC6" s="65"/>
      <c r="BD6" s="65"/>
      <c r="BE6" s="66"/>
      <c r="BF6" s="1291"/>
      <c r="BG6" s="1292"/>
      <c r="BI6" s="708" t="s">
        <v>20</v>
      </c>
      <c r="BJ6" s="708"/>
      <c r="BK6" s="708"/>
      <c r="BL6" s="708"/>
      <c r="BM6" s="708"/>
      <c r="BN6" s="708"/>
      <c r="BO6" s="708"/>
      <c r="BQ6" s="76"/>
      <c r="BR6" s="79"/>
      <c r="BS6" s="79"/>
      <c r="BT6" s="79"/>
      <c r="BU6" s="79"/>
      <c r="BV6" s="79"/>
      <c r="BW6" s="79"/>
      <c r="BX6" s="79"/>
      <c r="BY6" s="79"/>
      <c r="BZ6" s="79"/>
      <c r="CA6" s="79"/>
      <c r="CB6" s="79"/>
      <c r="CC6" s="79"/>
      <c r="CD6" s="79"/>
      <c r="CE6" s="79"/>
      <c r="CF6" s="79"/>
      <c r="CG6" s="79"/>
      <c r="CH6" s="79"/>
      <c r="CI6" s="91"/>
      <c r="CJ6" s="1257" t="s">
        <v>56</v>
      </c>
    </row>
    <row r="7" spans="4:88" ht="15" customHeight="1">
      <c r="E7" s="1300"/>
      <c r="F7" s="1301"/>
      <c r="G7" s="1301"/>
      <c r="H7" s="1301"/>
      <c r="I7" s="1301"/>
      <c r="J7" s="1301"/>
      <c r="K7" s="1301"/>
      <c r="L7" s="1301"/>
      <c r="M7" s="1301"/>
      <c r="N7" s="1301"/>
      <c r="O7" s="1301"/>
      <c r="P7" s="1303"/>
      <c r="Q7" s="1303"/>
      <c r="R7" s="1303"/>
      <c r="S7" s="1303"/>
      <c r="T7" s="1303"/>
      <c r="U7" s="1303"/>
      <c r="V7" s="1303"/>
      <c r="W7" s="1303"/>
      <c r="X7" s="1303"/>
      <c r="Y7" s="1303"/>
      <c r="Z7" s="1303"/>
      <c r="AA7" s="1303"/>
      <c r="AB7" s="1303"/>
      <c r="AC7" s="1303"/>
      <c r="AD7" s="1303"/>
      <c r="AE7" s="1303"/>
      <c r="AF7" s="1303"/>
      <c r="AG7" s="1303"/>
      <c r="AH7" s="1303"/>
      <c r="AI7" s="1303"/>
      <c r="AJ7" s="1303"/>
      <c r="AK7" s="1303"/>
      <c r="AL7" s="1303"/>
      <c r="AM7" s="1303"/>
      <c r="AN7" s="1303"/>
      <c r="AO7" s="1303"/>
      <c r="AP7" s="1303"/>
      <c r="AQ7" s="1303"/>
      <c r="AR7" s="1303"/>
      <c r="AS7" s="1303"/>
      <c r="AT7" s="1303"/>
      <c r="AU7" s="1303"/>
      <c r="AV7" s="1303"/>
      <c r="AW7" s="1303"/>
      <c r="AX7" s="1303"/>
      <c r="AY7" s="1303"/>
      <c r="AZ7" s="1303"/>
      <c r="BA7" s="1303"/>
      <c r="BE7" s="67"/>
      <c r="BF7" s="1291"/>
      <c r="BG7" s="1292"/>
      <c r="BH7" s="1258">
        <f>'16-41'!Q7</f>
        <v>0</v>
      </c>
      <c r="BI7" s="1259"/>
      <c r="BJ7" s="1259"/>
      <c r="BK7" s="1264">
        <f>'16-41'!U7</f>
        <v>0</v>
      </c>
      <c r="BL7" s="1259"/>
      <c r="BM7" s="1265"/>
      <c r="BN7" s="1259">
        <f>'16-41'!Y7</f>
        <v>0</v>
      </c>
      <c r="BO7" s="1259"/>
      <c r="BP7" s="1259"/>
      <c r="BQ7" s="78"/>
      <c r="CI7" s="73"/>
      <c r="CJ7" s="1257"/>
    </row>
    <row r="8" spans="4:88" ht="12.75" customHeight="1">
      <c r="E8" s="68"/>
      <c r="P8" s="1303"/>
      <c r="Q8" s="1303"/>
      <c r="R8" s="1303"/>
      <c r="S8" s="1303"/>
      <c r="T8" s="1303"/>
      <c r="U8" s="1303"/>
      <c r="V8" s="1303"/>
      <c r="W8" s="1303"/>
      <c r="X8" s="1303"/>
      <c r="Y8" s="1303"/>
      <c r="Z8" s="1303"/>
      <c r="AA8" s="1303"/>
      <c r="AB8" s="1303"/>
      <c r="AC8" s="1303"/>
      <c r="AD8" s="1303"/>
      <c r="AE8" s="1303"/>
      <c r="AF8" s="1303"/>
      <c r="AG8" s="1303"/>
      <c r="AH8" s="1303"/>
      <c r="AI8" s="1303"/>
      <c r="AJ8" s="1303"/>
      <c r="AK8" s="1303"/>
      <c r="AL8" s="1303"/>
      <c r="AM8" s="1303"/>
      <c r="AN8" s="1303"/>
      <c r="AO8" s="1303"/>
      <c r="AP8" s="1303"/>
      <c r="AQ8" s="1303"/>
      <c r="AR8" s="1303"/>
      <c r="AS8" s="1303"/>
      <c r="AT8" s="1303"/>
      <c r="AU8" s="1303"/>
      <c r="AV8" s="1303"/>
      <c r="AW8" s="1303"/>
      <c r="AX8" s="1303"/>
      <c r="AY8" s="1303"/>
      <c r="AZ8" s="1303"/>
      <c r="BA8" s="1303"/>
      <c r="BE8" s="67"/>
      <c r="BF8" s="1291"/>
      <c r="BG8" s="1292"/>
      <c r="BH8" s="1260"/>
      <c r="BI8" s="1261"/>
      <c r="BJ8" s="1261"/>
      <c r="BK8" s="1266"/>
      <c r="BL8" s="1261"/>
      <c r="BM8" s="1267"/>
      <c r="BN8" s="1261"/>
      <c r="BO8" s="1261"/>
      <c r="BP8" s="1261"/>
      <c r="BQ8" s="78"/>
      <c r="CI8" s="73"/>
      <c r="CJ8" s="1257"/>
    </row>
    <row r="9" spans="4:88" ht="12" customHeight="1">
      <c r="E9" s="69"/>
      <c r="F9" s="70"/>
      <c r="G9" s="70"/>
      <c r="H9" s="70"/>
      <c r="I9" s="70"/>
      <c r="J9" s="70"/>
      <c r="K9" s="70"/>
      <c r="L9" s="70"/>
      <c r="M9" s="70"/>
      <c r="N9" s="70"/>
      <c r="O9" s="70"/>
      <c r="P9" s="1304"/>
      <c r="Q9" s="1304"/>
      <c r="R9" s="1304"/>
      <c r="S9" s="1304"/>
      <c r="T9" s="1304"/>
      <c r="U9" s="1304"/>
      <c r="V9" s="1304"/>
      <c r="W9" s="1304"/>
      <c r="X9" s="1304"/>
      <c r="Y9" s="1304"/>
      <c r="Z9" s="1304"/>
      <c r="AA9" s="1304"/>
      <c r="AB9" s="1304"/>
      <c r="AC9" s="1304"/>
      <c r="AD9" s="1304"/>
      <c r="AE9" s="1304"/>
      <c r="AF9" s="1304"/>
      <c r="AG9" s="1304"/>
      <c r="AH9" s="1304"/>
      <c r="AI9" s="1304"/>
      <c r="AJ9" s="1304"/>
      <c r="AK9" s="1304"/>
      <c r="AL9" s="1304"/>
      <c r="AM9" s="1304"/>
      <c r="AN9" s="1304"/>
      <c r="AO9" s="1304"/>
      <c r="AP9" s="1304"/>
      <c r="AQ9" s="1304"/>
      <c r="AR9" s="1304"/>
      <c r="AS9" s="1304"/>
      <c r="AT9" s="1304"/>
      <c r="AU9" s="1304"/>
      <c r="AV9" s="1304"/>
      <c r="AW9" s="1304"/>
      <c r="AX9" s="1304"/>
      <c r="AY9" s="1304"/>
      <c r="AZ9" s="1304"/>
      <c r="BA9" s="1304"/>
      <c r="BB9" s="70"/>
      <c r="BC9" s="70"/>
      <c r="BD9" s="70"/>
      <c r="BE9" s="71"/>
      <c r="BF9" s="1293"/>
      <c r="BG9" s="1294"/>
      <c r="BH9" s="1262"/>
      <c r="BI9" s="1263"/>
      <c r="BJ9" s="1263"/>
      <c r="BK9" s="1268"/>
      <c r="BL9" s="1263"/>
      <c r="BM9" s="1269"/>
      <c r="BN9" s="1263"/>
      <c r="BO9" s="1263"/>
      <c r="BP9" s="1263"/>
      <c r="BQ9" s="77"/>
      <c r="BR9" s="70"/>
      <c r="BS9" s="70"/>
      <c r="BT9" s="70"/>
      <c r="BU9" s="70"/>
      <c r="BV9" s="70"/>
      <c r="BW9" s="70"/>
      <c r="BX9" s="70"/>
      <c r="BY9" s="70"/>
      <c r="BZ9" s="70"/>
      <c r="CA9" s="70"/>
      <c r="CB9" s="70"/>
      <c r="CC9" s="70"/>
      <c r="CD9" s="70"/>
      <c r="CE9" s="70"/>
      <c r="CF9" s="70"/>
      <c r="CG9" s="70"/>
      <c r="CH9" s="70"/>
      <c r="CI9" s="92"/>
      <c r="CJ9" s="1257"/>
    </row>
    <row r="10" spans="4:88" ht="7.5" customHeight="1">
      <c r="D10" s="73"/>
      <c r="BZ10" s="1255">
        <v>1</v>
      </c>
      <c r="CA10" s="715"/>
      <c r="CB10" s="1256"/>
      <c r="CC10" s="78"/>
      <c r="CD10" s="1273" t="s">
        <v>22</v>
      </c>
      <c r="CE10" s="1273"/>
      <c r="CF10" s="1273"/>
      <c r="CG10" s="1273"/>
      <c r="CH10" s="1273"/>
      <c r="CI10" s="91"/>
      <c r="CJ10" s="1257"/>
    </row>
    <row r="11" spans="4:88" ht="21.75" customHeight="1">
      <c r="D11" s="73"/>
      <c r="S11" s="1245" t="s">
        <v>10</v>
      </c>
      <c r="T11" s="1245"/>
      <c r="U11" s="1245"/>
      <c r="V11" s="1245"/>
      <c r="W11" s="1246">
        <f>'16-41'!V33</f>
        <v>0</v>
      </c>
      <c r="X11" s="1247"/>
      <c r="Y11" s="1248"/>
      <c r="Z11" s="1245" t="s">
        <v>11</v>
      </c>
      <c r="AA11" s="1245"/>
      <c r="AB11" s="1245"/>
      <c r="AC11" s="1245"/>
      <c r="AD11" s="1246">
        <f>'16-41'!AC33</f>
        <v>0</v>
      </c>
      <c r="AE11" s="1247"/>
      <c r="AF11" s="1248"/>
      <c r="AG11" s="1245" t="s">
        <v>12</v>
      </c>
      <c r="AH11" s="1245"/>
      <c r="AI11" s="1245"/>
      <c r="AJ11" s="1245"/>
      <c r="BZ11" s="1270"/>
      <c r="CA11" s="1271"/>
      <c r="CB11" s="1272"/>
      <c r="CC11" s="77"/>
      <c r="CD11" s="1274"/>
      <c r="CE11" s="1274"/>
      <c r="CF11" s="1274"/>
      <c r="CG11" s="1274"/>
      <c r="CH11" s="1274"/>
      <c r="CI11" s="92"/>
      <c r="CJ11" s="1257"/>
    </row>
    <row r="12" spans="4:88" ht="24" customHeight="1">
      <c r="D12" s="73"/>
      <c r="S12" s="1245"/>
      <c r="T12" s="1245"/>
      <c r="U12" s="1245"/>
      <c r="V12" s="1245"/>
      <c r="W12" s="1249"/>
      <c r="X12" s="1250"/>
      <c r="Y12" s="1251"/>
      <c r="Z12" s="1245"/>
      <c r="AA12" s="1245"/>
      <c r="AB12" s="1245"/>
      <c r="AC12" s="1245"/>
      <c r="AD12" s="1249"/>
      <c r="AE12" s="1250"/>
      <c r="AF12" s="1251"/>
      <c r="AG12" s="1245"/>
      <c r="AH12" s="1245"/>
      <c r="AI12" s="1245"/>
      <c r="AJ12" s="1245"/>
      <c r="BZ12" s="1252">
        <v>1</v>
      </c>
      <c r="CA12" s="1253"/>
      <c r="CB12" s="1254"/>
      <c r="CC12" s="76"/>
      <c r="CD12" s="1273" t="s">
        <v>23</v>
      </c>
      <c r="CE12" s="1273"/>
      <c r="CF12" s="1273"/>
      <c r="CG12" s="1273"/>
      <c r="CH12" s="1273"/>
      <c r="CI12" s="91"/>
      <c r="CJ12" s="1257"/>
    </row>
    <row r="13" spans="4:88" ht="6.75" customHeight="1" thickBot="1">
      <c r="D13" s="73"/>
      <c r="BZ13" s="1255"/>
      <c r="CA13" s="715"/>
      <c r="CB13" s="1256"/>
      <c r="CC13" s="78"/>
      <c r="CD13" s="714"/>
      <c r="CE13" s="714"/>
      <c r="CF13" s="714"/>
      <c r="CG13" s="714"/>
      <c r="CH13" s="714"/>
      <c r="CI13" s="74"/>
      <c r="CJ13" s="1257"/>
    </row>
    <row r="14" spans="4:88" ht="9.75" customHeight="1">
      <c r="D14" s="73"/>
      <c r="E14" s="1347" t="s">
        <v>55</v>
      </c>
      <c r="F14" s="879"/>
      <c r="G14" s="879"/>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1348"/>
      <c r="AX14" s="65"/>
      <c r="AY14" s="65"/>
      <c r="AZ14" s="65"/>
      <c r="BA14" s="65"/>
      <c r="BB14" s="65"/>
      <c r="BC14" s="65"/>
      <c r="BD14" s="65"/>
      <c r="BE14" s="65"/>
      <c r="BF14" s="65"/>
      <c r="BG14" s="65"/>
      <c r="BH14" s="65"/>
      <c r="BI14" s="82"/>
      <c r="BJ14" s="813" t="s">
        <v>329</v>
      </c>
      <c r="BK14" s="813"/>
      <c r="BL14" s="813"/>
      <c r="BM14" s="813"/>
      <c r="BN14" s="813"/>
      <c r="BO14" s="813"/>
      <c r="BP14" s="813"/>
      <c r="BQ14" s="813"/>
      <c r="BR14" s="813"/>
      <c r="BS14" s="813"/>
      <c r="BT14" s="82"/>
      <c r="BU14" s="88"/>
      <c r="BV14" s="65"/>
      <c r="BW14" s="65"/>
      <c r="BX14" s="65"/>
      <c r="BY14" s="65"/>
      <c r="BZ14" s="813" t="s">
        <v>17</v>
      </c>
      <c r="CA14" s="813"/>
      <c r="CB14" s="813"/>
      <c r="CC14" s="813"/>
      <c r="CD14" s="813"/>
      <c r="CE14" s="813"/>
      <c r="CF14" s="813"/>
      <c r="CG14" s="65"/>
      <c r="CH14" s="65"/>
      <c r="CI14" s="83"/>
      <c r="CJ14" s="1257"/>
    </row>
    <row r="15" spans="4:88" ht="9.75" customHeight="1">
      <c r="D15" s="73"/>
      <c r="E15" s="1349"/>
      <c r="F15" s="708"/>
      <c r="G15" s="708"/>
      <c r="H15" s="708"/>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AK15" s="708"/>
      <c r="AL15" s="708"/>
      <c r="AM15" s="708"/>
      <c r="AN15" s="708"/>
      <c r="AO15" s="708"/>
      <c r="AP15" s="708"/>
      <c r="AQ15" s="708"/>
      <c r="AR15" s="708"/>
      <c r="AS15" s="708"/>
      <c r="AT15" s="708"/>
      <c r="AU15" s="708"/>
      <c r="AV15" s="708"/>
      <c r="AW15" s="1350"/>
      <c r="BI15" s="57"/>
      <c r="BJ15" s="811"/>
      <c r="BK15" s="811"/>
      <c r="BL15" s="811"/>
      <c r="BM15" s="811"/>
      <c r="BN15" s="811"/>
      <c r="BO15" s="811"/>
      <c r="BP15" s="811"/>
      <c r="BQ15" s="811"/>
      <c r="BR15" s="811"/>
      <c r="BS15" s="811"/>
      <c r="BT15" s="57"/>
      <c r="BU15" s="89"/>
      <c r="BZ15" s="811"/>
      <c r="CA15" s="811"/>
      <c r="CB15" s="811"/>
      <c r="CC15" s="811"/>
      <c r="CD15" s="811"/>
      <c r="CE15" s="811"/>
      <c r="CF15" s="811"/>
      <c r="CI15" s="73"/>
      <c r="CJ15" s="1257"/>
    </row>
    <row r="16" spans="4:88" ht="9.75" customHeight="1">
      <c r="D16" s="73"/>
      <c r="E16" s="1351"/>
      <c r="F16" s="711"/>
      <c r="G16" s="711"/>
      <c r="H16" s="711"/>
      <c r="I16" s="711"/>
      <c r="J16" s="711"/>
      <c r="K16" s="711"/>
      <c r="L16" s="711"/>
      <c r="M16" s="711"/>
      <c r="N16" s="711"/>
      <c r="O16" s="711"/>
      <c r="P16" s="711"/>
      <c r="Q16" s="711"/>
      <c r="R16" s="711"/>
      <c r="S16" s="711"/>
      <c r="T16" s="711"/>
      <c r="U16" s="711"/>
      <c r="V16" s="711"/>
      <c r="W16" s="711"/>
      <c r="X16" s="711"/>
      <c r="Y16" s="711"/>
      <c r="Z16" s="711"/>
      <c r="AA16" s="711"/>
      <c r="AB16" s="711"/>
      <c r="AC16" s="711"/>
      <c r="AD16" s="711"/>
      <c r="AE16" s="711"/>
      <c r="AF16" s="711"/>
      <c r="AG16" s="711"/>
      <c r="AH16" s="711"/>
      <c r="AI16" s="711"/>
      <c r="AJ16" s="711"/>
      <c r="AK16" s="711"/>
      <c r="AL16" s="711"/>
      <c r="AM16" s="711"/>
      <c r="AN16" s="711"/>
      <c r="AO16" s="711"/>
      <c r="AP16" s="711"/>
      <c r="AQ16" s="711"/>
      <c r="AR16" s="711"/>
      <c r="AS16" s="711"/>
      <c r="AT16" s="711"/>
      <c r="AU16" s="711"/>
      <c r="AV16" s="711"/>
      <c r="AW16" s="1352"/>
      <c r="BI16" s="57"/>
      <c r="BJ16" s="811"/>
      <c r="BK16" s="811"/>
      <c r="BL16" s="811"/>
      <c r="BM16" s="811"/>
      <c r="BN16" s="811"/>
      <c r="BO16" s="811"/>
      <c r="BP16" s="811"/>
      <c r="BQ16" s="811"/>
      <c r="BR16" s="811"/>
      <c r="BS16" s="811"/>
      <c r="BT16" s="57"/>
      <c r="BU16" s="89"/>
      <c r="BZ16" s="811"/>
      <c r="CA16" s="811"/>
      <c r="CB16" s="811"/>
      <c r="CC16" s="811"/>
      <c r="CD16" s="811"/>
      <c r="CE16" s="811"/>
      <c r="CF16" s="811"/>
      <c r="CI16" s="73"/>
      <c r="CJ16" s="1257"/>
    </row>
    <row r="17" spans="4:88" ht="9.75" customHeight="1">
      <c r="D17" s="73"/>
      <c r="E17" s="779" t="s">
        <v>52</v>
      </c>
      <c r="F17" s="780"/>
      <c r="G17" s="780"/>
      <c r="H17" s="780"/>
      <c r="I17" s="780"/>
      <c r="J17" s="780"/>
      <c r="K17" s="780"/>
      <c r="L17" s="780"/>
      <c r="M17" s="780"/>
      <c r="N17" s="780"/>
      <c r="O17" s="780"/>
      <c r="P17" s="780"/>
      <c r="Q17" s="780"/>
      <c r="R17" s="780"/>
      <c r="S17" s="780"/>
      <c r="T17" s="780"/>
      <c r="U17" s="1353"/>
      <c r="V17" s="1356" t="s">
        <v>53</v>
      </c>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357"/>
      <c r="BI17" s="1278" t="s">
        <v>16</v>
      </c>
      <c r="BJ17" s="1279"/>
      <c r="BK17" s="1279"/>
      <c r="BL17" s="1279"/>
      <c r="BM17" s="1279"/>
      <c r="BN17" s="1279"/>
      <c r="BO17" s="1279"/>
      <c r="BP17" s="1279"/>
      <c r="BQ17" s="1279"/>
      <c r="BR17" s="1279"/>
      <c r="BS17" s="1279"/>
      <c r="BT17" s="1279"/>
      <c r="BU17" s="89"/>
      <c r="BZ17" s="811"/>
      <c r="CA17" s="811"/>
      <c r="CB17" s="811"/>
      <c r="CC17" s="811"/>
      <c r="CD17" s="811"/>
      <c r="CE17" s="811"/>
      <c r="CF17" s="811"/>
      <c r="CI17" s="73"/>
      <c r="CJ17" s="1257"/>
    </row>
    <row r="18" spans="4:88" ht="9.75" customHeight="1">
      <c r="D18" s="73"/>
      <c r="E18" s="781"/>
      <c r="F18" s="782"/>
      <c r="G18" s="782"/>
      <c r="H18" s="782"/>
      <c r="I18" s="782"/>
      <c r="J18" s="782"/>
      <c r="K18" s="782"/>
      <c r="L18" s="782"/>
      <c r="M18" s="782"/>
      <c r="N18" s="782"/>
      <c r="O18" s="782"/>
      <c r="P18" s="782"/>
      <c r="Q18" s="782"/>
      <c r="R18" s="782"/>
      <c r="S18" s="782"/>
      <c r="T18" s="782"/>
      <c r="U18" s="1354"/>
      <c r="V18" s="1358"/>
      <c r="W18" s="713"/>
      <c r="X18" s="713"/>
      <c r="Y18" s="713"/>
      <c r="Z18" s="713"/>
      <c r="AA18" s="713"/>
      <c r="AB18" s="713"/>
      <c r="AC18" s="713"/>
      <c r="AD18" s="713"/>
      <c r="AE18" s="713"/>
      <c r="AF18" s="713"/>
      <c r="AG18" s="713"/>
      <c r="AH18" s="713"/>
      <c r="AI18" s="713"/>
      <c r="AJ18" s="713"/>
      <c r="AK18" s="713"/>
      <c r="AL18" s="713"/>
      <c r="AM18" s="713"/>
      <c r="AN18" s="713"/>
      <c r="AO18" s="713"/>
      <c r="AP18" s="713"/>
      <c r="AQ18" s="713"/>
      <c r="AR18" s="713"/>
      <c r="AS18" s="713"/>
      <c r="AT18" s="713"/>
      <c r="AU18" s="713"/>
      <c r="AV18" s="713"/>
      <c r="AW18" s="1359"/>
      <c r="BI18" s="1280"/>
      <c r="BJ18" s="1281"/>
      <c r="BK18" s="1281"/>
      <c r="BL18" s="1281"/>
      <c r="BM18" s="1281"/>
      <c r="BN18" s="1281"/>
      <c r="BO18" s="1281"/>
      <c r="BP18" s="1281"/>
      <c r="BQ18" s="1281"/>
      <c r="BR18" s="1281"/>
      <c r="BS18" s="1281"/>
      <c r="BT18" s="1281"/>
      <c r="BU18" s="89"/>
      <c r="BZ18" s="811"/>
      <c r="CA18" s="811"/>
      <c r="CB18" s="811"/>
      <c r="CC18" s="811"/>
      <c r="CD18" s="811"/>
      <c r="CE18" s="811"/>
      <c r="CF18" s="811"/>
      <c r="CI18" s="73"/>
      <c r="CJ18" s="1257"/>
    </row>
    <row r="19" spans="4:88" ht="9" customHeight="1" thickBot="1">
      <c r="D19" s="73"/>
      <c r="E19" s="783"/>
      <c r="F19" s="784"/>
      <c r="G19" s="784"/>
      <c r="H19" s="784"/>
      <c r="I19" s="784"/>
      <c r="J19" s="784"/>
      <c r="K19" s="784"/>
      <c r="L19" s="784"/>
      <c r="M19" s="784"/>
      <c r="N19" s="784"/>
      <c r="O19" s="784"/>
      <c r="P19" s="784"/>
      <c r="Q19" s="784"/>
      <c r="R19" s="784"/>
      <c r="S19" s="784"/>
      <c r="T19" s="784"/>
      <c r="U19" s="1355"/>
      <c r="V19" s="1360"/>
      <c r="W19" s="714"/>
      <c r="X19" s="714"/>
      <c r="Y19" s="714"/>
      <c r="Z19" s="714"/>
      <c r="AA19" s="714"/>
      <c r="AB19" s="714"/>
      <c r="AC19" s="714"/>
      <c r="AD19" s="714"/>
      <c r="AE19" s="714"/>
      <c r="AF19" s="714"/>
      <c r="AG19" s="714"/>
      <c r="AH19" s="714"/>
      <c r="AI19" s="714"/>
      <c r="AJ19" s="714"/>
      <c r="AK19" s="714"/>
      <c r="AL19" s="714"/>
      <c r="AM19" s="714"/>
      <c r="AN19" s="714"/>
      <c r="AO19" s="714"/>
      <c r="AP19" s="714"/>
      <c r="AQ19" s="714"/>
      <c r="AR19" s="714"/>
      <c r="AS19" s="714"/>
      <c r="AT19" s="714"/>
      <c r="AU19" s="714"/>
      <c r="AV19" s="714"/>
      <c r="AW19" s="1361"/>
      <c r="AX19" s="72"/>
      <c r="AY19" s="72"/>
      <c r="AZ19" s="72"/>
      <c r="BA19" s="72"/>
      <c r="BB19" s="72"/>
      <c r="BC19" s="72"/>
      <c r="BD19" s="72"/>
      <c r="BE19" s="72"/>
      <c r="BF19" s="72"/>
      <c r="BG19" s="72"/>
      <c r="BH19" s="72"/>
      <c r="BI19" s="1282"/>
      <c r="BJ19" s="1283"/>
      <c r="BK19" s="1283"/>
      <c r="BL19" s="1283"/>
      <c r="BM19" s="1283"/>
      <c r="BN19" s="1283"/>
      <c r="BO19" s="1283"/>
      <c r="BP19" s="1283"/>
      <c r="BQ19" s="1283"/>
      <c r="BR19" s="1283"/>
      <c r="BS19" s="1283"/>
      <c r="BT19" s="1283"/>
      <c r="BU19" s="90"/>
      <c r="BV19" s="72"/>
      <c r="BW19" s="72"/>
      <c r="BX19" s="72"/>
      <c r="BY19" s="72"/>
      <c r="BZ19" s="812"/>
      <c r="CA19" s="812"/>
      <c r="CB19" s="812"/>
      <c r="CC19" s="812"/>
      <c r="CD19" s="812"/>
      <c r="CE19" s="812"/>
      <c r="CF19" s="812"/>
      <c r="CG19" s="72"/>
      <c r="CH19" s="72"/>
      <c r="CI19" s="74"/>
      <c r="CJ19" s="1257"/>
    </row>
    <row r="20" spans="4:88" ht="11.25" customHeight="1">
      <c r="D20" s="73"/>
      <c r="E20" s="1331"/>
      <c r="F20" s="1332"/>
      <c r="G20" s="1332"/>
      <c r="H20" s="1332"/>
      <c r="I20" s="1332"/>
      <c r="J20" s="1332"/>
      <c r="K20" s="1332"/>
      <c r="L20" s="1332"/>
      <c r="M20" s="1332"/>
      <c r="N20" s="1332"/>
      <c r="O20" s="1332"/>
      <c r="P20" s="1332"/>
      <c r="Q20" s="1332"/>
      <c r="R20" s="1332"/>
      <c r="S20" s="1332"/>
      <c r="T20" s="1332"/>
      <c r="U20" s="1333"/>
      <c r="V20" s="1225" t="str">
        <f>IF(E20="","",VLOOKUP(E20,コード表!$L$5:$N$62,3,FALSE))</f>
        <v/>
      </c>
      <c r="W20" s="1226"/>
      <c r="X20" s="1226"/>
      <c r="Y20" s="1226"/>
      <c r="Z20" s="1226"/>
      <c r="AA20" s="1226"/>
      <c r="AB20" s="1226"/>
      <c r="AC20" s="1226"/>
      <c r="AD20" s="1226"/>
      <c r="AE20" s="1226"/>
      <c r="AF20" s="1226"/>
      <c r="AG20" s="1226"/>
      <c r="AH20" s="1226"/>
      <c r="AI20" s="1226"/>
      <c r="AJ20" s="1226"/>
      <c r="AK20" s="1226"/>
      <c r="AL20" s="1226"/>
      <c r="AM20" s="1226"/>
      <c r="AN20" s="1226"/>
      <c r="AO20" s="1226"/>
      <c r="AP20" s="1226"/>
      <c r="AQ20" s="1226"/>
      <c r="AR20" s="1226"/>
      <c r="AS20" s="1226"/>
      <c r="AT20" s="1226"/>
      <c r="AU20" s="1226"/>
      <c r="AV20" s="1226"/>
      <c r="AW20" s="1227"/>
      <c r="AX20" s="1205">
        <v>1</v>
      </c>
      <c r="AY20" s="1205"/>
      <c r="AZ20" s="1234" t="str">
        <f>IF(E20="","",VLOOKUP(E20,コード表!$L$5:$N$62,2,FALSE))</f>
        <v/>
      </c>
      <c r="BA20" s="1234"/>
      <c r="BB20" s="1234"/>
      <c r="BC20" s="1234"/>
      <c r="BD20" s="1234"/>
      <c r="BE20" s="1234"/>
      <c r="BF20" s="1234"/>
      <c r="BG20" s="1234"/>
      <c r="BH20" s="1234"/>
      <c r="BI20" s="120"/>
      <c r="BJ20" s="120"/>
      <c r="BK20" s="120"/>
      <c r="BL20" s="120"/>
      <c r="BM20" s="120"/>
      <c r="BN20" s="120"/>
      <c r="BO20" s="120"/>
      <c r="BP20" s="120"/>
      <c r="BQ20" s="120"/>
      <c r="BR20" s="120"/>
      <c r="BS20" s="120"/>
      <c r="BT20" s="121" t="s">
        <v>19</v>
      </c>
      <c r="BU20" s="1362"/>
      <c r="BV20" s="1363"/>
      <c r="BW20" s="1363"/>
      <c r="BX20" s="1364"/>
      <c r="BY20" s="1362"/>
      <c r="BZ20" s="1363"/>
      <c r="CA20" s="1363"/>
      <c r="CB20" s="1363"/>
      <c r="CC20" s="1363"/>
      <c r="CD20" s="1363"/>
      <c r="CE20" s="1363"/>
      <c r="CF20" s="1363"/>
      <c r="CG20" s="1363"/>
      <c r="CH20" s="1363"/>
      <c r="CI20" s="1364"/>
      <c r="CJ20" s="1257"/>
    </row>
    <row r="21" spans="4:88" ht="6.75" customHeight="1">
      <c r="D21" s="73"/>
      <c r="E21" s="1334"/>
      <c r="F21" s="1335"/>
      <c r="G21" s="1335"/>
      <c r="H21" s="1335"/>
      <c r="I21" s="1335"/>
      <c r="J21" s="1335"/>
      <c r="K21" s="1335"/>
      <c r="L21" s="1335"/>
      <c r="M21" s="1335"/>
      <c r="N21" s="1335"/>
      <c r="O21" s="1335"/>
      <c r="P21" s="1335"/>
      <c r="Q21" s="1335"/>
      <c r="R21" s="1335"/>
      <c r="S21" s="1335"/>
      <c r="T21" s="1335"/>
      <c r="U21" s="1336"/>
      <c r="V21" s="1228"/>
      <c r="W21" s="1229"/>
      <c r="X21" s="1229"/>
      <c r="Y21" s="1229"/>
      <c r="Z21" s="1229"/>
      <c r="AA21" s="1229"/>
      <c r="AB21" s="1229"/>
      <c r="AC21" s="1229"/>
      <c r="AD21" s="1229"/>
      <c r="AE21" s="1229"/>
      <c r="AF21" s="1229"/>
      <c r="AG21" s="1229"/>
      <c r="AH21" s="1229"/>
      <c r="AI21" s="1229"/>
      <c r="AJ21" s="1229"/>
      <c r="AK21" s="1229"/>
      <c r="AL21" s="1229"/>
      <c r="AM21" s="1229"/>
      <c r="AN21" s="1229"/>
      <c r="AO21" s="1229"/>
      <c r="AP21" s="1229"/>
      <c r="AQ21" s="1229"/>
      <c r="AR21" s="1229"/>
      <c r="AS21" s="1229"/>
      <c r="AT21" s="1229"/>
      <c r="AU21" s="1229"/>
      <c r="AV21" s="1229"/>
      <c r="AW21" s="1230"/>
      <c r="AX21" s="1206"/>
      <c r="AY21" s="1206"/>
      <c r="AZ21" s="1235"/>
      <c r="BA21" s="1235"/>
      <c r="BB21" s="1235"/>
      <c r="BC21" s="1235"/>
      <c r="BD21" s="1235"/>
      <c r="BE21" s="1235"/>
      <c r="BF21" s="1235"/>
      <c r="BG21" s="1235"/>
      <c r="BH21" s="1235"/>
      <c r="BI21" s="1238"/>
      <c r="BJ21" s="1238"/>
      <c r="BK21" s="1238"/>
      <c r="BL21" s="1238"/>
      <c r="BM21" s="1238"/>
      <c r="BN21" s="1238"/>
      <c r="BO21" s="1238"/>
      <c r="BP21" s="1238"/>
      <c r="BQ21" s="1238"/>
      <c r="BR21" s="1238"/>
      <c r="BS21" s="1238"/>
      <c r="BT21" s="1239"/>
      <c r="BU21" s="1365"/>
      <c r="BV21" s="1366"/>
      <c r="BW21" s="1366"/>
      <c r="BX21" s="1367"/>
      <c r="BY21" s="1365"/>
      <c r="BZ21" s="1366"/>
      <c r="CA21" s="1366"/>
      <c r="CB21" s="1366"/>
      <c r="CC21" s="1366"/>
      <c r="CD21" s="1366"/>
      <c r="CE21" s="1366"/>
      <c r="CF21" s="1366"/>
      <c r="CG21" s="1366"/>
      <c r="CH21" s="1366"/>
      <c r="CI21" s="1367"/>
      <c r="CJ21" s="1257"/>
    </row>
    <row r="22" spans="4:88" ht="4.5" customHeight="1">
      <c r="D22" s="73"/>
      <c r="E22" s="1334"/>
      <c r="F22" s="1335"/>
      <c r="G22" s="1335"/>
      <c r="H22" s="1335"/>
      <c r="I22" s="1335"/>
      <c r="J22" s="1335"/>
      <c r="K22" s="1335"/>
      <c r="L22" s="1335"/>
      <c r="M22" s="1335"/>
      <c r="N22" s="1335"/>
      <c r="O22" s="1335"/>
      <c r="P22" s="1335"/>
      <c r="Q22" s="1335"/>
      <c r="R22" s="1335"/>
      <c r="S22" s="1335"/>
      <c r="T22" s="1335"/>
      <c r="U22" s="1336"/>
      <c r="V22" s="1228"/>
      <c r="W22" s="1229"/>
      <c r="X22" s="1229"/>
      <c r="Y22" s="1229"/>
      <c r="Z22" s="1229"/>
      <c r="AA22" s="1229"/>
      <c r="AB22" s="1229"/>
      <c r="AC22" s="1229"/>
      <c r="AD22" s="1229"/>
      <c r="AE22" s="1229"/>
      <c r="AF22" s="1229"/>
      <c r="AG22" s="1229"/>
      <c r="AH22" s="1229"/>
      <c r="AI22" s="1229"/>
      <c r="AJ22" s="1229"/>
      <c r="AK22" s="1229"/>
      <c r="AL22" s="1229"/>
      <c r="AM22" s="1229"/>
      <c r="AN22" s="1229"/>
      <c r="AO22" s="1229"/>
      <c r="AP22" s="1229"/>
      <c r="AQ22" s="1229"/>
      <c r="AR22" s="1229"/>
      <c r="AS22" s="1229"/>
      <c r="AT22" s="1229"/>
      <c r="AU22" s="1229"/>
      <c r="AV22" s="1229"/>
      <c r="AW22" s="1230"/>
      <c r="AX22" s="1206"/>
      <c r="AY22" s="1206"/>
      <c r="AZ22" s="1235"/>
      <c r="BA22" s="1235"/>
      <c r="BB22" s="1235"/>
      <c r="BC22" s="1235"/>
      <c r="BD22" s="1235"/>
      <c r="BE22" s="1235"/>
      <c r="BF22" s="1235"/>
      <c r="BG22" s="1235"/>
      <c r="BH22" s="1235"/>
      <c r="BI22" s="1238"/>
      <c r="BJ22" s="1238"/>
      <c r="BK22" s="1238"/>
      <c r="BL22" s="1238"/>
      <c r="BM22" s="1238"/>
      <c r="BN22" s="1238"/>
      <c r="BO22" s="1238"/>
      <c r="BP22" s="1238"/>
      <c r="BQ22" s="1238"/>
      <c r="BR22" s="1238"/>
      <c r="BS22" s="1238"/>
      <c r="BT22" s="1239"/>
      <c r="BU22" s="1365"/>
      <c r="BV22" s="1366"/>
      <c r="BW22" s="1366"/>
      <c r="BX22" s="1367"/>
      <c r="BY22" s="1365"/>
      <c r="BZ22" s="1366"/>
      <c r="CA22" s="1366"/>
      <c r="CB22" s="1366"/>
      <c r="CC22" s="1366"/>
      <c r="CD22" s="1366"/>
      <c r="CE22" s="1366"/>
      <c r="CF22" s="1366"/>
      <c r="CG22" s="1366"/>
      <c r="CH22" s="1366"/>
      <c r="CI22" s="1367"/>
      <c r="CJ22" s="1257"/>
    </row>
    <row r="23" spans="4:88" ht="6.75" customHeight="1">
      <c r="D23" s="73"/>
      <c r="E23" s="1334"/>
      <c r="F23" s="1335"/>
      <c r="G23" s="1335"/>
      <c r="H23" s="1335"/>
      <c r="I23" s="1335"/>
      <c r="J23" s="1335"/>
      <c r="K23" s="1335"/>
      <c r="L23" s="1335"/>
      <c r="M23" s="1335"/>
      <c r="N23" s="1335"/>
      <c r="O23" s="1335"/>
      <c r="P23" s="1335"/>
      <c r="Q23" s="1335"/>
      <c r="R23" s="1335"/>
      <c r="S23" s="1335"/>
      <c r="T23" s="1335"/>
      <c r="U23" s="1336"/>
      <c r="V23" s="1228"/>
      <c r="W23" s="1229"/>
      <c r="X23" s="1229"/>
      <c r="Y23" s="1229"/>
      <c r="Z23" s="1229"/>
      <c r="AA23" s="1229"/>
      <c r="AB23" s="1229"/>
      <c r="AC23" s="1229"/>
      <c r="AD23" s="1229"/>
      <c r="AE23" s="1229"/>
      <c r="AF23" s="1229"/>
      <c r="AG23" s="1229"/>
      <c r="AH23" s="1229"/>
      <c r="AI23" s="1229"/>
      <c r="AJ23" s="1229"/>
      <c r="AK23" s="1229"/>
      <c r="AL23" s="1229"/>
      <c r="AM23" s="1229"/>
      <c r="AN23" s="1229"/>
      <c r="AO23" s="1229"/>
      <c r="AP23" s="1229"/>
      <c r="AQ23" s="1229"/>
      <c r="AR23" s="1229"/>
      <c r="AS23" s="1229"/>
      <c r="AT23" s="1229"/>
      <c r="AU23" s="1229"/>
      <c r="AV23" s="1229"/>
      <c r="AW23" s="1230"/>
      <c r="AX23" s="1206"/>
      <c r="AY23" s="1206"/>
      <c r="AZ23" s="1235"/>
      <c r="BA23" s="1235"/>
      <c r="BB23" s="1235"/>
      <c r="BC23" s="1235"/>
      <c r="BD23" s="1235"/>
      <c r="BE23" s="1235"/>
      <c r="BF23" s="1235"/>
      <c r="BG23" s="1235"/>
      <c r="BH23" s="1235"/>
      <c r="BI23" s="1238"/>
      <c r="BJ23" s="1238"/>
      <c r="BK23" s="1238"/>
      <c r="BL23" s="1238"/>
      <c r="BM23" s="1238"/>
      <c r="BN23" s="1238"/>
      <c r="BO23" s="1238"/>
      <c r="BP23" s="1238"/>
      <c r="BQ23" s="1238"/>
      <c r="BR23" s="1238"/>
      <c r="BS23" s="1238"/>
      <c r="BT23" s="1239"/>
      <c r="BU23" s="1365"/>
      <c r="BV23" s="1366"/>
      <c r="BW23" s="1366"/>
      <c r="BX23" s="1367"/>
      <c r="BY23" s="1365"/>
      <c r="BZ23" s="1366"/>
      <c r="CA23" s="1366"/>
      <c r="CB23" s="1366"/>
      <c r="CC23" s="1366"/>
      <c r="CD23" s="1366"/>
      <c r="CE23" s="1366"/>
      <c r="CF23" s="1366"/>
      <c r="CG23" s="1366"/>
      <c r="CH23" s="1366"/>
      <c r="CI23" s="1367"/>
      <c r="CJ23" s="1257"/>
    </row>
    <row r="24" spans="4:88" ht="8.25" customHeight="1">
      <c r="D24" s="73"/>
      <c r="E24" s="1334"/>
      <c r="F24" s="1335"/>
      <c r="G24" s="1335"/>
      <c r="H24" s="1335"/>
      <c r="I24" s="1335"/>
      <c r="J24" s="1335"/>
      <c r="K24" s="1335"/>
      <c r="L24" s="1335"/>
      <c r="M24" s="1335"/>
      <c r="N24" s="1335"/>
      <c r="O24" s="1335"/>
      <c r="P24" s="1335"/>
      <c r="Q24" s="1335"/>
      <c r="R24" s="1335"/>
      <c r="S24" s="1335"/>
      <c r="T24" s="1335"/>
      <c r="U24" s="1336"/>
      <c r="V24" s="1228"/>
      <c r="W24" s="1229"/>
      <c r="X24" s="1229"/>
      <c r="Y24" s="1229"/>
      <c r="Z24" s="1229"/>
      <c r="AA24" s="1229"/>
      <c r="AB24" s="1229"/>
      <c r="AC24" s="1229"/>
      <c r="AD24" s="1229"/>
      <c r="AE24" s="1229"/>
      <c r="AF24" s="1229"/>
      <c r="AG24" s="1229"/>
      <c r="AH24" s="1229"/>
      <c r="AI24" s="1229"/>
      <c r="AJ24" s="1229"/>
      <c r="AK24" s="1229"/>
      <c r="AL24" s="1229"/>
      <c r="AM24" s="1229"/>
      <c r="AN24" s="1229"/>
      <c r="AO24" s="1229"/>
      <c r="AP24" s="1229"/>
      <c r="AQ24" s="1229"/>
      <c r="AR24" s="1229"/>
      <c r="AS24" s="1229"/>
      <c r="AT24" s="1229"/>
      <c r="AU24" s="1229"/>
      <c r="AV24" s="1229"/>
      <c r="AW24" s="1230"/>
      <c r="AX24" s="1183"/>
      <c r="AY24" s="1183"/>
      <c r="AZ24" s="1183"/>
      <c r="BA24" s="1183"/>
      <c r="BB24" s="1183"/>
      <c r="BC24" s="1183"/>
      <c r="BD24" s="1183"/>
      <c r="BE24" s="1183"/>
      <c r="BF24" s="1344"/>
      <c r="BG24" s="1340"/>
      <c r="BH24" s="1341"/>
      <c r="BI24" s="835"/>
      <c r="BJ24" s="836"/>
      <c r="BK24" s="836"/>
      <c r="BL24" s="836"/>
      <c r="BM24" s="836"/>
      <c r="BN24" s="836"/>
      <c r="BO24" s="836"/>
      <c r="BP24" s="836"/>
      <c r="BQ24" s="836"/>
      <c r="BR24" s="836"/>
      <c r="BS24" s="836"/>
      <c r="BT24" s="1240"/>
      <c r="BU24" s="1365"/>
      <c r="BV24" s="1366"/>
      <c r="BW24" s="1366"/>
      <c r="BX24" s="1367"/>
      <c r="BY24" s="1365"/>
      <c r="BZ24" s="1366"/>
      <c r="CA24" s="1366"/>
      <c r="CB24" s="1366"/>
      <c r="CC24" s="1366"/>
      <c r="CD24" s="1366"/>
      <c r="CE24" s="1366"/>
      <c r="CF24" s="1366"/>
      <c r="CG24" s="1366"/>
      <c r="CH24" s="1366"/>
      <c r="CI24" s="1367"/>
      <c r="CJ24" s="1257"/>
    </row>
    <row r="25" spans="4:88" ht="9.75" customHeight="1">
      <c r="D25" s="73"/>
      <c r="E25" s="1334"/>
      <c r="F25" s="1335"/>
      <c r="G25" s="1335"/>
      <c r="H25" s="1335"/>
      <c r="I25" s="1335"/>
      <c r="J25" s="1335"/>
      <c r="K25" s="1335"/>
      <c r="L25" s="1335"/>
      <c r="M25" s="1335"/>
      <c r="N25" s="1335"/>
      <c r="O25" s="1335"/>
      <c r="P25" s="1335"/>
      <c r="Q25" s="1335"/>
      <c r="R25" s="1335"/>
      <c r="S25" s="1335"/>
      <c r="T25" s="1335"/>
      <c r="U25" s="1336"/>
      <c r="V25" s="1228"/>
      <c r="W25" s="1229"/>
      <c r="X25" s="1229"/>
      <c r="Y25" s="1229"/>
      <c r="Z25" s="1229"/>
      <c r="AA25" s="1229"/>
      <c r="AB25" s="1229"/>
      <c r="AC25" s="1229"/>
      <c r="AD25" s="1229"/>
      <c r="AE25" s="1229"/>
      <c r="AF25" s="1229"/>
      <c r="AG25" s="1229"/>
      <c r="AH25" s="1229"/>
      <c r="AI25" s="1229"/>
      <c r="AJ25" s="1229"/>
      <c r="AK25" s="1229"/>
      <c r="AL25" s="1229"/>
      <c r="AM25" s="1229"/>
      <c r="AN25" s="1229"/>
      <c r="AO25" s="1229"/>
      <c r="AP25" s="1229"/>
      <c r="AQ25" s="1229"/>
      <c r="AR25" s="1229"/>
      <c r="AS25" s="1229"/>
      <c r="AT25" s="1229"/>
      <c r="AU25" s="1229"/>
      <c r="AV25" s="1229"/>
      <c r="AW25" s="1230"/>
      <c r="AX25" s="1183"/>
      <c r="AY25" s="1183"/>
      <c r="AZ25" s="1183"/>
      <c r="BA25" s="1183"/>
      <c r="BB25" s="1183"/>
      <c r="BC25" s="1183"/>
      <c r="BD25" s="1183"/>
      <c r="BE25" s="1183"/>
      <c r="BF25" s="1344"/>
      <c r="BG25" s="1340"/>
      <c r="BH25" s="1341"/>
      <c r="BI25" s="837"/>
      <c r="BJ25" s="838"/>
      <c r="BK25" s="838"/>
      <c r="BL25" s="838"/>
      <c r="BM25" s="838"/>
      <c r="BN25" s="838"/>
      <c r="BO25" s="838"/>
      <c r="BP25" s="838"/>
      <c r="BQ25" s="838"/>
      <c r="BR25" s="838"/>
      <c r="BS25" s="838"/>
      <c r="BT25" s="1241"/>
      <c r="BU25" s="1365"/>
      <c r="BV25" s="1366"/>
      <c r="BW25" s="1366"/>
      <c r="BX25" s="1367"/>
      <c r="BY25" s="1365"/>
      <c r="BZ25" s="1366"/>
      <c r="CA25" s="1366"/>
      <c r="CB25" s="1366"/>
      <c r="CC25" s="1366"/>
      <c r="CD25" s="1366"/>
      <c r="CE25" s="1366"/>
      <c r="CF25" s="1366"/>
      <c r="CG25" s="1366"/>
      <c r="CH25" s="1366"/>
      <c r="CI25" s="1367"/>
      <c r="CJ25" s="1257"/>
    </row>
    <row r="26" spans="4:88" ht="6.75" customHeight="1" thickBot="1">
      <c r="D26" s="73"/>
      <c r="E26" s="1337"/>
      <c r="F26" s="1338"/>
      <c r="G26" s="1338"/>
      <c r="H26" s="1338"/>
      <c r="I26" s="1338"/>
      <c r="J26" s="1338"/>
      <c r="K26" s="1338"/>
      <c r="L26" s="1338"/>
      <c r="M26" s="1338"/>
      <c r="N26" s="1338"/>
      <c r="O26" s="1338"/>
      <c r="P26" s="1338"/>
      <c r="Q26" s="1338"/>
      <c r="R26" s="1338"/>
      <c r="S26" s="1338"/>
      <c r="T26" s="1338"/>
      <c r="U26" s="1339"/>
      <c r="V26" s="1231"/>
      <c r="W26" s="1232"/>
      <c r="X26" s="1232"/>
      <c r="Y26" s="1232"/>
      <c r="Z26" s="1232"/>
      <c r="AA26" s="1232"/>
      <c r="AB26" s="1232"/>
      <c r="AC26" s="1232"/>
      <c r="AD26" s="1232"/>
      <c r="AE26" s="1232"/>
      <c r="AF26" s="1232"/>
      <c r="AG26" s="1232"/>
      <c r="AH26" s="1232"/>
      <c r="AI26" s="1232"/>
      <c r="AJ26" s="1232"/>
      <c r="AK26" s="1232"/>
      <c r="AL26" s="1232"/>
      <c r="AM26" s="1232"/>
      <c r="AN26" s="1232"/>
      <c r="AO26" s="1232"/>
      <c r="AP26" s="1232"/>
      <c r="AQ26" s="1232"/>
      <c r="AR26" s="1232"/>
      <c r="AS26" s="1232"/>
      <c r="AT26" s="1232"/>
      <c r="AU26" s="1232"/>
      <c r="AV26" s="1232"/>
      <c r="AW26" s="1233"/>
      <c r="AX26" s="1184"/>
      <c r="AY26" s="1184"/>
      <c r="AZ26" s="1184"/>
      <c r="BA26" s="1184"/>
      <c r="BB26" s="1184"/>
      <c r="BC26" s="1184"/>
      <c r="BD26" s="1184"/>
      <c r="BE26" s="1184"/>
      <c r="BF26" s="1345"/>
      <c r="BG26" s="1342"/>
      <c r="BH26" s="1343"/>
      <c r="BI26" s="839"/>
      <c r="BJ26" s="840"/>
      <c r="BK26" s="840"/>
      <c r="BL26" s="840"/>
      <c r="BM26" s="840"/>
      <c r="BN26" s="840"/>
      <c r="BO26" s="840"/>
      <c r="BP26" s="840"/>
      <c r="BQ26" s="840"/>
      <c r="BR26" s="840"/>
      <c r="BS26" s="840"/>
      <c r="BT26" s="1242"/>
      <c r="BU26" s="1368"/>
      <c r="BV26" s="1369"/>
      <c r="BW26" s="1369"/>
      <c r="BX26" s="1370"/>
      <c r="BY26" s="1368"/>
      <c r="BZ26" s="1369"/>
      <c r="CA26" s="1369"/>
      <c r="CB26" s="1369"/>
      <c r="CC26" s="1369"/>
      <c r="CD26" s="1369"/>
      <c r="CE26" s="1369"/>
      <c r="CF26" s="1369"/>
      <c r="CG26" s="1369"/>
      <c r="CH26" s="1369"/>
      <c r="CI26" s="1370"/>
      <c r="CJ26" s="1257"/>
    </row>
    <row r="27" spans="4:88" ht="9" customHeight="1">
      <c r="D27" s="73"/>
      <c r="E27" s="1331"/>
      <c r="F27" s="1332"/>
      <c r="G27" s="1332"/>
      <c r="H27" s="1332"/>
      <c r="I27" s="1332"/>
      <c r="J27" s="1332"/>
      <c r="K27" s="1332"/>
      <c r="L27" s="1332"/>
      <c r="M27" s="1332"/>
      <c r="N27" s="1332"/>
      <c r="O27" s="1332"/>
      <c r="P27" s="1332"/>
      <c r="Q27" s="1332"/>
      <c r="R27" s="1332"/>
      <c r="S27" s="1332"/>
      <c r="T27" s="1332"/>
      <c r="U27" s="1333"/>
      <c r="V27" s="1225" t="str">
        <f>IF(E27="","",VLOOKUP(E27,コード表!$L$5:$N$62,3,FALSE))</f>
        <v/>
      </c>
      <c r="W27" s="1226"/>
      <c r="X27" s="1226"/>
      <c r="Y27" s="1226"/>
      <c r="Z27" s="1226"/>
      <c r="AA27" s="1226"/>
      <c r="AB27" s="1226"/>
      <c r="AC27" s="1226"/>
      <c r="AD27" s="1226"/>
      <c r="AE27" s="1226"/>
      <c r="AF27" s="1226"/>
      <c r="AG27" s="1226"/>
      <c r="AH27" s="1226"/>
      <c r="AI27" s="1226"/>
      <c r="AJ27" s="1226"/>
      <c r="AK27" s="1226"/>
      <c r="AL27" s="1226"/>
      <c r="AM27" s="1226"/>
      <c r="AN27" s="1226"/>
      <c r="AO27" s="1226"/>
      <c r="AP27" s="1226"/>
      <c r="AQ27" s="1226"/>
      <c r="AR27" s="1226"/>
      <c r="AS27" s="1226"/>
      <c r="AT27" s="1226"/>
      <c r="AU27" s="1226"/>
      <c r="AV27" s="1226"/>
      <c r="AW27" s="1227"/>
      <c r="AX27" s="1205">
        <v>2</v>
      </c>
      <c r="AY27" s="1205"/>
      <c r="AZ27" s="1234" t="str">
        <f>IF(E27="","",VLOOKUP(E27,コード表!$L$5:$N$62,2,FALSE))</f>
        <v/>
      </c>
      <c r="BA27" s="1234"/>
      <c r="BB27" s="1234"/>
      <c r="BC27" s="1234"/>
      <c r="BD27" s="1234"/>
      <c r="BE27" s="1234"/>
      <c r="BF27" s="1234"/>
      <c r="BG27" s="1234"/>
      <c r="BH27" s="1234"/>
      <c r="BI27" s="1236"/>
      <c r="BJ27" s="1236"/>
      <c r="BK27" s="1236"/>
      <c r="BL27" s="1236"/>
      <c r="BM27" s="1236"/>
      <c r="BN27" s="1236"/>
      <c r="BO27" s="1236"/>
      <c r="BP27" s="1236"/>
      <c r="BQ27" s="1236"/>
      <c r="BR27" s="1236"/>
      <c r="BS27" s="1236"/>
      <c r="BT27" s="1237"/>
      <c r="BU27" s="1362"/>
      <c r="BV27" s="1363"/>
      <c r="BW27" s="1363"/>
      <c r="BX27" s="1364"/>
      <c r="BY27" s="1362"/>
      <c r="BZ27" s="1363"/>
      <c r="CA27" s="1363"/>
      <c r="CB27" s="1363"/>
      <c r="CC27" s="1363"/>
      <c r="CD27" s="1363"/>
      <c r="CE27" s="1363"/>
      <c r="CF27" s="1363"/>
      <c r="CG27" s="1363"/>
      <c r="CH27" s="1363"/>
      <c r="CI27" s="1364"/>
      <c r="CJ27" s="1257"/>
    </row>
    <row r="28" spans="4:88" ht="9" customHeight="1">
      <c r="D28" s="73"/>
      <c r="E28" s="1334"/>
      <c r="F28" s="1335"/>
      <c r="G28" s="1335"/>
      <c r="H28" s="1335"/>
      <c r="I28" s="1335"/>
      <c r="J28" s="1335"/>
      <c r="K28" s="1335"/>
      <c r="L28" s="1335"/>
      <c r="M28" s="1335"/>
      <c r="N28" s="1335"/>
      <c r="O28" s="1335"/>
      <c r="P28" s="1335"/>
      <c r="Q28" s="1335"/>
      <c r="R28" s="1335"/>
      <c r="S28" s="1335"/>
      <c r="T28" s="1335"/>
      <c r="U28" s="1336"/>
      <c r="V28" s="1228"/>
      <c r="W28" s="1229"/>
      <c r="X28" s="1229"/>
      <c r="Y28" s="1229"/>
      <c r="Z28" s="1229"/>
      <c r="AA28" s="1229"/>
      <c r="AB28" s="1229"/>
      <c r="AC28" s="1229"/>
      <c r="AD28" s="1229"/>
      <c r="AE28" s="1229"/>
      <c r="AF28" s="1229"/>
      <c r="AG28" s="1229"/>
      <c r="AH28" s="1229"/>
      <c r="AI28" s="1229"/>
      <c r="AJ28" s="1229"/>
      <c r="AK28" s="1229"/>
      <c r="AL28" s="1229"/>
      <c r="AM28" s="1229"/>
      <c r="AN28" s="1229"/>
      <c r="AO28" s="1229"/>
      <c r="AP28" s="1229"/>
      <c r="AQ28" s="1229"/>
      <c r="AR28" s="1229"/>
      <c r="AS28" s="1229"/>
      <c r="AT28" s="1229"/>
      <c r="AU28" s="1229"/>
      <c r="AV28" s="1229"/>
      <c r="AW28" s="1230"/>
      <c r="AX28" s="1206"/>
      <c r="AY28" s="1206"/>
      <c r="AZ28" s="1235"/>
      <c r="BA28" s="1235"/>
      <c r="BB28" s="1235"/>
      <c r="BC28" s="1235"/>
      <c r="BD28" s="1235"/>
      <c r="BE28" s="1235"/>
      <c r="BF28" s="1235"/>
      <c r="BG28" s="1235"/>
      <c r="BH28" s="1235"/>
      <c r="BI28" s="1238"/>
      <c r="BJ28" s="1238"/>
      <c r="BK28" s="1238"/>
      <c r="BL28" s="1238"/>
      <c r="BM28" s="1238"/>
      <c r="BN28" s="1238"/>
      <c r="BO28" s="1238"/>
      <c r="BP28" s="1238"/>
      <c r="BQ28" s="1238"/>
      <c r="BR28" s="1238"/>
      <c r="BS28" s="1238"/>
      <c r="BT28" s="1239"/>
      <c r="BU28" s="1365"/>
      <c r="BV28" s="1366"/>
      <c r="BW28" s="1366"/>
      <c r="BX28" s="1367"/>
      <c r="BY28" s="1365"/>
      <c r="BZ28" s="1366"/>
      <c r="CA28" s="1366"/>
      <c r="CB28" s="1366"/>
      <c r="CC28" s="1366"/>
      <c r="CD28" s="1366"/>
      <c r="CE28" s="1366"/>
      <c r="CF28" s="1366"/>
      <c r="CG28" s="1366"/>
      <c r="CH28" s="1366"/>
      <c r="CI28" s="1367"/>
      <c r="CJ28" s="1257"/>
    </row>
    <row r="29" spans="4:88" ht="9" customHeight="1">
      <c r="D29" s="73"/>
      <c r="E29" s="1334"/>
      <c r="F29" s="1335"/>
      <c r="G29" s="1335"/>
      <c r="H29" s="1335"/>
      <c r="I29" s="1335"/>
      <c r="J29" s="1335"/>
      <c r="K29" s="1335"/>
      <c r="L29" s="1335"/>
      <c r="M29" s="1335"/>
      <c r="N29" s="1335"/>
      <c r="O29" s="1335"/>
      <c r="P29" s="1335"/>
      <c r="Q29" s="1335"/>
      <c r="R29" s="1335"/>
      <c r="S29" s="1335"/>
      <c r="T29" s="1335"/>
      <c r="U29" s="1336"/>
      <c r="V29" s="1228"/>
      <c r="W29" s="1229"/>
      <c r="X29" s="1229"/>
      <c r="Y29" s="1229"/>
      <c r="Z29" s="1229"/>
      <c r="AA29" s="1229"/>
      <c r="AB29" s="1229"/>
      <c r="AC29" s="1229"/>
      <c r="AD29" s="1229"/>
      <c r="AE29" s="1229"/>
      <c r="AF29" s="1229"/>
      <c r="AG29" s="1229"/>
      <c r="AH29" s="1229"/>
      <c r="AI29" s="1229"/>
      <c r="AJ29" s="1229"/>
      <c r="AK29" s="1229"/>
      <c r="AL29" s="1229"/>
      <c r="AM29" s="1229"/>
      <c r="AN29" s="1229"/>
      <c r="AO29" s="1229"/>
      <c r="AP29" s="1229"/>
      <c r="AQ29" s="1229"/>
      <c r="AR29" s="1229"/>
      <c r="AS29" s="1229"/>
      <c r="AT29" s="1229"/>
      <c r="AU29" s="1229"/>
      <c r="AV29" s="1229"/>
      <c r="AW29" s="1230"/>
      <c r="AX29" s="1206"/>
      <c r="AY29" s="1206"/>
      <c r="AZ29" s="1235"/>
      <c r="BA29" s="1235"/>
      <c r="BB29" s="1235"/>
      <c r="BC29" s="1235"/>
      <c r="BD29" s="1235"/>
      <c r="BE29" s="1235"/>
      <c r="BF29" s="1235"/>
      <c r="BG29" s="1235"/>
      <c r="BH29" s="1235"/>
      <c r="BI29" s="1238"/>
      <c r="BJ29" s="1238"/>
      <c r="BK29" s="1238"/>
      <c r="BL29" s="1238"/>
      <c r="BM29" s="1238"/>
      <c r="BN29" s="1238"/>
      <c r="BO29" s="1238"/>
      <c r="BP29" s="1238"/>
      <c r="BQ29" s="1238"/>
      <c r="BR29" s="1238"/>
      <c r="BS29" s="1238"/>
      <c r="BT29" s="1239"/>
      <c r="BU29" s="1365"/>
      <c r="BV29" s="1366"/>
      <c r="BW29" s="1366"/>
      <c r="BX29" s="1367"/>
      <c r="BY29" s="1365"/>
      <c r="BZ29" s="1366"/>
      <c r="CA29" s="1366"/>
      <c r="CB29" s="1366"/>
      <c r="CC29" s="1366"/>
      <c r="CD29" s="1366"/>
      <c r="CE29" s="1366"/>
      <c r="CF29" s="1366"/>
      <c r="CG29" s="1366"/>
      <c r="CH29" s="1366"/>
      <c r="CI29" s="1367"/>
      <c r="CJ29" s="1257"/>
    </row>
    <row r="30" spans="4:88" ht="9" customHeight="1">
      <c r="D30" s="73"/>
      <c r="E30" s="1334"/>
      <c r="F30" s="1335"/>
      <c r="G30" s="1335"/>
      <c r="H30" s="1335"/>
      <c r="I30" s="1335"/>
      <c r="J30" s="1335"/>
      <c r="K30" s="1335"/>
      <c r="L30" s="1335"/>
      <c r="M30" s="1335"/>
      <c r="N30" s="1335"/>
      <c r="O30" s="1335"/>
      <c r="P30" s="1335"/>
      <c r="Q30" s="1335"/>
      <c r="R30" s="1335"/>
      <c r="S30" s="1335"/>
      <c r="T30" s="1335"/>
      <c r="U30" s="1336"/>
      <c r="V30" s="1228"/>
      <c r="W30" s="1229"/>
      <c r="X30" s="1229"/>
      <c r="Y30" s="1229"/>
      <c r="Z30" s="1229"/>
      <c r="AA30" s="1229"/>
      <c r="AB30" s="1229"/>
      <c r="AC30" s="1229"/>
      <c r="AD30" s="1229"/>
      <c r="AE30" s="1229"/>
      <c r="AF30" s="1229"/>
      <c r="AG30" s="1229"/>
      <c r="AH30" s="1229"/>
      <c r="AI30" s="1229"/>
      <c r="AJ30" s="1229"/>
      <c r="AK30" s="1229"/>
      <c r="AL30" s="1229"/>
      <c r="AM30" s="1229"/>
      <c r="AN30" s="1229"/>
      <c r="AO30" s="1229"/>
      <c r="AP30" s="1229"/>
      <c r="AQ30" s="1229"/>
      <c r="AR30" s="1229"/>
      <c r="AS30" s="1229"/>
      <c r="AT30" s="1229"/>
      <c r="AU30" s="1229"/>
      <c r="AV30" s="1229"/>
      <c r="AW30" s="1230"/>
      <c r="AX30" s="1183"/>
      <c r="AY30" s="1183"/>
      <c r="AZ30" s="1183"/>
      <c r="BA30" s="1183"/>
      <c r="BB30" s="1183"/>
      <c r="BC30" s="1183"/>
      <c r="BD30" s="1183"/>
      <c r="BE30" s="1183"/>
      <c r="BF30" s="1344"/>
      <c r="BG30" s="1340"/>
      <c r="BH30" s="1341"/>
      <c r="BI30" s="835"/>
      <c r="BJ30" s="836"/>
      <c r="BK30" s="836"/>
      <c r="BL30" s="836"/>
      <c r="BM30" s="836"/>
      <c r="BN30" s="836"/>
      <c r="BO30" s="836"/>
      <c r="BP30" s="836"/>
      <c r="BQ30" s="836"/>
      <c r="BR30" s="836"/>
      <c r="BS30" s="836"/>
      <c r="BT30" s="1240"/>
      <c r="BU30" s="1365"/>
      <c r="BV30" s="1366"/>
      <c r="BW30" s="1366"/>
      <c r="BX30" s="1367"/>
      <c r="BY30" s="1365"/>
      <c r="BZ30" s="1366"/>
      <c r="CA30" s="1366"/>
      <c r="CB30" s="1366"/>
      <c r="CC30" s="1366"/>
      <c r="CD30" s="1366"/>
      <c r="CE30" s="1366"/>
      <c r="CF30" s="1366"/>
      <c r="CG30" s="1366"/>
      <c r="CH30" s="1366"/>
      <c r="CI30" s="1367"/>
      <c r="CJ30" s="1257"/>
    </row>
    <row r="31" spans="4:88" ht="9" customHeight="1">
      <c r="D31" s="73"/>
      <c r="E31" s="1334"/>
      <c r="F31" s="1335"/>
      <c r="G31" s="1335"/>
      <c r="H31" s="1335"/>
      <c r="I31" s="1335"/>
      <c r="J31" s="1335"/>
      <c r="K31" s="1335"/>
      <c r="L31" s="1335"/>
      <c r="M31" s="1335"/>
      <c r="N31" s="1335"/>
      <c r="O31" s="1335"/>
      <c r="P31" s="1335"/>
      <c r="Q31" s="1335"/>
      <c r="R31" s="1335"/>
      <c r="S31" s="1335"/>
      <c r="T31" s="1335"/>
      <c r="U31" s="1336"/>
      <c r="V31" s="1228"/>
      <c r="W31" s="1229"/>
      <c r="X31" s="1229"/>
      <c r="Y31" s="1229"/>
      <c r="Z31" s="1229"/>
      <c r="AA31" s="1229"/>
      <c r="AB31" s="1229"/>
      <c r="AC31" s="1229"/>
      <c r="AD31" s="1229"/>
      <c r="AE31" s="1229"/>
      <c r="AF31" s="1229"/>
      <c r="AG31" s="1229"/>
      <c r="AH31" s="1229"/>
      <c r="AI31" s="1229"/>
      <c r="AJ31" s="1229"/>
      <c r="AK31" s="1229"/>
      <c r="AL31" s="1229"/>
      <c r="AM31" s="1229"/>
      <c r="AN31" s="1229"/>
      <c r="AO31" s="1229"/>
      <c r="AP31" s="1229"/>
      <c r="AQ31" s="1229"/>
      <c r="AR31" s="1229"/>
      <c r="AS31" s="1229"/>
      <c r="AT31" s="1229"/>
      <c r="AU31" s="1229"/>
      <c r="AV31" s="1229"/>
      <c r="AW31" s="1230"/>
      <c r="AX31" s="1183"/>
      <c r="AY31" s="1183"/>
      <c r="AZ31" s="1183"/>
      <c r="BA31" s="1183"/>
      <c r="BB31" s="1183"/>
      <c r="BC31" s="1183"/>
      <c r="BD31" s="1183"/>
      <c r="BE31" s="1183"/>
      <c r="BF31" s="1344"/>
      <c r="BG31" s="1340"/>
      <c r="BH31" s="1341"/>
      <c r="BI31" s="837"/>
      <c r="BJ31" s="838"/>
      <c r="BK31" s="838"/>
      <c r="BL31" s="838"/>
      <c r="BM31" s="838"/>
      <c r="BN31" s="838"/>
      <c r="BO31" s="838"/>
      <c r="BP31" s="838"/>
      <c r="BQ31" s="838"/>
      <c r="BR31" s="838"/>
      <c r="BS31" s="838"/>
      <c r="BT31" s="1241"/>
      <c r="BU31" s="1365"/>
      <c r="BV31" s="1366"/>
      <c r="BW31" s="1366"/>
      <c r="BX31" s="1367"/>
      <c r="BY31" s="1365"/>
      <c r="BZ31" s="1366"/>
      <c r="CA31" s="1366"/>
      <c r="CB31" s="1366"/>
      <c r="CC31" s="1366"/>
      <c r="CD31" s="1366"/>
      <c r="CE31" s="1366"/>
      <c r="CF31" s="1366"/>
      <c r="CG31" s="1366"/>
      <c r="CH31" s="1366"/>
      <c r="CI31" s="1367"/>
      <c r="CJ31" s="1257"/>
    </row>
    <row r="32" spans="4:88" ht="9" customHeight="1" thickBot="1">
      <c r="D32" s="73"/>
      <c r="E32" s="1337"/>
      <c r="F32" s="1338"/>
      <c r="G32" s="1338"/>
      <c r="H32" s="1338"/>
      <c r="I32" s="1338"/>
      <c r="J32" s="1338"/>
      <c r="K32" s="1338"/>
      <c r="L32" s="1338"/>
      <c r="M32" s="1338"/>
      <c r="N32" s="1338"/>
      <c r="O32" s="1338"/>
      <c r="P32" s="1338"/>
      <c r="Q32" s="1338"/>
      <c r="R32" s="1338"/>
      <c r="S32" s="1338"/>
      <c r="T32" s="1338"/>
      <c r="U32" s="1339"/>
      <c r="V32" s="1231"/>
      <c r="W32" s="1232"/>
      <c r="X32" s="1232"/>
      <c r="Y32" s="1232"/>
      <c r="Z32" s="1232"/>
      <c r="AA32" s="1232"/>
      <c r="AB32" s="1232"/>
      <c r="AC32" s="1232"/>
      <c r="AD32" s="1232"/>
      <c r="AE32" s="1232"/>
      <c r="AF32" s="1232"/>
      <c r="AG32" s="1232"/>
      <c r="AH32" s="1232"/>
      <c r="AI32" s="1232"/>
      <c r="AJ32" s="1232"/>
      <c r="AK32" s="1232"/>
      <c r="AL32" s="1232"/>
      <c r="AM32" s="1232"/>
      <c r="AN32" s="1232"/>
      <c r="AO32" s="1232"/>
      <c r="AP32" s="1232"/>
      <c r="AQ32" s="1232"/>
      <c r="AR32" s="1232"/>
      <c r="AS32" s="1232"/>
      <c r="AT32" s="1232"/>
      <c r="AU32" s="1232"/>
      <c r="AV32" s="1232"/>
      <c r="AW32" s="1233"/>
      <c r="AX32" s="1184"/>
      <c r="AY32" s="1184"/>
      <c r="AZ32" s="1184"/>
      <c r="BA32" s="1184"/>
      <c r="BB32" s="1184"/>
      <c r="BC32" s="1184"/>
      <c r="BD32" s="1184"/>
      <c r="BE32" s="1184"/>
      <c r="BF32" s="1345"/>
      <c r="BG32" s="1342"/>
      <c r="BH32" s="1343"/>
      <c r="BI32" s="839"/>
      <c r="BJ32" s="840"/>
      <c r="BK32" s="840"/>
      <c r="BL32" s="840"/>
      <c r="BM32" s="840"/>
      <c r="BN32" s="840"/>
      <c r="BO32" s="840"/>
      <c r="BP32" s="840"/>
      <c r="BQ32" s="840"/>
      <c r="BR32" s="840"/>
      <c r="BS32" s="840"/>
      <c r="BT32" s="1242"/>
      <c r="BU32" s="1368"/>
      <c r="BV32" s="1369"/>
      <c r="BW32" s="1369"/>
      <c r="BX32" s="1370"/>
      <c r="BY32" s="1368"/>
      <c r="BZ32" s="1369"/>
      <c r="CA32" s="1369"/>
      <c r="CB32" s="1369"/>
      <c r="CC32" s="1369"/>
      <c r="CD32" s="1369"/>
      <c r="CE32" s="1369"/>
      <c r="CF32" s="1369"/>
      <c r="CG32" s="1369"/>
      <c r="CH32" s="1369"/>
      <c r="CI32" s="1370"/>
      <c r="CJ32" s="1257"/>
    </row>
    <row r="33" spans="4:88" ht="9" customHeight="1">
      <c r="D33" s="73"/>
      <c r="E33" s="1331"/>
      <c r="F33" s="1332"/>
      <c r="G33" s="1332"/>
      <c r="H33" s="1332"/>
      <c r="I33" s="1332"/>
      <c r="J33" s="1332"/>
      <c r="K33" s="1332"/>
      <c r="L33" s="1332"/>
      <c r="M33" s="1332"/>
      <c r="N33" s="1332"/>
      <c r="O33" s="1332"/>
      <c r="P33" s="1332"/>
      <c r="Q33" s="1332"/>
      <c r="R33" s="1332"/>
      <c r="S33" s="1332"/>
      <c r="T33" s="1332"/>
      <c r="U33" s="1333"/>
      <c r="V33" s="1225" t="str">
        <f>IF(E33="","",VLOOKUP(E33,コード表!$L$5:$N$62,3,FALSE))</f>
        <v/>
      </c>
      <c r="W33" s="1226"/>
      <c r="X33" s="1226"/>
      <c r="Y33" s="1226"/>
      <c r="Z33" s="1226"/>
      <c r="AA33" s="1226"/>
      <c r="AB33" s="1226"/>
      <c r="AC33" s="1226"/>
      <c r="AD33" s="1226"/>
      <c r="AE33" s="1226"/>
      <c r="AF33" s="1226"/>
      <c r="AG33" s="1226"/>
      <c r="AH33" s="1226"/>
      <c r="AI33" s="1226"/>
      <c r="AJ33" s="1226"/>
      <c r="AK33" s="1226"/>
      <c r="AL33" s="1226"/>
      <c r="AM33" s="1226"/>
      <c r="AN33" s="1226"/>
      <c r="AO33" s="1226"/>
      <c r="AP33" s="1226"/>
      <c r="AQ33" s="1226"/>
      <c r="AR33" s="1226"/>
      <c r="AS33" s="1226"/>
      <c r="AT33" s="1226"/>
      <c r="AU33" s="1226"/>
      <c r="AV33" s="1226"/>
      <c r="AW33" s="1227"/>
      <c r="AX33" s="1205">
        <v>3</v>
      </c>
      <c r="AY33" s="1205"/>
      <c r="AZ33" s="1234" t="str">
        <f>IF(E33="","",VLOOKUP(E33,コード表!$L$5:$N$62,2,FALSE))</f>
        <v/>
      </c>
      <c r="BA33" s="1234"/>
      <c r="BB33" s="1234"/>
      <c r="BC33" s="1234"/>
      <c r="BD33" s="1234"/>
      <c r="BE33" s="1234"/>
      <c r="BF33" s="1234"/>
      <c r="BG33" s="1234"/>
      <c r="BH33" s="1234"/>
      <c r="BI33" s="1236"/>
      <c r="BJ33" s="1236"/>
      <c r="BK33" s="1236"/>
      <c r="BL33" s="1236"/>
      <c r="BM33" s="1236"/>
      <c r="BN33" s="1236"/>
      <c r="BO33" s="1236"/>
      <c r="BP33" s="1236"/>
      <c r="BQ33" s="1236"/>
      <c r="BR33" s="1236"/>
      <c r="BS33" s="1236"/>
      <c r="BT33" s="1237"/>
      <c r="BU33" s="1362"/>
      <c r="BV33" s="1363"/>
      <c r="BW33" s="1363"/>
      <c r="BX33" s="1364"/>
      <c r="BY33" s="1362"/>
      <c r="BZ33" s="1363"/>
      <c r="CA33" s="1363"/>
      <c r="CB33" s="1363"/>
      <c r="CC33" s="1363"/>
      <c r="CD33" s="1363"/>
      <c r="CE33" s="1363"/>
      <c r="CF33" s="1363"/>
      <c r="CG33" s="1363"/>
      <c r="CH33" s="1363"/>
      <c r="CI33" s="1364"/>
      <c r="CJ33" s="1257"/>
    </row>
    <row r="34" spans="4:88" ht="9" customHeight="1">
      <c r="D34" s="73"/>
      <c r="E34" s="1334"/>
      <c r="F34" s="1335"/>
      <c r="G34" s="1335"/>
      <c r="H34" s="1335"/>
      <c r="I34" s="1335"/>
      <c r="J34" s="1335"/>
      <c r="K34" s="1335"/>
      <c r="L34" s="1335"/>
      <c r="M34" s="1335"/>
      <c r="N34" s="1335"/>
      <c r="O34" s="1335"/>
      <c r="P34" s="1335"/>
      <c r="Q34" s="1335"/>
      <c r="R34" s="1335"/>
      <c r="S34" s="1335"/>
      <c r="T34" s="1335"/>
      <c r="U34" s="1336"/>
      <c r="V34" s="1228"/>
      <c r="W34" s="1229"/>
      <c r="X34" s="1229"/>
      <c r="Y34" s="1229"/>
      <c r="Z34" s="1229"/>
      <c r="AA34" s="1229"/>
      <c r="AB34" s="1229"/>
      <c r="AC34" s="1229"/>
      <c r="AD34" s="1229"/>
      <c r="AE34" s="1229"/>
      <c r="AF34" s="1229"/>
      <c r="AG34" s="1229"/>
      <c r="AH34" s="1229"/>
      <c r="AI34" s="1229"/>
      <c r="AJ34" s="1229"/>
      <c r="AK34" s="1229"/>
      <c r="AL34" s="1229"/>
      <c r="AM34" s="1229"/>
      <c r="AN34" s="1229"/>
      <c r="AO34" s="1229"/>
      <c r="AP34" s="1229"/>
      <c r="AQ34" s="1229"/>
      <c r="AR34" s="1229"/>
      <c r="AS34" s="1229"/>
      <c r="AT34" s="1229"/>
      <c r="AU34" s="1229"/>
      <c r="AV34" s="1229"/>
      <c r="AW34" s="1230"/>
      <c r="AX34" s="1206"/>
      <c r="AY34" s="1206"/>
      <c r="AZ34" s="1235"/>
      <c r="BA34" s="1235"/>
      <c r="BB34" s="1235"/>
      <c r="BC34" s="1235"/>
      <c r="BD34" s="1235"/>
      <c r="BE34" s="1235"/>
      <c r="BF34" s="1235"/>
      <c r="BG34" s="1235"/>
      <c r="BH34" s="1235"/>
      <c r="BI34" s="1238"/>
      <c r="BJ34" s="1238"/>
      <c r="BK34" s="1238"/>
      <c r="BL34" s="1238"/>
      <c r="BM34" s="1238"/>
      <c r="BN34" s="1238"/>
      <c r="BO34" s="1238"/>
      <c r="BP34" s="1238"/>
      <c r="BQ34" s="1238"/>
      <c r="BR34" s="1238"/>
      <c r="BS34" s="1238"/>
      <c r="BT34" s="1239"/>
      <c r="BU34" s="1365"/>
      <c r="BV34" s="1366"/>
      <c r="BW34" s="1366"/>
      <c r="BX34" s="1367"/>
      <c r="BY34" s="1365"/>
      <c r="BZ34" s="1366"/>
      <c r="CA34" s="1366"/>
      <c r="CB34" s="1366"/>
      <c r="CC34" s="1366"/>
      <c r="CD34" s="1366"/>
      <c r="CE34" s="1366"/>
      <c r="CF34" s="1366"/>
      <c r="CG34" s="1366"/>
      <c r="CH34" s="1366"/>
      <c r="CI34" s="1367"/>
      <c r="CJ34" s="1257"/>
    </row>
    <row r="35" spans="4:88" ht="9" customHeight="1">
      <c r="D35" s="73"/>
      <c r="E35" s="1334"/>
      <c r="F35" s="1335"/>
      <c r="G35" s="1335"/>
      <c r="H35" s="1335"/>
      <c r="I35" s="1335"/>
      <c r="J35" s="1335"/>
      <c r="K35" s="1335"/>
      <c r="L35" s="1335"/>
      <c r="M35" s="1335"/>
      <c r="N35" s="1335"/>
      <c r="O35" s="1335"/>
      <c r="P35" s="1335"/>
      <c r="Q35" s="1335"/>
      <c r="R35" s="1335"/>
      <c r="S35" s="1335"/>
      <c r="T35" s="1335"/>
      <c r="U35" s="1336"/>
      <c r="V35" s="1228"/>
      <c r="W35" s="1229"/>
      <c r="X35" s="1229"/>
      <c r="Y35" s="1229"/>
      <c r="Z35" s="1229"/>
      <c r="AA35" s="1229"/>
      <c r="AB35" s="1229"/>
      <c r="AC35" s="1229"/>
      <c r="AD35" s="1229"/>
      <c r="AE35" s="1229"/>
      <c r="AF35" s="1229"/>
      <c r="AG35" s="1229"/>
      <c r="AH35" s="1229"/>
      <c r="AI35" s="1229"/>
      <c r="AJ35" s="1229"/>
      <c r="AK35" s="1229"/>
      <c r="AL35" s="1229"/>
      <c r="AM35" s="1229"/>
      <c r="AN35" s="1229"/>
      <c r="AO35" s="1229"/>
      <c r="AP35" s="1229"/>
      <c r="AQ35" s="1229"/>
      <c r="AR35" s="1229"/>
      <c r="AS35" s="1229"/>
      <c r="AT35" s="1229"/>
      <c r="AU35" s="1229"/>
      <c r="AV35" s="1229"/>
      <c r="AW35" s="1230"/>
      <c r="AX35" s="1206"/>
      <c r="AY35" s="1206"/>
      <c r="AZ35" s="1235"/>
      <c r="BA35" s="1235"/>
      <c r="BB35" s="1235"/>
      <c r="BC35" s="1235"/>
      <c r="BD35" s="1235"/>
      <c r="BE35" s="1235"/>
      <c r="BF35" s="1235"/>
      <c r="BG35" s="1235"/>
      <c r="BH35" s="1235"/>
      <c r="BI35" s="1238"/>
      <c r="BJ35" s="1238"/>
      <c r="BK35" s="1238"/>
      <c r="BL35" s="1238"/>
      <c r="BM35" s="1238"/>
      <c r="BN35" s="1238"/>
      <c r="BO35" s="1238"/>
      <c r="BP35" s="1238"/>
      <c r="BQ35" s="1238"/>
      <c r="BR35" s="1238"/>
      <c r="BS35" s="1238"/>
      <c r="BT35" s="1239"/>
      <c r="BU35" s="1365"/>
      <c r="BV35" s="1366"/>
      <c r="BW35" s="1366"/>
      <c r="BX35" s="1367"/>
      <c r="BY35" s="1365"/>
      <c r="BZ35" s="1366"/>
      <c r="CA35" s="1366"/>
      <c r="CB35" s="1366"/>
      <c r="CC35" s="1366"/>
      <c r="CD35" s="1366"/>
      <c r="CE35" s="1366"/>
      <c r="CF35" s="1366"/>
      <c r="CG35" s="1366"/>
      <c r="CH35" s="1366"/>
      <c r="CI35" s="1367"/>
      <c r="CJ35" s="1257"/>
    </row>
    <row r="36" spans="4:88" ht="9" customHeight="1">
      <c r="D36" s="73"/>
      <c r="E36" s="1334"/>
      <c r="F36" s="1335"/>
      <c r="G36" s="1335"/>
      <c r="H36" s="1335"/>
      <c r="I36" s="1335"/>
      <c r="J36" s="1335"/>
      <c r="K36" s="1335"/>
      <c r="L36" s="1335"/>
      <c r="M36" s="1335"/>
      <c r="N36" s="1335"/>
      <c r="O36" s="1335"/>
      <c r="P36" s="1335"/>
      <c r="Q36" s="1335"/>
      <c r="R36" s="1335"/>
      <c r="S36" s="1335"/>
      <c r="T36" s="1335"/>
      <c r="U36" s="1336"/>
      <c r="V36" s="1228"/>
      <c r="W36" s="1229"/>
      <c r="X36" s="1229"/>
      <c r="Y36" s="1229"/>
      <c r="Z36" s="1229"/>
      <c r="AA36" s="1229"/>
      <c r="AB36" s="1229"/>
      <c r="AC36" s="1229"/>
      <c r="AD36" s="1229"/>
      <c r="AE36" s="1229"/>
      <c r="AF36" s="1229"/>
      <c r="AG36" s="1229"/>
      <c r="AH36" s="1229"/>
      <c r="AI36" s="1229"/>
      <c r="AJ36" s="1229"/>
      <c r="AK36" s="1229"/>
      <c r="AL36" s="1229"/>
      <c r="AM36" s="1229"/>
      <c r="AN36" s="1229"/>
      <c r="AO36" s="1229"/>
      <c r="AP36" s="1229"/>
      <c r="AQ36" s="1229"/>
      <c r="AR36" s="1229"/>
      <c r="AS36" s="1229"/>
      <c r="AT36" s="1229"/>
      <c r="AU36" s="1229"/>
      <c r="AV36" s="1229"/>
      <c r="AW36" s="1230"/>
      <c r="AX36" s="1183"/>
      <c r="AY36" s="1183"/>
      <c r="AZ36" s="1183"/>
      <c r="BA36" s="1183"/>
      <c r="BB36" s="1183"/>
      <c r="BC36" s="1183"/>
      <c r="BD36" s="1183"/>
      <c r="BE36" s="1183"/>
      <c r="BF36" s="1344"/>
      <c r="BG36" s="1340"/>
      <c r="BH36" s="1341"/>
      <c r="BI36" s="835"/>
      <c r="BJ36" s="836"/>
      <c r="BK36" s="836"/>
      <c r="BL36" s="836"/>
      <c r="BM36" s="836"/>
      <c r="BN36" s="836"/>
      <c r="BO36" s="836"/>
      <c r="BP36" s="836"/>
      <c r="BQ36" s="836"/>
      <c r="BR36" s="836"/>
      <c r="BS36" s="836"/>
      <c r="BT36" s="1240"/>
      <c r="BU36" s="1365"/>
      <c r="BV36" s="1366"/>
      <c r="BW36" s="1366"/>
      <c r="BX36" s="1367"/>
      <c r="BY36" s="1365"/>
      <c r="BZ36" s="1366"/>
      <c r="CA36" s="1366"/>
      <c r="CB36" s="1366"/>
      <c r="CC36" s="1366"/>
      <c r="CD36" s="1366"/>
      <c r="CE36" s="1366"/>
      <c r="CF36" s="1366"/>
      <c r="CG36" s="1366"/>
      <c r="CH36" s="1366"/>
      <c r="CI36" s="1367"/>
      <c r="CJ36" s="1257"/>
    </row>
    <row r="37" spans="4:88" ht="9" customHeight="1">
      <c r="D37" s="73"/>
      <c r="E37" s="1334"/>
      <c r="F37" s="1335"/>
      <c r="G37" s="1335"/>
      <c r="H37" s="1335"/>
      <c r="I37" s="1335"/>
      <c r="J37" s="1335"/>
      <c r="K37" s="1335"/>
      <c r="L37" s="1335"/>
      <c r="M37" s="1335"/>
      <c r="N37" s="1335"/>
      <c r="O37" s="1335"/>
      <c r="P37" s="1335"/>
      <c r="Q37" s="1335"/>
      <c r="R37" s="1335"/>
      <c r="S37" s="1335"/>
      <c r="T37" s="1335"/>
      <c r="U37" s="1336"/>
      <c r="V37" s="1228"/>
      <c r="W37" s="1229"/>
      <c r="X37" s="1229"/>
      <c r="Y37" s="1229"/>
      <c r="Z37" s="1229"/>
      <c r="AA37" s="1229"/>
      <c r="AB37" s="1229"/>
      <c r="AC37" s="1229"/>
      <c r="AD37" s="1229"/>
      <c r="AE37" s="1229"/>
      <c r="AF37" s="1229"/>
      <c r="AG37" s="1229"/>
      <c r="AH37" s="1229"/>
      <c r="AI37" s="1229"/>
      <c r="AJ37" s="1229"/>
      <c r="AK37" s="1229"/>
      <c r="AL37" s="1229"/>
      <c r="AM37" s="1229"/>
      <c r="AN37" s="1229"/>
      <c r="AO37" s="1229"/>
      <c r="AP37" s="1229"/>
      <c r="AQ37" s="1229"/>
      <c r="AR37" s="1229"/>
      <c r="AS37" s="1229"/>
      <c r="AT37" s="1229"/>
      <c r="AU37" s="1229"/>
      <c r="AV37" s="1229"/>
      <c r="AW37" s="1230"/>
      <c r="AX37" s="1183"/>
      <c r="AY37" s="1183"/>
      <c r="AZ37" s="1183"/>
      <c r="BA37" s="1183"/>
      <c r="BB37" s="1183"/>
      <c r="BC37" s="1183"/>
      <c r="BD37" s="1183"/>
      <c r="BE37" s="1183"/>
      <c r="BF37" s="1344"/>
      <c r="BG37" s="1340"/>
      <c r="BH37" s="1341"/>
      <c r="BI37" s="837"/>
      <c r="BJ37" s="838"/>
      <c r="BK37" s="838"/>
      <c r="BL37" s="838"/>
      <c r="BM37" s="838"/>
      <c r="BN37" s="838"/>
      <c r="BO37" s="838"/>
      <c r="BP37" s="838"/>
      <c r="BQ37" s="838"/>
      <c r="BR37" s="838"/>
      <c r="BS37" s="838"/>
      <c r="BT37" s="1241"/>
      <c r="BU37" s="1365"/>
      <c r="BV37" s="1366"/>
      <c r="BW37" s="1366"/>
      <c r="BX37" s="1367"/>
      <c r="BY37" s="1365"/>
      <c r="BZ37" s="1366"/>
      <c r="CA37" s="1366"/>
      <c r="CB37" s="1366"/>
      <c r="CC37" s="1366"/>
      <c r="CD37" s="1366"/>
      <c r="CE37" s="1366"/>
      <c r="CF37" s="1366"/>
      <c r="CG37" s="1366"/>
      <c r="CH37" s="1366"/>
      <c r="CI37" s="1367"/>
      <c r="CJ37" s="1257"/>
    </row>
    <row r="38" spans="4:88" ht="9" customHeight="1" thickBot="1">
      <c r="D38" s="73"/>
      <c r="E38" s="1337"/>
      <c r="F38" s="1338"/>
      <c r="G38" s="1338"/>
      <c r="H38" s="1338"/>
      <c r="I38" s="1338"/>
      <c r="J38" s="1338"/>
      <c r="K38" s="1338"/>
      <c r="L38" s="1338"/>
      <c r="M38" s="1338"/>
      <c r="N38" s="1338"/>
      <c r="O38" s="1338"/>
      <c r="P38" s="1338"/>
      <c r="Q38" s="1338"/>
      <c r="R38" s="1338"/>
      <c r="S38" s="1338"/>
      <c r="T38" s="1338"/>
      <c r="U38" s="1339"/>
      <c r="V38" s="1231"/>
      <c r="W38" s="1232"/>
      <c r="X38" s="1232"/>
      <c r="Y38" s="1232"/>
      <c r="Z38" s="1232"/>
      <c r="AA38" s="1232"/>
      <c r="AB38" s="1232"/>
      <c r="AC38" s="1232"/>
      <c r="AD38" s="1232"/>
      <c r="AE38" s="1232"/>
      <c r="AF38" s="1232"/>
      <c r="AG38" s="1232"/>
      <c r="AH38" s="1232"/>
      <c r="AI38" s="1232"/>
      <c r="AJ38" s="1232"/>
      <c r="AK38" s="1232"/>
      <c r="AL38" s="1232"/>
      <c r="AM38" s="1232"/>
      <c r="AN38" s="1232"/>
      <c r="AO38" s="1232"/>
      <c r="AP38" s="1232"/>
      <c r="AQ38" s="1232"/>
      <c r="AR38" s="1232"/>
      <c r="AS38" s="1232"/>
      <c r="AT38" s="1232"/>
      <c r="AU38" s="1232"/>
      <c r="AV38" s="1232"/>
      <c r="AW38" s="1233"/>
      <c r="AX38" s="1184"/>
      <c r="AY38" s="1184"/>
      <c r="AZ38" s="1184"/>
      <c r="BA38" s="1184"/>
      <c r="BB38" s="1184"/>
      <c r="BC38" s="1184"/>
      <c r="BD38" s="1184"/>
      <c r="BE38" s="1184"/>
      <c r="BF38" s="1345"/>
      <c r="BG38" s="1342"/>
      <c r="BH38" s="1343"/>
      <c r="BI38" s="839"/>
      <c r="BJ38" s="840"/>
      <c r="BK38" s="840"/>
      <c r="BL38" s="840"/>
      <c r="BM38" s="840"/>
      <c r="BN38" s="840"/>
      <c r="BO38" s="840"/>
      <c r="BP38" s="840"/>
      <c r="BQ38" s="840"/>
      <c r="BR38" s="840"/>
      <c r="BS38" s="840"/>
      <c r="BT38" s="1242"/>
      <c r="BU38" s="1368"/>
      <c r="BV38" s="1369"/>
      <c r="BW38" s="1369"/>
      <c r="BX38" s="1370"/>
      <c r="BY38" s="1368"/>
      <c r="BZ38" s="1369"/>
      <c r="CA38" s="1369"/>
      <c r="CB38" s="1369"/>
      <c r="CC38" s="1369"/>
      <c r="CD38" s="1369"/>
      <c r="CE38" s="1369"/>
      <c r="CF38" s="1369"/>
      <c r="CG38" s="1369"/>
      <c r="CH38" s="1369"/>
      <c r="CI38" s="1370"/>
      <c r="CJ38" s="1257"/>
    </row>
    <row r="39" spans="4:88" ht="9" customHeight="1">
      <c r="D39" s="73"/>
      <c r="E39" s="1331"/>
      <c r="F39" s="1332"/>
      <c r="G39" s="1332"/>
      <c r="H39" s="1332"/>
      <c r="I39" s="1332"/>
      <c r="J39" s="1332"/>
      <c r="K39" s="1332"/>
      <c r="L39" s="1332"/>
      <c r="M39" s="1332"/>
      <c r="N39" s="1332"/>
      <c r="O39" s="1332"/>
      <c r="P39" s="1332"/>
      <c r="Q39" s="1332"/>
      <c r="R39" s="1332"/>
      <c r="S39" s="1332"/>
      <c r="T39" s="1332"/>
      <c r="U39" s="1333"/>
      <c r="V39" s="1225" t="str">
        <f>IF(E39="","",VLOOKUP(E39,コード表!$L$5:$N$62,3,FALSE))</f>
        <v/>
      </c>
      <c r="W39" s="1226"/>
      <c r="X39" s="1226"/>
      <c r="Y39" s="1226"/>
      <c r="Z39" s="1226"/>
      <c r="AA39" s="1226"/>
      <c r="AB39" s="1226"/>
      <c r="AC39" s="1226"/>
      <c r="AD39" s="1226"/>
      <c r="AE39" s="1226"/>
      <c r="AF39" s="1226"/>
      <c r="AG39" s="1226"/>
      <c r="AH39" s="1226"/>
      <c r="AI39" s="1226"/>
      <c r="AJ39" s="1226"/>
      <c r="AK39" s="1226"/>
      <c r="AL39" s="1226"/>
      <c r="AM39" s="1226"/>
      <c r="AN39" s="1226"/>
      <c r="AO39" s="1226"/>
      <c r="AP39" s="1226"/>
      <c r="AQ39" s="1226"/>
      <c r="AR39" s="1226"/>
      <c r="AS39" s="1226"/>
      <c r="AT39" s="1226"/>
      <c r="AU39" s="1226"/>
      <c r="AV39" s="1226"/>
      <c r="AW39" s="1227"/>
      <c r="AX39" s="1205">
        <v>4</v>
      </c>
      <c r="AY39" s="1205"/>
      <c r="AZ39" s="1234" t="str">
        <f>IF(E39="","",VLOOKUP(E39,コード表!$L$5:$N$62,2,FALSE))</f>
        <v/>
      </c>
      <c r="BA39" s="1234"/>
      <c r="BB39" s="1234"/>
      <c r="BC39" s="1234"/>
      <c r="BD39" s="1234"/>
      <c r="BE39" s="1234"/>
      <c r="BF39" s="1234"/>
      <c r="BG39" s="1234"/>
      <c r="BH39" s="1234"/>
      <c r="BI39" s="1236"/>
      <c r="BJ39" s="1236"/>
      <c r="BK39" s="1236"/>
      <c r="BL39" s="1236"/>
      <c r="BM39" s="1236"/>
      <c r="BN39" s="1236"/>
      <c r="BO39" s="1236"/>
      <c r="BP39" s="1236"/>
      <c r="BQ39" s="1236"/>
      <c r="BR39" s="1236"/>
      <c r="BS39" s="1236"/>
      <c r="BT39" s="1237"/>
      <c r="BU39" s="1362"/>
      <c r="BV39" s="1363"/>
      <c r="BW39" s="1363"/>
      <c r="BX39" s="1364"/>
      <c r="BY39" s="1362"/>
      <c r="BZ39" s="1363"/>
      <c r="CA39" s="1363"/>
      <c r="CB39" s="1363"/>
      <c r="CC39" s="1363"/>
      <c r="CD39" s="1363"/>
      <c r="CE39" s="1363"/>
      <c r="CF39" s="1363"/>
      <c r="CG39" s="1363"/>
      <c r="CH39" s="1363"/>
      <c r="CI39" s="1364"/>
      <c r="CJ39" s="1257"/>
    </row>
    <row r="40" spans="4:88" ht="9" customHeight="1">
      <c r="D40" s="73"/>
      <c r="E40" s="1334"/>
      <c r="F40" s="1335"/>
      <c r="G40" s="1335"/>
      <c r="H40" s="1335"/>
      <c r="I40" s="1335"/>
      <c r="J40" s="1335"/>
      <c r="K40" s="1335"/>
      <c r="L40" s="1335"/>
      <c r="M40" s="1335"/>
      <c r="N40" s="1335"/>
      <c r="O40" s="1335"/>
      <c r="P40" s="1335"/>
      <c r="Q40" s="1335"/>
      <c r="R40" s="1335"/>
      <c r="S40" s="1335"/>
      <c r="T40" s="1335"/>
      <c r="U40" s="1336"/>
      <c r="V40" s="1228"/>
      <c r="W40" s="1229"/>
      <c r="X40" s="1229"/>
      <c r="Y40" s="1229"/>
      <c r="Z40" s="1229"/>
      <c r="AA40" s="1229"/>
      <c r="AB40" s="1229"/>
      <c r="AC40" s="1229"/>
      <c r="AD40" s="1229"/>
      <c r="AE40" s="1229"/>
      <c r="AF40" s="1229"/>
      <c r="AG40" s="1229"/>
      <c r="AH40" s="1229"/>
      <c r="AI40" s="1229"/>
      <c r="AJ40" s="1229"/>
      <c r="AK40" s="1229"/>
      <c r="AL40" s="1229"/>
      <c r="AM40" s="1229"/>
      <c r="AN40" s="1229"/>
      <c r="AO40" s="1229"/>
      <c r="AP40" s="1229"/>
      <c r="AQ40" s="1229"/>
      <c r="AR40" s="1229"/>
      <c r="AS40" s="1229"/>
      <c r="AT40" s="1229"/>
      <c r="AU40" s="1229"/>
      <c r="AV40" s="1229"/>
      <c r="AW40" s="1230"/>
      <c r="AX40" s="1206"/>
      <c r="AY40" s="1206"/>
      <c r="AZ40" s="1235"/>
      <c r="BA40" s="1235"/>
      <c r="BB40" s="1235"/>
      <c r="BC40" s="1235"/>
      <c r="BD40" s="1235"/>
      <c r="BE40" s="1235"/>
      <c r="BF40" s="1235"/>
      <c r="BG40" s="1235"/>
      <c r="BH40" s="1235"/>
      <c r="BI40" s="1238"/>
      <c r="BJ40" s="1238"/>
      <c r="BK40" s="1238"/>
      <c r="BL40" s="1238"/>
      <c r="BM40" s="1238"/>
      <c r="BN40" s="1238"/>
      <c r="BO40" s="1238"/>
      <c r="BP40" s="1238"/>
      <c r="BQ40" s="1238"/>
      <c r="BR40" s="1238"/>
      <c r="BS40" s="1238"/>
      <c r="BT40" s="1239"/>
      <c r="BU40" s="1365"/>
      <c r="BV40" s="1366"/>
      <c r="BW40" s="1366"/>
      <c r="BX40" s="1367"/>
      <c r="BY40" s="1365"/>
      <c r="BZ40" s="1366"/>
      <c r="CA40" s="1366"/>
      <c r="CB40" s="1366"/>
      <c r="CC40" s="1366"/>
      <c r="CD40" s="1366"/>
      <c r="CE40" s="1366"/>
      <c r="CF40" s="1366"/>
      <c r="CG40" s="1366"/>
      <c r="CH40" s="1366"/>
      <c r="CI40" s="1367"/>
      <c r="CJ40" s="1257"/>
    </row>
    <row r="41" spans="4:88" ht="9" customHeight="1">
      <c r="D41" s="73"/>
      <c r="E41" s="1334"/>
      <c r="F41" s="1335"/>
      <c r="G41" s="1335"/>
      <c r="H41" s="1335"/>
      <c r="I41" s="1335"/>
      <c r="J41" s="1335"/>
      <c r="K41" s="1335"/>
      <c r="L41" s="1335"/>
      <c r="M41" s="1335"/>
      <c r="N41" s="1335"/>
      <c r="O41" s="1335"/>
      <c r="P41" s="1335"/>
      <c r="Q41" s="1335"/>
      <c r="R41" s="1335"/>
      <c r="S41" s="1335"/>
      <c r="T41" s="1335"/>
      <c r="U41" s="1336"/>
      <c r="V41" s="1228"/>
      <c r="W41" s="1229"/>
      <c r="X41" s="1229"/>
      <c r="Y41" s="1229"/>
      <c r="Z41" s="1229"/>
      <c r="AA41" s="1229"/>
      <c r="AB41" s="1229"/>
      <c r="AC41" s="1229"/>
      <c r="AD41" s="1229"/>
      <c r="AE41" s="1229"/>
      <c r="AF41" s="1229"/>
      <c r="AG41" s="1229"/>
      <c r="AH41" s="1229"/>
      <c r="AI41" s="1229"/>
      <c r="AJ41" s="1229"/>
      <c r="AK41" s="1229"/>
      <c r="AL41" s="1229"/>
      <c r="AM41" s="1229"/>
      <c r="AN41" s="1229"/>
      <c r="AO41" s="1229"/>
      <c r="AP41" s="1229"/>
      <c r="AQ41" s="1229"/>
      <c r="AR41" s="1229"/>
      <c r="AS41" s="1229"/>
      <c r="AT41" s="1229"/>
      <c r="AU41" s="1229"/>
      <c r="AV41" s="1229"/>
      <c r="AW41" s="1230"/>
      <c r="AX41" s="1206"/>
      <c r="AY41" s="1206"/>
      <c r="AZ41" s="1235"/>
      <c r="BA41" s="1235"/>
      <c r="BB41" s="1235"/>
      <c r="BC41" s="1235"/>
      <c r="BD41" s="1235"/>
      <c r="BE41" s="1235"/>
      <c r="BF41" s="1235"/>
      <c r="BG41" s="1235"/>
      <c r="BH41" s="1235"/>
      <c r="BI41" s="1238"/>
      <c r="BJ41" s="1238"/>
      <c r="BK41" s="1238"/>
      <c r="BL41" s="1238"/>
      <c r="BM41" s="1238"/>
      <c r="BN41" s="1238"/>
      <c r="BO41" s="1238"/>
      <c r="BP41" s="1238"/>
      <c r="BQ41" s="1238"/>
      <c r="BR41" s="1238"/>
      <c r="BS41" s="1238"/>
      <c r="BT41" s="1239"/>
      <c r="BU41" s="1365"/>
      <c r="BV41" s="1366"/>
      <c r="BW41" s="1366"/>
      <c r="BX41" s="1367"/>
      <c r="BY41" s="1365"/>
      <c r="BZ41" s="1366"/>
      <c r="CA41" s="1366"/>
      <c r="CB41" s="1366"/>
      <c r="CC41" s="1366"/>
      <c r="CD41" s="1366"/>
      <c r="CE41" s="1366"/>
      <c r="CF41" s="1366"/>
      <c r="CG41" s="1366"/>
      <c r="CH41" s="1366"/>
      <c r="CI41" s="1367"/>
      <c r="CJ41" s="1257"/>
    </row>
    <row r="42" spans="4:88" ht="9" customHeight="1">
      <c r="D42" s="73"/>
      <c r="E42" s="1334"/>
      <c r="F42" s="1335"/>
      <c r="G42" s="1335"/>
      <c r="H42" s="1335"/>
      <c r="I42" s="1335"/>
      <c r="J42" s="1335"/>
      <c r="K42" s="1335"/>
      <c r="L42" s="1335"/>
      <c r="M42" s="1335"/>
      <c r="N42" s="1335"/>
      <c r="O42" s="1335"/>
      <c r="P42" s="1335"/>
      <c r="Q42" s="1335"/>
      <c r="R42" s="1335"/>
      <c r="S42" s="1335"/>
      <c r="T42" s="1335"/>
      <c r="U42" s="1336"/>
      <c r="V42" s="1228"/>
      <c r="W42" s="1229"/>
      <c r="X42" s="1229"/>
      <c r="Y42" s="1229"/>
      <c r="Z42" s="1229"/>
      <c r="AA42" s="1229"/>
      <c r="AB42" s="1229"/>
      <c r="AC42" s="1229"/>
      <c r="AD42" s="1229"/>
      <c r="AE42" s="1229"/>
      <c r="AF42" s="1229"/>
      <c r="AG42" s="1229"/>
      <c r="AH42" s="1229"/>
      <c r="AI42" s="1229"/>
      <c r="AJ42" s="1229"/>
      <c r="AK42" s="1229"/>
      <c r="AL42" s="1229"/>
      <c r="AM42" s="1229"/>
      <c r="AN42" s="1229"/>
      <c r="AO42" s="1229"/>
      <c r="AP42" s="1229"/>
      <c r="AQ42" s="1229"/>
      <c r="AR42" s="1229"/>
      <c r="AS42" s="1229"/>
      <c r="AT42" s="1229"/>
      <c r="AU42" s="1229"/>
      <c r="AV42" s="1229"/>
      <c r="AW42" s="1230"/>
      <c r="AX42" s="1183"/>
      <c r="AY42" s="1183"/>
      <c r="AZ42" s="1183"/>
      <c r="BA42" s="1183"/>
      <c r="BB42" s="1183"/>
      <c r="BC42" s="1183"/>
      <c r="BD42" s="1183"/>
      <c r="BE42" s="1183"/>
      <c r="BF42" s="1344"/>
      <c r="BG42" s="1340"/>
      <c r="BH42" s="1341"/>
      <c r="BI42" s="835"/>
      <c r="BJ42" s="836"/>
      <c r="BK42" s="836"/>
      <c r="BL42" s="836"/>
      <c r="BM42" s="836"/>
      <c r="BN42" s="836"/>
      <c r="BO42" s="836"/>
      <c r="BP42" s="836"/>
      <c r="BQ42" s="836"/>
      <c r="BR42" s="836"/>
      <c r="BS42" s="836"/>
      <c r="BT42" s="1240"/>
      <c r="BU42" s="1365"/>
      <c r="BV42" s="1366"/>
      <c r="BW42" s="1366"/>
      <c r="BX42" s="1367"/>
      <c r="BY42" s="1365"/>
      <c r="BZ42" s="1366"/>
      <c r="CA42" s="1366"/>
      <c r="CB42" s="1366"/>
      <c r="CC42" s="1366"/>
      <c r="CD42" s="1366"/>
      <c r="CE42" s="1366"/>
      <c r="CF42" s="1366"/>
      <c r="CG42" s="1366"/>
      <c r="CH42" s="1366"/>
      <c r="CI42" s="1367"/>
      <c r="CJ42" s="1257"/>
    </row>
    <row r="43" spans="4:88" ht="9" customHeight="1">
      <c r="D43" s="73"/>
      <c r="E43" s="1334"/>
      <c r="F43" s="1335"/>
      <c r="G43" s="1335"/>
      <c r="H43" s="1335"/>
      <c r="I43" s="1335"/>
      <c r="J43" s="1335"/>
      <c r="K43" s="1335"/>
      <c r="L43" s="1335"/>
      <c r="M43" s="1335"/>
      <c r="N43" s="1335"/>
      <c r="O43" s="1335"/>
      <c r="P43" s="1335"/>
      <c r="Q43" s="1335"/>
      <c r="R43" s="1335"/>
      <c r="S43" s="1335"/>
      <c r="T43" s="1335"/>
      <c r="U43" s="1336"/>
      <c r="V43" s="1228"/>
      <c r="W43" s="1229"/>
      <c r="X43" s="1229"/>
      <c r="Y43" s="1229"/>
      <c r="Z43" s="1229"/>
      <c r="AA43" s="1229"/>
      <c r="AB43" s="1229"/>
      <c r="AC43" s="1229"/>
      <c r="AD43" s="1229"/>
      <c r="AE43" s="1229"/>
      <c r="AF43" s="1229"/>
      <c r="AG43" s="1229"/>
      <c r="AH43" s="1229"/>
      <c r="AI43" s="1229"/>
      <c r="AJ43" s="1229"/>
      <c r="AK43" s="1229"/>
      <c r="AL43" s="1229"/>
      <c r="AM43" s="1229"/>
      <c r="AN43" s="1229"/>
      <c r="AO43" s="1229"/>
      <c r="AP43" s="1229"/>
      <c r="AQ43" s="1229"/>
      <c r="AR43" s="1229"/>
      <c r="AS43" s="1229"/>
      <c r="AT43" s="1229"/>
      <c r="AU43" s="1229"/>
      <c r="AV43" s="1229"/>
      <c r="AW43" s="1230"/>
      <c r="AX43" s="1183"/>
      <c r="AY43" s="1183"/>
      <c r="AZ43" s="1183"/>
      <c r="BA43" s="1183"/>
      <c r="BB43" s="1183"/>
      <c r="BC43" s="1183"/>
      <c r="BD43" s="1183"/>
      <c r="BE43" s="1183"/>
      <c r="BF43" s="1344"/>
      <c r="BG43" s="1340"/>
      <c r="BH43" s="1341"/>
      <c r="BI43" s="837"/>
      <c r="BJ43" s="838"/>
      <c r="BK43" s="838"/>
      <c r="BL43" s="838"/>
      <c r="BM43" s="838"/>
      <c r="BN43" s="838"/>
      <c r="BO43" s="838"/>
      <c r="BP43" s="838"/>
      <c r="BQ43" s="838"/>
      <c r="BR43" s="838"/>
      <c r="BS43" s="838"/>
      <c r="BT43" s="1241"/>
      <c r="BU43" s="1365"/>
      <c r="BV43" s="1366"/>
      <c r="BW43" s="1366"/>
      <c r="BX43" s="1367"/>
      <c r="BY43" s="1365"/>
      <c r="BZ43" s="1366"/>
      <c r="CA43" s="1366"/>
      <c r="CB43" s="1366"/>
      <c r="CC43" s="1366"/>
      <c r="CD43" s="1366"/>
      <c r="CE43" s="1366"/>
      <c r="CF43" s="1366"/>
      <c r="CG43" s="1366"/>
      <c r="CH43" s="1366"/>
      <c r="CI43" s="1367"/>
      <c r="CJ43" s="1257"/>
    </row>
    <row r="44" spans="4:88" ht="9" customHeight="1" thickBot="1">
      <c r="D44" s="73"/>
      <c r="E44" s="1337"/>
      <c r="F44" s="1338"/>
      <c r="G44" s="1338"/>
      <c r="H44" s="1338"/>
      <c r="I44" s="1338"/>
      <c r="J44" s="1338"/>
      <c r="K44" s="1338"/>
      <c r="L44" s="1338"/>
      <c r="M44" s="1338"/>
      <c r="N44" s="1338"/>
      <c r="O44" s="1338"/>
      <c r="P44" s="1338"/>
      <c r="Q44" s="1338"/>
      <c r="R44" s="1338"/>
      <c r="S44" s="1338"/>
      <c r="T44" s="1338"/>
      <c r="U44" s="1339"/>
      <c r="V44" s="1231"/>
      <c r="W44" s="1232"/>
      <c r="X44" s="1232"/>
      <c r="Y44" s="1232"/>
      <c r="Z44" s="1232"/>
      <c r="AA44" s="1232"/>
      <c r="AB44" s="1232"/>
      <c r="AC44" s="1232"/>
      <c r="AD44" s="1232"/>
      <c r="AE44" s="1232"/>
      <c r="AF44" s="1232"/>
      <c r="AG44" s="1232"/>
      <c r="AH44" s="1232"/>
      <c r="AI44" s="1232"/>
      <c r="AJ44" s="1232"/>
      <c r="AK44" s="1232"/>
      <c r="AL44" s="1232"/>
      <c r="AM44" s="1232"/>
      <c r="AN44" s="1232"/>
      <c r="AO44" s="1232"/>
      <c r="AP44" s="1232"/>
      <c r="AQ44" s="1232"/>
      <c r="AR44" s="1232"/>
      <c r="AS44" s="1232"/>
      <c r="AT44" s="1232"/>
      <c r="AU44" s="1232"/>
      <c r="AV44" s="1232"/>
      <c r="AW44" s="1233"/>
      <c r="AX44" s="1184"/>
      <c r="AY44" s="1184"/>
      <c r="AZ44" s="1184"/>
      <c r="BA44" s="1184"/>
      <c r="BB44" s="1184"/>
      <c r="BC44" s="1184"/>
      <c r="BD44" s="1184"/>
      <c r="BE44" s="1184"/>
      <c r="BF44" s="1345"/>
      <c r="BG44" s="1342"/>
      <c r="BH44" s="1343"/>
      <c r="BI44" s="839"/>
      <c r="BJ44" s="840"/>
      <c r="BK44" s="840"/>
      <c r="BL44" s="840"/>
      <c r="BM44" s="840"/>
      <c r="BN44" s="840"/>
      <c r="BO44" s="840"/>
      <c r="BP44" s="840"/>
      <c r="BQ44" s="840"/>
      <c r="BR44" s="840"/>
      <c r="BS44" s="840"/>
      <c r="BT44" s="1242"/>
      <c r="BU44" s="1368"/>
      <c r="BV44" s="1369"/>
      <c r="BW44" s="1369"/>
      <c r="BX44" s="1370"/>
      <c r="BY44" s="1368"/>
      <c r="BZ44" s="1369"/>
      <c r="CA44" s="1369"/>
      <c r="CB44" s="1369"/>
      <c r="CC44" s="1369"/>
      <c r="CD44" s="1369"/>
      <c r="CE44" s="1369"/>
      <c r="CF44" s="1369"/>
      <c r="CG44" s="1369"/>
      <c r="CH44" s="1369"/>
      <c r="CI44" s="1370"/>
      <c r="CJ44" s="1257"/>
    </row>
    <row r="45" spans="4:88" ht="9" customHeight="1">
      <c r="D45" s="73"/>
      <c r="E45" s="1331"/>
      <c r="F45" s="1332"/>
      <c r="G45" s="1332"/>
      <c r="H45" s="1332"/>
      <c r="I45" s="1332"/>
      <c r="J45" s="1332"/>
      <c r="K45" s="1332"/>
      <c r="L45" s="1332"/>
      <c r="M45" s="1332"/>
      <c r="N45" s="1332"/>
      <c r="O45" s="1332"/>
      <c r="P45" s="1332"/>
      <c r="Q45" s="1332"/>
      <c r="R45" s="1332"/>
      <c r="S45" s="1332"/>
      <c r="T45" s="1332"/>
      <c r="U45" s="1333"/>
      <c r="V45" s="1225" t="str">
        <f>IF(E45="","",VLOOKUP(E45,コード表!$L$5:$N$62,3,FALSE))</f>
        <v/>
      </c>
      <c r="W45" s="1226"/>
      <c r="X45" s="1226"/>
      <c r="Y45" s="1226"/>
      <c r="Z45" s="1226"/>
      <c r="AA45" s="1226"/>
      <c r="AB45" s="1226"/>
      <c r="AC45" s="1226"/>
      <c r="AD45" s="1226"/>
      <c r="AE45" s="1226"/>
      <c r="AF45" s="1226"/>
      <c r="AG45" s="1226"/>
      <c r="AH45" s="1226"/>
      <c r="AI45" s="1226"/>
      <c r="AJ45" s="1226"/>
      <c r="AK45" s="1226"/>
      <c r="AL45" s="1226"/>
      <c r="AM45" s="1226"/>
      <c r="AN45" s="1226"/>
      <c r="AO45" s="1226"/>
      <c r="AP45" s="1226"/>
      <c r="AQ45" s="1226"/>
      <c r="AR45" s="1226"/>
      <c r="AS45" s="1226"/>
      <c r="AT45" s="1226"/>
      <c r="AU45" s="1226"/>
      <c r="AV45" s="1226"/>
      <c r="AW45" s="1227"/>
      <c r="AX45" s="1205">
        <v>5</v>
      </c>
      <c r="AY45" s="1205"/>
      <c r="AZ45" s="1234" t="str">
        <f>IF(E45="","",VLOOKUP(E45,コード表!$L$5:$N$62,2,FALSE))</f>
        <v/>
      </c>
      <c r="BA45" s="1234"/>
      <c r="BB45" s="1234"/>
      <c r="BC45" s="1234"/>
      <c r="BD45" s="1234"/>
      <c r="BE45" s="1234"/>
      <c r="BF45" s="1234"/>
      <c r="BG45" s="1234"/>
      <c r="BH45" s="1234"/>
      <c r="BI45" s="1236"/>
      <c r="BJ45" s="1236"/>
      <c r="BK45" s="1236"/>
      <c r="BL45" s="1236"/>
      <c r="BM45" s="1236"/>
      <c r="BN45" s="1236"/>
      <c r="BO45" s="1236"/>
      <c r="BP45" s="1236"/>
      <c r="BQ45" s="1236"/>
      <c r="BR45" s="1236"/>
      <c r="BS45" s="1236"/>
      <c r="BT45" s="1237"/>
      <c r="BU45" s="1362"/>
      <c r="BV45" s="1363"/>
      <c r="BW45" s="1363"/>
      <c r="BX45" s="1364"/>
      <c r="BY45" s="1362"/>
      <c r="BZ45" s="1363"/>
      <c r="CA45" s="1363"/>
      <c r="CB45" s="1363"/>
      <c r="CC45" s="1363"/>
      <c r="CD45" s="1363"/>
      <c r="CE45" s="1363"/>
      <c r="CF45" s="1363"/>
      <c r="CG45" s="1363"/>
      <c r="CH45" s="1363"/>
      <c r="CI45" s="1364"/>
      <c r="CJ45" s="1257"/>
    </row>
    <row r="46" spans="4:88" ht="9" customHeight="1">
      <c r="D46" s="73"/>
      <c r="E46" s="1334"/>
      <c r="F46" s="1335"/>
      <c r="G46" s="1335"/>
      <c r="H46" s="1335"/>
      <c r="I46" s="1335"/>
      <c r="J46" s="1335"/>
      <c r="K46" s="1335"/>
      <c r="L46" s="1335"/>
      <c r="M46" s="1335"/>
      <c r="N46" s="1335"/>
      <c r="O46" s="1335"/>
      <c r="P46" s="1335"/>
      <c r="Q46" s="1335"/>
      <c r="R46" s="1335"/>
      <c r="S46" s="1335"/>
      <c r="T46" s="1335"/>
      <c r="U46" s="1336"/>
      <c r="V46" s="1228"/>
      <c r="W46" s="1229"/>
      <c r="X46" s="1229"/>
      <c r="Y46" s="1229"/>
      <c r="Z46" s="1229"/>
      <c r="AA46" s="1229"/>
      <c r="AB46" s="1229"/>
      <c r="AC46" s="1229"/>
      <c r="AD46" s="1229"/>
      <c r="AE46" s="1229"/>
      <c r="AF46" s="1229"/>
      <c r="AG46" s="1229"/>
      <c r="AH46" s="1229"/>
      <c r="AI46" s="1229"/>
      <c r="AJ46" s="1229"/>
      <c r="AK46" s="1229"/>
      <c r="AL46" s="1229"/>
      <c r="AM46" s="1229"/>
      <c r="AN46" s="1229"/>
      <c r="AO46" s="1229"/>
      <c r="AP46" s="1229"/>
      <c r="AQ46" s="1229"/>
      <c r="AR46" s="1229"/>
      <c r="AS46" s="1229"/>
      <c r="AT46" s="1229"/>
      <c r="AU46" s="1229"/>
      <c r="AV46" s="1229"/>
      <c r="AW46" s="1230"/>
      <c r="AX46" s="1206"/>
      <c r="AY46" s="1206"/>
      <c r="AZ46" s="1235"/>
      <c r="BA46" s="1235"/>
      <c r="BB46" s="1235"/>
      <c r="BC46" s="1235"/>
      <c r="BD46" s="1235"/>
      <c r="BE46" s="1235"/>
      <c r="BF46" s="1235"/>
      <c r="BG46" s="1235"/>
      <c r="BH46" s="1235"/>
      <c r="BI46" s="1238"/>
      <c r="BJ46" s="1238"/>
      <c r="BK46" s="1238"/>
      <c r="BL46" s="1238"/>
      <c r="BM46" s="1238"/>
      <c r="BN46" s="1238"/>
      <c r="BO46" s="1238"/>
      <c r="BP46" s="1238"/>
      <c r="BQ46" s="1238"/>
      <c r="BR46" s="1238"/>
      <c r="BS46" s="1238"/>
      <c r="BT46" s="1239"/>
      <c r="BU46" s="1365"/>
      <c r="BV46" s="1366"/>
      <c r="BW46" s="1366"/>
      <c r="BX46" s="1367"/>
      <c r="BY46" s="1365"/>
      <c r="BZ46" s="1366"/>
      <c r="CA46" s="1366"/>
      <c r="CB46" s="1366"/>
      <c r="CC46" s="1366"/>
      <c r="CD46" s="1366"/>
      <c r="CE46" s="1366"/>
      <c r="CF46" s="1366"/>
      <c r="CG46" s="1366"/>
      <c r="CH46" s="1366"/>
      <c r="CI46" s="1367"/>
      <c r="CJ46" s="1257"/>
    </row>
    <row r="47" spans="4:88" ht="9" customHeight="1">
      <c r="D47" s="73"/>
      <c r="E47" s="1334"/>
      <c r="F47" s="1335"/>
      <c r="G47" s="1335"/>
      <c r="H47" s="1335"/>
      <c r="I47" s="1335"/>
      <c r="J47" s="1335"/>
      <c r="K47" s="1335"/>
      <c r="L47" s="1335"/>
      <c r="M47" s="1335"/>
      <c r="N47" s="1335"/>
      <c r="O47" s="1335"/>
      <c r="P47" s="1335"/>
      <c r="Q47" s="1335"/>
      <c r="R47" s="1335"/>
      <c r="S47" s="1335"/>
      <c r="T47" s="1335"/>
      <c r="U47" s="1336"/>
      <c r="V47" s="1228"/>
      <c r="W47" s="1229"/>
      <c r="X47" s="1229"/>
      <c r="Y47" s="1229"/>
      <c r="Z47" s="1229"/>
      <c r="AA47" s="1229"/>
      <c r="AB47" s="1229"/>
      <c r="AC47" s="1229"/>
      <c r="AD47" s="1229"/>
      <c r="AE47" s="1229"/>
      <c r="AF47" s="1229"/>
      <c r="AG47" s="1229"/>
      <c r="AH47" s="1229"/>
      <c r="AI47" s="1229"/>
      <c r="AJ47" s="1229"/>
      <c r="AK47" s="1229"/>
      <c r="AL47" s="1229"/>
      <c r="AM47" s="1229"/>
      <c r="AN47" s="1229"/>
      <c r="AO47" s="1229"/>
      <c r="AP47" s="1229"/>
      <c r="AQ47" s="1229"/>
      <c r="AR47" s="1229"/>
      <c r="AS47" s="1229"/>
      <c r="AT47" s="1229"/>
      <c r="AU47" s="1229"/>
      <c r="AV47" s="1229"/>
      <c r="AW47" s="1230"/>
      <c r="AX47" s="1206"/>
      <c r="AY47" s="1206"/>
      <c r="AZ47" s="1235"/>
      <c r="BA47" s="1235"/>
      <c r="BB47" s="1235"/>
      <c r="BC47" s="1235"/>
      <c r="BD47" s="1235"/>
      <c r="BE47" s="1235"/>
      <c r="BF47" s="1235"/>
      <c r="BG47" s="1235"/>
      <c r="BH47" s="1235"/>
      <c r="BI47" s="1238"/>
      <c r="BJ47" s="1238"/>
      <c r="BK47" s="1238"/>
      <c r="BL47" s="1238"/>
      <c r="BM47" s="1238"/>
      <c r="BN47" s="1238"/>
      <c r="BO47" s="1238"/>
      <c r="BP47" s="1238"/>
      <c r="BQ47" s="1238"/>
      <c r="BR47" s="1238"/>
      <c r="BS47" s="1238"/>
      <c r="BT47" s="1239"/>
      <c r="BU47" s="1365"/>
      <c r="BV47" s="1366"/>
      <c r="BW47" s="1366"/>
      <c r="BX47" s="1367"/>
      <c r="BY47" s="1365"/>
      <c r="BZ47" s="1366"/>
      <c r="CA47" s="1366"/>
      <c r="CB47" s="1366"/>
      <c r="CC47" s="1366"/>
      <c r="CD47" s="1366"/>
      <c r="CE47" s="1366"/>
      <c r="CF47" s="1366"/>
      <c r="CG47" s="1366"/>
      <c r="CH47" s="1366"/>
      <c r="CI47" s="1367"/>
    </row>
    <row r="48" spans="4:88" ht="9" customHeight="1">
      <c r="D48" s="73"/>
      <c r="E48" s="1334"/>
      <c r="F48" s="1335"/>
      <c r="G48" s="1335"/>
      <c r="H48" s="1335"/>
      <c r="I48" s="1335"/>
      <c r="J48" s="1335"/>
      <c r="K48" s="1335"/>
      <c r="L48" s="1335"/>
      <c r="M48" s="1335"/>
      <c r="N48" s="1335"/>
      <c r="O48" s="1335"/>
      <c r="P48" s="1335"/>
      <c r="Q48" s="1335"/>
      <c r="R48" s="1335"/>
      <c r="S48" s="1335"/>
      <c r="T48" s="1335"/>
      <c r="U48" s="1336"/>
      <c r="V48" s="1228"/>
      <c r="W48" s="1229"/>
      <c r="X48" s="1229"/>
      <c r="Y48" s="1229"/>
      <c r="Z48" s="1229"/>
      <c r="AA48" s="1229"/>
      <c r="AB48" s="1229"/>
      <c r="AC48" s="1229"/>
      <c r="AD48" s="1229"/>
      <c r="AE48" s="1229"/>
      <c r="AF48" s="1229"/>
      <c r="AG48" s="1229"/>
      <c r="AH48" s="1229"/>
      <c r="AI48" s="1229"/>
      <c r="AJ48" s="1229"/>
      <c r="AK48" s="1229"/>
      <c r="AL48" s="1229"/>
      <c r="AM48" s="1229"/>
      <c r="AN48" s="1229"/>
      <c r="AO48" s="1229"/>
      <c r="AP48" s="1229"/>
      <c r="AQ48" s="1229"/>
      <c r="AR48" s="1229"/>
      <c r="AS48" s="1229"/>
      <c r="AT48" s="1229"/>
      <c r="AU48" s="1229"/>
      <c r="AV48" s="1229"/>
      <c r="AW48" s="1230"/>
      <c r="AX48" s="1183"/>
      <c r="AY48" s="1183"/>
      <c r="AZ48" s="1183"/>
      <c r="BA48" s="1183"/>
      <c r="BB48" s="1183"/>
      <c r="BC48" s="1183"/>
      <c r="BD48" s="1183"/>
      <c r="BE48" s="1183"/>
      <c r="BF48" s="1344"/>
      <c r="BG48" s="1340"/>
      <c r="BH48" s="1341"/>
      <c r="BI48" s="835"/>
      <c r="BJ48" s="836"/>
      <c r="BK48" s="836"/>
      <c r="BL48" s="836"/>
      <c r="BM48" s="836"/>
      <c r="BN48" s="836"/>
      <c r="BO48" s="836"/>
      <c r="BP48" s="836"/>
      <c r="BQ48" s="836"/>
      <c r="BR48" s="836"/>
      <c r="BS48" s="836"/>
      <c r="BT48" s="1240"/>
      <c r="BU48" s="1365"/>
      <c r="BV48" s="1366"/>
      <c r="BW48" s="1366"/>
      <c r="BX48" s="1367"/>
      <c r="BY48" s="1365"/>
      <c r="BZ48" s="1366"/>
      <c r="CA48" s="1366"/>
      <c r="CB48" s="1366"/>
      <c r="CC48" s="1366"/>
      <c r="CD48" s="1366"/>
      <c r="CE48" s="1366"/>
      <c r="CF48" s="1366"/>
      <c r="CG48" s="1366"/>
      <c r="CH48" s="1366"/>
      <c r="CI48" s="1367"/>
    </row>
    <row r="49" spans="4:87" ht="9" customHeight="1">
      <c r="D49" s="73"/>
      <c r="E49" s="1334"/>
      <c r="F49" s="1335"/>
      <c r="G49" s="1335"/>
      <c r="H49" s="1335"/>
      <c r="I49" s="1335"/>
      <c r="J49" s="1335"/>
      <c r="K49" s="1335"/>
      <c r="L49" s="1335"/>
      <c r="M49" s="1335"/>
      <c r="N49" s="1335"/>
      <c r="O49" s="1335"/>
      <c r="P49" s="1335"/>
      <c r="Q49" s="1335"/>
      <c r="R49" s="1335"/>
      <c r="S49" s="1335"/>
      <c r="T49" s="1335"/>
      <c r="U49" s="1336"/>
      <c r="V49" s="1228"/>
      <c r="W49" s="1229"/>
      <c r="X49" s="1229"/>
      <c r="Y49" s="1229"/>
      <c r="Z49" s="1229"/>
      <c r="AA49" s="1229"/>
      <c r="AB49" s="1229"/>
      <c r="AC49" s="1229"/>
      <c r="AD49" s="1229"/>
      <c r="AE49" s="1229"/>
      <c r="AF49" s="1229"/>
      <c r="AG49" s="1229"/>
      <c r="AH49" s="1229"/>
      <c r="AI49" s="1229"/>
      <c r="AJ49" s="1229"/>
      <c r="AK49" s="1229"/>
      <c r="AL49" s="1229"/>
      <c r="AM49" s="1229"/>
      <c r="AN49" s="1229"/>
      <c r="AO49" s="1229"/>
      <c r="AP49" s="1229"/>
      <c r="AQ49" s="1229"/>
      <c r="AR49" s="1229"/>
      <c r="AS49" s="1229"/>
      <c r="AT49" s="1229"/>
      <c r="AU49" s="1229"/>
      <c r="AV49" s="1229"/>
      <c r="AW49" s="1230"/>
      <c r="AX49" s="1183"/>
      <c r="AY49" s="1183"/>
      <c r="AZ49" s="1183"/>
      <c r="BA49" s="1183"/>
      <c r="BB49" s="1183"/>
      <c r="BC49" s="1183"/>
      <c r="BD49" s="1183"/>
      <c r="BE49" s="1183"/>
      <c r="BF49" s="1344"/>
      <c r="BG49" s="1340"/>
      <c r="BH49" s="1341"/>
      <c r="BI49" s="837"/>
      <c r="BJ49" s="838"/>
      <c r="BK49" s="838"/>
      <c r="BL49" s="838"/>
      <c r="BM49" s="838"/>
      <c r="BN49" s="838"/>
      <c r="BO49" s="838"/>
      <c r="BP49" s="838"/>
      <c r="BQ49" s="838"/>
      <c r="BR49" s="838"/>
      <c r="BS49" s="838"/>
      <c r="BT49" s="1241"/>
      <c r="BU49" s="1365"/>
      <c r="BV49" s="1366"/>
      <c r="BW49" s="1366"/>
      <c r="BX49" s="1367"/>
      <c r="BY49" s="1365"/>
      <c r="BZ49" s="1366"/>
      <c r="CA49" s="1366"/>
      <c r="CB49" s="1366"/>
      <c r="CC49" s="1366"/>
      <c r="CD49" s="1366"/>
      <c r="CE49" s="1366"/>
      <c r="CF49" s="1366"/>
      <c r="CG49" s="1366"/>
      <c r="CH49" s="1366"/>
      <c r="CI49" s="1367"/>
    </row>
    <row r="50" spans="4:87" ht="9" customHeight="1" thickBot="1">
      <c r="D50" s="73"/>
      <c r="E50" s="1337"/>
      <c r="F50" s="1338"/>
      <c r="G50" s="1338"/>
      <c r="H50" s="1338"/>
      <c r="I50" s="1338"/>
      <c r="J50" s="1338"/>
      <c r="K50" s="1338"/>
      <c r="L50" s="1338"/>
      <c r="M50" s="1338"/>
      <c r="N50" s="1338"/>
      <c r="O50" s="1338"/>
      <c r="P50" s="1338"/>
      <c r="Q50" s="1338"/>
      <c r="R50" s="1338"/>
      <c r="S50" s="1338"/>
      <c r="T50" s="1338"/>
      <c r="U50" s="1339"/>
      <c r="V50" s="1231"/>
      <c r="W50" s="1232"/>
      <c r="X50" s="1232"/>
      <c r="Y50" s="1232"/>
      <c r="Z50" s="1232"/>
      <c r="AA50" s="1232"/>
      <c r="AB50" s="1232"/>
      <c r="AC50" s="1232"/>
      <c r="AD50" s="1232"/>
      <c r="AE50" s="1232"/>
      <c r="AF50" s="1232"/>
      <c r="AG50" s="1232"/>
      <c r="AH50" s="1232"/>
      <c r="AI50" s="1232"/>
      <c r="AJ50" s="1232"/>
      <c r="AK50" s="1232"/>
      <c r="AL50" s="1232"/>
      <c r="AM50" s="1232"/>
      <c r="AN50" s="1232"/>
      <c r="AO50" s="1232"/>
      <c r="AP50" s="1232"/>
      <c r="AQ50" s="1232"/>
      <c r="AR50" s="1232"/>
      <c r="AS50" s="1232"/>
      <c r="AT50" s="1232"/>
      <c r="AU50" s="1232"/>
      <c r="AV50" s="1232"/>
      <c r="AW50" s="1233"/>
      <c r="AX50" s="1184"/>
      <c r="AY50" s="1184"/>
      <c r="AZ50" s="1184"/>
      <c r="BA50" s="1184"/>
      <c r="BB50" s="1184"/>
      <c r="BC50" s="1184"/>
      <c r="BD50" s="1184"/>
      <c r="BE50" s="1184"/>
      <c r="BF50" s="1345"/>
      <c r="BG50" s="1342"/>
      <c r="BH50" s="1343"/>
      <c r="BI50" s="839"/>
      <c r="BJ50" s="840"/>
      <c r="BK50" s="840"/>
      <c r="BL50" s="840"/>
      <c r="BM50" s="840"/>
      <c r="BN50" s="840"/>
      <c r="BO50" s="840"/>
      <c r="BP50" s="840"/>
      <c r="BQ50" s="840"/>
      <c r="BR50" s="840"/>
      <c r="BS50" s="840"/>
      <c r="BT50" s="1242"/>
      <c r="BU50" s="1368"/>
      <c r="BV50" s="1369"/>
      <c r="BW50" s="1369"/>
      <c r="BX50" s="1370"/>
      <c r="BY50" s="1368"/>
      <c r="BZ50" s="1369"/>
      <c r="CA50" s="1369"/>
      <c r="CB50" s="1369"/>
      <c r="CC50" s="1369"/>
      <c r="CD50" s="1369"/>
      <c r="CE50" s="1369"/>
      <c r="CF50" s="1369"/>
      <c r="CG50" s="1369"/>
      <c r="CH50" s="1369"/>
      <c r="CI50" s="1370"/>
    </row>
    <row r="51" spans="4:87" ht="9" customHeight="1">
      <c r="D51" s="73"/>
      <c r="E51" s="1331"/>
      <c r="F51" s="1332"/>
      <c r="G51" s="1332"/>
      <c r="H51" s="1332"/>
      <c r="I51" s="1332"/>
      <c r="J51" s="1332"/>
      <c r="K51" s="1332"/>
      <c r="L51" s="1332"/>
      <c r="M51" s="1332"/>
      <c r="N51" s="1332"/>
      <c r="O51" s="1332"/>
      <c r="P51" s="1332"/>
      <c r="Q51" s="1332"/>
      <c r="R51" s="1332"/>
      <c r="S51" s="1332"/>
      <c r="T51" s="1332"/>
      <c r="U51" s="1333"/>
      <c r="V51" s="1225" t="str">
        <f>IF(E51="","",VLOOKUP(E51,コード表!$L$5:$N$62,3,FALSE))</f>
        <v/>
      </c>
      <c r="W51" s="1226"/>
      <c r="X51" s="1226"/>
      <c r="Y51" s="1226"/>
      <c r="Z51" s="1226"/>
      <c r="AA51" s="1226"/>
      <c r="AB51" s="1226"/>
      <c r="AC51" s="1226"/>
      <c r="AD51" s="1226"/>
      <c r="AE51" s="1226"/>
      <c r="AF51" s="1226"/>
      <c r="AG51" s="1226"/>
      <c r="AH51" s="1226"/>
      <c r="AI51" s="1226"/>
      <c r="AJ51" s="1226"/>
      <c r="AK51" s="1226"/>
      <c r="AL51" s="1226"/>
      <c r="AM51" s="1226"/>
      <c r="AN51" s="1226"/>
      <c r="AO51" s="1226"/>
      <c r="AP51" s="1226"/>
      <c r="AQ51" s="1226"/>
      <c r="AR51" s="1226"/>
      <c r="AS51" s="1226"/>
      <c r="AT51" s="1226"/>
      <c r="AU51" s="1226"/>
      <c r="AV51" s="1226"/>
      <c r="AW51" s="1227"/>
      <c r="AX51" s="1205">
        <v>6</v>
      </c>
      <c r="AY51" s="1205"/>
      <c r="AZ51" s="1234" t="str">
        <f>IF(E51="","",VLOOKUP(E51,コード表!$L$5:$N$62,2,FALSE))</f>
        <v/>
      </c>
      <c r="BA51" s="1234"/>
      <c r="BB51" s="1234"/>
      <c r="BC51" s="1234"/>
      <c r="BD51" s="1234"/>
      <c r="BE51" s="1234"/>
      <c r="BF51" s="1234"/>
      <c r="BG51" s="1234"/>
      <c r="BH51" s="1234"/>
      <c r="BI51" s="1236"/>
      <c r="BJ51" s="1236"/>
      <c r="BK51" s="1236"/>
      <c r="BL51" s="1236"/>
      <c r="BM51" s="1236"/>
      <c r="BN51" s="1236"/>
      <c r="BO51" s="1236"/>
      <c r="BP51" s="1236"/>
      <c r="BQ51" s="1236"/>
      <c r="BR51" s="1236"/>
      <c r="BS51" s="1236"/>
      <c r="BT51" s="1237"/>
      <c r="BU51" s="1362"/>
      <c r="BV51" s="1363"/>
      <c r="BW51" s="1363"/>
      <c r="BX51" s="1364"/>
      <c r="BY51" s="1362"/>
      <c r="BZ51" s="1363"/>
      <c r="CA51" s="1363"/>
      <c r="CB51" s="1363"/>
      <c r="CC51" s="1363"/>
      <c r="CD51" s="1363"/>
      <c r="CE51" s="1363"/>
      <c r="CF51" s="1363"/>
      <c r="CG51" s="1363"/>
      <c r="CH51" s="1363"/>
      <c r="CI51" s="1364"/>
    </row>
    <row r="52" spans="4:87" ht="9" customHeight="1">
      <c r="D52" s="73"/>
      <c r="E52" s="1334"/>
      <c r="F52" s="1335"/>
      <c r="G52" s="1335"/>
      <c r="H52" s="1335"/>
      <c r="I52" s="1335"/>
      <c r="J52" s="1335"/>
      <c r="K52" s="1335"/>
      <c r="L52" s="1335"/>
      <c r="M52" s="1335"/>
      <c r="N52" s="1335"/>
      <c r="O52" s="1335"/>
      <c r="P52" s="1335"/>
      <c r="Q52" s="1335"/>
      <c r="R52" s="1335"/>
      <c r="S52" s="1335"/>
      <c r="T52" s="1335"/>
      <c r="U52" s="1336"/>
      <c r="V52" s="1228"/>
      <c r="W52" s="1229"/>
      <c r="X52" s="1229"/>
      <c r="Y52" s="1229"/>
      <c r="Z52" s="1229"/>
      <c r="AA52" s="1229"/>
      <c r="AB52" s="1229"/>
      <c r="AC52" s="1229"/>
      <c r="AD52" s="1229"/>
      <c r="AE52" s="1229"/>
      <c r="AF52" s="1229"/>
      <c r="AG52" s="1229"/>
      <c r="AH52" s="1229"/>
      <c r="AI52" s="1229"/>
      <c r="AJ52" s="1229"/>
      <c r="AK52" s="1229"/>
      <c r="AL52" s="1229"/>
      <c r="AM52" s="1229"/>
      <c r="AN52" s="1229"/>
      <c r="AO52" s="1229"/>
      <c r="AP52" s="1229"/>
      <c r="AQ52" s="1229"/>
      <c r="AR52" s="1229"/>
      <c r="AS52" s="1229"/>
      <c r="AT52" s="1229"/>
      <c r="AU52" s="1229"/>
      <c r="AV52" s="1229"/>
      <c r="AW52" s="1230"/>
      <c r="AX52" s="1206"/>
      <c r="AY52" s="1206"/>
      <c r="AZ52" s="1235"/>
      <c r="BA52" s="1235"/>
      <c r="BB52" s="1235"/>
      <c r="BC52" s="1235"/>
      <c r="BD52" s="1235"/>
      <c r="BE52" s="1235"/>
      <c r="BF52" s="1235"/>
      <c r="BG52" s="1235"/>
      <c r="BH52" s="1235"/>
      <c r="BI52" s="1238"/>
      <c r="BJ52" s="1238"/>
      <c r="BK52" s="1238"/>
      <c r="BL52" s="1238"/>
      <c r="BM52" s="1238"/>
      <c r="BN52" s="1238"/>
      <c r="BO52" s="1238"/>
      <c r="BP52" s="1238"/>
      <c r="BQ52" s="1238"/>
      <c r="BR52" s="1238"/>
      <c r="BS52" s="1238"/>
      <c r="BT52" s="1239"/>
      <c r="BU52" s="1365"/>
      <c r="BV52" s="1366"/>
      <c r="BW52" s="1366"/>
      <c r="BX52" s="1367"/>
      <c r="BY52" s="1365"/>
      <c r="BZ52" s="1366"/>
      <c r="CA52" s="1366"/>
      <c r="CB52" s="1366"/>
      <c r="CC52" s="1366"/>
      <c r="CD52" s="1366"/>
      <c r="CE52" s="1366"/>
      <c r="CF52" s="1366"/>
      <c r="CG52" s="1366"/>
      <c r="CH52" s="1366"/>
      <c r="CI52" s="1367"/>
    </row>
    <row r="53" spans="4:87" ht="9" customHeight="1">
      <c r="D53" s="73"/>
      <c r="E53" s="1334"/>
      <c r="F53" s="1335"/>
      <c r="G53" s="1335"/>
      <c r="H53" s="1335"/>
      <c r="I53" s="1335"/>
      <c r="J53" s="1335"/>
      <c r="K53" s="1335"/>
      <c r="L53" s="1335"/>
      <c r="M53" s="1335"/>
      <c r="N53" s="1335"/>
      <c r="O53" s="1335"/>
      <c r="P53" s="1335"/>
      <c r="Q53" s="1335"/>
      <c r="R53" s="1335"/>
      <c r="S53" s="1335"/>
      <c r="T53" s="1335"/>
      <c r="U53" s="1336"/>
      <c r="V53" s="1228"/>
      <c r="W53" s="1229"/>
      <c r="X53" s="1229"/>
      <c r="Y53" s="1229"/>
      <c r="Z53" s="1229"/>
      <c r="AA53" s="1229"/>
      <c r="AB53" s="1229"/>
      <c r="AC53" s="1229"/>
      <c r="AD53" s="1229"/>
      <c r="AE53" s="1229"/>
      <c r="AF53" s="1229"/>
      <c r="AG53" s="1229"/>
      <c r="AH53" s="1229"/>
      <c r="AI53" s="1229"/>
      <c r="AJ53" s="1229"/>
      <c r="AK53" s="1229"/>
      <c r="AL53" s="1229"/>
      <c r="AM53" s="1229"/>
      <c r="AN53" s="1229"/>
      <c r="AO53" s="1229"/>
      <c r="AP53" s="1229"/>
      <c r="AQ53" s="1229"/>
      <c r="AR53" s="1229"/>
      <c r="AS53" s="1229"/>
      <c r="AT53" s="1229"/>
      <c r="AU53" s="1229"/>
      <c r="AV53" s="1229"/>
      <c r="AW53" s="1230"/>
      <c r="AX53" s="1206"/>
      <c r="AY53" s="1206"/>
      <c r="AZ53" s="1235"/>
      <c r="BA53" s="1235"/>
      <c r="BB53" s="1235"/>
      <c r="BC53" s="1235"/>
      <c r="BD53" s="1235"/>
      <c r="BE53" s="1235"/>
      <c r="BF53" s="1235"/>
      <c r="BG53" s="1235"/>
      <c r="BH53" s="1235"/>
      <c r="BI53" s="1238"/>
      <c r="BJ53" s="1238"/>
      <c r="BK53" s="1238"/>
      <c r="BL53" s="1238"/>
      <c r="BM53" s="1238"/>
      <c r="BN53" s="1238"/>
      <c r="BO53" s="1238"/>
      <c r="BP53" s="1238"/>
      <c r="BQ53" s="1238"/>
      <c r="BR53" s="1238"/>
      <c r="BS53" s="1238"/>
      <c r="BT53" s="1239"/>
      <c r="BU53" s="1365"/>
      <c r="BV53" s="1366"/>
      <c r="BW53" s="1366"/>
      <c r="BX53" s="1367"/>
      <c r="BY53" s="1365"/>
      <c r="BZ53" s="1366"/>
      <c r="CA53" s="1366"/>
      <c r="CB53" s="1366"/>
      <c r="CC53" s="1366"/>
      <c r="CD53" s="1366"/>
      <c r="CE53" s="1366"/>
      <c r="CF53" s="1366"/>
      <c r="CG53" s="1366"/>
      <c r="CH53" s="1366"/>
      <c r="CI53" s="1367"/>
    </row>
    <row r="54" spans="4:87" ht="9" customHeight="1">
      <c r="D54" s="73"/>
      <c r="E54" s="1334"/>
      <c r="F54" s="1335"/>
      <c r="G54" s="1335"/>
      <c r="H54" s="1335"/>
      <c r="I54" s="1335"/>
      <c r="J54" s="1335"/>
      <c r="K54" s="1335"/>
      <c r="L54" s="1335"/>
      <c r="M54" s="1335"/>
      <c r="N54" s="1335"/>
      <c r="O54" s="1335"/>
      <c r="P54" s="1335"/>
      <c r="Q54" s="1335"/>
      <c r="R54" s="1335"/>
      <c r="S54" s="1335"/>
      <c r="T54" s="1335"/>
      <c r="U54" s="1336"/>
      <c r="V54" s="1228"/>
      <c r="W54" s="1229"/>
      <c r="X54" s="1229"/>
      <c r="Y54" s="1229"/>
      <c r="Z54" s="1229"/>
      <c r="AA54" s="1229"/>
      <c r="AB54" s="1229"/>
      <c r="AC54" s="1229"/>
      <c r="AD54" s="1229"/>
      <c r="AE54" s="1229"/>
      <c r="AF54" s="1229"/>
      <c r="AG54" s="1229"/>
      <c r="AH54" s="1229"/>
      <c r="AI54" s="1229"/>
      <c r="AJ54" s="1229"/>
      <c r="AK54" s="1229"/>
      <c r="AL54" s="1229"/>
      <c r="AM54" s="1229"/>
      <c r="AN54" s="1229"/>
      <c r="AO54" s="1229"/>
      <c r="AP54" s="1229"/>
      <c r="AQ54" s="1229"/>
      <c r="AR54" s="1229"/>
      <c r="AS54" s="1229"/>
      <c r="AT54" s="1229"/>
      <c r="AU54" s="1229"/>
      <c r="AV54" s="1229"/>
      <c r="AW54" s="1230"/>
      <c r="AX54" s="1183"/>
      <c r="AY54" s="1183"/>
      <c r="AZ54" s="1183"/>
      <c r="BA54" s="1183"/>
      <c r="BB54" s="1183"/>
      <c r="BC54" s="1183"/>
      <c r="BD54" s="1183"/>
      <c r="BE54" s="1183"/>
      <c r="BF54" s="1344"/>
      <c r="BG54" s="1340"/>
      <c r="BH54" s="1341"/>
      <c r="BI54" s="835"/>
      <c r="BJ54" s="836"/>
      <c r="BK54" s="836"/>
      <c r="BL54" s="836"/>
      <c r="BM54" s="836"/>
      <c r="BN54" s="836"/>
      <c r="BO54" s="836"/>
      <c r="BP54" s="836"/>
      <c r="BQ54" s="836"/>
      <c r="BR54" s="836"/>
      <c r="BS54" s="836"/>
      <c r="BT54" s="1240"/>
      <c r="BU54" s="1365"/>
      <c r="BV54" s="1366"/>
      <c r="BW54" s="1366"/>
      <c r="BX54" s="1367"/>
      <c r="BY54" s="1365"/>
      <c r="BZ54" s="1366"/>
      <c r="CA54" s="1366"/>
      <c r="CB54" s="1366"/>
      <c r="CC54" s="1366"/>
      <c r="CD54" s="1366"/>
      <c r="CE54" s="1366"/>
      <c r="CF54" s="1366"/>
      <c r="CG54" s="1366"/>
      <c r="CH54" s="1366"/>
      <c r="CI54" s="1367"/>
    </row>
    <row r="55" spans="4:87" ht="9" customHeight="1">
      <c r="D55" s="73"/>
      <c r="E55" s="1334"/>
      <c r="F55" s="1335"/>
      <c r="G55" s="1335"/>
      <c r="H55" s="1335"/>
      <c r="I55" s="1335"/>
      <c r="J55" s="1335"/>
      <c r="K55" s="1335"/>
      <c r="L55" s="1335"/>
      <c r="M55" s="1335"/>
      <c r="N55" s="1335"/>
      <c r="O55" s="1335"/>
      <c r="P55" s="1335"/>
      <c r="Q55" s="1335"/>
      <c r="R55" s="1335"/>
      <c r="S55" s="1335"/>
      <c r="T55" s="1335"/>
      <c r="U55" s="1336"/>
      <c r="V55" s="1228"/>
      <c r="W55" s="1229"/>
      <c r="X55" s="1229"/>
      <c r="Y55" s="1229"/>
      <c r="Z55" s="1229"/>
      <c r="AA55" s="1229"/>
      <c r="AB55" s="1229"/>
      <c r="AC55" s="1229"/>
      <c r="AD55" s="1229"/>
      <c r="AE55" s="1229"/>
      <c r="AF55" s="1229"/>
      <c r="AG55" s="1229"/>
      <c r="AH55" s="1229"/>
      <c r="AI55" s="1229"/>
      <c r="AJ55" s="1229"/>
      <c r="AK55" s="1229"/>
      <c r="AL55" s="1229"/>
      <c r="AM55" s="1229"/>
      <c r="AN55" s="1229"/>
      <c r="AO55" s="1229"/>
      <c r="AP55" s="1229"/>
      <c r="AQ55" s="1229"/>
      <c r="AR55" s="1229"/>
      <c r="AS55" s="1229"/>
      <c r="AT55" s="1229"/>
      <c r="AU55" s="1229"/>
      <c r="AV55" s="1229"/>
      <c r="AW55" s="1230"/>
      <c r="AX55" s="1183"/>
      <c r="AY55" s="1183"/>
      <c r="AZ55" s="1183"/>
      <c r="BA55" s="1183"/>
      <c r="BB55" s="1183"/>
      <c r="BC55" s="1183"/>
      <c r="BD55" s="1183"/>
      <c r="BE55" s="1183"/>
      <c r="BF55" s="1344"/>
      <c r="BG55" s="1340"/>
      <c r="BH55" s="1341"/>
      <c r="BI55" s="837"/>
      <c r="BJ55" s="838"/>
      <c r="BK55" s="838"/>
      <c r="BL55" s="838"/>
      <c r="BM55" s="838"/>
      <c r="BN55" s="838"/>
      <c r="BO55" s="838"/>
      <c r="BP55" s="838"/>
      <c r="BQ55" s="838"/>
      <c r="BR55" s="838"/>
      <c r="BS55" s="838"/>
      <c r="BT55" s="1241"/>
      <c r="BU55" s="1365"/>
      <c r="BV55" s="1366"/>
      <c r="BW55" s="1366"/>
      <c r="BX55" s="1367"/>
      <c r="BY55" s="1365"/>
      <c r="BZ55" s="1366"/>
      <c r="CA55" s="1366"/>
      <c r="CB55" s="1366"/>
      <c r="CC55" s="1366"/>
      <c r="CD55" s="1366"/>
      <c r="CE55" s="1366"/>
      <c r="CF55" s="1366"/>
      <c r="CG55" s="1366"/>
      <c r="CH55" s="1366"/>
      <c r="CI55" s="1367"/>
    </row>
    <row r="56" spans="4:87" ht="9" customHeight="1" thickBot="1">
      <c r="D56" s="73"/>
      <c r="E56" s="1337"/>
      <c r="F56" s="1338"/>
      <c r="G56" s="1338"/>
      <c r="H56" s="1338"/>
      <c r="I56" s="1338"/>
      <c r="J56" s="1338"/>
      <c r="K56" s="1338"/>
      <c r="L56" s="1338"/>
      <c r="M56" s="1338"/>
      <c r="N56" s="1338"/>
      <c r="O56" s="1338"/>
      <c r="P56" s="1338"/>
      <c r="Q56" s="1338"/>
      <c r="R56" s="1338"/>
      <c r="S56" s="1338"/>
      <c r="T56" s="1338"/>
      <c r="U56" s="1339"/>
      <c r="V56" s="1231"/>
      <c r="W56" s="1232"/>
      <c r="X56" s="1232"/>
      <c r="Y56" s="1232"/>
      <c r="Z56" s="1232"/>
      <c r="AA56" s="1232"/>
      <c r="AB56" s="1232"/>
      <c r="AC56" s="1232"/>
      <c r="AD56" s="1232"/>
      <c r="AE56" s="1232"/>
      <c r="AF56" s="1232"/>
      <c r="AG56" s="1232"/>
      <c r="AH56" s="1232"/>
      <c r="AI56" s="1232"/>
      <c r="AJ56" s="1232"/>
      <c r="AK56" s="1232"/>
      <c r="AL56" s="1232"/>
      <c r="AM56" s="1232"/>
      <c r="AN56" s="1232"/>
      <c r="AO56" s="1232"/>
      <c r="AP56" s="1232"/>
      <c r="AQ56" s="1232"/>
      <c r="AR56" s="1232"/>
      <c r="AS56" s="1232"/>
      <c r="AT56" s="1232"/>
      <c r="AU56" s="1232"/>
      <c r="AV56" s="1232"/>
      <c r="AW56" s="1233"/>
      <c r="AX56" s="1184"/>
      <c r="AY56" s="1184"/>
      <c r="AZ56" s="1184"/>
      <c r="BA56" s="1184"/>
      <c r="BB56" s="1184"/>
      <c r="BC56" s="1184"/>
      <c r="BD56" s="1184"/>
      <c r="BE56" s="1184"/>
      <c r="BF56" s="1345"/>
      <c r="BG56" s="1342"/>
      <c r="BH56" s="1343"/>
      <c r="BI56" s="839"/>
      <c r="BJ56" s="840"/>
      <c r="BK56" s="840"/>
      <c r="BL56" s="840"/>
      <c r="BM56" s="840"/>
      <c r="BN56" s="840"/>
      <c r="BO56" s="840"/>
      <c r="BP56" s="840"/>
      <c r="BQ56" s="840"/>
      <c r="BR56" s="840"/>
      <c r="BS56" s="840"/>
      <c r="BT56" s="1242"/>
      <c r="BU56" s="1368"/>
      <c r="BV56" s="1369"/>
      <c r="BW56" s="1369"/>
      <c r="BX56" s="1370"/>
      <c r="BY56" s="1368"/>
      <c r="BZ56" s="1369"/>
      <c r="CA56" s="1369"/>
      <c r="CB56" s="1369"/>
      <c r="CC56" s="1369"/>
      <c r="CD56" s="1369"/>
      <c r="CE56" s="1369"/>
      <c r="CF56" s="1369"/>
      <c r="CG56" s="1369"/>
      <c r="CH56" s="1369"/>
      <c r="CI56" s="1370"/>
    </row>
    <row r="57" spans="4:87" ht="9" customHeight="1">
      <c r="D57" s="73"/>
      <c r="E57" s="1331"/>
      <c r="F57" s="1332"/>
      <c r="G57" s="1332"/>
      <c r="H57" s="1332"/>
      <c r="I57" s="1332"/>
      <c r="J57" s="1332"/>
      <c r="K57" s="1332"/>
      <c r="L57" s="1332"/>
      <c r="M57" s="1332"/>
      <c r="N57" s="1332"/>
      <c r="O57" s="1332"/>
      <c r="P57" s="1332"/>
      <c r="Q57" s="1332"/>
      <c r="R57" s="1332"/>
      <c r="S57" s="1332"/>
      <c r="T57" s="1332"/>
      <c r="U57" s="1333"/>
      <c r="V57" s="1225" t="str">
        <f>IF(E57="","",VLOOKUP(E57,コード表!$L$5:$N$62,3,FALSE))</f>
        <v/>
      </c>
      <c r="W57" s="1226"/>
      <c r="X57" s="1226"/>
      <c r="Y57" s="1226"/>
      <c r="Z57" s="1226"/>
      <c r="AA57" s="1226"/>
      <c r="AB57" s="1226"/>
      <c r="AC57" s="1226"/>
      <c r="AD57" s="1226"/>
      <c r="AE57" s="1226"/>
      <c r="AF57" s="1226"/>
      <c r="AG57" s="1226"/>
      <c r="AH57" s="1226"/>
      <c r="AI57" s="1226"/>
      <c r="AJ57" s="1226"/>
      <c r="AK57" s="1226"/>
      <c r="AL57" s="1226"/>
      <c r="AM57" s="1226"/>
      <c r="AN57" s="1226"/>
      <c r="AO57" s="1226"/>
      <c r="AP57" s="1226"/>
      <c r="AQ57" s="1226"/>
      <c r="AR57" s="1226"/>
      <c r="AS57" s="1226"/>
      <c r="AT57" s="1226"/>
      <c r="AU57" s="1226"/>
      <c r="AV57" s="1226"/>
      <c r="AW57" s="1227"/>
      <c r="AX57" s="1205">
        <v>7</v>
      </c>
      <c r="AY57" s="1205"/>
      <c r="AZ57" s="1234" t="str">
        <f>IF(E57="","",VLOOKUP(E57,コード表!$L$5:$N$62,2,FALSE))</f>
        <v/>
      </c>
      <c r="BA57" s="1234"/>
      <c r="BB57" s="1234"/>
      <c r="BC57" s="1234"/>
      <c r="BD57" s="1234"/>
      <c r="BE57" s="1234"/>
      <c r="BF57" s="1234"/>
      <c r="BG57" s="1234"/>
      <c r="BH57" s="1234"/>
      <c r="BI57" s="1236"/>
      <c r="BJ57" s="1236"/>
      <c r="BK57" s="1236"/>
      <c r="BL57" s="1236"/>
      <c r="BM57" s="1236"/>
      <c r="BN57" s="1236"/>
      <c r="BO57" s="1236"/>
      <c r="BP57" s="1236"/>
      <c r="BQ57" s="1236"/>
      <c r="BR57" s="1236"/>
      <c r="BS57" s="1236"/>
      <c r="BT57" s="1237"/>
      <c r="BU57" s="1362"/>
      <c r="BV57" s="1363"/>
      <c r="BW57" s="1363"/>
      <c r="BX57" s="1364"/>
      <c r="BY57" s="1362"/>
      <c r="BZ57" s="1363"/>
      <c r="CA57" s="1363"/>
      <c r="CB57" s="1363"/>
      <c r="CC57" s="1363"/>
      <c r="CD57" s="1363"/>
      <c r="CE57" s="1363"/>
      <c r="CF57" s="1363"/>
      <c r="CG57" s="1363"/>
      <c r="CH57" s="1363"/>
      <c r="CI57" s="1364"/>
    </row>
    <row r="58" spans="4:87" ht="9" customHeight="1">
      <c r="D58" s="73"/>
      <c r="E58" s="1334"/>
      <c r="F58" s="1335"/>
      <c r="G58" s="1335"/>
      <c r="H58" s="1335"/>
      <c r="I58" s="1335"/>
      <c r="J58" s="1335"/>
      <c r="K58" s="1335"/>
      <c r="L58" s="1335"/>
      <c r="M58" s="1335"/>
      <c r="N58" s="1335"/>
      <c r="O58" s="1335"/>
      <c r="P58" s="1335"/>
      <c r="Q58" s="1335"/>
      <c r="R58" s="1335"/>
      <c r="S58" s="1335"/>
      <c r="T58" s="1335"/>
      <c r="U58" s="1336"/>
      <c r="V58" s="1228"/>
      <c r="W58" s="1229"/>
      <c r="X58" s="1229"/>
      <c r="Y58" s="1229"/>
      <c r="Z58" s="1229"/>
      <c r="AA58" s="1229"/>
      <c r="AB58" s="1229"/>
      <c r="AC58" s="1229"/>
      <c r="AD58" s="1229"/>
      <c r="AE58" s="1229"/>
      <c r="AF58" s="1229"/>
      <c r="AG58" s="1229"/>
      <c r="AH58" s="1229"/>
      <c r="AI58" s="1229"/>
      <c r="AJ58" s="1229"/>
      <c r="AK58" s="1229"/>
      <c r="AL58" s="1229"/>
      <c r="AM58" s="1229"/>
      <c r="AN58" s="1229"/>
      <c r="AO58" s="1229"/>
      <c r="AP58" s="1229"/>
      <c r="AQ58" s="1229"/>
      <c r="AR58" s="1229"/>
      <c r="AS58" s="1229"/>
      <c r="AT58" s="1229"/>
      <c r="AU58" s="1229"/>
      <c r="AV58" s="1229"/>
      <c r="AW58" s="1230"/>
      <c r="AX58" s="1206"/>
      <c r="AY58" s="1206"/>
      <c r="AZ58" s="1235"/>
      <c r="BA58" s="1235"/>
      <c r="BB58" s="1235"/>
      <c r="BC58" s="1235"/>
      <c r="BD58" s="1235"/>
      <c r="BE58" s="1235"/>
      <c r="BF58" s="1235"/>
      <c r="BG58" s="1235"/>
      <c r="BH58" s="1235"/>
      <c r="BI58" s="1238"/>
      <c r="BJ58" s="1238"/>
      <c r="BK58" s="1238"/>
      <c r="BL58" s="1238"/>
      <c r="BM58" s="1238"/>
      <c r="BN58" s="1238"/>
      <c r="BO58" s="1238"/>
      <c r="BP58" s="1238"/>
      <c r="BQ58" s="1238"/>
      <c r="BR58" s="1238"/>
      <c r="BS58" s="1238"/>
      <c r="BT58" s="1239"/>
      <c r="BU58" s="1365"/>
      <c r="BV58" s="1366"/>
      <c r="BW58" s="1366"/>
      <c r="BX58" s="1367"/>
      <c r="BY58" s="1365"/>
      <c r="BZ58" s="1366"/>
      <c r="CA58" s="1366"/>
      <c r="CB58" s="1366"/>
      <c r="CC58" s="1366"/>
      <c r="CD58" s="1366"/>
      <c r="CE58" s="1366"/>
      <c r="CF58" s="1366"/>
      <c r="CG58" s="1366"/>
      <c r="CH58" s="1366"/>
      <c r="CI58" s="1367"/>
    </row>
    <row r="59" spans="4:87" ht="9" customHeight="1">
      <c r="D59" s="73"/>
      <c r="E59" s="1334"/>
      <c r="F59" s="1335"/>
      <c r="G59" s="1335"/>
      <c r="H59" s="1335"/>
      <c r="I59" s="1335"/>
      <c r="J59" s="1335"/>
      <c r="K59" s="1335"/>
      <c r="L59" s="1335"/>
      <c r="M59" s="1335"/>
      <c r="N59" s="1335"/>
      <c r="O59" s="1335"/>
      <c r="P59" s="1335"/>
      <c r="Q59" s="1335"/>
      <c r="R59" s="1335"/>
      <c r="S59" s="1335"/>
      <c r="T59" s="1335"/>
      <c r="U59" s="1336"/>
      <c r="V59" s="1228"/>
      <c r="W59" s="1229"/>
      <c r="X59" s="1229"/>
      <c r="Y59" s="1229"/>
      <c r="Z59" s="1229"/>
      <c r="AA59" s="1229"/>
      <c r="AB59" s="1229"/>
      <c r="AC59" s="1229"/>
      <c r="AD59" s="1229"/>
      <c r="AE59" s="1229"/>
      <c r="AF59" s="1229"/>
      <c r="AG59" s="1229"/>
      <c r="AH59" s="1229"/>
      <c r="AI59" s="1229"/>
      <c r="AJ59" s="1229"/>
      <c r="AK59" s="1229"/>
      <c r="AL59" s="1229"/>
      <c r="AM59" s="1229"/>
      <c r="AN59" s="1229"/>
      <c r="AO59" s="1229"/>
      <c r="AP59" s="1229"/>
      <c r="AQ59" s="1229"/>
      <c r="AR59" s="1229"/>
      <c r="AS59" s="1229"/>
      <c r="AT59" s="1229"/>
      <c r="AU59" s="1229"/>
      <c r="AV59" s="1229"/>
      <c r="AW59" s="1230"/>
      <c r="AX59" s="1206"/>
      <c r="AY59" s="1206"/>
      <c r="AZ59" s="1235"/>
      <c r="BA59" s="1235"/>
      <c r="BB59" s="1235"/>
      <c r="BC59" s="1235"/>
      <c r="BD59" s="1235"/>
      <c r="BE59" s="1235"/>
      <c r="BF59" s="1235"/>
      <c r="BG59" s="1235"/>
      <c r="BH59" s="1235"/>
      <c r="BI59" s="1238"/>
      <c r="BJ59" s="1238"/>
      <c r="BK59" s="1238"/>
      <c r="BL59" s="1238"/>
      <c r="BM59" s="1238"/>
      <c r="BN59" s="1238"/>
      <c r="BO59" s="1238"/>
      <c r="BP59" s="1238"/>
      <c r="BQ59" s="1238"/>
      <c r="BR59" s="1238"/>
      <c r="BS59" s="1238"/>
      <c r="BT59" s="1239"/>
      <c r="BU59" s="1365"/>
      <c r="BV59" s="1366"/>
      <c r="BW59" s="1366"/>
      <c r="BX59" s="1367"/>
      <c r="BY59" s="1365"/>
      <c r="BZ59" s="1366"/>
      <c r="CA59" s="1366"/>
      <c r="CB59" s="1366"/>
      <c r="CC59" s="1366"/>
      <c r="CD59" s="1366"/>
      <c r="CE59" s="1366"/>
      <c r="CF59" s="1366"/>
      <c r="CG59" s="1366"/>
      <c r="CH59" s="1366"/>
      <c r="CI59" s="1367"/>
    </row>
    <row r="60" spans="4:87" ht="9" customHeight="1">
      <c r="D60" s="73"/>
      <c r="E60" s="1334"/>
      <c r="F60" s="1335"/>
      <c r="G60" s="1335"/>
      <c r="H60" s="1335"/>
      <c r="I60" s="1335"/>
      <c r="J60" s="1335"/>
      <c r="K60" s="1335"/>
      <c r="L60" s="1335"/>
      <c r="M60" s="1335"/>
      <c r="N60" s="1335"/>
      <c r="O60" s="1335"/>
      <c r="P60" s="1335"/>
      <c r="Q60" s="1335"/>
      <c r="R60" s="1335"/>
      <c r="S60" s="1335"/>
      <c r="T60" s="1335"/>
      <c r="U60" s="1336"/>
      <c r="V60" s="1228"/>
      <c r="W60" s="1229"/>
      <c r="X60" s="1229"/>
      <c r="Y60" s="1229"/>
      <c r="Z60" s="1229"/>
      <c r="AA60" s="1229"/>
      <c r="AB60" s="1229"/>
      <c r="AC60" s="1229"/>
      <c r="AD60" s="1229"/>
      <c r="AE60" s="1229"/>
      <c r="AF60" s="1229"/>
      <c r="AG60" s="1229"/>
      <c r="AH60" s="1229"/>
      <c r="AI60" s="1229"/>
      <c r="AJ60" s="1229"/>
      <c r="AK60" s="1229"/>
      <c r="AL60" s="1229"/>
      <c r="AM60" s="1229"/>
      <c r="AN60" s="1229"/>
      <c r="AO60" s="1229"/>
      <c r="AP60" s="1229"/>
      <c r="AQ60" s="1229"/>
      <c r="AR60" s="1229"/>
      <c r="AS60" s="1229"/>
      <c r="AT60" s="1229"/>
      <c r="AU60" s="1229"/>
      <c r="AV60" s="1229"/>
      <c r="AW60" s="1230"/>
      <c r="AX60" s="1183"/>
      <c r="AY60" s="1183"/>
      <c r="AZ60" s="1183"/>
      <c r="BA60" s="1183"/>
      <c r="BB60" s="1183"/>
      <c r="BC60" s="1183"/>
      <c r="BD60" s="1183"/>
      <c r="BE60" s="1183"/>
      <c r="BF60" s="1344"/>
      <c r="BG60" s="1340"/>
      <c r="BH60" s="1341"/>
      <c r="BI60" s="835"/>
      <c r="BJ60" s="836"/>
      <c r="BK60" s="836"/>
      <c r="BL60" s="836"/>
      <c r="BM60" s="836"/>
      <c r="BN60" s="836"/>
      <c r="BO60" s="836"/>
      <c r="BP60" s="836"/>
      <c r="BQ60" s="836"/>
      <c r="BR60" s="836"/>
      <c r="BS60" s="836"/>
      <c r="BT60" s="1240"/>
      <c r="BU60" s="1365"/>
      <c r="BV60" s="1366"/>
      <c r="BW60" s="1366"/>
      <c r="BX60" s="1367"/>
      <c r="BY60" s="1365"/>
      <c r="BZ60" s="1366"/>
      <c r="CA60" s="1366"/>
      <c r="CB60" s="1366"/>
      <c r="CC60" s="1366"/>
      <c r="CD60" s="1366"/>
      <c r="CE60" s="1366"/>
      <c r="CF60" s="1366"/>
      <c r="CG60" s="1366"/>
      <c r="CH60" s="1366"/>
      <c r="CI60" s="1367"/>
    </row>
    <row r="61" spans="4:87" ht="9" customHeight="1">
      <c r="D61" s="73"/>
      <c r="E61" s="1334"/>
      <c r="F61" s="1335"/>
      <c r="G61" s="1335"/>
      <c r="H61" s="1335"/>
      <c r="I61" s="1335"/>
      <c r="J61" s="1335"/>
      <c r="K61" s="1335"/>
      <c r="L61" s="1335"/>
      <c r="M61" s="1335"/>
      <c r="N61" s="1335"/>
      <c r="O61" s="1335"/>
      <c r="P61" s="1335"/>
      <c r="Q61" s="1335"/>
      <c r="R61" s="1335"/>
      <c r="S61" s="1335"/>
      <c r="T61" s="1335"/>
      <c r="U61" s="1336"/>
      <c r="V61" s="1228"/>
      <c r="W61" s="1229"/>
      <c r="X61" s="1229"/>
      <c r="Y61" s="1229"/>
      <c r="Z61" s="1229"/>
      <c r="AA61" s="1229"/>
      <c r="AB61" s="1229"/>
      <c r="AC61" s="1229"/>
      <c r="AD61" s="1229"/>
      <c r="AE61" s="1229"/>
      <c r="AF61" s="1229"/>
      <c r="AG61" s="1229"/>
      <c r="AH61" s="1229"/>
      <c r="AI61" s="1229"/>
      <c r="AJ61" s="1229"/>
      <c r="AK61" s="1229"/>
      <c r="AL61" s="1229"/>
      <c r="AM61" s="1229"/>
      <c r="AN61" s="1229"/>
      <c r="AO61" s="1229"/>
      <c r="AP61" s="1229"/>
      <c r="AQ61" s="1229"/>
      <c r="AR61" s="1229"/>
      <c r="AS61" s="1229"/>
      <c r="AT61" s="1229"/>
      <c r="AU61" s="1229"/>
      <c r="AV61" s="1229"/>
      <c r="AW61" s="1230"/>
      <c r="AX61" s="1183"/>
      <c r="AY61" s="1183"/>
      <c r="AZ61" s="1183"/>
      <c r="BA61" s="1183"/>
      <c r="BB61" s="1183"/>
      <c r="BC61" s="1183"/>
      <c r="BD61" s="1183"/>
      <c r="BE61" s="1183"/>
      <c r="BF61" s="1344"/>
      <c r="BG61" s="1340"/>
      <c r="BH61" s="1341"/>
      <c r="BI61" s="837"/>
      <c r="BJ61" s="838"/>
      <c r="BK61" s="838"/>
      <c r="BL61" s="838"/>
      <c r="BM61" s="838"/>
      <c r="BN61" s="838"/>
      <c r="BO61" s="838"/>
      <c r="BP61" s="838"/>
      <c r="BQ61" s="838"/>
      <c r="BR61" s="838"/>
      <c r="BS61" s="838"/>
      <c r="BT61" s="1241"/>
      <c r="BU61" s="1365"/>
      <c r="BV61" s="1366"/>
      <c r="BW61" s="1366"/>
      <c r="BX61" s="1367"/>
      <c r="BY61" s="1365"/>
      <c r="BZ61" s="1366"/>
      <c r="CA61" s="1366"/>
      <c r="CB61" s="1366"/>
      <c r="CC61" s="1366"/>
      <c r="CD61" s="1366"/>
      <c r="CE61" s="1366"/>
      <c r="CF61" s="1366"/>
      <c r="CG61" s="1366"/>
      <c r="CH61" s="1366"/>
      <c r="CI61" s="1367"/>
    </row>
    <row r="62" spans="4:87" ht="9" customHeight="1" thickBot="1">
      <c r="D62" s="73"/>
      <c r="E62" s="1337"/>
      <c r="F62" s="1338"/>
      <c r="G62" s="1338"/>
      <c r="H62" s="1338"/>
      <c r="I62" s="1338"/>
      <c r="J62" s="1338"/>
      <c r="K62" s="1338"/>
      <c r="L62" s="1338"/>
      <c r="M62" s="1338"/>
      <c r="N62" s="1338"/>
      <c r="O62" s="1338"/>
      <c r="P62" s="1338"/>
      <c r="Q62" s="1338"/>
      <c r="R62" s="1338"/>
      <c r="S62" s="1338"/>
      <c r="T62" s="1338"/>
      <c r="U62" s="1339"/>
      <c r="V62" s="1231"/>
      <c r="W62" s="1232"/>
      <c r="X62" s="1232"/>
      <c r="Y62" s="1232"/>
      <c r="Z62" s="1232"/>
      <c r="AA62" s="1232"/>
      <c r="AB62" s="1232"/>
      <c r="AC62" s="1232"/>
      <c r="AD62" s="1232"/>
      <c r="AE62" s="1232"/>
      <c r="AF62" s="1232"/>
      <c r="AG62" s="1232"/>
      <c r="AH62" s="1232"/>
      <c r="AI62" s="1232"/>
      <c r="AJ62" s="1232"/>
      <c r="AK62" s="1232"/>
      <c r="AL62" s="1232"/>
      <c r="AM62" s="1232"/>
      <c r="AN62" s="1232"/>
      <c r="AO62" s="1232"/>
      <c r="AP62" s="1232"/>
      <c r="AQ62" s="1232"/>
      <c r="AR62" s="1232"/>
      <c r="AS62" s="1232"/>
      <c r="AT62" s="1232"/>
      <c r="AU62" s="1232"/>
      <c r="AV62" s="1232"/>
      <c r="AW62" s="1233"/>
      <c r="AX62" s="1184"/>
      <c r="AY62" s="1184"/>
      <c r="AZ62" s="1184"/>
      <c r="BA62" s="1184"/>
      <c r="BB62" s="1184"/>
      <c r="BC62" s="1184"/>
      <c r="BD62" s="1184"/>
      <c r="BE62" s="1184"/>
      <c r="BF62" s="1345"/>
      <c r="BG62" s="1342"/>
      <c r="BH62" s="1343"/>
      <c r="BI62" s="839"/>
      <c r="BJ62" s="840"/>
      <c r="BK62" s="840"/>
      <c r="BL62" s="840"/>
      <c r="BM62" s="840"/>
      <c r="BN62" s="840"/>
      <c r="BO62" s="840"/>
      <c r="BP62" s="840"/>
      <c r="BQ62" s="840"/>
      <c r="BR62" s="840"/>
      <c r="BS62" s="840"/>
      <c r="BT62" s="1242"/>
      <c r="BU62" s="1368"/>
      <c r="BV62" s="1369"/>
      <c r="BW62" s="1369"/>
      <c r="BX62" s="1370"/>
      <c r="BY62" s="1368"/>
      <c r="BZ62" s="1369"/>
      <c r="CA62" s="1369"/>
      <c r="CB62" s="1369"/>
      <c r="CC62" s="1369"/>
      <c r="CD62" s="1369"/>
      <c r="CE62" s="1369"/>
      <c r="CF62" s="1369"/>
      <c r="CG62" s="1369"/>
      <c r="CH62" s="1369"/>
      <c r="CI62" s="1370"/>
    </row>
    <row r="63" spans="4:87" ht="9" customHeight="1">
      <c r="D63" s="73"/>
      <c r="E63" s="1331"/>
      <c r="F63" s="1332"/>
      <c r="G63" s="1332"/>
      <c r="H63" s="1332"/>
      <c r="I63" s="1332"/>
      <c r="J63" s="1332"/>
      <c r="K63" s="1332"/>
      <c r="L63" s="1332"/>
      <c r="M63" s="1332"/>
      <c r="N63" s="1332"/>
      <c r="O63" s="1332"/>
      <c r="P63" s="1332"/>
      <c r="Q63" s="1332"/>
      <c r="R63" s="1332"/>
      <c r="S63" s="1332"/>
      <c r="T63" s="1332"/>
      <c r="U63" s="1333"/>
      <c r="V63" s="1225" t="str">
        <f>IF(E63="","",VLOOKUP(E63,コード表!$L$5:$N$62,3,FALSE))</f>
        <v/>
      </c>
      <c r="W63" s="1226"/>
      <c r="X63" s="1226"/>
      <c r="Y63" s="1226"/>
      <c r="Z63" s="1226"/>
      <c r="AA63" s="1226"/>
      <c r="AB63" s="1226"/>
      <c r="AC63" s="1226"/>
      <c r="AD63" s="1226"/>
      <c r="AE63" s="1226"/>
      <c r="AF63" s="1226"/>
      <c r="AG63" s="1226"/>
      <c r="AH63" s="1226"/>
      <c r="AI63" s="1226"/>
      <c r="AJ63" s="1226"/>
      <c r="AK63" s="1226"/>
      <c r="AL63" s="1226"/>
      <c r="AM63" s="1226"/>
      <c r="AN63" s="1226"/>
      <c r="AO63" s="1226"/>
      <c r="AP63" s="1226"/>
      <c r="AQ63" s="1226"/>
      <c r="AR63" s="1226"/>
      <c r="AS63" s="1226"/>
      <c r="AT63" s="1226"/>
      <c r="AU63" s="1226"/>
      <c r="AV63" s="1226"/>
      <c r="AW63" s="1227"/>
      <c r="AX63" s="1205">
        <v>8</v>
      </c>
      <c r="AY63" s="1205"/>
      <c r="AZ63" s="1234" t="str">
        <f>IF(E63="","",VLOOKUP(E63,コード表!$L$5:$N$62,2,FALSE))</f>
        <v/>
      </c>
      <c r="BA63" s="1234"/>
      <c r="BB63" s="1234"/>
      <c r="BC63" s="1234"/>
      <c r="BD63" s="1234"/>
      <c r="BE63" s="1234"/>
      <c r="BF63" s="1234"/>
      <c r="BG63" s="1234"/>
      <c r="BH63" s="1234"/>
      <c r="BI63" s="1236"/>
      <c r="BJ63" s="1236"/>
      <c r="BK63" s="1236"/>
      <c r="BL63" s="1236"/>
      <c r="BM63" s="1236"/>
      <c r="BN63" s="1236"/>
      <c r="BO63" s="1236"/>
      <c r="BP63" s="1236"/>
      <c r="BQ63" s="1236"/>
      <c r="BR63" s="1236"/>
      <c r="BS63" s="1236"/>
      <c r="BT63" s="1237"/>
      <c r="BU63" s="1362"/>
      <c r="BV63" s="1363"/>
      <c r="BW63" s="1363"/>
      <c r="BX63" s="1364"/>
      <c r="BY63" s="1362"/>
      <c r="BZ63" s="1363"/>
      <c r="CA63" s="1363"/>
      <c r="CB63" s="1363"/>
      <c r="CC63" s="1363"/>
      <c r="CD63" s="1363"/>
      <c r="CE63" s="1363"/>
      <c r="CF63" s="1363"/>
      <c r="CG63" s="1363"/>
      <c r="CH63" s="1363"/>
      <c r="CI63" s="1364"/>
    </row>
    <row r="64" spans="4:87" ht="9" customHeight="1">
      <c r="D64" s="73"/>
      <c r="E64" s="1334"/>
      <c r="F64" s="1335"/>
      <c r="G64" s="1335"/>
      <c r="H64" s="1335"/>
      <c r="I64" s="1335"/>
      <c r="J64" s="1335"/>
      <c r="K64" s="1335"/>
      <c r="L64" s="1335"/>
      <c r="M64" s="1335"/>
      <c r="N64" s="1335"/>
      <c r="O64" s="1335"/>
      <c r="P64" s="1335"/>
      <c r="Q64" s="1335"/>
      <c r="R64" s="1335"/>
      <c r="S64" s="1335"/>
      <c r="T64" s="1335"/>
      <c r="U64" s="1336"/>
      <c r="V64" s="1228"/>
      <c r="W64" s="1229"/>
      <c r="X64" s="1229"/>
      <c r="Y64" s="1229"/>
      <c r="Z64" s="1229"/>
      <c r="AA64" s="1229"/>
      <c r="AB64" s="1229"/>
      <c r="AC64" s="1229"/>
      <c r="AD64" s="1229"/>
      <c r="AE64" s="1229"/>
      <c r="AF64" s="1229"/>
      <c r="AG64" s="1229"/>
      <c r="AH64" s="1229"/>
      <c r="AI64" s="1229"/>
      <c r="AJ64" s="1229"/>
      <c r="AK64" s="1229"/>
      <c r="AL64" s="1229"/>
      <c r="AM64" s="1229"/>
      <c r="AN64" s="1229"/>
      <c r="AO64" s="1229"/>
      <c r="AP64" s="1229"/>
      <c r="AQ64" s="1229"/>
      <c r="AR64" s="1229"/>
      <c r="AS64" s="1229"/>
      <c r="AT64" s="1229"/>
      <c r="AU64" s="1229"/>
      <c r="AV64" s="1229"/>
      <c r="AW64" s="1230"/>
      <c r="AX64" s="1206"/>
      <c r="AY64" s="1206"/>
      <c r="AZ64" s="1235"/>
      <c r="BA64" s="1235"/>
      <c r="BB64" s="1235"/>
      <c r="BC64" s="1235"/>
      <c r="BD64" s="1235"/>
      <c r="BE64" s="1235"/>
      <c r="BF64" s="1235"/>
      <c r="BG64" s="1235"/>
      <c r="BH64" s="1235"/>
      <c r="BI64" s="1238"/>
      <c r="BJ64" s="1238"/>
      <c r="BK64" s="1238"/>
      <c r="BL64" s="1238"/>
      <c r="BM64" s="1238"/>
      <c r="BN64" s="1238"/>
      <c r="BO64" s="1238"/>
      <c r="BP64" s="1238"/>
      <c r="BQ64" s="1238"/>
      <c r="BR64" s="1238"/>
      <c r="BS64" s="1238"/>
      <c r="BT64" s="1239"/>
      <c r="BU64" s="1365"/>
      <c r="BV64" s="1366"/>
      <c r="BW64" s="1366"/>
      <c r="BX64" s="1367"/>
      <c r="BY64" s="1365"/>
      <c r="BZ64" s="1366"/>
      <c r="CA64" s="1366"/>
      <c r="CB64" s="1366"/>
      <c r="CC64" s="1366"/>
      <c r="CD64" s="1366"/>
      <c r="CE64" s="1366"/>
      <c r="CF64" s="1366"/>
      <c r="CG64" s="1366"/>
      <c r="CH64" s="1366"/>
      <c r="CI64" s="1367"/>
    </row>
    <row r="65" spans="4:87" ht="9" customHeight="1">
      <c r="D65" s="73"/>
      <c r="E65" s="1334"/>
      <c r="F65" s="1335"/>
      <c r="G65" s="1335"/>
      <c r="H65" s="1335"/>
      <c r="I65" s="1335"/>
      <c r="J65" s="1335"/>
      <c r="K65" s="1335"/>
      <c r="L65" s="1335"/>
      <c r="M65" s="1335"/>
      <c r="N65" s="1335"/>
      <c r="O65" s="1335"/>
      <c r="P65" s="1335"/>
      <c r="Q65" s="1335"/>
      <c r="R65" s="1335"/>
      <c r="S65" s="1335"/>
      <c r="T65" s="1335"/>
      <c r="U65" s="1336"/>
      <c r="V65" s="1228"/>
      <c r="W65" s="1229"/>
      <c r="X65" s="1229"/>
      <c r="Y65" s="1229"/>
      <c r="Z65" s="1229"/>
      <c r="AA65" s="1229"/>
      <c r="AB65" s="1229"/>
      <c r="AC65" s="1229"/>
      <c r="AD65" s="1229"/>
      <c r="AE65" s="1229"/>
      <c r="AF65" s="1229"/>
      <c r="AG65" s="1229"/>
      <c r="AH65" s="1229"/>
      <c r="AI65" s="1229"/>
      <c r="AJ65" s="1229"/>
      <c r="AK65" s="1229"/>
      <c r="AL65" s="1229"/>
      <c r="AM65" s="1229"/>
      <c r="AN65" s="1229"/>
      <c r="AO65" s="1229"/>
      <c r="AP65" s="1229"/>
      <c r="AQ65" s="1229"/>
      <c r="AR65" s="1229"/>
      <c r="AS65" s="1229"/>
      <c r="AT65" s="1229"/>
      <c r="AU65" s="1229"/>
      <c r="AV65" s="1229"/>
      <c r="AW65" s="1230"/>
      <c r="AX65" s="1206"/>
      <c r="AY65" s="1206"/>
      <c r="AZ65" s="1235"/>
      <c r="BA65" s="1235"/>
      <c r="BB65" s="1235"/>
      <c r="BC65" s="1235"/>
      <c r="BD65" s="1235"/>
      <c r="BE65" s="1235"/>
      <c r="BF65" s="1235"/>
      <c r="BG65" s="1235"/>
      <c r="BH65" s="1235"/>
      <c r="BI65" s="1238"/>
      <c r="BJ65" s="1238"/>
      <c r="BK65" s="1238"/>
      <c r="BL65" s="1238"/>
      <c r="BM65" s="1238"/>
      <c r="BN65" s="1238"/>
      <c r="BO65" s="1238"/>
      <c r="BP65" s="1238"/>
      <c r="BQ65" s="1238"/>
      <c r="BR65" s="1238"/>
      <c r="BS65" s="1238"/>
      <c r="BT65" s="1239"/>
      <c r="BU65" s="1365"/>
      <c r="BV65" s="1366"/>
      <c r="BW65" s="1366"/>
      <c r="BX65" s="1367"/>
      <c r="BY65" s="1365"/>
      <c r="BZ65" s="1366"/>
      <c r="CA65" s="1366"/>
      <c r="CB65" s="1366"/>
      <c r="CC65" s="1366"/>
      <c r="CD65" s="1366"/>
      <c r="CE65" s="1366"/>
      <c r="CF65" s="1366"/>
      <c r="CG65" s="1366"/>
      <c r="CH65" s="1366"/>
      <c r="CI65" s="1367"/>
    </row>
    <row r="66" spans="4:87" ht="9" customHeight="1">
      <c r="D66" s="73"/>
      <c r="E66" s="1334"/>
      <c r="F66" s="1335"/>
      <c r="G66" s="1335"/>
      <c r="H66" s="1335"/>
      <c r="I66" s="1335"/>
      <c r="J66" s="1335"/>
      <c r="K66" s="1335"/>
      <c r="L66" s="1335"/>
      <c r="M66" s="1335"/>
      <c r="N66" s="1335"/>
      <c r="O66" s="1335"/>
      <c r="P66" s="1335"/>
      <c r="Q66" s="1335"/>
      <c r="R66" s="1335"/>
      <c r="S66" s="1335"/>
      <c r="T66" s="1335"/>
      <c r="U66" s="1336"/>
      <c r="V66" s="1228"/>
      <c r="W66" s="1229"/>
      <c r="X66" s="1229"/>
      <c r="Y66" s="1229"/>
      <c r="Z66" s="1229"/>
      <c r="AA66" s="1229"/>
      <c r="AB66" s="1229"/>
      <c r="AC66" s="1229"/>
      <c r="AD66" s="1229"/>
      <c r="AE66" s="1229"/>
      <c r="AF66" s="1229"/>
      <c r="AG66" s="1229"/>
      <c r="AH66" s="1229"/>
      <c r="AI66" s="1229"/>
      <c r="AJ66" s="1229"/>
      <c r="AK66" s="1229"/>
      <c r="AL66" s="1229"/>
      <c r="AM66" s="1229"/>
      <c r="AN66" s="1229"/>
      <c r="AO66" s="1229"/>
      <c r="AP66" s="1229"/>
      <c r="AQ66" s="1229"/>
      <c r="AR66" s="1229"/>
      <c r="AS66" s="1229"/>
      <c r="AT66" s="1229"/>
      <c r="AU66" s="1229"/>
      <c r="AV66" s="1229"/>
      <c r="AW66" s="1230"/>
      <c r="AX66" s="1183"/>
      <c r="AY66" s="1183"/>
      <c r="AZ66" s="1183"/>
      <c r="BA66" s="1183"/>
      <c r="BB66" s="1183"/>
      <c r="BC66" s="1183"/>
      <c r="BD66" s="1183"/>
      <c r="BE66" s="1183"/>
      <c r="BF66" s="1344"/>
      <c r="BG66" s="1340"/>
      <c r="BH66" s="1341"/>
      <c r="BI66" s="835"/>
      <c r="BJ66" s="836"/>
      <c r="BK66" s="836"/>
      <c r="BL66" s="836"/>
      <c r="BM66" s="836"/>
      <c r="BN66" s="836"/>
      <c r="BO66" s="836"/>
      <c r="BP66" s="836"/>
      <c r="BQ66" s="836"/>
      <c r="BR66" s="836"/>
      <c r="BS66" s="836"/>
      <c r="BT66" s="1240"/>
      <c r="BU66" s="1365"/>
      <c r="BV66" s="1366"/>
      <c r="BW66" s="1366"/>
      <c r="BX66" s="1367"/>
      <c r="BY66" s="1365"/>
      <c r="BZ66" s="1366"/>
      <c r="CA66" s="1366"/>
      <c r="CB66" s="1366"/>
      <c r="CC66" s="1366"/>
      <c r="CD66" s="1366"/>
      <c r="CE66" s="1366"/>
      <c r="CF66" s="1366"/>
      <c r="CG66" s="1366"/>
      <c r="CH66" s="1366"/>
      <c r="CI66" s="1367"/>
    </row>
    <row r="67" spans="4:87" ht="9" customHeight="1">
      <c r="D67" s="73"/>
      <c r="E67" s="1334"/>
      <c r="F67" s="1335"/>
      <c r="G67" s="1335"/>
      <c r="H67" s="1335"/>
      <c r="I67" s="1335"/>
      <c r="J67" s="1335"/>
      <c r="K67" s="1335"/>
      <c r="L67" s="1335"/>
      <c r="M67" s="1335"/>
      <c r="N67" s="1335"/>
      <c r="O67" s="1335"/>
      <c r="P67" s="1335"/>
      <c r="Q67" s="1335"/>
      <c r="R67" s="1335"/>
      <c r="S67" s="1335"/>
      <c r="T67" s="1335"/>
      <c r="U67" s="1336"/>
      <c r="V67" s="1228"/>
      <c r="W67" s="1229"/>
      <c r="X67" s="1229"/>
      <c r="Y67" s="1229"/>
      <c r="Z67" s="1229"/>
      <c r="AA67" s="1229"/>
      <c r="AB67" s="1229"/>
      <c r="AC67" s="1229"/>
      <c r="AD67" s="1229"/>
      <c r="AE67" s="1229"/>
      <c r="AF67" s="1229"/>
      <c r="AG67" s="1229"/>
      <c r="AH67" s="1229"/>
      <c r="AI67" s="1229"/>
      <c r="AJ67" s="1229"/>
      <c r="AK67" s="1229"/>
      <c r="AL67" s="1229"/>
      <c r="AM67" s="1229"/>
      <c r="AN67" s="1229"/>
      <c r="AO67" s="1229"/>
      <c r="AP67" s="1229"/>
      <c r="AQ67" s="1229"/>
      <c r="AR67" s="1229"/>
      <c r="AS67" s="1229"/>
      <c r="AT67" s="1229"/>
      <c r="AU67" s="1229"/>
      <c r="AV67" s="1229"/>
      <c r="AW67" s="1230"/>
      <c r="AX67" s="1183"/>
      <c r="AY67" s="1183"/>
      <c r="AZ67" s="1183"/>
      <c r="BA67" s="1183"/>
      <c r="BB67" s="1183"/>
      <c r="BC67" s="1183"/>
      <c r="BD67" s="1183"/>
      <c r="BE67" s="1183"/>
      <c r="BF67" s="1344"/>
      <c r="BG67" s="1340"/>
      <c r="BH67" s="1341"/>
      <c r="BI67" s="837"/>
      <c r="BJ67" s="838"/>
      <c r="BK67" s="838"/>
      <c r="BL67" s="838"/>
      <c r="BM67" s="838"/>
      <c r="BN67" s="838"/>
      <c r="BO67" s="838"/>
      <c r="BP67" s="838"/>
      <c r="BQ67" s="838"/>
      <c r="BR67" s="838"/>
      <c r="BS67" s="838"/>
      <c r="BT67" s="1241"/>
      <c r="BU67" s="1365"/>
      <c r="BV67" s="1366"/>
      <c r="BW67" s="1366"/>
      <c r="BX67" s="1367"/>
      <c r="BY67" s="1365"/>
      <c r="BZ67" s="1366"/>
      <c r="CA67" s="1366"/>
      <c r="CB67" s="1366"/>
      <c r="CC67" s="1366"/>
      <c r="CD67" s="1366"/>
      <c r="CE67" s="1366"/>
      <c r="CF67" s="1366"/>
      <c r="CG67" s="1366"/>
      <c r="CH67" s="1366"/>
      <c r="CI67" s="1367"/>
    </row>
    <row r="68" spans="4:87" ht="9" customHeight="1" thickBot="1">
      <c r="D68" s="73"/>
      <c r="E68" s="1337"/>
      <c r="F68" s="1338"/>
      <c r="G68" s="1338"/>
      <c r="H68" s="1338"/>
      <c r="I68" s="1338"/>
      <c r="J68" s="1338"/>
      <c r="K68" s="1338"/>
      <c r="L68" s="1338"/>
      <c r="M68" s="1338"/>
      <c r="N68" s="1338"/>
      <c r="O68" s="1338"/>
      <c r="P68" s="1338"/>
      <c r="Q68" s="1338"/>
      <c r="R68" s="1338"/>
      <c r="S68" s="1338"/>
      <c r="T68" s="1338"/>
      <c r="U68" s="1339"/>
      <c r="V68" s="1231"/>
      <c r="W68" s="1232"/>
      <c r="X68" s="1232"/>
      <c r="Y68" s="1232"/>
      <c r="Z68" s="1232"/>
      <c r="AA68" s="1232"/>
      <c r="AB68" s="1232"/>
      <c r="AC68" s="1232"/>
      <c r="AD68" s="1232"/>
      <c r="AE68" s="1232"/>
      <c r="AF68" s="1232"/>
      <c r="AG68" s="1232"/>
      <c r="AH68" s="1232"/>
      <c r="AI68" s="1232"/>
      <c r="AJ68" s="1232"/>
      <c r="AK68" s="1232"/>
      <c r="AL68" s="1232"/>
      <c r="AM68" s="1232"/>
      <c r="AN68" s="1232"/>
      <c r="AO68" s="1232"/>
      <c r="AP68" s="1232"/>
      <c r="AQ68" s="1232"/>
      <c r="AR68" s="1232"/>
      <c r="AS68" s="1232"/>
      <c r="AT68" s="1232"/>
      <c r="AU68" s="1232"/>
      <c r="AV68" s="1232"/>
      <c r="AW68" s="1233"/>
      <c r="AX68" s="1184"/>
      <c r="AY68" s="1184"/>
      <c r="AZ68" s="1184"/>
      <c r="BA68" s="1184"/>
      <c r="BB68" s="1184"/>
      <c r="BC68" s="1184"/>
      <c r="BD68" s="1184"/>
      <c r="BE68" s="1184"/>
      <c r="BF68" s="1345"/>
      <c r="BG68" s="1342"/>
      <c r="BH68" s="1343"/>
      <c r="BI68" s="839"/>
      <c r="BJ68" s="840"/>
      <c r="BK68" s="840"/>
      <c r="BL68" s="840"/>
      <c r="BM68" s="840"/>
      <c r="BN68" s="840"/>
      <c r="BO68" s="840"/>
      <c r="BP68" s="840"/>
      <c r="BQ68" s="840"/>
      <c r="BR68" s="840"/>
      <c r="BS68" s="840"/>
      <c r="BT68" s="1242"/>
      <c r="BU68" s="1368"/>
      <c r="BV68" s="1369"/>
      <c r="BW68" s="1369"/>
      <c r="BX68" s="1370"/>
      <c r="BY68" s="1368"/>
      <c r="BZ68" s="1369"/>
      <c r="CA68" s="1369"/>
      <c r="CB68" s="1369"/>
      <c r="CC68" s="1369"/>
      <c r="CD68" s="1369"/>
      <c r="CE68" s="1369"/>
      <c r="CF68" s="1369"/>
      <c r="CG68" s="1369"/>
      <c r="CH68" s="1369"/>
      <c r="CI68" s="1370"/>
    </row>
    <row r="69" spans="4:87" ht="9" customHeight="1">
      <c r="D69" s="73"/>
      <c r="E69" s="1331"/>
      <c r="F69" s="1332"/>
      <c r="G69" s="1332"/>
      <c r="H69" s="1332"/>
      <c r="I69" s="1332"/>
      <c r="J69" s="1332"/>
      <c r="K69" s="1332"/>
      <c r="L69" s="1332"/>
      <c r="M69" s="1332"/>
      <c r="N69" s="1332"/>
      <c r="O69" s="1332"/>
      <c r="P69" s="1332"/>
      <c r="Q69" s="1332"/>
      <c r="R69" s="1332"/>
      <c r="S69" s="1332"/>
      <c r="T69" s="1332"/>
      <c r="U69" s="1333"/>
      <c r="V69" s="1225" t="str">
        <f>IF(E69="","",VLOOKUP(E69,コード表!$L$5:$N$62,3,FALSE))</f>
        <v/>
      </c>
      <c r="W69" s="1226"/>
      <c r="X69" s="1226"/>
      <c r="Y69" s="1226"/>
      <c r="Z69" s="1226"/>
      <c r="AA69" s="1226"/>
      <c r="AB69" s="1226"/>
      <c r="AC69" s="1226"/>
      <c r="AD69" s="1226"/>
      <c r="AE69" s="1226"/>
      <c r="AF69" s="1226"/>
      <c r="AG69" s="1226"/>
      <c r="AH69" s="1226"/>
      <c r="AI69" s="1226"/>
      <c r="AJ69" s="1226"/>
      <c r="AK69" s="1226"/>
      <c r="AL69" s="1226"/>
      <c r="AM69" s="1226"/>
      <c r="AN69" s="1226"/>
      <c r="AO69" s="1226"/>
      <c r="AP69" s="1226"/>
      <c r="AQ69" s="1226"/>
      <c r="AR69" s="1226"/>
      <c r="AS69" s="1226"/>
      <c r="AT69" s="1226"/>
      <c r="AU69" s="1226"/>
      <c r="AV69" s="1226"/>
      <c r="AW69" s="1227"/>
      <c r="AX69" s="1205">
        <v>9</v>
      </c>
      <c r="AY69" s="1205"/>
      <c r="AZ69" s="1234" t="str">
        <f>IF(E69="","",VLOOKUP(E69,コード表!$L$5:$N$62,2,FALSE))</f>
        <v/>
      </c>
      <c r="BA69" s="1234"/>
      <c r="BB69" s="1234"/>
      <c r="BC69" s="1234"/>
      <c r="BD69" s="1234"/>
      <c r="BE69" s="1234"/>
      <c r="BF69" s="1234"/>
      <c r="BG69" s="1234"/>
      <c r="BH69" s="1234"/>
      <c r="BI69" s="1236"/>
      <c r="BJ69" s="1236"/>
      <c r="BK69" s="1236"/>
      <c r="BL69" s="1236"/>
      <c r="BM69" s="1236"/>
      <c r="BN69" s="1236"/>
      <c r="BO69" s="1236"/>
      <c r="BP69" s="1236"/>
      <c r="BQ69" s="1236"/>
      <c r="BR69" s="1236"/>
      <c r="BS69" s="1236"/>
      <c r="BT69" s="1237"/>
      <c r="BU69" s="1362"/>
      <c r="BV69" s="1363"/>
      <c r="BW69" s="1363"/>
      <c r="BX69" s="1364"/>
      <c r="BY69" s="1362"/>
      <c r="BZ69" s="1363"/>
      <c r="CA69" s="1363"/>
      <c r="CB69" s="1363"/>
      <c r="CC69" s="1363"/>
      <c r="CD69" s="1363"/>
      <c r="CE69" s="1363"/>
      <c r="CF69" s="1363"/>
      <c r="CG69" s="1363"/>
      <c r="CH69" s="1363"/>
      <c r="CI69" s="1364"/>
    </row>
    <row r="70" spans="4:87" ht="9" customHeight="1">
      <c r="D70" s="73"/>
      <c r="E70" s="1334"/>
      <c r="F70" s="1335"/>
      <c r="G70" s="1335"/>
      <c r="H70" s="1335"/>
      <c r="I70" s="1335"/>
      <c r="J70" s="1335"/>
      <c r="K70" s="1335"/>
      <c r="L70" s="1335"/>
      <c r="M70" s="1335"/>
      <c r="N70" s="1335"/>
      <c r="O70" s="1335"/>
      <c r="P70" s="1335"/>
      <c r="Q70" s="1335"/>
      <c r="R70" s="1335"/>
      <c r="S70" s="1335"/>
      <c r="T70" s="1335"/>
      <c r="U70" s="1336"/>
      <c r="V70" s="1228"/>
      <c r="W70" s="1229"/>
      <c r="X70" s="1229"/>
      <c r="Y70" s="1229"/>
      <c r="Z70" s="1229"/>
      <c r="AA70" s="1229"/>
      <c r="AB70" s="1229"/>
      <c r="AC70" s="1229"/>
      <c r="AD70" s="1229"/>
      <c r="AE70" s="1229"/>
      <c r="AF70" s="1229"/>
      <c r="AG70" s="1229"/>
      <c r="AH70" s="1229"/>
      <c r="AI70" s="1229"/>
      <c r="AJ70" s="1229"/>
      <c r="AK70" s="1229"/>
      <c r="AL70" s="1229"/>
      <c r="AM70" s="1229"/>
      <c r="AN70" s="1229"/>
      <c r="AO70" s="1229"/>
      <c r="AP70" s="1229"/>
      <c r="AQ70" s="1229"/>
      <c r="AR70" s="1229"/>
      <c r="AS70" s="1229"/>
      <c r="AT70" s="1229"/>
      <c r="AU70" s="1229"/>
      <c r="AV70" s="1229"/>
      <c r="AW70" s="1230"/>
      <c r="AX70" s="1206"/>
      <c r="AY70" s="1206"/>
      <c r="AZ70" s="1235"/>
      <c r="BA70" s="1235"/>
      <c r="BB70" s="1235"/>
      <c r="BC70" s="1235"/>
      <c r="BD70" s="1235"/>
      <c r="BE70" s="1235"/>
      <c r="BF70" s="1235"/>
      <c r="BG70" s="1235"/>
      <c r="BH70" s="1235"/>
      <c r="BI70" s="1238"/>
      <c r="BJ70" s="1238"/>
      <c r="BK70" s="1238"/>
      <c r="BL70" s="1238"/>
      <c r="BM70" s="1238"/>
      <c r="BN70" s="1238"/>
      <c r="BO70" s="1238"/>
      <c r="BP70" s="1238"/>
      <c r="BQ70" s="1238"/>
      <c r="BR70" s="1238"/>
      <c r="BS70" s="1238"/>
      <c r="BT70" s="1239"/>
      <c r="BU70" s="1365"/>
      <c r="BV70" s="1366"/>
      <c r="BW70" s="1366"/>
      <c r="BX70" s="1367"/>
      <c r="BY70" s="1365"/>
      <c r="BZ70" s="1366"/>
      <c r="CA70" s="1366"/>
      <c r="CB70" s="1366"/>
      <c r="CC70" s="1366"/>
      <c r="CD70" s="1366"/>
      <c r="CE70" s="1366"/>
      <c r="CF70" s="1366"/>
      <c r="CG70" s="1366"/>
      <c r="CH70" s="1366"/>
      <c r="CI70" s="1367"/>
    </row>
    <row r="71" spans="4:87" ht="9" customHeight="1">
      <c r="D71" s="73"/>
      <c r="E71" s="1334"/>
      <c r="F71" s="1335"/>
      <c r="G71" s="1335"/>
      <c r="H71" s="1335"/>
      <c r="I71" s="1335"/>
      <c r="J71" s="1335"/>
      <c r="K71" s="1335"/>
      <c r="L71" s="1335"/>
      <c r="M71" s="1335"/>
      <c r="N71" s="1335"/>
      <c r="O71" s="1335"/>
      <c r="P71" s="1335"/>
      <c r="Q71" s="1335"/>
      <c r="R71" s="1335"/>
      <c r="S71" s="1335"/>
      <c r="T71" s="1335"/>
      <c r="U71" s="1336"/>
      <c r="V71" s="1228"/>
      <c r="W71" s="1229"/>
      <c r="X71" s="1229"/>
      <c r="Y71" s="1229"/>
      <c r="Z71" s="1229"/>
      <c r="AA71" s="1229"/>
      <c r="AB71" s="1229"/>
      <c r="AC71" s="1229"/>
      <c r="AD71" s="1229"/>
      <c r="AE71" s="1229"/>
      <c r="AF71" s="1229"/>
      <c r="AG71" s="1229"/>
      <c r="AH71" s="1229"/>
      <c r="AI71" s="1229"/>
      <c r="AJ71" s="1229"/>
      <c r="AK71" s="1229"/>
      <c r="AL71" s="1229"/>
      <c r="AM71" s="1229"/>
      <c r="AN71" s="1229"/>
      <c r="AO71" s="1229"/>
      <c r="AP71" s="1229"/>
      <c r="AQ71" s="1229"/>
      <c r="AR71" s="1229"/>
      <c r="AS71" s="1229"/>
      <c r="AT71" s="1229"/>
      <c r="AU71" s="1229"/>
      <c r="AV71" s="1229"/>
      <c r="AW71" s="1230"/>
      <c r="AX71" s="1206"/>
      <c r="AY71" s="1206"/>
      <c r="AZ71" s="1235"/>
      <c r="BA71" s="1235"/>
      <c r="BB71" s="1235"/>
      <c r="BC71" s="1235"/>
      <c r="BD71" s="1235"/>
      <c r="BE71" s="1235"/>
      <c r="BF71" s="1235"/>
      <c r="BG71" s="1235"/>
      <c r="BH71" s="1235"/>
      <c r="BI71" s="1238"/>
      <c r="BJ71" s="1238"/>
      <c r="BK71" s="1238"/>
      <c r="BL71" s="1238"/>
      <c r="BM71" s="1238"/>
      <c r="BN71" s="1238"/>
      <c r="BO71" s="1238"/>
      <c r="BP71" s="1238"/>
      <c r="BQ71" s="1238"/>
      <c r="BR71" s="1238"/>
      <c r="BS71" s="1238"/>
      <c r="BT71" s="1239"/>
      <c r="BU71" s="1365"/>
      <c r="BV71" s="1366"/>
      <c r="BW71" s="1366"/>
      <c r="BX71" s="1367"/>
      <c r="BY71" s="1365"/>
      <c r="BZ71" s="1366"/>
      <c r="CA71" s="1366"/>
      <c r="CB71" s="1366"/>
      <c r="CC71" s="1366"/>
      <c r="CD71" s="1366"/>
      <c r="CE71" s="1366"/>
      <c r="CF71" s="1366"/>
      <c r="CG71" s="1366"/>
      <c r="CH71" s="1366"/>
      <c r="CI71" s="1367"/>
    </row>
    <row r="72" spans="4:87" ht="9" customHeight="1">
      <c r="D72" s="73"/>
      <c r="E72" s="1334"/>
      <c r="F72" s="1335"/>
      <c r="G72" s="1335"/>
      <c r="H72" s="1335"/>
      <c r="I72" s="1335"/>
      <c r="J72" s="1335"/>
      <c r="K72" s="1335"/>
      <c r="L72" s="1335"/>
      <c r="M72" s="1335"/>
      <c r="N72" s="1335"/>
      <c r="O72" s="1335"/>
      <c r="P72" s="1335"/>
      <c r="Q72" s="1335"/>
      <c r="R72" s="1335"/>
      <c r="S72" s="1335"/>
      <c r="T72" s="1335"/>
      <c r="U72" s="1336"/>
      <c r="V72" s="1228"/>
      <c r="W72" s="1229"/>
      <c r="X72" s="1229"/>
      <c r="Y72" s="1229"/>
      <c r="Z72" s="1229"/>
      <c r="AA72" s="1229"/>
      <c r="AB72" s="1229"/>
      <c r="AC72" s="1229"/>
      <c r="AD72" s="1229"/>
      <c r="AE72" s="1229"/>
      <c r="AF72" s="1229"/>
      <c r="AG72" s="1229"/>
      <c r="AH72" s="1229"/>
      <c r="AI72" s="1229"/>
      <c r="AJ72" s="1229"/>
      <c r="AK72" s="1229"/>
      <c r="AL72" s="1229"/>
      <c r="AM72" s="1229"/>
      <c r="AN72" s="1229"/>
      <c r="AO72" s="1229"/>
      <c r="AP72" s="1229"/>
      <c r="AQ72" s="1229"/>
      <c r="AR72" s="1229"/>
      <c r="AS72" s="1229"/>
      <c r="AT72" s="1229"/>
      <c r="AU72" s="1229"/>
      <c r="AV72" s="1229"/>
      <c r="AW72" s="1230"/>
      <c r="AX72" s="1183"/>
      <c r="AY72" s="1183"/>
      <c r="AZ72" s="1183"/>
      <c r="BA72" s="1183"/>
      <c r="BB72" s="1183"/>
      <c r="BC72" s="1183"/>
      <c r="BD72" s="1183"/>
      <c r="BE72" s="1183"/>
      <c r="BF72" s="1344"/>
      <c r="BG72" s="1340"/>
      <c r="BH72" s="1341"/>
      <c r="BI72" s="835"/>
      <c r="BJ72" s="836"/>
      <c r="BK72" s="836"/>
      <c r="BL72" s="836"/>
      <c r="BM72" s="836"/>
      <c r="BN72" s="836"/>
      <c r="BO72" s="836"/>
      <c r="BP72" s="836"/>
      <c r="BQ72" s="836"/>
      <c r="BR72" s="836"/>
      <c r="BS72" s="836"/>
      <c r="BT72" s="1240"/>
      <c r="BU72" s="1365"/>
      <c r="BV72" s="1366"/>
      <c r="BW72" s="1366"/>
      <c r="BX72" s="1367"/>
      <c r="BY72" s="1365"/>
      <c r="BZ72" s="1366"/>
      <c r="CA72" s="1366"/>
      <c r="CB72" s="1366"/>
      <c r="CC72" s="1366"/>
      <c r="CD72" s="1366"/>
      <c r="CE72" s="1366"/>
      <c r="CF72" s="1366"/>
      <c r="CG72" s="1366"/>
      <c r="CH72" s="1366"/>
      <c r="CI72" s="1367"/>
    </row>
    <row r="73" spans="4:87" ht="9" customHeight="1">
      <c r="D73" s="73"/>
      <c r="E73" s="1334"/>
      <c r="F73" s="1335"/>
      <c r="G73" s="1335"/>
      <c r="H73" s="1335"/>
      <c r="I73" s="1335"/>
      <c r="J73" s="1335"/>
      <c r="K73" s="1335"/>
      <c r="L73" s="1335"/>
      <c r="M73" s="1335"/>
      <c r="N73" s="1335"/>
      <c r="O73" s="1335"/>
      <c r="P73" s="1335"/>
      <c r="Q73" s="1335"/>
      <c r="R73" s="1335"/>
      <c r="S73" s="1335"/>
      <c r="T73" s="1335"/>
      <c r="U73" s="1336"/>
      <c r="V73" s="1228"/>
      <c r="W73" s="1229"/>
      <c r="X73" s="1229"/>
      <c r="Y73" s="1229"/>
      <c r="Z73" s="1229"/>
      <c r="AA73" s="1229"/>
      <c r="AB73" s="1229"/>
      <c r="AC73" s="1229"/>
      <c r="AD73" s="1229"/>
      <c r="AE73" s="1229"/>
      <c r="AF73" s="1229"/>
      <c r="AG73" s="1229"/>
      <c r="AH73" s="1229"/>
      <c r="AI73" s="1229"/>
      <c r="AJ73" s="1229"/>
      <c r="AK73" s="1229"/>
      <c r="AL73" s="1229"/>
      <c r="AM73" s="1229"/>
      <c r="AN73" s="1229"/>
      <c r="AO73" s="1229"/>
      <c r="AP73" s="1229"/>
      <c r="AQ73" s="1229"/>
      <c r="AR73" s="1229"/>
      <c r="AS73" s="1229"/>
      <c r="AT73" s="1229"/>
      <c r="AU73" s="1229"/>
      <c r="AV73" s="1229"/>
      <c r="AW73" s="1230"/>
      <c r="AX73" s="1183"/>
      <c r="AY73" s="1183"/>
      <c r="AZ73" s="1183"/>
      <c r="BA73" s="1183"/>
      <c r="BB73" s="1183"/>
      <c r="BC73" s="1183"/>
      <c r="BD73" s="1183"/>
      <c r="BE73" s="1183"/>
      <c r="BF73" s="1344"/>
      <c r="BG73" s="1340"/>
      <c r="BH73" s="1341"/>
      <c r="BI73" s="837"/>
      <c r="BJ73" s="838"/>
      <c r="BK73" s="838"/>
      <c r="BL73" s="838"/>
      <c r="BM73" s="838"/>
      <c r="BN73" s="838"/>
      <c r="BO73" s="838"/>
      <c r="BP73" s="838"/>
      <c r="BQ73" s="838"/>
      <c r="BR73" s="838"/>
      <c r="BS73" s="838"/>
      <c r="BT73" s="1241"/>
      <c r="BU73" s="1365"/>
      <c r="BV73" s="1366"/>
      <c r="BW73" s="1366"/>
      <c r="BX73" s="1367"/>
      <c r="BY73" s="1365"/>
      <c r="BZ73" s="1366"/>
      <c r="CA73" s="1366"/>
      <c r="CB73" s="1366"/>
      <c r="CC73" s="1366"/>
      <c r="CD73" s="1366"/>
      <c r="CE73" s="1366"/>
      <c r="CF73" s="1366"/>
      <c r="CG73" s="1366"/>
      <c r="CH73" s="1366"/>
      <c r="CI73" s="1367"/>
    </row>
    <row r="74" spans="4:87" ht="9" customHeight="1" thickBot="1">
      <c r="D74" s="73"/>
      <c r="E74" s="1337"/>
      <c r="F74" s="1338"/>
      <c r="G74" s="1338"/>
      <c r="H74" s="1338"/>
      <c r="I74" s="1338"/>
      <c r="J74" s="1338"/>
      <c r="K74" s="1338"/>
      <c r="L74" s="1338"/>
      <c r="M74" s="1338"/>
      <c r="N74" s="1338"/>
      <c r="O74" s="1338"/>
      <c r="P74" s="1338"/>
      <c r="Q74" s="1338"/>
      <c r="R74" s="1338"/>
      <c r="S74" s="1338"/>
      <c r="T74" s="1338"/>
      <c r="U74" s="1339"/>
      <c r="V74" s="1231"/>
      <c r="W74" s="1232"/>
      <c r="X74" s="1232"/>
      <c r="Y74" s="1232"/>
      <c r="Z74" s="1232"/>
      <c r="AA74" s="1232"/>
      <c r="AB74" s="1232"/>
      <c r="AC74" s="1232"/>
      <c r="AD74" s="1232"/>
      <c r="AE74" s="1232"/>
      <c r="AF74" s="1232"/>
      <c r="AG74" s="1232"/>
      <c r="AH74" s="1232"/>
      <c r="AI74" s="1232"/>
      <c r="AJ74" s="1232"/>
      <c r="AK74" s="1232"/>
      <c r="AL74" s="1232"/>
      <c r="AM74" s="1232"/>
      <c r="AN74" s="1232"/>
      <c r="AO74" s="1232"/>
      <c r="AP74" s="1232"/>
      <c r="AQ74" s="1232"/>
      <c r="AR74" s="1232"/>
      <c r="AS74" s="1232"/>
      <c r="AT74" s="1232"/>
      <c r="AU74" s="1232"/>
      <c r="AV74" s="1232"/>
      <c r="AW74" s="1233"/>
      <c r="AX74" s="1184"/>
      <c r="AY74" s="1184"/>
      <c r="AZ74" s="1184"/>
      <c r="BA74" s="1184"/>
      <c r="BB74" s="1184"/>
      <c r="BC74" s="1184"/>
      <c r="BD74" s="1184"/>
      <c r="BE74" s="1184"/>
      <c r="BF74" s="1345"/>
      <c r="BG74" s="1342"/>
      <c r="BH74" s="1343"/>
      <c r="BI74" s="839"/>
      <c r="BJ74" s="840"/>
      <c r="BK74" s="840"/>
      <c r="BL74" s="840"/>
      <c r="BM74" s="840"/>
      <c r="BN74" s="840"/>
      <c r="BO74" s="840"/>
      <c r="BP74" s="840"/>
      <c r="BQ74" s="840"/>
      <c r="BR74" s="840"/>
      <c r="BS74" s="840"/>
      <c r="BT74" s="1242"/>
      <c r="BU74" s="1368"/>
      <c r="BV74" s="1369"/>
      <c r="BW74" s="1369"/>
      <c r="BX74" s="1370"/>
      <c r="BY74" s="1368"/>
      <c r="BZ74" s="1369"/>
      <c r="CA74" s="1369"/>
      <c r="CB74" s="1369"/>
      <c r="CC74" s="1369"/>
      <c r="CD74" s="1369"/>
      <c r="CE74" s="1369"/>
      <c r="CF74" s="1369"/>
      <c r="CG74" s="1369"/>
      <c r="CH74" s="1369"/>
      <c r="CI74" s="1370"/>
    </row>
    <row r="75" spans="4:87" ht="9" customHeight="1">
      <c r="D75" s="73"/>
      <c r="E75" s="1331"/>
      <c r="F75" s="1332"/>
      <c r="G75" s="1332"/>
      <c r="H75" s="1332"/>
      <c r="I75" s="1332"/>
      <c r="J75" s="1332"/>
      <c r="K75" s="1332"/>
      <c r="L75" s="1332"/>
      <c r="M75" s="1332"/>
      <c r="N75" s="1332"/>
      <c r="O75" s="1332"/>
      <c r="P75" s="1332"/>
      <c r="Q75" s="1332"/>
      <c r="R75" s="1332"/>
      <c r="S75" s="1332"/>
      <c r="T75" s="1332"/>
      <c r="U75" s="1333"/>
      <c r="V75" s="1225" t="str">
        <f>IF(E75="","",VLOOKUP(E75,コード表!$L$5:$N$62,3,FALSE))</f>
        <v/>
      </c>
      <c r="W75" s="1226"/>
      <c r="X75" s="1226"/>
      <c r="Y75" s="1226"/>
      <c r="Z75" s="1226"/>
      <c r="AA75" s="1226"/>
      <c r="AB75" s="1226"/>
      <c r="AC75" s="1226"/>
      <c r="AD75" s="1226"/>
      <c r="AE75" s="1226"/>
      <c r="AF75" s="1226"/>
      <c r="AG75" s="1226"/>
      <c r="AH75" s="1226"/>
      <c r="AI75" s="1226"/>
      <c r="AJ75" s="1226"/>
      <c r="AK75" s="1226"/>
      <c r="AL75" s="1226"/>
      <c r="AM75" s="1226"/>
      <c r="AN75" s="1226"/>
      <c r="AO75" s="1226"/>
      <c r="AP75" s="1226"/>
      <c r="AQ75" s="1226"/>
      <c r="AR75" s="1226"/>
      <c r="AS75" s="1226"/>
      <c r="AT75" s="1226"/>
      <c r="AU75" s="1226"/>
      <c r="AV75" s="1226"/>
      <c r="AW75" s="1227"/>
      <c r="AX75" s="1205">
        <v>10</v>
      </c>
      <c r="AY75" s="1205"/>
      <c r="AZ75" s="1234" t="str">
        <f>IF(E75="","",VLOOKUP(E75,コード表!$L$5:$N$62,2,FALSE))</f>
        <v/>
      </c>
      <c r="BA75" s="1234"/>
      <c r="BB75" s="1234"/>
      <c r="BC75" s="1234"/>
      <c r="BD75" s="1234"/>
      <c r="BE75" s="1234"/>
      <c r="BF75" s="1234"/>
      <c r="BG75" s="1234"/>
      <c r="BH75" s="1234"/>
      <c r="BI75" s="1236"/>
      <c r="BJ75" s="1236"/>
      <c r="BK75" s="1236"/>
      <c r="BL75" s="1236"/>
      <c r="BM75" s="1236"/>
      <c r="BN75" s="1236"/>
      <c r="BO75" s="1236"/>
      <c r="BP75" s="1236"/>
      <c r="BQ75" s="1236"/>
      <c r="BR75" s="1236"/>
      <c r="BS75" s="1236"/>
      <c r="BT75" s="1237"/>
      <c r="BU75" s="1362"/>
      <c r="BV75" s="1363"/>
      <c r="BW75" s="1363"/>
      <c r="BX75" s="1364"/>
      <c r="BY75" s="1362"/>
      <c r="BZ75" s="1363"/>
      <c r="CA75" s="1363"/>
      <c r="CB75" s="1363"/>
      <c r="CC75" s="1363"/>
      <c r="CD75" s="1363"/>
      <c r="CE75" s="1363"/>
      <c r="CF75" s="1363"/>
      <c r="CG75" s="1363"/>
      <c r="CH75" s="1363"/>
      <c r="CI75" s="1364"/>
    </row>
    <row r="76" spans="4:87" ht="9" customHeight="1">
      <c r="D76" s="73"/>
      <c r="E76" s="1334"/>
      <c r="F76" s="1335"/>
      <c r="G76" s="1335"/>
      <c r="H76" s="1335"/>
      <c r="I76" s="1335"/>
      <c r="J76" s="1335"/>
      <c r="K76" s="1335"/>
      <c r="L76" s="1335"/>
      <c r="M76" s="1335"/>
      <c r="N76" s="1335"/>
      <c r="O76" s="1335"/>
      <c r="P76" s="1335"/>
      <c r="Q76" s="1335"/>
      <c r="R76" s="1335"/>
      <c r="S76" s="1335"/>
      <c r="T76" s="1335"/>
      <c r="U76" s="1336"/>
      <c r="V76" s="1228"/>
      <c r="W76" s="1229"/>
      <c r="X76" s="1229"/>
      <c r="Y76" s="1229"/>
      <c r="Z76" s="1229"/>
      <c r="AA76" s="1229"/>
      <c r="AB76" s="1229"/>
      <c r="AC76" s="1229"/>
      <c r="AD76" s="1229"/>
      <c r="AE76" s="1229"/>
      <c r="AF76" s="1229"/>
      <c r="AG76" s="1229"/>
      <c r="AH76" s="1229"/>
      <c r="AI76" s="1229"/>
      <c r="AJ76" s="1229"/>
      <c r="AK76" s="1229"/>
      <c r="AL76" s="1229"/>
      <c r="AM76" s="1229"/>
      <c r="AN76" s="1229"/>
      <c r="AO76" s="1229"/>
      <c r="AP76" s="1229"/>
      <c r="AQ76" s="1229"/>
      <c r="AR76" s="1229"/>
      <c r="AS76" s="1229"/>
      <c r="AT76" s="1229"/>
      <c r="AU76" s="1229"/>
      <c r="AV76" s="1229"/>
      <c r="AW76" s="1230"/>
      <c r="AX76" s="1206"/>
      <c r="AY76" s="1206"/>
      <c r="AZ76" s="1235"/>
      <c r="BA76" s="1235"/>
      <c r="BB76" s="1235"/>
      <c r="BC76" s="1235"/>
      <c r="BD76" s="1235"/>
      <c r="BE76" s="1235"/>
      <c r="BF76" s="1235"/>
      <c r="BG76" s="1235"/>
      <c r="BH76" s="1235"/>
      <c r="BI76" s="1238"/>
      <c r="BJ76" s="1238"/>
      <c r="BK76" s="1238"/>
      <c r="BL76" s="1238"/>
      <c r="BM76" s="1238"/>
      <c r="BN76" s="1238"/>
      <c r="BO76" s="1238"/>
      <c r="BP76" s="1238"/>
      <c r="BQ76" s="1238"/>
      <c r="BR76" s="1238"/>
      <c r="BS76" s="1238"/>
      <c r="BT76" s="1239"/>
      <c r="BU76" s="1365"/>
      <c r="BV76" s="1366"/>
      <c r="BW76" s="1366"/>
      <c r="BX76" s="1367"/>
      <c r="BY76" s="1365"/>
      <c r="BZ76" s="1366"/>
      <c r="CA76" s="1366"/>
      <c r="CB76" s="1366"/>
      <c r="CC76" s="1366"/>
      <c r="CD76" s="1366"/>
      <c r="CE76" s="1366"/>
      <c r="CF76" s="1366"/>
      <c r="CG76" s="1366"/>
      <c r="CH76" s="1366"/>
      <c r="CI76" s="1367"/>
    </row>
    <row r="77" spans="4:87" ht="9" customHeight="1">
      <c r="D77" s="73"/>
      <c r="E77" s="1334"/>
      <c r="F77" s="1335"/>
      <c r="G77" s="1335"/>
      <c r="H77" s="1335"/>
      <c r="I77" s="1335"/>
      <c r="J77" s="1335"/>
      <c r="K77" s="1335"/>
      <c r="L77" s="1335"/>
      <c r="M77" s="1335"/>
      <c r="N77" s="1335"/>
      <c r="O77" s="1335"/>
      <c r="P77" s="1335"/>
      <c r="Q77" s="1335"/>
      <c r="R77" s="1335"/>
      <c r="S77" s="1335"/>
      <c r="T77" s="1335"/>
      <c r="U77" s="1336"/>
      <c r="V77" s="1228"/>
      <c r="W77" s="1229"/>
      <c r="X77" s="1229"/>
      <c r="Y77" s="1229"/>
      <c r="Z77" s="1229"/>
      <c r="AA77" s="1229"/>
      <c r="AB77" s="1229"/>
      <c r="AC77" s="1229"/>
      <c r="AD77" s="1229"/>
      <c r="AE77" s="1229"/>
      <c r="AF77" s="1229"/>
      <c r="AG77" s="1229"/>
      <c r="AH77" s="1229"/>
      <c r="AI77" s="1229"/>
      <c r="AJ77" s="1229"/>
      <c r="AK77" s="1229"/>
      <c r="AL77" s="1229"/>
      <c r="AM77" s="1229"/>
      <c r="AN77" s="1229"/>
      <c r="AO77" s="1229"/>
      <c r="AP77" s="1229"/>
      <c r="AQ77" s="1229"/>
      <c r="AR77" s="1229"/>
      <c r="AS77" s="1229"/>
      <c r="AT77" s="1229"/>
      <c r="AU77" s="1229"/>
      <c r="AV77" s="1229"/>
      <c r="AW77" s="1230"/>
      <c r="AX77" s="1206"/>
      <c r="AY77" s="1206"/>
      <c r="AZ77" s="1235"/>
      <c r="BA77" s="1235"/>
      <c r="BB77" s="1235"/>
      <c r="BC77" s="1235"/>
      <c r="BD77" s="1235"/>
      <c r="BE77" s="1235"/>
      <c r="BF77" s="1235"/>
      <c r="BG77" s="1235"/>
      <c r="BH77" s="1235"/>
      <c r="BI77" s="1238"/>
      <c r="BJ77" s="1238"/>
      <c r="BK77" s="1238"/>
      <c r="BL77" s="1238"/>
      <c r="BM77" s="1238"/>
      <c r="BN77" s="1238"/>
      <c r="BO77" s="1238"/>
      <c r="BP77" s="1238"/>
      <c r="BQ77" s="1238"/>
      <c r="BR77" s="1238"/>
      <c r="BS77" s="1238"/>
      <c r="BT77" s="1239"/>
      <c r="BU77" s="1365"/>
      <c r="BV77" s="1366"/>
      <c r="BW77" s="1366"/>
      <c r="BX77" s="1367"/>
      <c r="BY77" s="1365"/>
      <c r="BZ77" s="1366"/>
      <c r="CA77" s="1366"/>
      <c r="CB77" s="1366"/>
      <c r="CC77" s="1366"/>
      <c r="CD77" s="1366"/>
      <c r="CE77" s="1366"/>
      <c r="CF77" s="1366"/>
      <c r="CG77" s="1366"/>
      <c r="CH77" s="1366"/>
      <c r="CI77" s="1367"/>
    </row>
    <row r="78" spans="4:87" ht="9" customHeight="1">
      <c r="D78" s="73"/>
      <c r="E78" s="1334"/>
      <c r="F78" s="1335"/>
      <c r="G78" s="1335"/>
      <c r="H78" s="1335"/>
      <c r="I78" s="1335"/>
      <c r="J78" s="1335"/>
      <c r="K78" s="1335"/>
      <c r="L78" s="1335"/>
      <c r="M78" s="1335"/>
      <c r="N78" s="1335"/>
      <c r="O78" s="1335"/>
      <c r="P78" s="1335"/>
      <c r="Q78" s="1335"/>
      <c r="R78" s="1335"/>
      <c r="S78" s="1335"/>
      <c r="T78" s="1335"/>
      <c r="U78" s="1336"/>
      <c r="V78" s="1228"/>
      <c r="W78" s="1229"/>
      <c r="X78" s="1229"/>
      <c r="Y78" s="1229"/>
      <c r="Z78" s="1229"/>
      <c r="AA78" s="1229"/>
      <c r="AB78" s="1229"/>
      <c r="AC78" s="1229"/>
      <c r="AD78" s="1229"/>
      <c r="AE78" s="1229"/>
      <c r="AF78" s="1229"/>
      <c r="AG78" s="1229"/>
      <c r="AH78" s="1229"/>
      <c r="AI78" s="1229"/>
      <c r="AJ78" s="1229"/>
      <c r="AK78" s="1229"/>
      <c r="AL78" s="1229"/>
      <c r="AM78" s="1229"/>
      <c r="AN78" s="1229"/>
      <c r="AO78" s="1229"/>
      <c r="AP78" s="1229"/>
      <c r="AQ78" s="1229"/>
      <c r="AR78" s="1229"/>
      <c r="AS78" s="1229"/>
      <c r="AT78" s="1229"/>
      <c r="AU78" s="1229"/>
      <c r="AV78" s="1229"/>
      <c r="AW78" s="1230"/>
      <c r="AX78" s="1183"/>
      <c r="AY78" s="1183"/>
      <c r="AZ78" s="1183"/>
      <c r="BA78" s="1183"/>
      <c r="BB78" s="1183"/>
      <c r="BC78" s="1183"/>
      <c r="BD78" s="1183"/>
      <c r="BE78" s="1183"/>
      <c r="BF78" s="1344"/>
      <c r="BG78" s="1340"/>
      <c r="BH78" s="1341"/>
      <c r="BI78" s="835"/>
      <c r="BJ78" s="836"/>
      <c r="BK78" s="836"/>
      <c r="BL78" s="836"/>
      <c r="BM78" s="836"/>
      <c r="BN78" s="836"/>
      <c r="BO78" s="836"/>
      <c r="BP78" s="836"/>
      <c r="BQ78" s="836"/>
      <c r="BR78" s="836"/>
      <c r="BS78" s="836"/>
      <c r="BT78" s="1240"/>
      <c r="BU78" s="1365"/>
      <c r="BV78" s="1366"/>
      <c r="BW78" s="1366"/>
      <c r="BX78" s="1367"/>
      <c r="BY78" s="1365"/>
      <c r="BZ78" s="1366"/>
      <c r="CA78" s="1366"/>
      <c r="CB78" s="1366"/>
      <c r="CC78" s="1366"/>
      <c r="CD78" s="1366"/>
      <c r="CE78" s="1366"/>
      <c r="CF78" s="1366"/>
      <c r="CG78" s="1366"/>
      <c r="CH78" s="1366"/>
      <c r="CI78" s="1367"/>
    </row>
    <row r="79" spans="4:87" ht="9" customHeight="1">
      <c r="D79" s="73"/>
      <c r="E79" s="1334"/>
      <c r="F79" s="1335"/>
      <c r="G79" s="1335"/>
      <c r="H79" s="1335"/>
      <c r="I79" s="1335"/>
      <c r="J79" s="1335"/>
      <c r="K79" s="1335"/>
      <c r="L79" s="1335"/>
      <c r="M79" s="1335"/>
      <c r="N79" s="1335"/>
      <c r="O79" s="1335"/>
      <c r="P79" s="1335"/>
      <c r="Q79" s="1335"/>
      <c r="R79" s="1335"/>
      <c r="S79" s="1335"/>
      <c r="T79" s="1335"/>
      <c r="U79" s="1336"/>
      <c r="V79" s="1228"/>
      <c r="W79" s="1229"/>
      <c r="X79" s="1229"/>
      <c r="Y79" s="1229"/>
      <c r="Z79" s="1229"/>
      <c r="AA79" s="1229"/>
      <c r="AB79" s="1229"/>
      <c r="AC79" s="1229"/>
      <c r="AD79" s="1229"/>
      <c r="AE79" s="1229"/>
      <c r="AF79" s="1229"/>
      <c r="AG79" s="1229"/>
      <c r="AH79" s="1229"/>
      <c r="AI79" s="1229"/>
      <c r="AJ79" s="1229"/>
      <c r="AK79" s="1229"/>
      <c r="AL79" s="1229"/>
      <c r="AM79" s="1229"/>
      <c r="AN79" s="1229"/>
      <c r="AO79" s="1229"/>
      <c r="AP79" s="1229"/>
      <c r="AQ79" s="1229"/>
      <c r="AR79" s="1229"/>
      <c r="AS79" s="1229"/>
      <c r="AT79" s="1229"/>
      <c r="AU79" s="1229"/>
      <c r="AV79" s="1229"/>
      <c r="AW79" s="1230"/>
      <c r="AX79" s="1183"/>
      <c r="AY79" s="1183"/>
      <c r="AZ79" s="1183"/>
      <c r="BA79" s="1183"/>
      <c r="BB79" s="1183"/>
      <c r="BC79" s="1183"/>
      <c r="BD79" s="1183"/>
      <c r="BE79" s="1183"/>
      <c r="BF79" s="1344"/>
      <c r="BG79" s="1340"/>
      <c r="BH79" s="1341"/>
      <c r="BI79" s="837"/>
      <c r="BJ79" s="838"/>
      <c r="BK79" s="838"/>
      <c r="BL79" s="838"/>
      <c r="BM79" s="838"/>
      <c r="BN79" s="838"/>
      <c r="BO79" s="838"/>
      <c r="BP79" s="838"/>
      <c r="BQ79" s="838"/>
      <c r="BR79" s="838"/>
      <c r="BS79" s="838"/>
      <c r="BT79" s="1241"/>
      <c r="BU79" s="1365"/>
      <c r="BV79" s="1366"/>
      <c r="BW79" s="1366"/>
      <c r="BX79" s="1367"/>
      <c r="BY79" s="1365"/>
      <c r="BZ79" s="1366"/>
      <c r="CA79" s="1366"/>
      <c r="CB79" s="1366"/>
      <c r="CC79" s="1366"/>
      <c r="CD79" s="1366"/>
      <c r="CE79" s="1366"/>
      <c r="CF79" s="1366"/>
      <c r="CG79" s="1366"/>
      <c r="CH79" s="1366"/>
      <c r="CI79" s="1367"/>
    </row>
    <row r="80" spans="4:87" ht="9" customHeight="1" thickBot="1">
      <c r="D80" s="73"/>
      <c r="E80" s="1337"/>
      <c r="F80" s="1338"/>
      <c r="G80" s="1338"/>
      <c r="H80" s="1338"/>
      <c r="I80" s="1338"/>
      <c r="J80" s="1338"/>
      <c r="K80" s="1338"/>
      <c r="L80" s="1338"/>
      <c r="M80" s="1338"/>
      <c r="N80" s="1338"/>
      <c r="O80" s="1338"/>
      <c r="P80" s="1338"/>
      <c r="Q80" s="1338"/>
      <c r="R80" s="1338"/>
      <c r="S80" s="1338"/>
      <c r="T80" s="1338"/>
      <c r="U80" s="1339"/>
      <c r="V80" s="1231"/>
      <c r="W80" s="1232"/>
      <c r="X80" s="1232"/>
      <c r="Y80" s="1232"/>
      <c r="Z80" s="1232"/>
      <c r="AA80" s="1232"/>
      <c r="AB80" s="1232"/>
      <c r="AC80" s="1232"/>
      <c r="AD80" s="1232"/>
      <c r="AE80" s="1232"/>
      <c r="AF80" s="1232"/>
      <c r="AG80" s="1232"/>
      <c r="AH80" s="1232"/>
      <c r="AI80" s="1232"/>
      <c r="AJ80" s="1232"/>
      <c r="AK80" s="1232"/>
      <c r="AL80" s="1232"/>
      <c r="AM80" s="1232"/>
      <c r="AN80" s="1232"/>
      <c r="AO80" s="1232"/>
      <c r="AP80" s="1232"/>
      <c r="AQ80" s="1232"/>
      <c r="AR80" s="1232"/>
      <c r="AS80" s="1232"/>
      <c r="AT80" s="1232"/>
      <c r="AU80" s="1232"/>
      <c r="AV80" s="1232"/>
      <c r="AW80" s="1233"/>
      <c r="AX80" s="1184"/>
      <c r="AY80" s="1184"/>
      <c r="AZ80" s="1184"/>
      <c r="BA80" s="1184"/>
      <c r="BB80" s="1184"/>
      <c r="BC80" s="1184"/>
      <c r="BD80" s="1184"/>
      <c r="BE80" s="1184"/>
      <c r="BF80" s="1345"/>
      <c r="BG80" s="1342"/>
      <c r="BH80" s="1343"/>
      <c r="BI80" s="839"/>
      <c r="BJ80" s="840"/>
      <c r="BK80" s="840"/>
      <c r="BL80" s="840"/>
      <c r="BM80" s="840"/>
      <c r="BN80" s="840"/>
      <c r="BO80" s="840"/>
      <c r="BP80" s="840"/>
      <c r="BQ80" s="840"/>
      <c r="BR80" s="840"/>
      <c r="BS80" s="840"/>
      <c r="BT80" s="1242"/>
      <c r="BU80" s="1368"/>
      <c r="BV80" s="1369"/>
      <c r="BW80" s="1369"/>
      <c r="BX80" s="1370"/>
      <c r="BY80" s="1368"/>
      <c r="BZ80" s="1369"/>
      <c r="CA80" s="1369"/>
      <c r="CB80" s="1369"/>
      <c r="CC80" s="1369"/>
      <c r="CD80" s="1369"/>
      <c r="CE80" s="1369"/>
      <c r="CF80" s="1369"/>
      <c r="CG80" s="1369"/>
      <c r="CH80" s="1369"/>
      <c r="CI80" s="1370"/>
    </row>
    <row r="81" spans="4:97" ht="9" customHeight="1">
      <c r="D81" s="73"/>
      <c r="E81" s="1331"/>
      <c r="F81" s="1332"/>
      <c r="G81" s="1332"/>
      <c r="H81" s="1332"/>
      <c r="I81" s="1332"/>
      <c r="J81" s="1332"/>
      <c r="K81" s="1332"/>
      <c r="L81" s="1332"/>
      <c r="M81" s="1332"/>
      <c r="N81" s="1332"/>
      <c r="O81" s="1332"/>
      <c r="P81" s="1332"/>
      <c r="Q81" s="1332"/>
      <c r="R81" s="1332"/>
      <c r="S81" s="1332"/>
      <c r="T81" s="1332"/>
      <c r="U81" s="1333"/>
      <c r="V81" s="1225" t="str">
        <f>IF(E81="","",VLOOKUP(E81,コード表!$L$5:$N$62,3,FALSE))</f>
        <v/>
      </c>
      <c r="W81" s="1226"/>
      <c r="X81" s="1226"/>
      <c r="Y81" s="1226"/>
      <c r="Z81" s="1226"/>
      <c r="AA81" s="1226"/>
      <c r="AB81" s="1226"/>
      <c r="AC81" s="1226"/>
      <c r="AD81" s="1226"/>
      <c r="AE81" s="1226"/>
      <c r="AF81" s="1226"/>
      <c r="AG81" s="1226"/>
      <c r="AH81" s="1226"/>
      <c r="AI81" s="1226"/>
      <c r="AJ81" s="1226"/>
      <c r="AK81" s="1226"/>
      <c r="AL81" s="1226"/>
      <c r="AM81" s="1226"/>
      <c r="AN81" s="1226"/>
      <c r="AO81" s="1226"/>
      <c r="AP81" s="1226"/>
      <c r="AQ81" s="1226"/>
      <c r="AR81" s="1226"/>
      <c r="AS81" s="1226"/>
      <c r="AT81" s="1226"/>
      <c r="AU81" s="1226"/>
      <c r="AV81" s="1226"/>
      <c r="AW81" s="1227"/>
      <c r="AX81" s="1205">
        <v>11</v>
      </c>
      <c r="AY81" s="1205"/>
      <c r="AZ81" s="1234" t="str">
        <f>IF(E81="","",VLOOKUP(E81,コード表!$L$5:$N$62,2,FALSE))</f>
        <v/>
      </c>
      <c r="BA81" s="1234"/>
      <c r="BB81" s="1234"/>
      <c r="BC81" s="1234"/>
      <c r="BD81" s="1234"/>
      <c r="BE81" s="1234"/>
      <c r="BF81" s="1234"/>
      <c r="BG81" s="1234"/>
      <c r="BH81" s="1234"/>
      <c r="BI81" s="1236"/>
      <c r="BJ81" s="1236"/>
      <c r="BK81" s="1236"/>
      <c r="BL81" s="1236"/>
      <c r="BM81" s="1236"/>
      <c r="BN81" s="1236"/>
      <c r="BO81" s="1236"/>
      <c r="BP81" s="1236"/>
      <c r="BQ81" s="1236"/>
      <c r="BR81" s="1236"/>
      <c r="BS81" s="1236"/>
      <c r="BT81" s="1237"/>
      <c r="BU81" s="1362"/>
      <c r="BV81" s="1363"/>
      <c r="BW81" s="1363"/>
      <c r="BX81" s="1364"/>
      <c r="BY81" s="1362"/>
      <c r="BZ81" s="1363"/>
      <c r="CA81" s="1363"/>
      <c r="CB81" s="1363"/>
      <c r="CC81" s="1363"/>
      <c r="CD81" s="1363"/>
      <c r="CE81" s="1363"/>
      <c r="CF81" s="1363"/>
      <c r="CG81" s="1363"/>
      <c r="CH81" s="1363"/>
      <c r="CI81" s="1364"/>
    </row>
    <row r="82" spans="4:97" ht="9" customHeight="1">
      <c r="D82" s="73"/>
      <c r="E82" s="1334"/>
      <c r="F82" s="1335"/>
      <c r="G82" s="1335"/>
      <c r="H82" s="1335"/>
      <c r="I82" s="1335"/>
      <c r="J82" s="1335"/>
      <c r="K82" s="1335"/>
      <c r="L82" s="1335"/>
      <c r="M82" s="1335"/>
      <c r="N82" s="1335"/>
      <c r="O82" s="1335"/>
      <c r="P82" s="1335"/>
      <c r="Q82" s="1335"/>
      <c r="R82" s="1335"/>
      <c r="S82" s="1335"/>
      <c r="T82" s="1335"/>
      <c r="U82" s="1336"/>
      <c r="V82" s="1228"/>
      <c r="W82" s="1229"/>
      <c r="X82" s="1229"/>
      <c r="Y82" s="1229"/>
      <c r="Z82" s="1229"/>
      <c r="AA82" s="1229"/>
      <c r="AB82" s="1229"/>
      <c r="AC82" s="1229"/>
      <c r="AD82" s="1229"/>
      <c r="AE82" s="1229"/>
      <c r="AF82" s="1229"/>
      <c r="AG82" s="1229"/>
      <c r="AH82" s="1229"/>
      <c r="AI82" s="1229"/>
      <c r="AJ82" s="1229"/>
      <c r="AK82" s="1229"/>
      <c r="AL82" s="1229"/>
      <c r="AM82" s="1229"/>
      <c r="AN82" s="1229"/>
      <c r="AO82" s="1229"/>
      <c r="AP82" s="1229"/>
      <c r="AQ82" s="1229"/>
      <c r="AR82" s="1229"/>
      <c r="AS82" s="1229"/>
      <c r="AT82" s="1229"/>
      <c r="AU82" s="1229"/>
      <c r="AV82" s="1229"/>
      <c r="AW82" s="1230"/>
      <c r="AX82" s="1206"/>
      <c r="AY82" s="1206"/>
      <c r="AZ82" s="1235"/>
      <c r="BA82" s="1235"/>
      <c r="BB82" s="1235"/>
      <c r="BC82" s="1235"/>
      <c r="BD82" s="1235"/>
      <c r="BE82" s="1235"/>
      <c r="BF82" s="1235"/>
      <c r="BG82" s="1235"/>
      <c r="BH82" s="1235"/>
      <c r="BI82" s="1238"/>
      <c r="BJ82" s="1238"/>
      <c r="BK82" s="1238"/>
      <c r="BL82" s="1238"/>
      <c r="BM82" s="1238"/>
      <c r="BN82" s="1238"/>
      <c r="BO82" s="1238"/>
      <c r="BP82" s="1238"/>
      <c r="BQ82" s="1238"/>
      <c r="BR82" s="1238"/>
      <c r="BS82" s="1238"/>
      <c r="BT82" s="1239"/>
      <c r="BU82" s="1365"/>
      <c r="BV82" s="1366"/>
      <c r="BW82" s="1366"/>
      <c r="BX82" s="1367"/>
      <c r="BY82" s="1365"/>
      <c r="BZ82" s="1366"/>
      <c r="CA82" s="1366"/>
      <c r="CB82" s="1366"/>
      <c r="CC82" s="1366"/>
      <c r="CD82" s="1366"/>
      <c r="CE82" s="1366"/>
      <c r="CF82" s="1366"/>
      <c r="CG82" s="1366"/>
      <c r="CH82" s="1366"/>
      <c r="CI82" s="1367"/>
    </row>
    <row r="83" spans="4:97" ht="9" customHeight="1">
      <c r="D83" s="73"/>
      <c r="E83" s="1334"/>
      <c r="F83" s="1335"/>
      <c r="G83" s="1335"/>
      <c r="H83" s="1335"/>
      <c r="I83" s="1335"/>
      <c r="J83" s="1335"/>
      <c r="K83" s="1335"/>
      <c r="L83" s="1335"/>
      <c r="M83" s="1335"/>
      <c r="N83" s="1335"/>
      <c r="O83" s="1335"/>
      <c r="P83" s="1335"/>
      <c r="Q83" s="1335"/>
      <c r="R83" s="1335"/>
      <c r="S83" s="1335"/>
      <c r="T83" s="1335"/>
      <c r="U83" s="1336"/>
      <c r="V83" s="1228"/>
      <c r="W83" s="1229"/>
      <c r="X83" s="1229"/>
      <c r="Y83" s="1229"/>
      <c r="Z83" s="1229"/>
      <c r="AA83" s="1229"/>
      <c r="AB83" s="1229"/>
      <c r="AC83" s="1229"/>
      <c r="AD83" s="1229"/>
      <c r="AE83" s="1229"/>
      <c r="AF83" s="1229"/>
      <c r="AG83" s="1229"/>
      <c r="AH83" s="1229"/>
      <c r="AI83" s="1229"/>
      <c r="AJ83" s="1229"/>
      <c r="AK83" s="1229"/>
      <c r="AL83" s="1229"/>
      <c r="AM83" s="1229"/>
      <c r="AN83" s="1229"/>
      <c r="AO83" s="1229"/>
      <c r="AP83" s="1229"/>
      <c r="AQ83" s="1229"/>
      <c r="AR83" s="1229"/>
      <c r="AS83" s="1229"/>
      <c r="AT83" s="1229"/>
      <c r="AU83" s="1229"/>
      <c r="AV83" s="1229"/>
      <c r="AW83" s="1230"/>
      <c r="AX83" s="1206"/>
      <c r="AY83" s="1206"/>
      <c r="AZ83" s="1235"/>
      <c r="BA83" s="1235"/>
      <c r="BB83" s="1235"/>
      <c r="BC83" s="1235"/>
      <c r="BD83" s="1235"/>
      <c r="BE83" s="1235"/>
      <c r="BF83" s="1235"/>
      <c r="BG83" s="1235"/>
      <c r="BH83" s="1235"/>
      <c r="BI83" s="1238"/>
      <c r="BJ83" s="1238"/>
      <c r="BK83" s="1238"/>
      <c r="BL83" s="1238"/>
      <c r="BM83" s="1238"/>
      <c r="BN83" s="1238"/>
      <c r="BO83" s="1238"/>
      <c r="BP83" s="1238"/>
      <c r="BQ83" s="1238"/>
      <c r="BR83" s="1238"/>
      <c r="BS83" s="1238"/>
      <c r="BT83" s="1239"/>
      <c r="BU83" s="1365"/>
      <c r="BV83" s="1366"/>
      <c r="BW83" s="1366"/>
      <c r="BX83" s="1367"/>
      <c r="BY83" s="1365"/>
      <c r="BZ83" s="1366"/>
      <c r="CA83" s="1366"/>
      <c r="CB83" s="1366"/>
      <c r="CC83" s="1366"/>
      <c r="CD83" s="1366"/>
      <c r="CE83" s="1366"/>
      <c r="CF83" s="1366"/>
      <c r="CG83" s="1366"/>
      <c r="CH83" s="1366"/>
      <c r="CI83" s="1367"/>
    </row>
    <row r="84" spans="4:97" ht="9" customHeight="1">
      <c r="D84" s="73"/>
      <c r="E84" s="1334"/>
      <c r="F84" s="1335"/>
      <c r="G84" s="1335"/>
      <c r="H84" s="1335"/>
      <c r="I84" s="1335"/>
      <c r="J84" s="1335"/>
      <c r="K84" s="1335"/>
      <c r="L84" s="1335"/>
      <c r="M84" s="1335"/>
      <c r="N84" s="1335"/>
      <c r="O84" s="1335"/>
      <c r="P84" s="1335"/>
      <c r="Q84" s="1335"/>
      <c r="R84" s="1335"/>
      <c r="S84" s="1335"/>
      <c r="T84" s="1335"/>
      <c r="U84" s="1336"/>
      <c r="V84" s="1228"/>
      <c r="W84" s="1229"/>
      <c r="X84" s="1229"/>
      <c r="Y84" s="1229"/>
      <c r="Z84" s="1229"/>
      <c r="AA84" s="1229"/>
      <c r="AB84" s="1229"/>
      <c r="AC84" s="1229"/>
      <c r="AD84" s="1229"/>
      <c r="AE84" s="1229"/>
      <c r="AF84" s="1229"/>
      <c r="AG84" s="1229"/>
      <c r="AH84" s="1229"/>
      <c r="AI84" s="1229"/>
      <c r="AJ84" s="1229"/>
      <c r="AK84" s="1229"/>
      <c r="AL84" s="1229"/>
      <c r="AM84" s="1229"/>
      <c r="AN84" s="1229"/>
      <c r="AO84" s="1229"/>
      <c r="AP84" s="1229"/>
      <c r="AQ84" s="1229"/>
      <c r="AR84" s="1229"/>
      <c r="AS84" s="1229"/>
      <c r="AT84" s="1229"/>
      <c r="AU84" s="1229"/>
      <c r="AV84" s="1229"/>
      <c r="AW84" s="1230"/>
      <c r="AX84" s="1183"/>
      <c r="AY84" s="1183"/>
      <c r="AZ84" s="1183"/>
      <c r="BA84" s="1183"/>
      <c r="BB84" s="1183"/>
      <c r="BC84" s="1183"/>
      <c r="BD84" s="1183"/>
      <c r="BE84" s="1183"/>
      <c r="BF84" s="1344"/>
      <c r="BG84" s="1340"/>
      <c r="BH84" s="1341"/>
      <c r="BI84" s="835"/>
      <c r="BJ84" s="836"/>
      <c r="BK84" s="836"/>
      <c r="BL84" s="836"/>
      <c r="BM84" s="836"/>
      <c r="BN84" s="836"/>
      <c r="BO84" s="836"/>
      <c r="BP84" s="836"/>
      <c r="BQ84" s="836"/>
      <c r="BR84" s="836"/>
      <c r="BS84" s="836"/>
      <c r="BT84" s="1240"/>
      <c r="BU84" s="1365"/>
      <c r="BV84" s="1366"/>
      <c r="BW84" s="1366"/>
      <c r="BX84" s="1367"/>
      <c r="BY84" s="1365"/>
      <c r="BZ84" s="1366"/>
      <c r="CA84" s="1366"/>
      <c r="CB84" s="1366"/>
      <c r="CC84" s="1366"/>
      <c r="CD84" s="1366"/>
      <c r="CE84" s="1366"/>
      <c r="CF84" s="1366"/>
      <c r="CG84" s="1366"/>
      <c r="CH84" s="1366"/>
      <c r="CI84" s="1367"/>
    </row>
    <row r="85" spans="4:97" ht="9" customHeight="1">
      <c r="D85" s="73"/>
      <c r="E85" s="1334"/>
      <c r="F85" s="1335"/>
      <c r="G85" s="1335"/>
      <c r="H85" s="1335"/>
      <c r="I85" s="1335"/>
      <c r="J85" s="1335"/>
      <c r="K85" s="1335"/>
      <c r="L85" s="1335"/>
      <c r="M85" s="1335"/>
      <c r="N85" s="1335"/>
      <c r="O85" s="1335"/>
      <c r="P85" s="1335"/>
      <c r="Q85" s="1335"/>
      <c r="R85" s="1335"/>
      <c r="S85" s="1335"/>
      <c r="T85" s="1335"/>
      <c r="U85" s="1336"/>
      <c r="V85" s="1228"/>
      <c r="W85" s="1229"/>
      <c r="X85" s="1229"/>
      <c r="Y85" s="1229"/>
      <c r="Z85" s="1229"/>
      <c r="AA85" s="1229"/>
      <c r="AB85" s="1229"/>
      <c r="AC85" s="1229"/>
      <c r="AD85" s="1229"/>
      <c r="AE85" s="1229"/>
      <c r="AF85" s="1229"/>
      <c r="AG85" s="1229"/>
      <c r="AH85" s="1229"/>
      <c r="AI85" s="1229"/>
      <c r="AJ85" s="1229"/>
      <c r="AK85" s="1229"/>
      <c r="AL85" s="1229"/>
      <c r="AM85" s="1229"/>
      <c r="AN85" s="1229"/>
      <c r="AO85" s="1229"/>
      <c r="AP85" s="1229"/>
      <c r="AQ85" s="1229"/>
      <c r="AR85" s="1229"/>
      <c r="AS85" s="1229"/>
      <c r="AT85" s="1229"/>
      <c r="AU85" s="1229"/>
      <c r="AV85" s="1229"/>
      <c r="AW85" s="1230"/>
      <c r="AX85" s="1183"/>
      <c r="AY85" s="1183"/>
      <c r="AZ85" s="1183"/>
      <c r="BA85" s="1183"/>
      <c r="BB85" s="1183"/>
      <c r="BC85" s="1183"/>
      <c r="BD85" s="1183"/>
      <c r="BE85" s="1183"/>
      <c r="BF85" s="1344"/>
      <c r="BG85" s="1340"/>
      <c r="BH85" s="1341"/>
      <c r="BI85" s="837"/>
      <c r="BJ85" s="838"/>
      <c r="BK85" s="838"/>
      <c r="BL85" s="838"/>
      <c r="BM85" s="838"/>
      <c r="BN85" s="838"/>
      <c r="BO85" s="838"/>
      <c r="BP85" s="838"/>
      <c r="BQ85" s="838"/>
      <c r="BR85" s="838"/>
      <c r="BS85" s="838"/>
      <c r="BT85" s="1241"/>
      <c r="BU85" s="1365"/>
      <c r="BV85" s="1366"/>
      <c r="BW85" s="1366"/>
      <c r="BX85" s="1367"/>
      <c r="BY85" s="1365"/>
      <c r="BZ85" s="1366"/>
      <c r="CA85" s="1366"/>
      <c r="CB85" s="1366"/>
      <c r="CC85" s="1366"/>
      <c r="CD85" s="1366"/>
      <c r="CE85" s="1366"/>
      <c r="CF85" s="1366"/>
      <c r="CG85" s="1366"/>
      <c r="CH85" s="1366"/>
      <c r="CI85" s="1367"/>
    </row>
    <row r="86" spans="4:97" ht="9" customHeight="1" thickBot="1">
      <c r="D86" s="73"/>
      <c r="E86" s="1337"/>
      <c r="F86" s="1338"/>
      <c r="G86" s="1338"/>
      <c r="H86" s="1338"/>
      <c r="I86" s="1338"/>
      <c r="J86" s="1338"/>
      <c r="K86" s="1338"/>
      <c r="L86" s="1338"/>
      <c r="M86" s="1338"/>
      <c r="N86" s="1338"/>
      <c r="O86" s="1338"/>
      <c r="P86" s="1338"/>
      <c r="Q86" s="1338"/>
      <c r="R86" s="1338"/>
      <c r="S86" s="1338"/>
      <c r="T86" s="1338"/>
      <c r="U86" s="1339"/>
      <c r="V86" s="1231"/>
      <c r="W86" s="1232"/>
      <c r="X86" s="1232"/>
      <c r="Y86" s="1232"/>
      <c r="Z86" s="1232"/>
      <c r="AA86" s="1232"/>
      <c r="AB86" s="1232"/>
      <c r="AC86" s="1232"/>
      <c r="AD86" s="1232"/>
      <c r="AE86" s="1232"/>
      <c r="AF86" s="1232"/>
      <c r="AG86" s="1232"/>
      <c r="AH86" s="1232"/>
      <c r="AI86" s="1232"/>
      <c r="AJ86" s="1232"/>
      <c r="AK86" s="1232"/>
      <c r="AL86" s="1232"/>
      <c r="AM86" s="1232"/>
      <c r="AN86" s="1232"/>
      <c r="AO86" s="1232"/>
      <c r="AP86" s="1232"/>
      <c r="AQ86" s="1232"/>
      <c r="AR86" s="1232"/>
      <c r="AS86" s="1232"/>
      <c r="AT86" s="1232"/>
      <c r="AU86" s="1232"/>
      <c r="AV86" s="1232"/>
      <c r="AW86" s="1233"/>
      <c r="AX86" s="1184"/>
      <c r="AY86" s="1184"/>
      <c r="AZ86" s="1184"/>
      <c r="BA86" s="1184"/>
      <c r="BB86" s="1184"/>
      <c r="BC86" s="1184"/>
      <c r="BD86" s="1184"/>
      <c r="BE86" s="1184"/>
      <c r="BF86" s="1345"/>
      <c r="BG86" s="1342"/>
      <c r="BH86" s="1343"/>
      <c r="BI86" s="839"/>
      <c r="BJ86" s="840"/>
      <c r="BK86" s="840"/>
      <c r="BL86" s="840"/>
      <c r="BM86" s="840"/>
      <c r="BN86" s="840"/>
      <c r="BO86" s="840"/>
      <c r="BP86" s="840"/>
      <c r="BQ86" s="840"/>
      <c r="BR86" s="840"/>
      <c r="BS86" s="840"/>
      <c r="BT86" s="1242"/>
      <c r="BU86" s="1368"/>
      <c r="BV86" s="1369"/>
      <c r="BW86" s="1369"/>
      <c r="BX86" s="1370"/>
      <c r="BY86" s="1368"/>
      <c r="BZ86" s="1369"/>
      <c r="CA86" s="1369"/>
      <c r="CB86" s="1369"/>
      <c r="CC86" s="1369"/>
      <c r="CD86" s="1369"/>
      <c r="CE86" s="1369"/>
      <c r="CF86" s="1369"/>
      <c r="CG86" s="1369"/>
      <c r="CH86" s="1369"/>
      <c r="CI86" s="1370"/>
    </row>
    <row r="87" spans="4:97" ht="9" customHeight="1">
      <c r="D87" s="73"/>
      <c r="E87" s="1196" t="s">
        <v>18</v>
      </c>
      <c r="F87" s="1197"/>
      <c r="G87" s="1197"/>
      <c r="H87" s="1197"/>
      <c r="I87" s="1197"/>
      <c r="J87" s="1197"/>
      <c r="K87" s="1197"/>
      <c r="L87" s="1197"/>
      <c r="M87" s="1197"/>
      <c r="N87" s="1197"/>
      <c r="O87" s="1197"/>
      <c r="P87" s="1197"/>
      <c r="Q87" s="1197"/>
      <c r="R87" s="1197"/>
      <c r="S87" s="1197"/>
      <c r="T87" s="1197"/>
      <c r="U87" s="1197"/>
      <c r="V87" s="1197"/>
      <c r="W87" s="1197"/>
      <c r="X87" s="1197"/>
      <c r="Y87" s="1197"/>
      <c r="Z87" s="1197"/>
      <c r="AA87" s="1197"/>
      <c r="AB87" s="1197"/>
      <c r="AC87" s="1197"/>
      <c r="AD87" s="1197"/>
      <c r="AE87" s="1197"/>
      <c r="AF87" s="1197"/>
      <c r="AG87" s="1197"/>
      <c r="AH87" s="1197"/>
      <c r="AI87" s="1197"/>
      <c r="AJ87" s="1197"/>
      <c r="AK87" s="1197"/>
      <c r="AL87" s="1197"/>
      <c r="AM87" s="1197"/>
      <c r="AN87" s="1197"/>
      <c r="AO87" s="1197"/>
      <c r="AP87" s="1197"/>
      <c r="AQ87" s="1197"/>
      <c r="AR87" s="1197"/>
      <c r="AS87" s="1197"/>
      <c r="AT87" s="1197"/>
      <c r="AU87" s="1197"/>
      <c r="AV87" s="1197"/>
      <c r="AW87" s="1198"/>
      <c r="AX87" s="1205">
        <v>12</v>
      </c>
      <c r="AY87" s="1205"/>
      <c r="AZ87" s="1207"/>
      <c r="BA87" s="1207"/>
      <c r="BB87" s="1207"/>
      <c r="BC87" s="1207"/>
      <c r="BD87" s="1207"/>
      <c r="BE87" s="1207"/>
      <c r="BF87" s="1207"/>
      <c r="BG87" s="1207"/>
      <c r="BH87" s="1207"/>
      <c r="BI87" s="1209">
        <f>BI21+BI27+BI33+BI39+BI45+BI51+BI57+BI63+BI69+BI75+BI81</f>
        <v>0</v>
      </c>
      <c r="BJ87" s="1209"/>
      <c r="BK87" s="1209"/>
      <c r="BL87" s="1209"/>
      <c r="BM87" s="1209"/>
      <c r="BN87" s="1209"/>
      <c r="BO87" s="1209"/>
      <c r="BP87" s="1209"/>
      <c r="BQ87" s="1209"/>
      <c r="BR87" s="1209"/>
      <c r="BS87" s="1209"/>
      <c r="BT87" s="1210"/>
      <c r="BU87" s="1371" t="s">
        <v>141</v>
      </c>
      <c r="BV87" s="1372"/>
      <c r="BW87" s="1372"/>
      <c r="BX87" s="1373"/>
      <c r="BY87" s="1372">
        <f>SUMIF(BU20:BX86,"増",BY20:CI86)</f>
        <v>0</v>
      </c>
      <c r="BZ87" s="1372"/>
      <c r="CA87" s="1372"/>
      <c r="CB87" s="1372"/>
      <c r="CC87" s="1372"/>
      <c r="CD87" s="1372"/>
      <c r="CE87" s="1372"/>
      <c r="CF87" s="1372"/>
      <c r="CG87" s="1372"/>
      <c r="CH87" s="1372"/>
      <c r="CI87" s="1373"/>
      <c r="CK87" s="1321"/>
      <c r="CL87" s="1321"/>
      <c r="CM87" s="1321"/>
      <c r="CN87" s="1330"/>
      <c r="CO87" s="489"/>
      <c r="CP87" s="489"/>
      <c r="CQ87" s="489"/>
      <c r="CR87" s="489"/>
      <c r="CS87" s="489"/>
    </row>
    <row r="88" spans="4:97" ht="9" customHeight="1">
      <c r="D88" s="73"/>
      <c r="E88" s="1199"/>
      <c r="F88" s="1200"/>
      <c r="G88" s="1200"/>
      <c r="H88" s="1200"/>
      <c r="I88" s="1200"/>
      <c r="J88" s="1200"/>
      <c r="K88" s="1200"/>
      <c r="L88" s="1200"/>
      <c r="M88" s="1200"/>
      <c r="N88" s="1200"/>
      <c r="O88" s="1200"/>
      <c r="P88" s="1200"/>
      <c r="Q88" s="1200"/>
      <c r="R88" s="1200"/>
      <c r="S88" s="1200"/>
      <c r="T88" s="1200"/>
      <c r="U88" s="1200"/>
      <c r="V88" s="1200"/>
      <c r="W88" s="1200"/>
      <c r="X88" s="1200"/>
      <c r="Y88" s="1200"/>
      <c r="Z88" s="1200"/>
      <c r="AA88" s="1200"/>
      <c r="AB88" s="1200"/>
      <c r="AC88" s="1200"/>
      <c r="AD88" s="1200"/>
      <c r="AE88" s="1200"/>
      <c r="AF88" s="1200"/>
      <c r="AG88" s="1200"/>
      <c r="AH88" s="1200"/>
      <c r="AI88" s="1200"/>
      <c r="AJ88" s="1200"/>
      <c r="AK88" s="1200"/>
      <c r="AL88" s="1200"/>
      <c r="AM88" s="1200"/>
      <c r="AN88" s="1200"/>
      <c r="AO88" s="1200"/>
      <c r="AP88" s="1200"/>
      <c r="AQ88" s="1200"/>
      <c r="AR88" s="1200"/>
      <c r="AS88" s="1200"/>
      <c r="AT88" s="1200"/>
      <c r="AU88" s="1200"/>
      <c r="AV88" s="1200"/>
      <c r="AW88" s="1201"/>
      <c r="AX88" s="1206"/>
      <c r="AY88" s="1206"/>
      <c r="AZ88" s="1208"/>
      <c r="BA88" s="1208"/>
      <c r="BB88" s="1208"/>
      <c r="BC88" s="1208"/>
      <c r="BD88" s="1208"/>
      <c r="BE88" s="1208"/>
      <c r="BF88" s="1208"/>
      <c r="BG88" s="1208"/>
      <c r="BH88" s="1208"/>
      <c r="BI88" s="1211"/>
      <c r="BJ88" s="1211"/>
      <c r="BK88" s="1211"/>
      <c r="BL88" s="1211"/>
      <c r="BM88" s="1211"/>
      <c r="BN88" s="1211"/>
      <c r="BO88" s="1211"/>
      <c r="BP88" s="1211"/>
      <c r="BQ88" s="1211"/>
      <c r="BR88" s="1211"/>
      <c r="BS88" s="1211"/>
      <c r="BT88" s="1212"/>
      <c r="BU88" s="1374"/>
      <c r="BV88" s="715"/>
      <c r="BW88" s="715"/>
      <c r="BX88" s="1375"/>
      <c r="BY88" s="715"/>
      <c r="BZ88" s="715"/>
      <c r="CA88" s="715"/>
      <c r="CB88" s="715"/>
      <c r="CC88" s="715"/>
      <c r="CD88" s="715"/>
      <c r="CE88" s="715"/>
      <c r="CF88" s="715"/>
      <c r="CG88" s="715"/>
      <c r="CH88" s="715"/>
      <c r="CI88" s="1375"/>
      <c r="CK88" s="1321"/>
      <c r="CL88" s="1321"/>
      <c r="CM88" s="1321"/>
      <c r="CN88" s="489"/>
      <c r="CO88" s="489"/>
      <c r="CP88" s="489"/>
      <c r="CQ88" s="489"/>
      <c r="CR88" s="489"/>
      <c r="CS88" s="489"/>
    </row>
    <row r="89" spans="4:97" ht="9" customHeight="1" thickBot="1">
      <c r="D89" s="73"/>
      <c r="E89" s="1199"/>
      <c r="F89" s="1200"/>
      <c r="G89" s="1200"/>
      <c r="H89" s="1200"/>
      <c r="I89" s="1200"/>
      <c r="J89" s="1200"/>
      <c r="K89" s="1200"/>
      <c r="L89" s="1200"/>
      <c r="M89" s="1200"/>
      <c r="N89" s="1200"/>
      <c r="O89" s="1200"/>
      <c r="P89" s="1200"/>
      <c r="Q89" s="1200"/>
      <c r="R89" s="1200"/>
      <c r="S89" s="1200"/>
      <c r="T89" s="1200"/>
      <c r="U89" s="1200"/>
      <c r="V89" s="1200"/>
      <c r="W89" s="1200"/>
      <c r="X89" s="1200"/>
      <c r="Y89" s="1200"/>
      <c r="Z89" s="1200"/>
      <c r="AA89" s="1200"/>
      <c r="AB89" s="1200"/>
      <c r="AC89" s="1200"/>
      <c r="AD89" s="1200"/>
      <c r="AE89" s="1200"/>
      <c r="AF89" s="1200"/>
      <c r="AG89" s="1200"/>
      <c r="AH89" s="1200"/>
      <c r="AI89" s="1200"/>
      <c r="AJ89" s="1200"/>
      <c r="AK89" s="1200"/>
      <c r="AL89" s="1200"/>
      <c r="AM89" s="1200"/>
      <c r="AN89" s="1200"/>
      <c r="AO89" s="1200"/>
      <c r="AP89" s="1200"/>
      <c r="AQ89" s="1200"/>
      <c r="AR89" s="1200"/>
      <c r="AS89" s="1200"/>
      <c r="AT89" s="1200"/>
      <c r="AU89" s="1200"/>
      <c r="AV89" s="1200"/>
      <c r="AW89" s="1201"/>
      <c r="AX89" s="1206"/>
      <c r="AY89" s="1206"/>
      <c r="AZ89" s="1208"/>
      <c r="BA89" s="1208"/>
      <c r="BB89" s="1208"/>
      <c r="BC89" s="1208"/>
      <c r="BD89" s="1208"/>
      <c r="BE89" s="1208"/>
      <c r="BF89" s="1208"/>
      <c r="BG89" s="1208"/>
      <c r="BH89" s="1208"/>
      <c r="BI89" s="1211"/>
      <c r="BJ89" s="1211"/>
      <c r="BK89" s="1211"/>
      <c r="BL89" s="1211"/>
      <c r="BM89" s="1211"/>
      <c r="BN89" s="1211"/>
      <c r="BO89" s="1211"/>
      <c r="BP89" s="1211"/>
      <c r="BQ89" s="1211"/>
      <c r="BR89" s="1211"/>
      <c r="BS89" s="1211"/>
      <c r="BT89" s="1212"/>
      <c r="BU89" s="1376"/>
      <c r="BV89" s="1271"/>
      <c r="BW89" s="1271"/>
      <c r="BX89" s="1377"/>
      <c r="BY89" s="1271"/>
      <c r="BZ89" s="1271"/>
      <c r="CA89" s="1271"/>
      <c r="CB89" s="1271"/>
      <c r="CC89" s="1271"/>
      <c r="CD89" s="1271"/>
      <c r="CE89" s="1271"/>
      <c r="CF89" s="1271"/>
      <c r="CG89" s="1271"/>
      <c r="CH89" s="1271"/>
      <c r="CI89" s="1377"/>
      <c r="CK89" s="1321"/>
      <c r="CL89" s="1321"/>
      <c r="CM89" s="1321"/>
      <c r="CN89" s="489"/>
      <c r="CO89" s="489"/>
      <c r="CP89" s="489"/>
      <c r="CQ89" s="489"/>
      <c r="CR89" s="489"/>
      <c r="CS89" s="489"/>
    </row>
    <row r="90" spans="4:97" ht="9" customHeight="1">
      <c r="D90" s="73"/>
      <c r="E90" s="1199"/>
      <c r="F90" s="1200"/>
      <c r="G90" s="1200"/>
      <c r="H90" s="1200"/>
      <c r="I90" s="1200"/>
      <c r="J90" s="1200"/>
      <c r="K90" s="1200"/>
      <c r="L90" s="1200"/>
      <c r="M90" s="1200"/>
      <c r="N90" s="1200"/>
      <c r="O90" s="1200"/>
      <c r="P90" s="1200"/>
      <c r="Q90" s="1200"/>
      <c r="R90" s="1200"/>
      <c r="S90" s="1200"/>
      <c r="T90" s="1200"/>
      <c r="U90" s="1200"/>
      <c r="V90" s="1200"/>
      <c r="W90" s="1200"/>
      <c r="X90" s="1200"/>
      <c r="Y90" s="1200"/>
      <c r="Z90" s="1200"/>
      <c r="AA90" s="1200"/>
      <c r="AB90" s="1200"/>
      <c r="AC90" s="1200"/>
      <c r="AD90" s="1200"/>
      <c r="AE90" s="1200"/>
      <c r="AF90" s="1200"/>
      <c r="AG90" s="1200"/>
      <c r="AH90" s="1200"/>
      <c r="AI90" s="1200"/>
      <c r="AJ90" s="1200"/>
      <c r="AK90" s="1200"/>
      <c r="AL90" s="1200"/>
      <c r="AM90" s="1200"/>
      <c r="AN90" s="1200"/>
      <c r="AO90" s="1200"/>
      <c r="AP90" s="1200"/>
      <c r="AQ90" s="1200"/>
      <c r="AR90" s="1200"/>
      <c r="AS90" s="1200"/>
      <c r="AT90" s="1200"/>
      <c r="AU90" s="1200"/>
      <c r="AV90" s="1200"/>
      <c r="AW90" s="1201"/>
      <c r="AX90" s="1183"/>
      <c r="AY90" s="1183"/>
      <c r="AZ90" s="1183"/>
      <c r="BA90" s="1183"/>
      <c r="BB90" s="1183"/>
      <c r="BC90" s="1183"/>
      <c r="BD90" s="1183"/>
      <c r="BE90" s="1183"/>
      <c r="BF90" s="1344"/>
      <c r="BG90" s="1340"/>
      <c r="BH90" s="1341"/>
      <c r="BI90" s="1187">
        <f>BI24+BI30+BI36+BI42+BI48+BI54+BI60+BI66+BI72+BI78+BI84</f>
        <v>0</v>
      </c>
      <c r="BJ90" s="1188"/>
      <c r="BK90" s="1188"/>
      <c r="BL90" s="1188"/>
      <c r="BM90" s="1188"/>
      <c r="BN90" s="1188"/>
      <c r="BO90" s="1188"/>
      <c r="BP90" s="1188"/>
      <c r="BQ90" s="1188"/>
      <c r="BR90" s="1188"/>
      <c r="BS90" s="1188"/>
      <c r="BT90" s="1189"/>
      <c r="BU90" s="1378" t="s">
        <v>142</v>
      </c>
      <c r="BV90" s="1253"/>
      <c r="BW90" s="1253"/>
      <c r="BX90" s="1379"/>
      <c r="BY90" s="1372">
        <f>SUMIF(BU20:BX89,"減",BY20:CI89)</f>
        <v>0</v>
      </c>
      <c r="BZ90" s="1372"/>
      <c r="CA90" s="1372"/>
      <c r="CB90" s="1372"/>
      <c r="CC90" s="1372"/>
      <c r="CD90" s="1372"/>
      <c r="CE90" s="1372"/>
      <c r="CF90" s="1372"/>
      <c r="CG90" s="1372"/>
      <c r="CH90" s="1372"/>
      <c r="CI90" s="1373"/>
      <c r="CK90" s="1321"/>
      <c r="CL90" s="1321"/>
      <c r="CM90" s="1321"/>
      <c r="CN90" s="1330"/>
      <c r="CO90" s="489"/>
      <c r="CP90" s="489"/>
      <c r="CQ90" s="489"/>
      <c r="CR90" s="489"/>
      <c r="CS90" s="489"/>
    </row>
    <row r="91" spans="4:97" ht="9" customHeight="1">
      <c r="D91" s="73"/>
      <c r="E91" s="1199"/>
      <c r="F91" s="1200"/>
      <c r="G91" s="1200"/>
      <c r="H91" s="1200"/>
      <c r="I91" s="1200"/>
      <c r="J91" s="1200"/>
      <c r="K91" s="1200"/>
      <c r="L91" s="1200"/>
      <c r="M91" s="1200"/>
      <c r="N91" s="1200"/>
      <c r="O91" s="1200"/>
      <c r="P91" s="1200"/>
      <c r="Q91" s="1200"/>
      <c r="R91" s="1200"/>
      <c r="S91" s="1200"/>
      <c r="T91" s="1200"/>
      <c r="U91" s="1200"/>
      <c r="V91" s="1200"/>
      <c r="W91" s="1200"/>
      <c r="X91" s="1200"/>
      <c r="Y91" s="1200"/>
      <c r="Z91" s="1200"/>
      <c r="AA91" s="1200"/>
      <c r="AB91" s="1200"/>
      <c r="AC91" s="1200"/>
      <c r="AD91" s="1200"/>
      <c r="AE91" s="1200"/>
      <c r="AF91" s="1200"/>
      <c r="AG91" s="1200"/>
      <c r="AH91" s="1200"/>
      <c r="AI91" s="1200"/>
      <c r="AJ91" s="1200"/>
      <c r="AK91" s="1200"/>
      <c r="AL91" s="1200"/>
      <c r="AM91" s="1200"/>
      <c r="AN91" s="1200"/>
      <c r="AO91" s="1200"/>
      <c r="AP91" s="1200"/>
      <c r="AQ91" s="1200"/>
      <c r="AR91" s="1200"/>
      <c r="AS91" s="1200"/>
      <c r="AT91" s="1200"/>
      <c r="AU91" s="1200"/>
      <c r="AV91" s="1200"/>
      <c r="AW91" s="1201"/>
      <c r="AX91" s="1183"/>
      <c r="AY91" s="1183"/>
      <c r="AZ91" s="1183"/>
      <c r="BA91" s="1183"/>
      <c r="BB91" s="1183"/>
      <c r="BC91" s="1183"/>
      <c r="BD91" s="1183"/>
      <c r="BE91" s="1183"/>
      <c r="BF91" s="1344"/>
      <c r="BG91" s="1340"/>
      <c r="BH91" s="1341"/>
      <c r="BI91" s="1190"/>
      <c r="BJ91" s="1191"/>
      <c r="BK91" s="1191"/>
      <c r="BL91" s="1191"/>
      <c r="BM91" s="1191"/>
      <c r="BN91" s="1191"/>
      <c r="BO91" s="1191"/>
      <c r="BP91" s="1191"/>
      <c r="BQ91" s="1191"/>
      <c r="BR91" s="1191"/>
      <c r="BS91" s="1191"/>
      <c r="BT91" s="1192"/>
      <c r="BU91" s="1374"/>
      <c r="BV91" s="715"/>
      <c r="BW91" s="715"/>
      <c r="BX91" s="1375"/>
      <c r="BY91" s="715"/>
      <c r="BZ91" s="715"/>
      <c r="CA91" s="715"/>
      <c r="CB91" s="715"/>
      <c r="CC91" s="715"/>
      <c r="CD91" s="715"/>
      <c r="CE91" s="715"/>
      <c r="CF91" s="715"/>
      <c r="CG91" s="715"/>
      <c r="CH91" s="715"/>
      <c r="CI91" s="1375"/>
      <c r="CK91" s="1321"/>
      <c r="CL91" s="1321"/>
      <c r="CM91" s="1321"/>
      <c r="CN91" s="489"/>
      <c r="CO91" s="489"/>
      <c r="CP91" s="489"/>
      <c r="CQ91" s="489"/>
      <c r="CR91" s="489"/>
      <c r="CS91" s="489"/>
    </row>
    <row r="92" spans="4:97" ht="9" customHeight="1" thickBot="1">
      <c r="D92" s="73"/>
      <c r="E92" s="1202"/>
      <c r="F92" s="1203"/>
      <c r="G92" s="1203"/>
      <c r="H92" s="1203"/>
      <c r="I92" s="1203"/>
      <c r="J92" s="1203"/>
      <c r="K92" s="1203"/>
      <c r="L92" s="1203"/>
      <c r="M92" s="1203"/>
      <c r="N92" s="1203"/>
      <c r="O92" s="1203"/>
      <c r="P92" s="1203"/>
      <c r="Q92" s="1203"/>
      <c r="R92" s="1203"/>
      <c r="S92" s="1203"/>
      <c r="T92" s="1203"/>
      <c r="U92" s="1203"/>
      <c r="V92" s="1203"/>
      <c r="W92" s="1203"/>
      <c r="X92" s="1203"/>
      <c r="Y92" s="1203"/>
      <c r="Z92" s="1203"/>
      <c r="AA92" s="1203"/>
      <c r="AB92" s="1203"/>
      <c r="AC92" s="1203"/>
      <c r="AD92" s="1203"/>
      <c r="AE92" s="1203"/>
      <c r="AF92" s="1203"/>
      <c r="AG92" s="1203"/>
      <c r="AH92" s="1203"/>
      <c r="AI92" s="1203"/>
      <c r="AJ92" s="1203"/>
      <c r="AK92" s="1203"/>
      <c r="AL92" s="1203"/>
      <c r="AM92" s="1203"/>
      <c r="AN92" s="1203"/>
      <c r="AO92" s="1203"/>
      <c r="AP92" s="1203"/>
      <c r="AQ92" s="1203"/>
      <c r="AR92" s="1203"/>
      <c r="AS92" s="1203"/>
      <c r="AT92" s="1203"/>
      <c r="AU92" s="1203"/>
      <c r="AV92" s="1203"/>
      <c r="AW92" s="1204"/>
      <c r="AX92" s="1184"/>
      <c r="AY92" s="1184"/>
      <c r="AZ92" s="1184"/>
      <c r="BA92" s="1184"/>
      <c r="BB92" s="1184"/>
      <c r="BC92" s="1184"/>
      <c r="BD92" s="1184"/>
      <c r="BE92" s="1184"/>
      <c r="BF92" s="1345"/>
      <c r="BG92" s="1342"/>
      <c r="BH92" s="1343"/>
      <c r="BI92" s="1193"/>
      <c r="BJ92" s="1194"/>
      <c r="BK92" s="1194"/>
      <c r="BL92" s="1194"/>
      <c r="BM92" s="1194"/>
      <c r="BN92" s="1194"/>
      <c r="BO92" s="1194"/>
      <c r="BP92" s="1194"/>
      <c r="BQ92" s="1194"/>
      <c r="BR92" s="1194"/>
      <c r="BS92" s="1194"/>
      <c r="BT92" s="1195"/>
      <c r="BU92" s="1380"/>
      <c r="BV92" s="716"/>
      <c r="BW92" s="716"/>
      <c r="BX92" s="1381"/>
      <c r="BY92" s="1271"/>
      <c r="BZ92" s="1271"/>
      <c r="CA92" s="1271"/>
      <c r="CB92" s="1271"/>
      <c r="CC92" s="1271"/>
      <c r="CD92" s="1271"/>
      <c r="CE92" s="1271"/>
      <c r="CF92" s="1271"/>
      <c r="CG92" s="1271"/>
      <c r="CH92" s="1271"/>
      <c r="CI92" s="1377"/>
      <c r="CK92" s="1321"/>
      <c r="CL92" s="1321"/>
      <c r="CM92" s="1321"/>
      <c r="CN92" s="489"/>
      <c r="CO92" s="489"/>
      <c r="CP92" s="489"/>
      <c r="CQ92" s="489"/>
      <c r="CR92" s="489"/>
      <c r="CS92" s="489"/>
    </row>
    <row r="93" spans="4:97" ht="9" customHeight="1">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row>
  </sheetData>
  <sheetProtection sheet="1" objects="1" scenarios="1" selectLockedCells="1"/>
  <mergeCells count="160">
    <mergeCell ref="CK87:CM89"/>
    <mergeCell ref="CK90:CM92"/>
    <mergeCell ref="CN87:CS89"/>
    <mergeCell ref="CN90:CS92"/>
    <mergeCell ref="BU63:BX68"/>
    <mergeCell ref="BU69:BX74"/>
    <mergeCell ref="BU87:BX89"/>
    <mergeCell ref="BU90:BX92"/>
    <mergeCell ref="BY87:CI89"/>
    <mergeCell ref="BY90:CI92"/>
    <mergeCell ref="BY75:CI80"/>
    <mergeCell ref="BY81:CI86"/>
    <mergeCell ref="BU75:BX80"/>
    <mergeCell ref="BU81:BX86"/>
    <mergeCell ref="BY63:CI68"/>
    <mergeCell ref="BY69:CI74"/>
    <mergeCell ref="BW3:CC3"/>
    <mergeCell ref="CD3:CI3"/>
    <mergeCell ref="BU27:BX32"/>
    <mergeCell ref="BY27:CI32"/>
    <mergeCell ref="BY33:CI38"/>
    <mergeCell ref="BY39:CI44"/>
    <mergeCell ref="BY45:CI50"/>
    <mergeCell ref="BY51:CI56"/>
    <mergeCell ref="BY57:CI62"/>
    <mergeCell ref="BU33:BX38"/>
    <mergeCell ref="BU39:BX44"/>
    <mergeCell ref="BU45:BX50"/>
    <mergeCell ref="BU51:BX56"/>
    <mergeCell ref="BU57:BX62"/>
    <mergeCell ref="BH4:BO5"/>
    <mergeCell ref="BP4:BT5"/>
    <mergeCell ref="BU4:BV5"/>
    <mergeCell ref="BW4:CC5"/>
    <mergeCell ref="CD4:CI5"/>
    <mergeCell ref="BZ14:CF19"/>
    <mergeCell ref="F2:K3"/>
    <mergeCell ref="R3:AQ4"/>
    <mergeCell ref="BF3:BG9"/>
    <mergeCell ref="BI3:BN3"/>
    <mergeCell ref="BP3:BT3"/>
    <mergeCell ref="BU3:BV3"/>
    <mergeCell ref="E6:O7"/>
    <mergeCell ref="P6:BA9"/>
    <mergeCell ref="BI6:BO6"/>
    <mergeCell ref="S11:V12"/>
    <mergeCell ref="W11:Y12"/>
    <mergeCell ref="Z11:AC12"/>
    <mergeCell ref="AD11:AF12"/>
    <mergeCell ref="AG11:AJ12"/>
    <mergeCell ref="BZ12:CB13"/>
    <mergeCell ref="E14:AW16"/>
    <mergeCell ref="BJ14:BS16"/>
    <mergeCell ref="E17:U19"/>
    <mergeCell ref="V17:AW19"/>
    <mergeCell ref="BI17:BT19"/>
    <mergeCell ref="CJ6:CJ46"/>
    <mergeCell ref="BH7:BJ9"/>
    <mergeCell ref="BK7:BM9"/>
    <mergeCell ref="BN7:BP9"/>
    <mergeCell ref="BZ10:CB11"/>
    <mergeCell ref="CD10:CH11"/>
    <mergeCell ref="CD12:CH13"/>
    <mergeCell ref="BY20:CI26"/>
    <mergeCell ref="BU20:BX26"/>
    <mergeCell ref="E27:U32"/>
    <mergeCell ref="V27:AW32"/>
    <mergeCell ref="AX27:AY29"/>
    <mergeCell ref="AZ27:BH29"/>
    <mergeCell ref="BI27:BT29"/>
    <mergeCell ref="AX30:BF32"/>
    <mergeCell ref="BG30:BH32"/>
    <mergeCell ref="BI30:BT32"/>
    <mergeCell ref="E20:U26"/>
    <mergeCell ref="V20:AW26"/>
    <mergeCell ref="AX20:AY23"/>
    <mergeCell ref="AZ20:BH23"/>
    <mergeCell ref="BI21:BT23"/>
    <mergeCell ref="AX24:BF26"/>
    <mergeCell ref="BG24:BH26"/>
    <mergeCell ref="BI24:BT26"/>
    <mergeCell ref="E39:U44"/>
    <mergeCell ref="V39:AW44"/>
    <mergeCell ref="AX39:AY41"/>
    <mergeCell ref="AZ39:BH41"/>
    <mergeCell ref="BI39:BT41"/>
    <mergeCell ref="AX42:BF44"/>
    <mergeCell ref="BG42:BH44"/>
    <mergeCell ref="BI42:BT44"/>
    <mergeCell ref="E33:U38"/>
    <mergeCell ref="V33:AW38"/>
    <mergeCell ref="AX33:AY35"/>
    <mergeCell ref="AZ33:BH35"/>
    <mergeCell ref="BI33:BT35"/>
    <mergeCell ref="AX36:BF38"/>
    <mergeCell ref="BG36:BH38"/>
    <mergeCell ref="BI36:BT38"/>
    <mergeCell ref="E51:U56"/>
    <mergeCell ref="V51:AW56"/>
    <mergeCell ref="AX51:AY53"/>
    <mergeCell ref="AZ51:BH53"/>
    <mergeCell ref="BI51:BT53"/>
    <mergeCell ref="AX54:BF56"/>
    <mergeCell ref="BG54:BH56"/>
    <mergeCell ref="BI54:BT56"/>
    <mergeCell ref="E45:U50"/>
    <mergeCell ref="V45:AW50"/>
    <mergeCell ref="AX45:AY47"/>
    <mergeCell ref="AZ45:BH47"/>
    <mergeCell ref="BI45:BT47"/>
    <mergeCell ref="AX48:BF50"/>
    <mergeCell ref="BG48:BH50"/>
    <mergeCell ref="BI48:BT50"/>
    <mergeCell ref="E63:U68"/>
    <mergeCell ref="V63:AW68"/>
    <mergeCell ref="AX63:AY65"/>
    <mergeCell ref="AZ63:BH65"/>
    <mergeCell ref="BI63:BT65"/>
    <mergeCell ref="AX66:BF68"/>
    <mergeCell ref="BG66:BH68"/>
    <mergeCell ref="BI66:BT68"/>
    <mergeCell ref="E57:U62"/>
    <mergeCell ref="V57:AW62"/>
    <mergeCell ref="AX57:AY59"/>
    <mergeCell ref="AZ57:BH59"/>
    <mergeCell ref="BI57:BT59"/>
    <mergeCell ref="AX60:BF62"/>
    <mergeCell ref="BG60:BH62"/>
    <mergeCell ref="BI60:BT62"/>
    <mergeCell ref="E75:U80"/>
    <mergeCell ref="V75:AW80"/>
    <mergeCell ref="AX75:AY77"/>
    <mergeCell ref="AZ75:BH77"/>
    <mergeCell ref="BI75:BT77"/>
    <mergeCell ref="AX78:BF80"/>
    <mergeCell ref="BG78:BH80"/>
    <mergeCell ref="BI78:BT80"/>
    <mergeCell ref="E69:U74"/>
    <mergeCell ref="V69:AW74"/>
    <mergeCell ref="AX69:AY71"/>
    <mergeCell ref="AZ69:BH71"/>
    <mergeCell ref="BI69:BT71"/>
    <mergeCell ref="AX72:BF74"/>
    <mergeCell ref="BG72:BH74"/>
    <mergeCell ref="BI72:BT74"/>
    <mergeCell ref="AX90:BF92"/>
    <mergeCell ref="BG90:BH92"/>
    <mergeCell ref="BI90:BT92"/>
    <mergeCell ref="E87:AW92"/>
    <mergeCell ref="AX87:AY89"/>
    <mergeCell ref="AZ87:BH89"/>
    <mergeCell ref="BI87:BT89"/>
    <mergeCell ref="E81:U86"/>
    <mergeCell ref="V81:AW86"/>
    <mergeCell ref="AX81:AY83"/>
    <mergeCell ref="AZ81:BH83"/>
    <mergeCell ref="BI81:BT83"/>
    <mergeCell ref="AX84:BF86"/>
    <mergeCell ref="BG84:BH86"/>
    <mergeCell ref="BI84:BT86"/>
  </mergeCells>
  <phoneticPr fontId="1"/>
  <dataValidations count="1">
    <dataValidation type="list" allowBlank="1" showInputMessage="1" showErrorMessage="1" sqref="BU20:BX86">
      <formula1>"増,減"</formula1>
    </dataValidation>
  </dataValidations>
  <pageMargins left="0.43307086614173229" right="3.937007874015748E-2" top="0.11811023622047245" bottom="0.19685039370078741" header="0.31496062992125984" footer="0.31496062992125984"/>
  <pageSetup paperSize="9" scale="64"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コード表!$L$5:$L$62</xm:f>
          </x14:formula1>
          <xm:sqref>E20:U86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95"/>
  <sheetViews>
    <sheetView workbookViewId="0">
      <selection activeCell="A2" sqref="A2:A20"/>
    </sheetView>
  </sheetViews>
  <sheetFormatPr defaultRowHeight="18.75"/>
  <cols>
    <col min="1" max="4" width="11.125" customWidth="1"/>
    <col min="5" max="5" width="4.625" customWidth="1"/>
    <col min="6" max="7" width="11.125" customWidth="1"/>
    <col min="8" max="8" width="4.625" customWidth="1"/>
    <col min="9" max="10" width="11.125" customWidth="1"/>
    <col min="11" max="11" width="4.625" customWidth="1"/>
    <col min="12" max="13" width="11.125" customWidth="1"/>
  </cols>
  <sheetData>
    <row r="1" spans="1:14" ht="18.75" customHeight="1">
      <c r="A1" s="141" t="s">
        <v>93</v>
      </c>
      <c r="B1" s="141" t="s">
        <v>92</v>
      </c>
      <c r="C1" s="136"/>
      <c r="D1" s="136"/>
      <c r="E1" s="137"/>
      <c r="F1" s="136"/>
      <c r="G1" s="136"/>
      <c r="H1" s="137"/>
      <c r="I1" s="136"/>
      <c r="J1" s="136"/>
      <c r="K1" s="137"/>
      <c r="L1" s="136"/>
      <c r="M1" s="136"/>
      <c r="N1" s="37"/>
    </row>
    <row r="2" spans="1:14">
      <c r="A2" s="124" t="s">
        <v>94</v>
      </c>
      <c r="B2" s="123">
        <v>1</v>
      </c>
      <c r="E2" s="122"/>
      <c r="H2" s="122"/>
      <c r="K2" s="122"/>
      <c r="N2" s="37"/>
    </row>
    <row r="3" spans="1:14">
      <c r="A3" s="129" t="s">
        <v>99</v>
      </c>
      <c r="B3" s="125">
        <v>2</v>
      </c>
      <c r="E3" s="122"/>
      <c r="H3" s="122"/>
      <c r="K3" s="122"/>
      <c r="N3" s="37"/>
    </row>
    <row r="4" spans="1:14">
      <c r="A4" s="128" t="s">
        <v>104</v>
      </c>
      <c r="B4" s="125">
        <v>3</v>
      </c>
      <c r="E4" s="122"/>
      <c r="H4" s="122"/>
      <c r="K4" s="122"/>
      <c r="N4" s="37"/>
    </row>
    <row r="5" spans="1:14">
      <c r="A5" s="128" t="s">
        <v>109</v>
      </c>
      <c r="B5" s="125">
        <v>4</v>
      </c>
      <c r="E5" s="122"/>
      <c r="H5" s="122"/>
      <c r="K5" s="122"/>
      <c r="N5" s="37"/>
    </row>
    <row r="6" spans="1:14">
      <c r="A6" s="128" t="s">
        <v>114</v>
      </c>
      <c r="B6" s="125">
        <v>5</v>
      </c>
      <c r="E6" s="122"/>
      <c r="H6" s="122"/>
      <c r="K6" s="122"/>
      <c r="N6" s="37"/>
    </row>
    <row r="7" spans="1:14">
      <c r="A7" s="127" t="s">
        <v>119</v>
      </c>
      <c r="B7" s="125">
        <v>6</v>
      </c>
      <c r="E7" s="122"/>
      <c r="H7" s="122"/>
      <c r="K7" s="122"/>
      <c r="N7" s="37"/>
    </row>
    <row r="8" spans="1:14">
      <c r="A8" s="128" t="s">
        <v>124</v>
      </c>
      <c r="B8" s="125">
        <v>7</v>
      </c>
      <c r="E8" s="122"/>
      <c r="H8" s="122"/>
      <c r="K8" s="122"/>
      <c r="N8" s="37"/>
    </row>
    <row r="9" spans="1:14">
      <c r="A9" s="128" t="s">
        <v>129</v>
      </c>
      <c r="B9" s="126">
        <v>8</v>
      </c>
      <c r="E9" s="122"/>
      <c r="H9" s="122"/>
      <c r="K9" s="122"/>
      <c r="L9" s="135"/>
      <c r="M9" s="122"/>
      <c r="N9" s="37"/>
    </row>
    <row r="10" spans="1:14">
      <c r="A10" s="128" t="s">
        <v>133</v>
      </c>
      <c r="B10" s="126">
        <v>9</v>
      </c>
      <c r="E10" s="122"/>
      <c r="H10" s="122"/>
      <c r="K10" s="122"/>
      <c r="L10" s="135"/>
      <c r="M10" s="122"/>
      <c r="N10" s="37"/>
    </row>
    <row r="11" spans="1:14">
      <c r="A11" s="140" t="s">
        <v>137</v>
      </c>
      <c r="B11" s="130">
        <v>10</v>
      </c>
      <c r="E11" s="122"/>
      <c r="H11" s="122"/>
      <c r="K11" s="122"/>
      <c r="L11" s="135"/>
      <c r="M11" s="122"/>
      <c r="N11" s="37"/>
    </row>
    <row r="12" spans="1:14">
      <c r="A12" s="139" t="s">
        <v>95</v>
      </c>
      <c r="B12" s="138">
        <v>11</v>
      </c>
    </row>
    <row r="13" spans="1:14">
      <c r="A13" s="127" t="s">
        <v>100</v>
      </c>
      <c r="B13" s="126">
        <v>12</v>
      </c>
    </row>
    <row r="14" spans="1:14">
      <c r="A14" s="129" t="s">
        <v>105</v>
      </c>
      <c r="B14" s="126">
        <v>13</v>
      </c>
    </row>
    <row r="15" spans="1:14">
      <c r="A15" s="127" t="s">
        <v>110</v>
      </c>
      <c r="B15" s="130">
        <v>14</v>
      </c>
    </row>
    <row r="16" spans="1:14">
      <c r="A16" s="131" t="s">
        <v>115</v>
      </c>
      <c r="B16" s="125">
        <v>15</v>
      </c>
    </row>
    <row r="17" spans="1:2">
      <c r="A17" s="127" t="s">
        <v>120</v>
      </c>
      <c r="B17" s="126">
        <v>16</v>
      </c>
    </row>
    <row r="18" spans="1:2">
      <c r="A18" s="131" t="s">
        <v>125</v>
      </c>
      <c r="B18" s="125">
        <v>17</v>
      </c>
    </row>
    <row r="19" spans="1:2">
      <c r="A19" s="129" t="s">
        <v>130</v>
      </c>
      <c r="B19" s="126">
        <v>18</v>
      </c>
    </row>
    <row r="20" spans="1:2">
      <c r="A20" s="128" t="s">
        <v>134</v>
      </c>
      <c r="B20" s="126">
        <v>19</v>
      </c>
    </row>
    <row r="21" spans="1:2">
      <c r="A21" s="128" t="s">
        <v>138</v>
      </c>
      <c r="B21" s="125">
        <v>20</v>
      </c>
    </row>
    <row r="22" spans="1:2">
      <c r="A22" s="139" t="s">
        <v>96</v>
      </c>
      <c r="B22" s="138">
        <v>21</v>
      </c>
    </row>
    <row r="23" spans="1:2">
      <c r="A23" s="128" t="s">
        <v>101</v>
      </c>
      <c r="B23" s="126">
        <v>22</v>
      </c>
    </row>
    <row r="24" spans="1:2">
      <c r="A24" s="127" t="s">
        <v>106</v>
      </c>
      <c r="B24" s="126">
        <v>23</v>
      </c>
    </row>
    <row r="25" spans="1:2">
      <c r="A25" s="127" t="s">
        <v>111</v>
      </c>
      <c r="B25" s="130">
        <v>24</v>
      </c>
    </row>
    <row r="26" spans="1:2">
      <c r="A26" s="127" t="s">
        <v>116</v>
      </c>
      <c r="B26" s="125">
        <v>25</v>
      </c>
    </row>
    <row r="27" spans="1:2">
      <c r="A27" s="129" t="s">
        <v>121</v>
      </c>
      <c r="B27" s="126">
        <v>26</v>
      </c>
    </row>
    <row r="28" spans="1:2">
      <c r="A28" s="127" t="s">
        <v>126</v>
      </c>
      <c r="B28" s="126">
        <v>27</v>
      </c>
    </row>
    <row r="29" spans="1:2">
      <c r="A29" s="127" t="s">
        <v>131</v>
      </c>
      <c r="B29" s="134">
        <v>28</v>
      </c>
    </row>
    <row r="30" spans="1:2">
      <c r="A30" s="127" t="s">
        <v>135</v>
      </c>
      <c r="B30" s="134">
        <v>29</v>
      </c>
    </row>
    <row r="31" spans="1:2">
      <c r="A31" s="129" t="s">
        <v>139</v>
      </c>
      <c r="B31" s="130">
        <v>30</v>
      </c>
    </row>
    <row r="32" spans="1:2">
      <c r="A32" s="139" t="s">
        <v>97</v>
      </c>
      <c r="B32" s="138">
        <v>31</v>
      </c>
    </row>
    <row r="33" spans="1:2">
      <c r="A33" s="127" t="s">
        <v>102</v>
      </c>
      <c r="B33" s="125">
        <v>32</v>
      </c>
    </row>
    <row r="34" spans="1:2">
      <c r="A34" s="127" t="s">
        <v>107</v>
      </c>
      <c r="B34" s="125">
        <v>33</v>
      </c>
    </row>
    <row r="35" spans="1:2">
      <c r="A35" s="131" t="s">
        <v>112</v>
      </c>
      <c r="B35" s="126">
        <v>34</v>
      </c>
    </row>
    <row r="36" spans="1:2">
      <c r="A36" s="127" t="s">
        <v>117</v>
      </c>
      <c r="B36" s="126">
        <v>35</v>
      </c>
    </row>
    <row r="37" spans="1:2">
      <c r="A37" s="131" t="s">
        <v>122</v>
      </c>
      <c r="B37" s="126">
        <v>36</v>
      </c>
    </row>
    <row r="38" spans="1:2">
      <c r="A38" s="129" t="s">
        <v>127</v>
      </c>
      <c r="B38" s="126">
        <v>37</v>
      </c>
    </row>
    <row r="39" spans="1:2">
      <c r="A39" s="127" t="s">
        <v>132</v>
      </c>
      <c r="B39" s="130">
        <v>38</v>
      </c>
    </row>
    <row r="40" spans="1:2">
      <c r="A40" s="129" t="s">
        <v>136</v>
      </c>
      <c r="B40" s="126">
        <v>39</v>
      </c>
    </row>
    <row r="41" spans="1:2">
      <c r="A41" s="128" t="s">
        <v>140</v>
      </c>
      <c r="B41" s="130">
        <v>40</v>
      </c>
    </row>
    <row r="42" spans="1:2">
      <c r="A42" s="139" t="s">
        <v>98</v>
      </c>
      <c r="B42" s="138">
        <v>41</v>
      </c>
    </row>
    <row r="43" spans="1:2">
      <c r="A43" s="129" t="s">
        <v>103</v>
      </c>
      <c r="B43" s="125">
        <v>42</v>
      </c>
    </row>
    <row r="44" spans="1:2">
      <c r="A44" s="127" t="s">
        <v>108</v>
      </c>
      <c r="B44" s="125">
        <v>43</v>
      </c>
    </row>
    <row r="45" spans="1:2">
      <c r="A45" s="127" t="s">
        <v>113</v>
      </c>
      <c r="B45" s="126">
        <v>44</v>
      </c>
    </row>
    <row r="46" spans="1:2">
      <c r="A46" s="129" t="s">
        <v>118</v>
      </c>
      <c r="B46" s="125">
        <v>45</v>
      </c>
    </row>
    <row r="47" spans="1:2">
      <c r="A47" s="127" t="s">
        <v>123</v>
      </c>
      <c r="B47" s="125">
        <v>46</v>
      </c>
    </row>
    <row r="48" spans="1:2">
      <c r="A48" s="133" t="s">
        <v>128</v>
      </c>
      <c r="B48" s="132">
        <v>47</v>
      </c>
    </row>
    <row r="49" spans="1:2">
      <c r="A49" s="124" t="s">
        <v>188</v>
      </c>
      <c r="B49" s="123">
        <v>1</v>
      </c>
    </row>
    <row r="50" spans="1:2">
      <c r="A50" s="129" t="s">
        <v>143</v>
      </c>
      <c r="B50" s="125">
        <v>2</v>
      </c>
    </row>
    <row r="51" spans="1:2">
      <c r="A51" s="128" t="s">
        <v>144</v>
      </c>
      <c r="B51" s="125">
        <v>3</v>
      </c>
    </row>
    <row r="52" spans="1:2">
      <c r="A52" s="128" t="s">
        <v>145</v>
      </c>
      <c r="B52" s="125">
        <v>4</v>
      </c>
    </row>
    <row r="53" spans="1:2">
      <c r="A53" s="128" t="s">
        <v>146</v>
      </c>
      <c r="B53" s="125">
        <v>5</v>
      </c>
    </row>
    <row r="54" spans="1:2">
      <c r="A54" s="127" t="s">
        <v>147</v>
      </c>
      <c r="B54" s="125">
        <v>6</v>
      </c>
    </row>
    <row r="55" spans="1:2">
      <c r="A55" s="128" t="s">
        <v>148</v>
      </c>
      <c r="B55" s="125">
        <v>7</v>
      </c>
    </row>
    <row r="56" spans="1:2">
      <c r="A56" s="128" t="s">
        <v>149</v>
      </c>
      <c r="B56" s="126">
        <v>8</v>
      </c>
    </row>
    <row r="57" spans="1:2">
      <c r="A57" s="128" t="s">
        <v>150</v>
      </c>
      <c r="B57" s="126">
        <v>9</v>
      </c>
    </row>
    <row r="58" spans="1:2">
      <c r="A58" s="140" t="s">
        <v>151</v>
      </c>
      <c r="B58" s="130">
        <v>10</v>
      </c>
    </row>
    <row r="59" spans="1:2">
      <c r="A59" s="139" t="s">
        <v>152</v>
      </c>
      <c r="B59" s="138">
        <v>11</v>
      </c>
    </row>
    <row r="60" spans="1:2">
      <c r="A60" s="127" t="s">
        <v>153</v>
      </c>
      <c r="B60" s="126">
        <v>12</v>
      </c>
    </row>
    <row r="61" spans="1:2">
      <c r="A61" s="129" t="s">
        <v>189</v>
      </c>
      <c r="B61" s="126">
        <v>13</v>
      </c>
    </row>
    <row r="62" spans="1:2">
      <c r="A62" s="127" t="s">
        <v>154</v>
      </c>
      <c r="B62" s="130">
        <v>14</v>
      </c>
    </row>
    <row r="63" spans="1:2">
      <c r="A63" s="131" t="s">
        <v>155</v>
      </c>
      <c r="B63" s="125">
        <v>15</v>
      </c>
    </row>
    <row r="64" spans="1:2">
      <c r="A64" s="127" t="s">
        <v>156</v>
      </c>
      <c r="B64" s="126">
        <v>16</v>
      </c>
    </row>
    <row r="65" spans="1:2">
      <c r="A65" s="131" t="s">
        <v>157</v>
      </c>
      <c r="B65" s="125">
        <v>17</v>
      </c>
    </row>
    <row r="66" spans="1:2">
      <c r="A66" s="129" t="s">
        <v>158</v>
      </c>
      <c r="B66" s="126">
        <v>18</v>
      </c>
    </row>
    <row r="67" spans="1:2">
      <c r="A67" s="128" t="s">
        <v>159</v>
      </c>
      <c r="B67" s="126">
        <v>19</v>
      </c>
    </row>
    <row r="68" spans="1:2">
      <c r="A68" s="128" t="s">
        <v>160</v>
      </c>
      <c r="B68" s="125">
        <v>20</v>
      </c>
    </row>
    <row r="69" spans="1:2">
      <c r="A69" s="139" t="s">
        <v>161</v>
      </c>
      <c r="B69" s="138">
        <v>21</v>
      </c>
    </row>
    <row r="70" spans="1:2">
      <c r="A70" s="128" t="s">
        <v>162</v>
      </c>
      <c r="B70" s="126">
        <v>22</v>
      </c>
    </row>
    <row r="71" spans="1:2">
      <c r="A71" s="127" t="s">
        <v>163</v>
      </c>
      <c r="B71" s="126">
        <v>23</v>
      </c>
    </row>
    <row r="72" spans="1:2">
      <c r="A72" s="127" t="s">
        <v>164</v>
      </c>
      <c r="B72" s="130">
        <v>24</v>
      </c>
    </row>
    <row r="73" spans="1:2">
      <c r="A73" s="127" t="s">
        <v>165</v>
      </c>
      <c r="B73" s="125">
        <v>25</v>
      </c>
    </row>
    <row r="74" spans="1:2">
      <c r="A74" s="129" t="s">
        <v>186</v>
      </c>
      <c r="B74" s="126">
        <v>26</v>
      </c>
    </row>
    <row r="75" spans="1:2">
      <c r="A75" s="127" t="s">
        <v>187</v>
      </c>
      <c r="B75" s="126">
        <v>27</v>
      </c>
    </row>
    <row r="76" spans="1:2">
      <c r="A76" s="127" t="s">
        <v>166</v>
      </c>
      <c r="B76" s="134">
        <v>28</v>
      </c>
    </row>
    <row r="77" spans="1:2">
      <c r="A77" s="127" t="s">
        <v>167</v>
      </c>
      <c r="B77" s="134">
        <v>29</v>
      </c>
    </row>
    <row r="78" spans="1:2">
      <c r="A78" s="129" t="s">
        <v>168</v>
      </c>
      <c r="B78" s="130">
        <v>30</v>
      </c>
    </row>
    <row r="79" spans="1:2">
      <c r="A79" s="139" t="s">
        <v>169</v>
      </c>
      <c r="B79" s="138">
        <v>31</v>
      </c>
    </row>
    <row r="80" spans="1:2">
      <c r="A80" s="127" t="s">
        <v>170</v>
      </c>
      <c r="B80" s="125">
        <v>32</v>
      </c>
    </row>
    <row r="81" spans="1:2">
      <c r="A81" s="127" t="s">
        <v>171</v>
      </c>
      <c r="B81" s="125">
        <v>33</v>
      </c>
    </row>
    <row r="82" spans="1:2">
      <c r="A82" s="131" t="s">
        <v>172</v>
      </c>
      <c r="B82" s="126">
        <v>34</v>
      </c>
    </row>
    <row r="83" spans="1:2">
      <c r="A83" s="127" t="s">
        <v>173</v>
      </c>
      <c r="B83" s="126">
        <v>35</v>
      </c>
    </row>
    <row r="84" spans="1:2">
      <c r="A84" s="131" t="s">
        <v>174</v>
      </c>
      <c r="B84" s="126">
        <v>36</v>
      </c>
    </row>
    <row r="85" spans="1:2">
      <c r="A85" s="129" t="s">
        <v>175</v>
      </c>
      <c r="B85" s="126">
        <v>37</v>
      </c>
    </row>
    <row r="86" spans="1:2">
      <c r="A86" s="127" t="s">
        <v>176</v>
      </c>
      <c r="B86" s="130">
        <v>38</v>
      </c>
    </row>
    <row r="87" spans="1:2">
      <c r="A87" s="129" t="s">
        <v>177</v>
      </c>
      <c r="B87" s="126">
        <v>39</v>
      </c>
    </row>
    <row r="88" spans="1:2">
      <c r="A88" s="128" t="s">
        <v>178</v>
      </c>
      <c r="B88" s="130">
        <v>40</v>
      </c>
    </row>
    <row r="89" spans="1:2">
      <c r="A89" s="139" t="s">
        <v>179</v>
      </c>
      <c r="B89" s="138">
        <v>41</v>
      </c>
    </row>
    <row r="90" spans="1:2">
      <c r="A90" s="129" t="s">
        <v>180</v>
      </c>
      <c r="B90" s="125">
        <v>42</v>
      </c>
    </row>
    <row r="91" spans="1:2">
      <c r="A91" s="127" t="s">
        <v>181</v>
      </c>
      <c r="B91" s="125">
        <v>43</v>
      </c>
    </row>
    <row r="92" spans="1:2">
      <c r="A92" s="127" t="s">
        <v>182</v>
      </c>
      <c r="B92" s="126">
        <v>44</v>
      </c>
    </row>
    <row r="93" spans="1:2">
      <c r="A93" s="129" t="s">
        <v>183</v>
      </c>
      <c r="B93" s="125">
        <v>45</v>
      </c>
    </row>
    <row r="94" spans="1:2">
      <c r="A94" s="127" t="s">
        <v>184</v>
      </c>
      <c r="B94" s="125">
        <v>46</v>
      </c>
    </row>
    <row r="95" spans="1:2">
      <c r="A95" s="133" t="s">
        <v>185</v>
      </c>
      <c r="B95" s="132">
        <v>47</v>
      </c>
    </row>
  </sheetData>
  <phoneticPr fontId="5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7030A0"/>
  </sheetPr>
  <dimension ref="A1:CK87"/>
  <sheetViews>
    <sheetView showGridLines="0" topLeftCell="B1" zoomScale="75" zoomScaleNormal="75" zoomScaleSheetLayoutView="75" workbookViewId="0">
      <selection activeCell="AT56" sqref="AT56:BG58"/>
    </sheetView>
  </sheetViews>
  <sheetFormatPr defaultColWidth="2.25" defaultRowHeight="11.25" customHeight="1"/>
  <cols>
    <col min="1" max="47" width="2.25" style="1"/>
    <col min="48" max="54" width="2.5" style="1" customWidth="1"/>
    <col min="55" max="16384" width="2.25" style="1"/>
  </cols>
  <sheetData>
    <row r="1" spans="1:89" ht="11.25" customHeight="1" thickBot="1">
      <c r="N1" s="601" t="s">
        <v>225</v>
      </c>
      <c r="O1" s="601"/>
      <c r="P1" s="601"/>
      <c r="Q1" s="601"/>
      <c r="R1" s="601"/>
      <c r="S1" s="601"/>
      <c r="T1" s="601"/>
      <c r="U1" s="601"/>
      <c r="V1" s="601"/>
      <c r="W1" s="601"/>
      <c r="X1" s="601"/>
      <c r="Y1" s="601"/>
      <c r="Z1" s="601"/>
      <c r="AA1" s="601"/>
      <c r="AB1" s="601"/>
      <c r="AC1" s="601"/>
      <c r="AD1" s="601"/>
      <c r="AE1" s="601"/>
      <c r="AF1" s="601"/>
      <c r="AG1" s="601"/>
    </row>
    <row r="2" spans="1:89" ht="11.25" customHeight="1">
      <c r="N2" s="601"/>
      <c r="O2" s="601"/>
      <c r="P2" s="601"/>
      <c r="Q2" s="601"/>
      <c r="R2" s="601"/>
      <c r="S2" s="601"/>
      <c r="T2" s="601"/>
      <c r="U2" s="601"/>
      <c r="V2" s="601"/>
      <c r="W2" s="601"/>
      <c r="X2" s="601"/>
      <c r="Y2" s="601"/>
      <c r="Z2" s="601"/>
      <c r="AA2" s="601"/>
      <c r="AB2" s="601"/>
      <c r="AC2" s="601"/>
      <c r="AD2" s="601"/>
      <c r="AE2" s="601"/>
      <c r="AF2" s="601"/>
      <c r="AG2" s="601"/>
      <c r="BE2" s="168"/>
      <c r="BF2" s="169"/>
      <c r="BG2" s="170"/>
      <c r="BH2" s="970" t="s">
        <v>5</v>
      </c>
      <c r="BI2" s="473"/>
      <c r="BJ2" s="473"/>
      <c r="BK2" s="473"/>
      <c r="BL2" s="473"/>
      <c r="BM2" s="473"/>
      <c r="BN2" s="473"/>
      <c r="BO2" s="473"/>
      <c r="BP2" s="473" t="s">
        <v>6</v>
      </c>
      <c r="BQ2" s="473"/>
      <c r="BR2" s="473"/>
      <c r="BS2" s="473"/>
      <c r="BT2" s="473"/>
      <c r="BU2" s="1446" t="s">
        <v>28</v>
      </c>
      <c r="BV2" s="1446"/>
      <c r="BW2" s="1447" t="s">
        <v>8</v>
      </c>
      <c r="BX2" s="1447"/>
      <c r="BY2" s="1447"/>
      <c r="BZ2" s="1447"/>
      <c r="CA2" s="1447"/>
      <c r="CB2" s="1447"/>
      <c r="CC2" s="1447"/>
      <c r="CD2" s="473" t="s">
        <v>21</v>
      </c>
      <c r="CE2" s="473"/>
      <c r="CF2" s="473"/>
      <c r="CG2" s="473"/>
      <c r="CH2" s="473"/>
      <c r="CI2" s="475"/>
    </row>
    <row r="3" spans="1:89" ht="11.25" customHeight="1">
      <c r="V3" s="1411" t="s">
        <v>226</v>
      </c>
      <c r="W3" s="1411"/>
      <c r="X3" s="1411"/>
      <c r="Y3" s="1412">
        <f>P24</f>
        <v>0</v>
      </c>
      <c r="Z3" s="1412"/>
      <c r="AA3" s="1411" t="s">
        <v>11</v>
      </c>
      <c r="AB3" s="1411"/>
      <c r="AC3" s="1412">
        <f>W24</f>
        <v>0</v>
      </c>
      <c r="AD3" s="1412"/>
      <c r="AE3" s="1411" t="s">
        <v>60</v>
      </c>
      <c r="AF3" s="1411"/>
      <c r="AG3" s="1413">
        <v>1</v>
      </c>
      <c r="AH3" s="1413"/>
      <c r="AI3" s="1411" t="s">
        <v>227</v>
      </c>
      <c r="AJ3" s="1411"/>
      <c r="AK3" s="1411"/>
      <c r="AL3" s="1411"/>
      <c r="AM3" s="1412">
        <f>W24</f>
        <v>0</v>
      </c>
      <c r="AN3" s="1412"/>
      <c r="AO3" s="1411" t="s">
        <v>60</v>
      </c>
      <c r="AP3" s="1411"/>
      <c r="AQ3" s="1413" t="s">
        <v>328</v>
      </c>
      <c r="AR3" s="1413"/>
      <c r="AS3" s="1411" t="s">
        <v>228</v>
      </c>
      <c r="AT3" s="1411"/>
      <c r="AU3" s="1411"/>
      <c r="AV3" s="1411"/>
      <c r="BE3" s="168"/>
      <c r="BF3" s="4"/>
      <c r="BG3" s="148"/>
      <c r="BH3" s="1414">
        <f>注意事項!H6</f>
        <v>0</v>
      </c>
      <c r="BI3" s="1415"/>
      <c r="BJ3" s="1415"/>
      <c r="BK3" s="1415"/>
      <c r="BL3" s="1415"/>
      <c r="BM3" s="1415"/>
      <c r="BN3" s="1415"/>
      <c r="BO3" s="1415"/>
      <c r="BP3" s="1415">
        <f>注意事項!H7</f>
        <v>0</v>
      </c>
      <c r="BQ3" s="1415"/>
      <c r="BR3" s="1415"/>
      <c r="BS3" s="1415"/>
      <c r="BT3" s="1415"/>
      <c r="BU3" s="1450" t="s">
        <v>33</v>
      </c>
      <c r="BV3" s="1450"/>
      <c r="BW3" s="1397"/>
      <c r="BX3" s="1397"/>
      <c r="BY3" s="1397"/>
      <c r="BZ3" s="1397"/>
      <c r="CA3" s="1397"/>
      <c r="CB3" s="1397"/>
      <c r="CC3" s="1397"/>
      <c r="CD3" s="1397"/>
      <c r="CE3" s="1397"/>
      <c r="CF3" s="1397"/>
      <c r="CG3" s="1397"/>
      <c r="CH3" s="1397"/>
      <c r="CI3" s="1398"/>
    </row>
    <row r="4" spans="1:89" ht="11.25" customHeight="1" thickBot="1">
      <c r="V4" s="1411"/>
      <c r="W4" s="1411"/>
      <c r="X4" s="1411"/>
      <c r="Y4" s="1412"/>
      <c r="Z4" s="1412"/>
      <c r="AA4" s="1411"/>
      <c r="AB4" s="1411"/>
      <c r="AC4" s="1412"/>
      <c r="AD4" s="1412"/>
      <c r="AE4" s="1411"/>
      <c r="AF4" s="1411"/>
      <c r="AG4" s="1413"/>
      <c r="AH4" s="1413"/>
      <c r="AI4" s="1411"/>
      <c r="AJ4" s="1411"/>
      <c r="AK4" s="1411"/>
      <c r="AL4" s="1411"/>
      <c r="AM4" s="1412"/>
      <c r="AN4" s="1412"/>
      <c r="AO4" s="1411"/>
      <c r="AP4" s="1411"/>
      <c r="AQ4" s="1413"/>
      <c r="AR4" s="1413"/>
      <c r="AS4" s="1411"/>
      <c r="AT4" s="1411"/>
      <c r="AU4" s="1411"/>
      <c r="AV4" s="1411"/>
      <c r="BE4" s="168"/>
      <c r="BF4" s="1399" t="s">
        <v>4</v>
      </c>
      <c r="BG4" s="1400"/>
      <c r="BH4" s="1414"/>
      <c r="BI4" s="1415"/>
      <c r="BJ4" s="1415"/>
      <c r="BK4" s="1415"/>
      <c r="BL4" s="1415"/>
      <c r="BM4" s="1415"/>
      <c r="BN4" s="1415"/>
      <c r="BO4" s="1415"/>
      <c r="BP4" s="1415"/>
      <c r="BQ4" s="1415"/>
      <c r="BR4" s="1415"/>
      <c r="BS4" s="1415"/>
      <c r="BT4" s="1415"/>
      <c r="BU4" s="1450"/>
      <c r="BV4" s="1450"/>
      <c r="BW4" s="1397"/>
      <c r="BX4" s="1397"/>
      <c r="BY4" s="1397"/>
      <c r="BZ4" s="1397"/>
      <c r="CA4" s="1397"/>
      <c r="CB4" s="1397"/>
      <c r="CC4" s="1397"/>
      <c r="CD4" s="1397"/>
      <c r="CE4" s="1397"/>
      <c r="CF4" s="1397"/>
      <c r="CG4" s="1397"/>
      <c r="CH4" s="1397"/>
      <c r="CI4" s="1398"/>
      <c r="CK4" s="1402" t="s">
        <v>229</v>
      </c>
    </row>
    <row r="5" spans="1:89" ht="11.25" customHeight="1">
      <c r="A5" s="4"/>
      <c r="B5" s="168"/>
      <c r="C5" s="169"/>
      <c r="D5" s="169"/>
      <c r="E5" s="169"/>
      <c r="F5" s="169"/>
      <c r="G5" s="169"/>
      <c r="H5" s="169"/>
      <c r="I5" s="169"/>
      <c r="J5" s="169"/>
      <c r="K5" s="169"/>
      <c r="L5" s="169"/>
      <c r="M5" s="169"/>
      <c r="N5" s="927" t="s">
        <v>10</v>
      </c>
      <c r="O5" s="927"/>
      <c r="P5" s="927"/>
      <c r="Q5" s="927"/>
      <c r="R5" s="1448">
        <f>'16-41'!Q7</f>
        <v>0</v>
      </c>
      <c r="S5" s="1448"/>
      <c r="T5" s="927" t="s">
        <v>11</v>
      </c>
      <c r="U5" s="927"/>
      <c r="V5" s="1448">
        <f>'16-41'!U7</f>
        <v>0</v>
      </c>
      <c r="W5" s="1448"/>
      <c r="X5" s="927" t="s">
        <v>60</v>
      </c>
      <c r="Y5" s="927"/>
      <c r="Z5" s="1448">
        <f>'16-41'!Y7</f>
        <v>0</v>
      </c>
      <c r="AA5" s="1448"/>
      <c r="AB5" s="927" t="s">
        <v>61</v>
      </c>
      <c r="AC5" s="927"/>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401"/>
      <c r="BG5" s="1400"/>
      <c r="BH5" s="171"/>
      <c r="BI5" s="171"/>
      <c r="BJ5" s="1472" t="s">
        <v>230</v>
      </c>
      <c r="BK5" s="1472"/>
      <c r="BL5" s="1472"/>
      <c r="BM5" s="1472"/>
      <c r="BN5" s="1472"/>
      <c r="BO5" s="1472"/>
      <c r="BP5" s="1472"/>
      <c r="BQ5" s="1472"/>
      <c r="BR5" s="172"/>
      <c r="BS5" s="173"/>
      <c r="BT5" s="1473" t="s">
        <v>231</v>
      </c>
      <c r="BU5" s="1473"/>
      <c r="BV5" s="1473"/>
      <c r="BW5" s="1473"/>
      <c r="BX5" s="1473"/>
      <c r="BY5" s="1473"/>
      <c r="BZ5" s="1473"/>
      <c r="CA5" s="1473"/>
      <c r="CB5" s="1473"/>
      <c r="CC5" s="174"/>
      <c r="CD5" s="143"/>
      <c r="CE5" s="143"/>
      <c r="CF5" s="143"/>
      <c r="CG5" s="143"/>
      <c r="CH5" s="143"/>
      <c r="CI5" s="175"/>
      <c r="CK5" s="1402"/>
    </row>
    <row r="6" spans="1:89" ht="11.25" customHeight="1">
      <c r="A6" s="4"/>
      <c r="B6" s="168"/>
      <c r="C6" s="4"/>
      <c r="D6" s="4"/>
      <c r="E6" s="4"/>
      <c r="F6" s="4"/>
      <c r="G6" s="4"/>
      <c r="H6" s="4"/>
      <c r="I6" s="4"/>
      <c r="J6" s="4"/>
      <c r="K6" s="4"/>
      <c r="L6" s="4"/>
      <c r="M6" s="4"/>
      <c r="N6" s="680"/>
      <c r="O6" s="680"/>
      <c r="P6" s="680"/>
      <c r="Q6" s="680"/>
      <c r="R6" s="1449"/>
      <c r="S6" s="1449"/>
      <c r="T6" s="680"/>
      <c r="U6" s="680"/>
      <c r="V6" s="1449"/>
      <c r="W6" s="1449"/>
      <c r="X6" s="680"/>
      <c r="Y6" s="680"/>
      <c r="Z6" s="1449"/>
      <c r="AA6" s="1449"/>
      <c r="AB6" s="680"/>
      <c r="AC6" s="680"/>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1401"/>
      <c r="BG6" s="1400"/>
      <c r="BH6" s="171"/>
      <c r="BI6" s="171"/>
      <c r="BJ6" s="1472" t="s">
        <v>232</v>
      </c>
      <c r="BK6" s="1472"/>
      <c r="BL6" s="1472"/>
      <c r="BM6" s="1472"/>
      <c r="BN6" s="1472"/>
      <c r="BO6" s="172"/>
      <c r="BP6" s="173"/>
      <c r="BQ6" s="1474" t="s">
        <v>233</v>
      </c>
      <c r="BR6" s="1472"/>
      <c r="BS6" s="1475"/>
      <c r="BT6" s="1473"/>
      <c r="BU6" s="1473"/>
      <c r="BV6" s="1473"/>
      <c r="BW6" s="1473"/>
      <c r="BX6" s="1473"/>
      <c r="BY6" s="1473"/>
      <c r="BZ6" s="1473"/>
      <c r="CA6" s="1473"/>
      <c r="CB6" s="1473"/>
      <c r="CC6" s="147"/>
      <c r="CD6" s="4"/>
      <c r="CE6" s="4"/>
      <c r="CF6" s="4"/>
      <c r="CG6" s="4"/>
      <c r="CH6" s="4"/>
      <c r="CI6" s="168"/>
      <c r="CK6" s="1402"/>
    </row>
    <row r="7" spans="1:89" ht="11.25" customHeight="1">
      <c r="A7" s="4"/>
      <c r="B7" s="168"/>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1401"/>
      <c r="BG7" s="1400"/>
      <c r="BH7" s="1434"/>
      <c r="BI7" s="1405"/>
      <c r="BJ7" s="1435"/>
      <c r="BK7" s="1440"/>
      <c r="BL7" s="1405"/>
      <c r="BM7" s="1441"/>
      <c r="BN7" s="1434"/>
      <c r="BO7" s="1405"/>
      <c r="BP7" s="1405"/>
      <c r="BQ7" s="174"/>
      <c r="BR7" s="143"/>
      <c r="BS7" s="176"/>
      <c r="BT7" s="1404">
        <f>'16-41'!Q7</f>
        <v>0</v>
      </c>
      <c r="BU7" s="1404"/>
      <c r="BV7" s="1451"/>
      <c r="BW7" s="1452">
        <f>'16-41'!U7</f>
        <v>0</v>
      </c>
      <c r="BX7" s="1453"/>
      <c r="BY7" s="1454"/>
      <c r="BZ7" s="1403">
        <f>'16-41'!Y7</f>
        <v>0</v>
      </c>
      <c r="CA7" s="1404"/>
      <c r="CB7" s="1404"/>
      <c r="CC7" s="147"/>
      <c r="CD7" s="4"/>
      <c r="CE7" s="4"/>
      <c r="CF7" s="4"/>
      <c r="CG7" s="4"/>
      <c r="CH7" s="4"/>
      <c r="CI7" s="168"/>
      <c r="CK7" s="1402"/>
    </row>
    <row r="8" spans="1:89" ht="11.25" customHeight="1">
      <c r="A8" s="4"/>
      <c r="B8" s="168"/>
      <c r="C8" s="4"/>
      <c r="D8" s="4"/>
      <c r="E8" s="4"/>
      <c r="F8" s="4"/>
      <c r="G8" s="4"/>
      <c r="H8" s="4"/>
      <c r="I8" s="4"/>
      <c r="J8" s="4"/>
      <c r="K8" s="4"/>
      <c r="L8" s="4"/>
      <c r="M8" s="4"/>
      <c r="N8" s="4"/>
      <c r="O8" s="4"/>
      <c r="P8" s="4"/>
      <c r="Q8" s="4"/>
      <c r="R8" s="1471" t="s">
        <v>234</v>
      </c>
      <c r="S8" s="1471"/>
      <c r="T8" s="1471"/>
      <c r="U8" s="1471"/>
      <c r="V8" s="1471"/>
      <c r="W8" s="1471"/>
      <c r="X8" s="1471"/>
      <c r="Y8" s="1471"/>
      <c r="Z8" s="1471"/>
      <c r="AA8" s="1471"/>
      <c r="AB8" s="1471"/>
      <c r="AC8" s="1471"/>
      <c r="AD8" s="1471"/>
      <c r="AE8" s="1471"/>
      <c r="AF8" s="1471"/>
      <c r="AG8" s="1471"/>
      <c r="AH8" s="1471"/>
      <c r="AI8" s="1471"/>
      <c r="AJ8" s="1471"/>
      <c r="AK8" s="1471"/>
      <c r="AL8" s="1471"/>
      <c r="AM8" s="1471"/>
      <c r="AN8" s="1471"/>
      <c r="AO8" s="1471"/>
      <c r="AP8" s="1471"/>
      <c r="AQ8" s="1471"/>
      <c r="AR8" s="1471"/>
      <c r="AS8" s="1471"/>
      <c r="AT8" s="1471"/>
      <c r="AU8" s="1471"/>
      <c r="AV8" s="1471"/>
      <c r="AW8" s="1471"/>
      <c r="AX8" s="495" t="s">
        <v>235</v>
      </c>
      <c r="AY8" s="495"/>
      <c r="AZ8" s="495"/>
      <c r="BA8" s="177"/>
      <c r="BB8" s="177"/>
      <c r="BC8" s="177"/>
      <c r="BD8" s="177"/>
      <c r="BE8" s="4"/>
      <c r="BF8" s="1401"/>
      <c r="BG8" s="1400"/>
      <c r="BH8" s="1436"/>
      <c r="BI8" s="1406"/>
      <c r="BJ8" s="1437"/>
      <c r="BK8" s="1442"/>
      <c r="BL8" s="1406"/>
      <c r="BM8" s="1443"/>
      <c r="BN8" s="1436"/>
      <c r="BO8" s="1406"/>
      <c r="BP8" s="1406"/>
      <c r="BQ8" s="147"/>
      <c r="BR8" s="4"/>
      <c r="BS8" s="148"/>
      <c r="BT8" s="1404"/>
      <c r="BU8" s="1404"/>
      <c r="BV8" s="1451"/>
      <c r="BW8" s="1455"/>
      <c r="BX8" s="1456"/>
      <c r="BY8" s="1457"/>
      <c r="BZ8" s="1403"/>
      <c r="CA8" s="1404"/>
      <c r="CB8" s="1404"/>
      <c r="CC8" s="147"/>
      <c r="CD8" s="4"/>
      <c r="CE8" s="4"/>
      <c r="CF8" s="4"/>
      <c r="CG8" s="4"/>
      <c r="CH8" s="4"/>
      <c r="CI8" s="168"/>
      <c r="CK8" s="1402"/>
    </row>
    <row r="9" spans="1:89" ht="11.25" customHeight="1">
      <c r="A9" s="4"/>
      <c r="B9" s="168"/>
      <c r="C9" s="4"/>
      <c r="D9" s="4"/>
      <c r="E9" s="4"/>
      <c r="F9" s="4"/>
      <c r="G9" s="4"/>
      <c r="H9" s="4"/>
      <c r="I9" s="4"/>
      <c r="J9" s="4"/>
      <c r="K9" s="4"/>
      <c r="L9" s="4"/>
      <c r="M9" s="4"/>
      <c r="N9" s="4"/>
      <c r="O9" s="4"/>
      <c r="P9" s="4"/>
      <c r="Q9" s="4"/>
      <c r="R9" s="1471"/>
      <c r="S9" s="1471"/>
      <c r="T9" s="1471"/>
      <c r="U9" s="1471"/>
      <c r="V9" s="1471"/>
      <c r="W9" s="1471"/>
      <c r="X9" s="1471"/>
      <c r="Y9" s="1471"/>
      <c r="Z9" s="1471"/>
      <c r="AA9" s="1471"/>
      <c r="AB9" s="1471"/>
      <c r="AC9" s="1471"/>
      <c r="AD9" s="1471"/>
      <c r="AE9" s="1471"/>
      <c r="AF9" s="1471"/>
      <c r="AG9" s="1471"/>
      <c r="AH9" s="1471"/>
      <c r="AI9" s="1471"/>
      <c r="AJ9" s="1471"/>
      <c r="AK9" s="1471"/>
      <c r="AL9" s="1471"/>
      <c r="AM9" s="1471"/>
      <c r="AN9" s="1471"/>
      <c r="AO9" s="1471"/>
      <c r="AP9" s="1471"/>
      <c r="AQ9" s="1471"/>
      <c r="AR9" s="1471"/>
      <c r="AS9" s="1471"/>
      <c r="AT9" s="1471"/>
      <c r="AU9" s="1471"/>
      <c r="AV9" s="1471"/>
      <c r="AW9" s="1471"/>
      <c r="AX9" s="495"/>
      <c r="AY9" s="495"/>
      <c r="AZ9" s="495"/>
      <c r="BA9" s="177"/>
      <c r="BB9" s="177"/>
      <c r="BC9" s="177"/>
      <c r="BD9" s="177"/>
      <c r="BE9" s="4"/>
      <c r="BF9" s="1401"/>
      <c r="BG9" s="1400"/>
      <c r="BH9" s="1438"/>
      <c r="BI9" s="1407"/>
      <c r="BJ9" s="1439"/>
      <c r="BK9" s="1444"/>
      <c r="BL9" s="1407"/>
      <c r="BM9" s="1445"/>
      <c r="BN9" s="1438"/>
      <c r="BO9" s="1407"/>
      <c r="BP9" s="1407"/>
      <c r="BQ9" s="178"/>
      <c r="BR9" s="145"/>
      <c r="BS9" s="179"/>
      <c r="BT9" s="1404"/>
      <c r="BU9" s="1404"/>
      <c r="BV9" s="1451"/>
      <c r="BW9" s="1458"/>
      <c r="BX9" s="1459"/>
      <c r="BY9" s="1460"/>
      <c r="BZ9" s="1403"/>
      <c r="CA9" s="1404"/>
      <c r="CB9" s="1404"/>
      <c r="CC9" s="178"/>
      <c r="CD9" s="145"/>
      <c r="CE9" s="145"/>
      <c r="CF9" s="145"/>
      <c r="CG9" s="145"/>
      <c r="CH9" s="145"/>
      <c r="CI9" s="180"/>
      <c r="CK9" s="1402"/>
    </row>
    <row r="10" spans="1:89" ht="11.25" customHeight="1">
      <c r="A10" s="4"/>
      <c r="B10" s="168"/>
      <c r="C10" s="4"/>
      <c r="D10" s="4"/>
      <c r="E10" s="4"/>
      <c r="F10" s="4"/>
      <c r="G10" s="4"/>
      <c r="H10" s="4"/>
      <c r="I10" s="4"/>
      <c r="J10" s="4"/>
      <c r="K10" s="4"/>
      <c r="L10" s="4"/>
      <c r="M10" s="4"/>
      <c r="N10" s="4"/>
      <c r="O10" s="4"/>
      <c r="P10" s="4"/>
      <c r="Q10" s="4"/>
      <c r="R10" s="1471"/>
      <c r="S10" s="1471"/>
      <c r="T10" s="1471"/>
      <c r="U10" s="1471"/>
      <c r="V10" s="1471"/>
      <c r="W10" s="1471"/>
      <c r="X10" s="1471"/>
      <c r="Y10" s="1471"/>
      <c r="Z10" s="1471"/>
      <c r="AA10" s="1471"/>
      <c r="AB10" s="1471"/>
      <c r="AC10" s="1471"/>
      <c r="AD10" s="1471"/>
      <c r="AE10" s="1471"/>
      <c r="AF10" s="1471"/>
      <c r="AG10" s="1471"/>
      <c r="AH10" s="1471"/>
      <c r="AI10" s="1471"/>
      <c r="AJ10" s="1471"/>
      <c r="AK10" s="1471"/>
      <c r="AL10" s="1471"/>
      <c r="AM10" s="1471"/>
      <c r="AN10" s="1471"/>
      <c r="AO10" s="1471"/>
      <c r="AP10" s="1471"/>
      <c r="AQ10" s="1471"/>
      <c r="AR10" s="1471"/>
      <c r="AS10" s="1471"/>
      <c r="AT10" s="1471"/>
      <c r="AU10" s="1471"/>
      <c r="AV10" s="1471"/>
      <c r="AW10" s="1471"/>
      <c r="AX10" s="495"/>
      <c r="AY10" s="495"/>
      <c r="AZ10" s="495"/>
      <c r="BA10" s="177"/>
      <c r="BB10" s="177"/>
      <c r="BC10" s="177"/>
      <c r="BD10" s="177"/>
      <c r="BE10" s="4"/>
      <c r="BF10" s="1401"/>
      <c r="BG10" s="1400"/>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168"/>
      <c r="CK10" s="1402"/>
    </row>
    <row r="11" spans="1:89" ht="11.25" customHeight="1">
      <c r="A11" s="4"/>
      <c r="B11" s="168"/>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1401"/>
      <c r="BG11" s="1400"/>
      <c r="BH11" s="1405"/>
      <c r="BI11" s="1405"/>
      <c r="BJ11" s="1405"/>
      <c r="BK11" s="1405"/>
      <c r="BL11" s="1405"/>
      <c r="BM11" s="1405"/>
      <c r="BN11" s="1405"/>
      <c r="BO11" s="1405"/>
      <c r="BP11" s="1405"/>
      <c r="BQ11" s="1405"/>
      <c r="BR11" s="1405"/>
      <c r="BS11" s="1405"/>
      <c r="BT11" s="1405"/>
      <c r="BU11" s="1405"/>
      <c r="BV11" s="1405"/>
      <c r="BW11" s="1405"/>
      <c r="BX11" s="1405"/>
      <c r="BY11" s="1405"/>
      <c r="BZ11" s="1405"/>
      <c r="CA11" s="1405"/>
      <c r="CB11" s="1405"/>
      <c r="CC11" s="1405"/>
      <c r="CD11" s="1405"/>
      <c r="CE11" s="1405"/>
      <c r="CF11" s="1405"/>
      <c r="CG11" s="1405"/>
      <c r="CH11" s="1405"/>
      <c r="CI11" s="1408"/>
      <c r="CK11" s="1402"/>
    </row>
    <row r="12" spans="1:89" ht="11.25" customHeight="1">
      <c r="A12" s="4"/>
      <c r="B12" s="248"/>
      <c r="C12" s="1428" t="s">
        <v>338</v>
      </c>
      <c r="D12" s="1428"/>
      <c r="E12" s="1428"/>
      <c r="F12" s="1428"/>
      <c r="G12" s="1428"/>
      <c r="H12" s="1428"/>
      <c r="I12" s="1428"/>
      <c r="J12" s="1428"/>
      <c r="K12" s="1428"/>
      <c r="L12" s="1429"/>
      <c r="M12" s="1394" t="str">
        <f>TRIM(MID(TEXT(注意事項!H8,"??????????????"),COLUMN(B1),1))</f>
        <v/>
      </c>
      <c r="N12" s="1382"/>
      <c r="O12" s="1383"/>
      <c r="P12" s="1394" t="str">
        <f>TRIM(MID(TEXT(注意事項!H8,"??????????????"),COLUMN(C1),1))</f>
        <v/>
      </c>
      <c r="Q12" s="1382"/>
      <c r="R12" s="1389"/>
      <c r="S12" s="1388" t="str">
        <f>TRIM(MID(TEXT(注意事項!H8,"??????????????"),COLUMN(D1),1))</f>
        <v/>
      </c>
      <c r="T12" s="1382"/>
      <c r="U12" s="1389"/>
      <c r="V12" s="1388" t="str">
        <f>TRIM(MID(TEXT(注意事項!H8,"??????????????"),COLUMN(E1),1))</f>
        <v/>
      </c>
      <c r="W12" s="1382"/>
      <c r="X12" s="1389"/>
      <c r="Y12" s="1388" t="str">
        <f>TRIM(MID(TEXT(注意事項!H8,"??????????????"),COLUMN(F1),1))</f>
        <v/>
      </c>
      <c r="Z12" s="1382"/>
      <c r="AA12" s="1383"/>
      <c r="AB12" s="1394" t="str">
        <f>TRIM(MID(TEXT(注意事項!H8,"??????????????"),COLUMN(G1),1))</f>
        <v/>
      </c>
      <c r="AC12" s="1382"/>
      <c r="AD12" s="1389"/>
      <c r="AE12" s="1388" t="str">
        <f>TRIM(MID(TEXT(注意事項!H8,"??????????????"),COLUMN(H1),1))</f>
        <v/>
      </c>
      <c r="AF12" s="1382"/>
      <c r="AG12" s="1389"/>
      <c r="AH12" s="1388" t="str">
        <f>TRIM(MID(TEXT(注意事項!H8,"??????????????"),COLUMN(I1),1))</f>
        <v/>
      </c>
      <c r="AI12" s="1382"/>
      <c r="AJ12" s="1389"/>
      <c r="AK12" s="1388" t="str">
        <f>TRIM(MID(TEXT(注意事項!H8,"??????????????"),COLUMN(J1),1))</f>
        <v/>
      </c>
      <c r="AL12" s="1382"/>
      <c r="AM12" s="1383"/>
      <c r="AN12" s="1394" t="str">
        <f>TRIM(MID(TEXT(注意事項!H8,"??????????????"),COLUMN(K1),1))</f>
        <v/>
      </c>
      <c r="AO12" s="1382"/>
      <c r="AP12" s="1389"/>
      <c r="AQ12" s="1388" t="str">
        <f>TRIM(MID(TEXT(注意事項!H8,"??????????????"),COLUMN(L1),1))</f>
        <v/>
      </c>
      <c r="AR12" s="1382"/>
      <c r="AS12" s="1389"/>
      <c r="AT12" s="1388" t="str">
        <f>TRIM(MID(TEXT(注意事項!H8,"??????????????"),COLUMN(M1),1))</f>
        <v/>
      </c>
      <c r="AU12" s="1382"/>
      <c r="AV12" s="1389"/>
      <c r="AW12" s="1382" t="str">
        <f>TRIM(MID(TEXT(注意事項!H8,"??????????????"),COLUMN(N1),1))</f>
        <v/>
      </c>
      <c r="AX12" s="1382"/>
      <c r="AY12" s="1383"/>
      <c r="AZ12" s="928" t="s">
        <v>236</v>
      </c>
      <c r="BA12" s="929"/>
      <c r="BB12" s="929"/>
      <c r="BC12" s="929"/>
      <c r="BD12" s="929"/>
      <c r="BE12" s="1461"/>
      <c r="BF12" s="1401"/>
      <c r="BG12" s="1400"/>
      <c r="BH12" s="1406"/>
      <c r="BI12" s="1406"/>
      <c r="BJ12" s="1406"/>
      <c r="BK12" s="1406"/>
      <c r="BL12" s="1406"/>
      <c r="BM12" s="1406"/>
      <c r="BN12" s="1406"/>
      <c r="BO12" s="1406"/>
      <c r="BP12" s="1406"/>
      <c r="BQ12" s="1406"/>
      <c r="BR12" s="1406"/>
      <c r="BS12" s="1406"/>
      <c r="BT12" s="1406"/>
      <c r="BU12" s="1406"/>
      <c r="BV12" s="1406"/>
      <c r="BW12" s="1406"/>
      <c r="BX12" s="1406"/>
      <c r="BY12" s="1406"/>
      <c r="BZ12" s="1406"/>
      <c r="CA12" s="1406"/>
      <c r="CB12" s="1406"/>
      <c r="CC12" s="1406"/>
      <c r="CD12" s="1406"/>
      <c r="CE12" s="1406"/>
      <c r="CF12" s="1406"/>
      <c r="CG12" s="1406"/>
      <c r="CH12" s="1406"/>
      <c r="CI12" s="1409"/>
      <c r="CK12" s="1402"/>
    </row>
    <row r="13" spans="1:89" ht="11.25" customHeight="1">
      <c r="A13" s="4"/>
      <c r="B13" s="248"/>
      <c r="C13" s="1430"/>
      <c r="D13" s="1430"/>
      <c r="E13" s="1430"/>
      <c r="F13" s="1430"/>
      <c r="G13" s="1430"/>
      <c r="H13" s="1430"/>
      <c r="I13" s="1430"/>
      <c r="J13" s="1430"/>
      <c r="K13" s="1430"/>
      <c r="L13" s="1431"/>
      <c r="M13" s="1395"/>
      <c r="N13" s="1384"/>
      <c r="O13" s="1385"/>
      <c r="P13" s="1395"/>
      <c r="Q13" s="1384"/>
      <c r="R13" s="1391"/>
      <c r="S13" s="1390"/>
      <c r="T13" s="1384"/>
      <c r="U13" s="1391"/>
      <c r="V13" s="1390"/>
      <c r="W13" s="1384"/>
      <c r="X13" s="1391"/>
      <c r="Y13" s="1390"/>
      <c r="Z13" s="1384"/>
      <c r="AA13" s="1385"/>
      <c r="AB13" s="1395"/>
      <c r="AC13" s="1384"/>
      <c r="AD13" s="1391"/>
      <c r="AE13" s="1390"/>
      <c r="AF13" s="1384"/>
      <c r="AG13" s="1391"/>
      <c r="AH13" s="1390"/>
      <c r="AI13" s="1384"/>
      <c r="AJ13" s="1391"/>
      <c r="AK13" s="1390"/>
      <c r="AL13" s="1384"/>
      <c r="AM13" s="1385"/>
      <c r="AN13" s="1395"/>
      <c r="AO13" s="1384"/>
      <c r="AP13" s="1391"/>
      <c r="AQ13" s="1390"/>
      <c r="AR13" s="1384"/>
      <c r="AS13" s="1391"/>
      <c r="AT13" s="1390"/>
      <c r="AU13" s="1384"/>
      <c r="AV13" s="1391"/>
      <c r="AW13" s="1384"/>
      <c r="AX13" s="1384"/>
      <c r="AY13" s="1385"/>
      <c r="AZ13" s="931"/>
      <c r="BA13" s="680"/>
      <c r="BB13" s="680"/>
      <c r="BC13" s="680"/>
      <c r="BD13" s="680"/>
      <c r="BE13" s="684"/>
      <c r="BF13" s="147"/>
      <c r="BG13" s="148"/>
      <c r="BH13" s="1406"/>
      <c r="BI13" s="1406"/>
      <c r="BJ13" s="1406"/>
      <c r="BK13" s="1406"/>
      <c r="BL13" s="1406"/>
      <c r="BM13" s="1406"/>
      <c r="BN13" s="1406"/>
      <c r="BO13" s="1406"/>
      <c r="BP13" s="1406"/>
      <c r="BQ13" s="1406"/>
      <c r="BR13" s="1406"/>
      <c r="BS13" s="1406"/>
      <c r="BT13" s="1406"/>
      <c r="BU13" s="1406"/>
      <c r="BV13" s="1406"/>
      <c r="BW13" s="1406"/>
      <c r="BX13" s="1406"/>
      <c r="BY13" s="1406"/>
      <c r="BZ13" s="1406"/>
      <c r="CA13" s="1406"/>
      <c r="CB13" s="1406"/>
      <c r="CC13" s="1406"/>
      <c r="CD13" s="1406"/>
      <c r="CE13" s="1406"/>
      <c r="CF13" s="1406"/>
      <c r="CG13" s="1406"/>
      <c r="CH13" s="1406"/>
      <c r="CI13" s="1409"/>
      <c r="CK13" s="1402"/>
    </row>
    <row r="14" spans="1:89" ht="11.25" customHeight="1">
      <c r="A14" s="4"/>
      <c r="B14" s="248"/>
      <c r="C14" s="1432"/>
      <c r="D14" s="1432"/>
      <c r="E14" s="1432"/>
      <c r="F14" s="1432"/>
      <c r="G14" s="1432"/>
      <c r="H14" s="1432"/>
      <c r="I14" s="1432"/>
      <c r="J14" s="1432"/>
      <c r="K14" s="1432"/>
      <c r="L14" s="1433"/>
      <c r="M14" s="1396"/>
      <c r="N14" s="1386"/>
      <c r="O14" s="1387"/>
      <c r="P14" s="1396"/>
      <c r="Q14" s="1386"/>
      <c r="R14" s="1393"/>
      <c r="S14" s="1392"/>
      <c r="T14" s="1386"/>
      <c r="U14" s="1393"/>
      <c r="V14" s="1392"/>
      <c r="W14" s="1386"/>
      <c r="X14" s="1393"/>
      <c r="Y14" s="1392"/>
      <c r="Z14" s="1386"/>
      <c r="AA14" s="1387"/>
      <c r="AB14" s="1396"/>
      <c r="AC14" s="1386"/>
      <c r="AD14" s="1393"/>
      <c r="AE14" s="1392"/>
      <c r="AF14" s="1386"/>
      <c r="AG14" s="1393"/>
      <c r="AH14" s="1392"/>
      <c r="AI14" s="1386"/>
      <c r="AJ14" s="1393"/>
      <c r="AK14" s="1392"/>
      <c r="AL14" s="1386"/>
      <c r="AM14" s="1387"/>
      <c r="AN14" s="1396"/>
      <c r="AO14" s="1386"/>
      <c r="AP14" s="1393"/>
      <c r="AQ14" s="1392"/>
      <c r="AR14" s="1386"/>
      <c r="AS14" s="1393"/>
      <c r="AT14" s="1392"/>
      <c r="AU14" s="1386"/>
      <c r="AV14" s="1393"/>
      <c r="AW14" s="1386"/>
      <c r="AX14" s="1386"/>
      <c r="AY14" s="1387"/>
      <c r="AZ14" s="996"/>
      <c r="BA14" s="681"/>
      <c r="BB14" s="681"/>
      <c r="BC14" s="681"/>
      <c r="BD14" s="681"/>
      <c r="BE14" s="685"/>
      <c r="BF14" s="178"/>
      <c r="BG14" s="179"/>
      <c r="BH14" s="1407"/>
      <c r="BI14" s="1407"/>
      <c r="BJ14" s="1407"/>
      <c r="BK14" s="1407"/>
      <c r="BL14" s="1407"/>
      <c r="BM14" s="1407"/>
      <c r="BN14" s="1407"/>
      <c r="BO14" s="1407"/>
      <c r="BP14" s="1407"/>
      <c r="BQ14" s="1407"/>
      <c r="BR14" s="1407"/>
      <c r="BS14" s="1407"/>
      <c r="BT14" s="1407"/>
      <c r="BU14" s="1407"/>
      <c r="BV14" s="1407"/>
      <c r="BW14" s="1407"/>
      <c r="BX14" s="1407"/>
      <c r="BY14" s="1407"/>
      <c r="BZ14" s="1407"/>
      <c r="CA14" s="1407"/>
      <c r="CB14" s="1407"/>
      <c r="CC14" s="1407"/>
      <c r="CD14" s="1407"/>
      <c r="CE14" s="1407"/>
      <c r="CF14" s="1407"/>
      <c r="CG14" s="1407"/>
      <c r="CH14" s="1407"/>
      <c r="CI14" s="1410"/>
      <c r="CK14" s="1402"/>
    </row>
    <row r="15" spans="1:89" ht="11.25" customHeight="1">
      <c r="A15" s="4"/>
      <c r="B15" s="248"/>
      <c r="C15" s="1428" t="s">
        <v>337</v>
      </c>
      <c r="D15" s="1428"/>
      <c r="E15" s="1428"/>
      <c r="F15" s="1428"/>
      <c r="G15" s="1428"/>
      <c r="H15" s="1428"/>
      <c r="I15" s="1428"/>
      <c r="J15" s="1428"/>
      <c r="K15" s="1428"/>
      <c r="L15" s="1429"/>
      <c r="M15" s="1462">
        <f>注意事項!H9</f>
        <v>0</v>
      </c>
      <c r="N15" s="1462"/>
      <c r="O15" s="1462"/>
      <c r="P15" s="1462"/>
      <c r="Q15" s="1462"/>
      <c r="R15" s="1462"/>
      <c r="S15" s="1462"/>
      <c r="T15" s="1462"/>
      <c r="U15" s="1462"/>
      <c r="V15" s="1462"/>
      <c r="W15" s="1462"/>
      <c r="X15" s="1462"/>
      <c r="Y15" s="1462"/>
      <c r="Z15" s="1462"/>
      <c r="AA15" s="1462"/>
      <c r="AB15" s="1462"/>
      <c r="AC15" s="1462"/>
      <c r="AD15" s="1462"/>
      <c r="AE15" s="1462"/>
      <c r="AF15" s="1462"/>
      <c r="AG15" s="1462"/>
      <c r="AH15" s="1462"/>
      <c r="AI15" s="1462"/>
      <c r="AJ15" s="1462"/>
      <c r="AK15" s="1462"/>
      <c r="AL15" s="1462"/>
      <c r="AM15" s="1462"/>
      <c r="AN15" s="1462"/>
      <c r="AO15" s="1462"/>
      <c r="AP15" s="1462"/>
      <c r="AQ15" s="1465" t="s">
        <v>237</v>
      </c>
      <c r="AR15" s="1466"/>
      <c r="AS15" s="1466"/>
      <c r="AT15" s="1466"/>
      <c r="AU15" s="1466"/>
      <c r="AV15" s="1466"/>
      <c r="AW15" s="1466"/>
      <c r="AX15" s="1466"/>
      <c r="AY15" s="1466"/>
      <c r="AZ15" s="1466"/>
      <c r="BA15" s="1466"/>
      <c r="BB15" s="1466"/>
      <c r="BC15" s="174"/>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81"/>
      <c r="CK15" s="1402"/>
    </row>
    <row r="16" spans="1:89" ht="11.25" customHeight="1">
      <c r="A16" s="4"/>
      <c r="B16" s="248"/>
      <c r="C16" s="1430"/>
      <c r="D16" s="1430"/>
      <c r="E16" s="1430"/>
      <c r="F16" s="1430"/>
      <c r="G16" s="1430"/>
      <c r="H16" s="1430"/>
      <c r="I16" s="1430"/>
      <c r="J16" s="1430"/>
      <c r="K16" s="1430"/>
      <c r="L16" s="1431"/>
      <c r="M16" s="1463"/>
      <c r="N16" s="1463"/>
      <c r="O16" s="1463"/>
      <c r="P16" s="1463"/>
      <c r="Q16" s="1463"/>
      <c r="R16" s="1463"/>
      <c r="S16" s="1463"/>
      <c r="T16" s="1463"/>
      <c r="U16" s="1463"/>
      <c r="V16" s="1463"/>
      <c r="W16" s="1463"/>
      <c r="X16" s="1463"/>
      <c r="Y16" s="1463"/>
      <c r="Z16" s="1463"/>
      <c r="AA16" s="1463"/>
      <c r="AB16" s="1463"/>
      <c r="AC16" s="1463"/>
      <c r="AD16" s="1463"/>
      <c r="AE16" s="1463"/>
      <c r="AF16" s="1463"/>
      <c r="AG16" s="1463"/>
      <c r="AH16" s="1463"/>
      <c r="AI16" s="1463"/>
      <c r="AJ16" s="1463"/>
      <c r="AK16" s="1463"/>
      <c r="AL16" s="1463"/>
      <c r="AM16" s="1463"/>
      <c r="AN16" s="1463"/>
      <c r="AO16" s="1463"/>
      <c r="AP16" s="1463"/>
      <c r="AQ16" s="1467"/>
      <c r="AR16" s="1467"/>
      <c r="AS16" s="1467"/>
      <c r="AT16" s="1467"/>
      <c r="AU16" s="1467"/>
      <c r="AV16" s="1467"/>
      <c r="AW16" s="1467"/>
      <c r="AX16" s="1467"/>
      <c r="AY16" s="1467"/>
      <c r="AZ16" s="1467"/>
      <c r="BA16" s="1467"/>
      <c r="BB16" s="1467"/>
      <c r="BC16" s="147"/>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181"/>
      <c r="CK16" s="1402"/>
    </row>
    <row r="17" spans="1:89" ht="11.25" customHeight="1">
      <c r="A17" s="4"/>
      <c r="B17" s="248"/>
      <c r="C17" s="1430"/>
      <c r="D17" s="1430"/>
      <c r="E17" s="1430"/>
      <c r="F17" s="1430"/>
      <c r="G17" s="1430"/>
      <c r="H17" s="1430"/>
      <c r="I17" s="1430"/>
      <c r="J17" s="1430"/>
      <c r="K17" s="1430"/>
      <c r="L17" s="1431"/>
      <c r="M17" s="1463"/>
      <c r="N17" s="1463"/>
      <c r="O17" s="1463"/>
      <c r="P17" s="1463"/>
      <c r="Q17" s="1463"/>
      <c r="R17" s="1463"/>
      <c r="S17" s="1463"/>
      <c r="T17" s="1463"/>
      <c r="U17" s="1463"/>
      <c r="V17" s="1463"/>
      <c r="W17" s="1463"/>
      <c r="X17" s="1463"/>
      <c r="Y17" s="1463"/>
      <c r="Z17" s="1463"/>
      <c r="AA17" s="1463"/>
      <c r="AB17" s="1463"/>
      <c r="AC17" s="1463"/>
      <c r="AD17" s="1463"/>
      <c r="AE17" s="1463"/>
      <c r="AF17" s="1463"/>
      <c r="AG17" s="1463"/>
      <c r="AH17" s="1463"/>
      <c r="AI17" s="1463"/>
      <c r="AJ17" s="1463"/>
      <c r="AK17" s="1463"/>
      <c r="AL17" s="1463"/>
      <c r="AM17" s="1463"/>
      <c r="AN17" s="1463"/>
      <c r="AO17" s="1463"/>
      <c r="AP17" s="1463"/>
      <c r="AQ17" s="1467"/>
      <c r="AR17" s="1467"/>
      <c r="AS17" s="1467"/>
      <c r="AT17" s="1467"/>
      <c r="AU17" s="1467"/>
      <c r="AV17" s="1467"/>
      <c r="AW17" s="1467"/>
      <c r="AX17" s="1467"/>
      <c r="AY17" s="1467"/>
      <c r="AZ17" s="1467"/>
      <c r="BA17" s="1467"/>
      <c r="BB17" s="1467"/>
      <c r="BC17" s="147"/>
      <c r="BD17" s="1469">
        <f>注意事項!H11</f>
        <v>0</v>
      </c>
      <c r="BE17" s="1469"/>
      <c r="BF17" s="1469"/>
      <c r="BG17" s="1469"/>
      <c r="BH17" s="1469"/>
      <c r="BI17" s="1469"/>
      <c r="BJ17" s="1469"/>
      <c r="BK17" s="1469"/>
      <c r="BL17" s="1469"/>
      <c r="BM17" s="1469"/>
      <c r="BN17" s="1469"/>
      <c r="BO17" s="1469"/>
      <c r="BP17" s="4"/>
      <c r="BQ17" s="4"/>
      <c r="BR17" s="4"/>
      <c r="BS17" s="680" t="s">
        <v>68</v>
      </c>
      <c r="BT17" s="680"/>
      <c r="BU17" s="680"/>
      <c r="BV17" s="1054">
        <f>注意事項!H12</f>
        <v>0</v>
      </c>
      <c r="BW17" s="1054"/>
      <c r="BX17" s="1054"/>
      <c r="BY17" s="1054"/>
      <c r="BZ17" s="1054"/>
      <c r="CA17" s="1054"/>
      <c r="CB17" s="1054"/>
      <c r="CC17" s="1054"/>
      <c r="CD17" s="1054"/>
      <c r="CE17" s="1054"/>
      <c r="CF17" s="1054"/>
      <c r="CG17" s="1054"/>
      <c r="CH17" s="680" t="s">
        <v>69</v>
      </c>
      <c r="CI17" s="680"/>
      <c r="CJ17" s="181"/>
      <c r="CK17" s="1402"/>
    </row>
    <row r="18" spans="1:89" ht="11.25" customHeight="1">
      <c r="A18" s="4"/>
      <c r="B18" s="248"/>
      <c r="C18" s="1432"/>
      <c r="D18" s="1432"/>
      <c r="E18" s="1432"/>
      <c r="F18" s="1432"/>
      <c r="G18" s="1432"/>
      <c r="H18" s="1432"/>
      <c r="I18" s="1432"/>
      <c r="J18" s="1432"/>
      <c r="K18" s="1432"/>
      <c r="L18" s="1433"/>
      <c r="M18" s="1464"/>
      <c r="N18" s="1464"/>
      <c r="O18" s="1464"/>
      <c r="P18" s="1464"/>
      <c r="Q18" s="1464"/>
      <c r="R18" s="1464"/>
      <c r="S18" s="1464"/>
      <c r="T18" s="1464"/>
      <c r="U18" s="1464"/>
      <c r="V18" s="1464"/>
      <c r="W18" s="1464"/>
      <c r="X18" s="1464"/>
      <c r="Y18" s="1464"/>
      <c r="Z18" s="1464"/>
      <c r="AA18" s="1464"/>
      <c r="AB18" s="1464"/>
      <c r="AC18" s="1464"/>
      <c r="AD18" s="1464"/>
      <c r="AE18" s="1464"/>
      <c r="AF18" s="1464"/>
      <c r="AG18" s="1464"/>
      <c r="AH18" s="1464"/>
      <c r="AI18" s="1464"/>
      <c r="AJ18" s="1464"/>
      <c r="AK18" s="1464"/>
      <c r="AL18" s="1464"/>
      <c r="AM18" s="1464"/>
      <c r="AN18" s="1464"/>
      <c r="AO18" s="1464"/>
      <c r="AP18" s="1464"/>
      <c r="AQ18" s="1468"/>
      <c r="AR18" s="1468"/>
      <c r="AS18" s="1468"/>
      <c r="AT18" s="1468"/>
      <c r="AU18" s="1468"/>
      <c r="AV18" s="1468"/>
      <c r="AW18" s="1468"/>
      <c r="AX18" s="1468"/>
      <c r="AY18" s="1468"/>
      <c r="AZ18" s="1468"/>
      <c r="BA18" s="1468"/>
      <c r="BB18" s="1468"/>
      <c r="BC18" s="178"/>
      <c r="BD18" s="1470"/>
      <c r="BE18" s="1470"/>
      <c r="BF18" s="1470"/>
      <c r="BG18" s="1470"/>
      <c r="BH18" s="1470"/>
      <c r="BI18" s="1470"/>
      <c r="BJ18" s="1470"/>
      <c r="BK18" s="1470"/>
      <c r="BL18" s="1470"/>
      <c r="BM18" s="1470"/>
      <c r="BN18" s="1470"/>
      <c r="BO18" s="1470"/>
      <c r="BP18" s="145"/>
      <c r="BQ18" s="145"/>
      <c r="BR18" s="145"/>
      <c r="BS18" s="681"/>
      <c r="BT18" s="681"/>
      <c r="BU18" s="681"/>
      <c r="BV18" s="1426"/>
      <c r="BW18" s="1426"/>
      <c r="BX18" s="1426"/>
      <c r="BY18" s="1426"/>
      <c r="BZ18" s="1426"/>
      <c r="CA18" s="1426"/>
      <c r="CB18" s="1426"/>
      <c r="CC18" s="1426"/>
      <c r="CD18" s="1426"/>
      <c r="CE18" s="1426"/>
      <c r="CF18" s="1426"/>
      <c r="CG18" s="1426"/>
      <c r="CH18" s="681"/>
      <c r="CI18" s="681"/>
      <c r="CJ18" s="181"/>
      <c r="CK18" s="1402"/>
    </row>
    <row r="19" spans="1:89" ht="11.25" customHeight="1">
      <c r="A19" s="4"/>
      <c r="B19" s="248"/>
      <c r="C19" s="1494" t="s">
        <v>336</v>
      </c>
      <c r="D19" s="1494"/>
      <c r="E19" s="1494"/>
      <c r="F19" s="1494"/>
      <c r="G19" s="1494"/>
      <c r="H19" s="1494"/>
      <c r="I19" s="1494"/>
      <c r="J19" s="1494"/>
      <c r="K19" s="1494"/>
      <c r="L19" s="1495"/>
      <c r="M19" s="1416">
        <f>注意事項!H10</f>
        <v>0</v>
      </c>
      <c r="N19" s="1417"/>
      <c r="O19" s="1417"/>
      <c r="P19" s="1417"/>
      <c r="Q19" s="1417"/>
      <c r="R19" s="1417"/>
      <c r="S19" s="1417"/>
      <c r="T19" s="1417"/>
      <c r="U19" s="1417"/>
      <c r="V19" s="1417"/>
      <c r="W19" s="1417"/>
      <c r="X19" s="1417"/>
      <c r="Y19" s="1417"/>
      <c r="Z19" s="1417"/>
      <c r="AA19" s="1417"/>
      <c r="AB19" s="1417"/>
      <c r="AC19" s="1417"/>
      <c r="AD19" s="1417"/>
      <c r="AE19" s="1417"/>
      <c r="AF19" s="1417"/>
      <c r="AG19" s="1417"/>
      <c r="AH19" s="1417"/>
      <c r="AI19" s="1417"/>
      <c r="AJ19" s="1417"/>
      <c r="AK19" s="1417"/>
      <c r="AL19" s="1417"/>
      <c r="AM19" s="1417"/>
      <c r="AN19" s="1417"/>
      <c r="AO19" s="1417"/>
      <c r="AP19" s="1417"/>
      <c r="AQ19" s="1417"/>
      <c r="AR19" s="1417"/>
      <c r="AS19" s="1417"/>
      <c r="AT19" s="1417"/>
      <c r="AU19" s="1417"/>
      <c r="AV19" s="1417"/>
      <c r="AW19" s="1417"/>
      <c r="AX19" s="1417"/>
      <c r="AY19" s="1417"/>
      <c r="AZ19" s="1417"/>
      <c r="BA19" s="1417"/>
      <c r="BB19" s="1417"/>
      <c r="BC19" s="1417"/>
      <c r="BD19" s="1417"/>
      <c r="BE19" s="1417"/>
      <c r="BF19" s="1417"/>
      <c r="BG19" s="1417"/>
      <c r="BH19" s="1417"/>
      <c r="BI19" s="1417"/>
      <c r="BJ19" s="1417"/>
      <c r="BK19" s="1417"/>
      <c r="BL19" s="1417"/>
      <c r="BM19" s="1417"/>
      <c r="BN19" s="1417"/>
      <c r="BO19" s="1417"/>
      <c r="BP19" s="1417"/>
      <c r="BQ19" s="1417"/>
      <c r="BR19" s="1417"/>
      <c r="BS19" s="1417"/>
      <c r="BT19" s="1417"/>
      <c r="BU19" s="1417"/>
      <c r="BV19" s="1417"/>
      <c r="BW19" s="1417"/>
      <c r="BX19" s="1417"/>
      <c r="BY19" s="1417"/>
      <c r="BZ19" s="1417"/>
      <c r="CA19" s="1417"/>
      <c r="CB19" s="1417"/>
      <c r="CC19" s="1417"/>
      <c r="CD19" s="1417"/>
      <c r="CE19" s="1417"/>
      <c r="CF19" s="1417"/>
      <c r="CG19" s="1417"/>
      <c r="CH19" s="1417"/>
      <c r="CI19" s="1417"/>
      <c r="CJ19" s="181"/>
      <c r="CK19" s="1402"/>
    </row>
    <row r="20" spans="1:89" ht="11.25" customHeight="1">
      <c r="A20" s="4"/>
      <c r="B20" s="248"/>
      <c r="C20" s="1496"/>
      <c r="D20" s="1496"/>
      <c r="E20" s="1496"/>
      <c r="F20" s="1496"/>
      <c r="G20" s="1496"/>
      <c r="H20" s="1496"/>
      <c r="I20" s="1496"/>
      <c r="J20" s="1496"/>
      <c r="K20" s="1496"/>
      <c r="L20" s="1497"/>
      <c r="M20" s="1418"/>
      <c r="N20" s="1419"/>
      <c r="O20" s="1419"/>
      <c r="P20" s="1419"/>
      <c r="Q20" s="1419"/>
      <c r="R20" s="1419"/>
      <c r="S20" s="1419"/>
      <c r="T20" s="1419"/>
      <c r="U20" s="1419"/>
      <c r="V20" s="1419"/>
      <c r="W20" s="1419"/>
      <c r="X20" s="1419"/>
      <c r="Y20" s="1419"/>
      <c r="Z20" s="1419"/>
      <c r="AA20" s="1419"/>
      <c r="AB20" s="1419"/>
      <c r="AC20" s="1419"/>
      <c r="AD20" s="1419"/>
      <c r="AE20" s="1419"/>
      <c r="AF20" s="1419"/>
      <c r="AG20" s="1419"/>
      <c r="AH20" s="1419"/>
      <c r="AI20" s="1419"/>
      <c r="AJ20" s="1419"/>
      <c r="AK20" s="1419"/>
      <c r="AL20" s="1419"/>
      <c r="AM20" s="1419"/>
      <c r="AN20" s="1419"/>
      <c r="AO20" s="1419"/>
      <c r="AP20" s="1419"/>
      <c r="AQ20" s="1419"/>
      <c r="AR20" s="1419"/>
      <c r="AS20" s="1419"/>
      <c r="AT20" s="1419"/>
      <c r="AU20" s="1419"/>
      <c r="AV20" s="1419"/>
      <c r="AW20" s="1419"/>
      <c r="AX20" s="1419"/>
      <c r="AY20" s="1419"/>
      <c r="AZ20" s="1419"/>
      <c r="BA20" s="1419"/>
      <c r="BB20" s="1419"/>
      <c r="BC20" s="1419"/>
      <c r="BD20" s="1419"/>
      <c r="BE20" s="1419"/>
      <c r="BF20" s="1419"/>
      <c r="BG20" s="1419"/>
      <c r="BH20" s="1419"/>
      <c r="BI20" s="1419"/>
      <c r="BJ20" s="1419"/>
      <c r="BK20" s="1419"/>
      <c r="BL20" s="1419"/>
      <c r="BM20" s="1419"/>
      <c r="BN20" s="1419"/>
      <c r="BO20" s="1419"/>
      <c r="BP20" s="1419"/>
      <c r="BQ20" s="1419"/>
      <c r="BR20" s="1419"/>
      <c r="BS20" s="1419"/>
      <c r="BT20" s="1419"/>
      <c r="BU20" s="1419"/>
      <c r="BV20" s="1419"/>
      <c r="BW20" s="1419"/>
      <c r="BX20" s="1419"/>
      <c r="BY20" s="1419"/>
      <c r="BZ20" s="1419"/>
      <c r="CA20" s="1419"/>
      <c r="CB20" s="1419"/>
      <c r="CC20" s="1419"/>
      <c r="CD20" s="1419"/>
      <c r="CE20" s="1419"/>
      <c r="CF20" s="1419"/>
      <c r="CG20" s="1419"/>
      <c r="CH20" s="1419"/>
      <c r="CI20" s="1419"/>
      <c r="CJ20" s="181"/>
      <c r="CK20" s="1402"/>
    </row>
    <row r="21" spans="1:89" ht="11.25" customHeight="1">
      <c r="A21" s="4"/>
      <c r="B21" s="248"/>
      <c r="C21" s="1496"/>
      <c r="D21" s="1496"/>
      <c r="E21" s="1496"/>
      <c r="F21" s="1496"/>
      <c r="G21" s="1496"/>
      <c r="H21" s="1496"/>
      <c r="I21" s="1496"/>
      <c r="J21" s="1496"/>
      <c r="K21" s="1496"/>
      <c r="L21" s="1497"/>
      <c r="M21" s="1418"/>
      <c r="N21" s="1419"/>
      <c r="O21" s="1419"/>
      <c r="P21" s="1419"/>
      <c r="Q21" s="1419"/>
      <c r="R21" s="1419"/>
      <c r="S21" s="1419"/>
      <c r="T21" s="1419"/>
      <c r="U21" s="1419"/>
      <c r="V21" s="1419"/>
      <c r="W21" s="1419"/>
      <c r="X21" s="1419"/>
      <c r="Y21" s="1419"/>
      <c r="Z21" s="1419"/>
      <c r="AA21" s="1419"/>
      <c r="AB21" s="1419"/>
      <c r="AC21" s="1419"/>
      <c r="AD21" s="1419"/>
      <c r="AE21" s="1419"/>
      <c r="AF21" s="1419"/>
      <c r="AG21" s="1419"/>
      <c r="AH21" s="1419"/>
      <c r="AI21" s="1419"/>
      <c r="AJ21" s="1419"/>
      <c r="AK21" s="1419"/>
      <c r="AL21" s="1419"/>
      <c r="AM21" s="1419"/>
      <c r="AN21" s="1419"/>
      <c r="AO21" s="1419"/>
      <c r="AP21" s="1419"/>
      <c r="AQ21" s="1419"/>
      <c r="AR21" s="1419"/>
      <c r="AS21" s="1419"/>
      <c r="AT21" s="1419"/>
      <c r="AU21" s="1419"/>
      <c r="AV21" s="1419"/>
      <c r="AW21" s="1419"/>
      <c r="AX21" s="1419"/>
      <c r="AY21" s="1419"/>
      <c r="AZ21" s="1419"/>
      <c r="BA21" s="1419"/>
      <c r="BB21" s="1419"/>
      <c r="BC21" s="1419"/>
      <c r="BD21" s="1419"/>
      <c r="BE21" s="1419"/>
      <c r="BF21" s="1419"/>
      <c r="BG21" s="1419"/>
      <c r="BH21" s="1419"/>
      <c r="BI21" s="1419"/>
      <c r="BJ21" s="1419"/>
      <c r="BK21" s="1419"/>
      <c r="BL21" s="1419"/>
      <c r="BM21" s="1419"/>
      <c r="BN21" s="1419"/>
      <c r="BO21" s="1419"/>
      <c r="BP21" s="1419"/>
      <c r="BQ21" s="1419"/>
      <c r="BR21" s="1419"/>
      <c r="BS21" s="1419"/>
      <c r="BT21" s="1419"/>
      <c r="BU21" s="1419"/>
      <c r="BV21" s="1419"/>
      <c r="BW21" s="1419"/>
      <c r="BX21" s="1419"/>
      <c r="BY21" s="1419"/>
      <c r="BZ21" s="1419"/>
      <c r="CA21" s="1419"/>
      <c r="CB21" s="1419"/>
      <c r="CC21" s="1419"/>
      <c r="CD21" s="1419"/>
      <c r="CE21" s="1419"/>
      <c r="CF21" s="1419"/>
      <c r="CG21" s="1419"/>
      <c r="CH21" s="1419"/>
      <c r="CI21" s="1419"/>
      <c r="CJ21" s="181"/>
      <c r="CK21" s="1402"/>
    </row>
    <row r="22" spans="1:89" ht="11.25" customHeight="1" thickBot="1">
      <c r="A22" s="4"/>
      <c r="B22" s="248"/>
      <c r="C22" s="1498"/>
      <c r="D22" s="1498"/>
      <c r="E22" s="1498"/>
      <c r="F22" s="1498"/>
      <c r="G22" s="1498"/>
      <c r="H22" s="1498"/>
      <c r="I22" s="1498"/>
      <c r="J22" s="1498"/>
      <c r="K22" s="1498"/>
      <c r="L22" s="1499"/>
      <c r="M22" s="1418"/>
      <c r="N22" s="1419"/>
      <c r="O22" s="1419"/>
      <c r="P22" s="1419"/>
      <c r="Q22" s="1419"/>
      <c r="R22" s="1419"/>
      <c r="S22" s="1419"/>
      <c r="T22" s="1419"/>
      <c r="U22" s="1419"/>
      <c r="V22" s="1419"/>
      <c r="W22" s="1419"/>
      <c r="X22" s="1419"/>
      <c r="Y22" s="1419"/>
      <c r="Z22" s="1419"/>
      <c r="AA22" s="1419"/>
      <c r="AB22" s="1419"/>
      <c r="AC22" s="1419"/>
      <c r="AD22" s="1419"/>
      <c r="AE22" s="1419"/>
      <c r="AF22" s="1419"/>
      <c r="AG22" s="1419"/>
      <c r="AH22" s="1419"/>
      <c r="AI22" s="1419"/>
      <c r="AJ22" s="1419"/>
      <c r="AK22" s="1419"/>
      <c r="AL22" s="1419"/>
      <c r="AM22" s="1419"/>
      <c r="AN22" s="1419"/>
      <c r="AO22" s="1419"/>
      <c r="AP22" s="1419"/>
      <c r="AQ22" s="1419"/>
      <c r="AR22" s="1419"/>
      <c r="AS22" s="1419"/>
      <c r="AT22" s="1419"/>
      <c r="AU22" s="1419"/>
      <c r="AV22" s="1419"/>
      <c r="AW22" s="1419"/>
      <c r="AX22" s="1419"/>
      <c r="AY22" s="1419"/>
      <c r="AZ22" s="1419"/>
      <c r="BA22" s="1419"/>
      <c r="BB22" s="1419"/>
      <c r="BC22" s="1419"/>
      <c r="BD22" s="1419"/>
      <c r="BE22" s="1419"/>
      <c r="BF22" s="1419"/>
      <c r="BG22" s="1419"/>
      <c r="BH22" s="1419"/>
      <c r="BI22" s="1419"/>
      <c r="BJ22" s="1419"/>
      <c r="BK22" s="1419"/>
      <c r="BL22" s="1419"/>
      <c r="BM22" s="1419"/>
      <c r="BN22" s="1419"/>
      <c r="BO22" s="1419"/>
      <c r="BP22" s="1419"/>
      <c r="BQ22" s="1419"/>
      <c r="BR22" s="1419"/>
      <c r="BS22" s="1419"/>
      <c r="BT22" s="1419"/>
      <c r="BU22" s="1419"/>
      <c r="BV22" s="1419"/>
      <c r="BW22" s="1419"/>
      <c r="BX22" s="1419"/>
      <c r="BY22" s="1419"/>
      <c r="BZ22" s="1419"/>
      <c r="CA22" s="1419"/>
      <c r="CB22" s="1419"/>
      <c r="CC22" s="1419"/>
      <c r="CD22" s="1419"/>
      <c r="CE22" s="1419"/>
      <c r="CF22" s="1419"/>
      <c r="CG22" s="1419"/>
      <c r="CH22" s="1419"/>
      <c r="CI22" s="1419"/>
      <c r="CJ22" s="181"/>
      <c r="CK22" s="1402"/>
    </row>
    <row r="23" spans="1:89" ht="13.5" customHeight="1">
      <c r="B23" s="4"/>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169"/>
      <c r="BW23" s="169"/>
      <c r="BX23" s="169"/>
      <c r="BY23" s="169"/>
      <c r="BZ23" s="169"/>
      <c r="CA23" s="169"/>
      <c r="CB23" s="169"/>
      <c r="CC23" s="169"/>
      <c r="CD23" s="169"/>
      <c r="CE23" s="169"/>
      <c r="CF23" s="169"/>
      <c r="CG23" s="169"/>
      <c r="CH23" s="169"/>
      <c r="CI23" s="169"/>
      <c r="CK23" s="1402"/>
    </row>
    <row r="24" spans="1:89" ht="11.25" customHeight="1">
      <c r="B24" s="4"/>
      <c r="C24" s="4"/>
      <c r="D24" s="4"/>
      <c r="E24" s="4"/>
      <c r="F24" s="4"/>
      <c r="G24" s="4"/>
      <c r="H24" s="4"/>
      <c r="I24" s="4"/>
      <c r="J24" s="4"/>
      <c r="K24" s="4"/>
      <c r="L24" s="950" t="s">
        <v>10</v>
      </c>
      <c r="M24" s="950"/>
      <c r="N24" s="950"/>
      <c r="O24" s="950"/>
      <c r="P24" s="1420">
        <f>'16-41'!V33</f>
        <v>0</v>
      </c>
      <c r="Q24" s="1421"/>
      <c r="R24" s="1422"/>
      <c r="S24" s="950" t="s">
        <v>11</v>
      </c>
      <c r="T24" s="950"/>
      <c r="U24" s="950"/>
      <c r="V24" s="950"/>
      <c r="W24" s="1420">
        <f>'16-41'!AC33</f>
        <v>0</v>
      </c>
      <c r="X24" s="1421"/>
      <c r="Y24" s="1422"/>
      <c r="Z24" s="950" t="s">
        <v>12</v>
      </c>
      <c r="AA24" s="950"/>
      <c r="AB24" s="950"/>
      <c r="AC24" s="950"/>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K24" s="1402"/>
    </row>
    <row r="25" spans="1:89" ht="11.25" customHeight="1">
      <c r="L25" s="950"/>
      <c r="M25" s="950"/>
      <c r="N25" s="950"/>
      <c r="O25" s="950"/>
      <c r="P25" s="1423"/>
      <c r="Q25" s="1054"/>
      <c r="R25" s="1424"/>
      <c r="S25" s="950"/>
      <c r="T25" s="950"/>
      <c r="U25" s="950"/>
      <c r="V25" s="950"/>
      <c r="W25" s="1423"/>
      <c r="X25" s="1054"/>
      <c r="Y25" s="1424"/>
      <c r="Z25" s="950"/>
      <c r="AA25" s="950"/>
      <c r="AB25" s="950"/>
      <c r="AC25" s="950"/>
      <c r="CK25" s="1402"/>
    </row>
    <row r="26" spans="1:89" ht="11.25" customHeight="1">
      <c r="L26" s="950"/>
      <c r="M26" s="950"/>
      <c r="N26" s="950"/>
      <c r="O26" s="950"/>
      <c r="P26" s="1425"/>
      <c r="Q26" s="1426"/>
      <c r="R26" s="1427"/>
      <c r="S26" s="950"/>
      <c r="T26" s="950"/>
      <c r="U26" s="950"/>
      <c r="V26" s="950"/>
      <c r="W26" s="1425"/>
      <c r="X26" s="1426"/>
      <c r="Y26" s="1427"/>
      <c r="Z26" s="950"/>
      <c r="AA26" s="950"/>
      <c r="AB26" s="950"/>
      <c r="AC26" s="950"/>
      <c r="CK26" s="1402"/>
    </row>
    <row r="27" spans="1:89" ht="15" customHeight="1" thickBot="1"/>
    <row r="28" spans="1:89" ht="15" customHeight="1" thickBot="1">
      <c r="C28" s="1476" t="s">
        <v>238</v>
      </c>
      <c r="D28" s="1477"/>
      <c r="E28" s="1477"/>
      <c r="F28" s="1477"/>
      <c r="G28" s="1477"/>
      <c r="H28" s="1477"/>
      <c r="I28" s="1477"/>
      <c r="J28" s="1477"/>
      <c r="K28" s="182"/>
      <c r="L28" s="183"/>
      <c r="M28" s="184"/>
      <c r="N28" s="184"/>
      <c r="O28" s="184"/>
      <c r="P28" s="184"/>
      <c r="Q28" s="184"/>
      <c r="R28" s="184"/>
      <c r="S28" s="184"/>
      <c r="T28" s="184"/>
      <c r="U28" s="184"/>
      <c r="V28" s="184"/>
      <c r="W28" s="185" t="s">
        <v>239</v>
      </c>
      <c r="X28" s="184"/>
      <c r="Y28" s="184"/>
      <c r="Z28" s="184"/>
      <c r="AA28" s="184"/>
      <c r="AB28" s="184"/>
      <c r="AC28" s="184"/>
      <c r="AD28" s="184"/>
      <c r="AE28" s="184"/>
      <c r="AF28" s="184"/>
      <c r="AG28" s="184"/>
      <c r="AH28" s="185" t="s">
        <v>240</v>
      </c>
      <c r="AI28" s="184"/>
      <c r="AJ28" s="184"/>
      <c r="AK28" s="184"/>
      <c r="AL28" s="184"/>
      <c r="AM28" s="184"/>
      <c r="AN28" s="184"/>
      <c r="AO28" s="184"/>
      <c r="AP28" s="184"/>
      <c r="AQ28" s="184"/>
      <c r="AR28" s="184"/>
      <c r="AS28" s="184"/>
      <c r="AT28" s="1476" t="s">
        <v>238</v>
      </c>
      <c r="AU28" s="1477"/>
      <c r="AV28" s="1477"/>
      <c r="AW28" s="1477"/>
      <c r="AX28" s="1477"/>
      <c r="AY28" s="1477"/>
      <c r="AZ28" s="1477"/>
      <c r="BA28" s="1477"/>
      <c r="BB28" s="186"/>
      <c r="BC28" s="183"/>
      <c r="BD28" s="184"/>
      <c r="BE28" s="184"/>
      <c r="BF28" s="184"/>
      <c r="BG28" s="184"/>
      <c r="BH28" s="184"/>
      <c r="BI28" s="184"/>
      <c r="BJ28" s="184"/>
      <c r="BK28" s="184"/>
      <c r="BL28" s="184"/>
      <c r="BM28" s="185" t="s">
        <v>239</v>
      </c>
      <c r="BN28" s="184"/>
      <c r="BO28" s="184"/>
      <c r="BP28" s="184"/>
      <c r="BQ28" s="184"/>
      <c r="BR28" s="184"/>
      <c r="BS28" s="184"/>
      <c r="BT28" s="184"/>
      <c r="BU28" s="184"/>
      <c r="BV28" s="184"/>
      <c r="BW28" s="184"/>
      <c r="BX28" s="185" t="s">
        <v>240</v>
      </c>
      <c r="BY28" s="184"/>
      <c r="BZ28" s="184"/>
      <c r="CA28" s="184"/>
      <c r="CB28" s="184"/>
      <c r="CC28" s="184"/>
      <c r="CD28" s="184"/>
      <c r="CE28" s="184"/>
      <c r="CF28" s="184"/>
      <c r="CG28" s="184"/>
      <c r="CH28" s="184"/>
      <c r="CI28" s="187"/>
    </row>
    <row r="29" spans="1:89" ht="11.25" customHeight="1">
      <c r="C29" s="181"/>
      <c r="D29" s="4"/>
      <c r="E29" s="4"/>
      <c r="F29" s="4"/>
      <c r="G29" s="4"/>
      <c r="H29" s="4"/>
      <c r="I29" s="4"/>
      <c r="J29" s="4"/>
      <c r="K29" s="148"/>
      <c r="L29" s="1478" t="s">
        <v>241</v>
      </c>
      <c r="M29" s="1479"/>
      <c r="N29" s="1479"/>
      <c r="O29" s="1479"/>
      <c r="P29" s="1479"/>
      <c r="Q29" s="1479"/>
      <c r="R29" s="1479"/>
      <c r="S29" s="1479"/>
      <c r="T29" s="1479"/>
      <c r="U29" s="1479"/>
      <c r="V29" s="1479"/>
      <c r="W29" s="1479"/>
      <c r="X29" s="1479"/>
      <c r="Y29" s="1479"/>
      <c r="Z29" s="1479"/>
      <c r="AA29" s="1479"/>
      <c r="AB29" s="1479"/>
      <c r="AC29" s="1479"/>
      <c r="AD29" s="680" t="s">
        <v>242</v>
      </c>
      <c r="AE29" s="684"/>
      <c r="AF29" s="147"/>
      <c r="AG29" s="4"/>
      <c r="AH29" s="4"/>
      <c r="AI29" s="4"/>
      <c r="AJ29" s="4"/>
      <c r="AK29" s="4"/>
      <c r="AL29" s="4"/>
      <c r="AM29" s="4"/>
      <c r="AN29" s="4"/>
      <c r="AO29" s="4"/>
      <c r="AP29" s="4"/>
      <c r="AQ29" s="188"/>
      <c r="AR29" s="188"/>
      <c r="AS29" s="188" t="s">
        <v>19</v>
      </c>
      <c r="AT29" s="189"/>
      <c r="AU29" s="169"/>
      <c r="AV29" s="169"/>
      <c r="AW29" s="169"/>
      <c r="AX29" s="169"/>
      <c r="AY29" s="169"/>
      <c r="AZ29" s="169"/>
      <c r="BA29" s="169"/>
      <c r="BB29" s="170"/>
      <c r="BC29" s="1480" t="s">
        <v>243</v>
      </c>
      <c r="BD29" s="1481"/>
      <c r="BE29" s="1481"/>
      <c r="BF29" s="1481"/>
      <c r="BG29" s="1481"/>
      <c r="BH29" s="1481"/>
      <c r="BI29" s="1481"/>
      <c r="BJ29" s="1481"/>
      <c r="BK29" s="1481"/>
      <c r="BL29" s="1481"/>
      <c r="BM29" s="1481"/>
      <c r="BN29" s="1481"/>
      <c r="BO29" s="1481"/>
      <c r="BP29" s="1481"/>
      <c r="BQ29" s="1481"/>
      <c r="BR29" s="1481"/>
      <c r="BS29" s="927" t="s">
        <v>244</v>
      </c>
      <c r="BT29" s="1484"/>
      <c r="BU29" s="190"/>
      <c r="BV29" s="169"/>
      <c r="BW29" s="169"/>
      <c r="BX29" s="169"/>
      <c r="BY29" s="169"/>
      <c r="BZ29" s="169"/>
      <c r="CA29" s="169"/>
      <c r="CB29" s="169"/>
      <c r="CC29" s="169"/>
      <c r="CD29" s="169"/>
      <c r="CE29" s="169"/>
      <c r="CF29" s="169"/>
      <c r="CG29" s="191"/>
      <c r="CH29" s="191"/>
      <c r="CI29" s="192" t="s">
        <v>19</v>
      </c>
    </row>
    <row r="30" spans="1:89" ht="11.25" customHeight="1">
      <c r="C30" s="193"/>
      <c r="D30" s="194"/>
      <c r="E30" s="1485" t="s">
        <v>245</v>
      </c>
      <c r="F30" s="1485"/>
      <c r="G30" s="1485"/>
      <c r="H30" s="1485"/>
      <c r="I30" s="1485"/>
      <c r="J30" s="1485"/>
      <c r="K30" s="1486"/>
      <c r="L30" s="1478"/>
      <c r="M30" s="1479"/>
      <c r="N30" s="1479"/>
      <c r="O30" s="1479"/>
      <c r="P30" s="1479"/>
      <c r="Q30" s="1479"/>
      <c r="R30" s="1479"/>
      <c r="S30" s="1479"/>
      <c r="T30" s="1479"/>
      <c r="U30" s="1479"/>
      <c r="V30" s="1479"/>
      <c r="W30" s="1479"/>
      <c r="X30" s="1479"/>
      <c r="Y30" s="1479"/>
      <c r="Z30" s="1479"/>
      <c r="AA30" s="1479"/>
      <c r="AB30" s="1479"/>
      <c r="AC30" s="1479"/>
      <c r="AD30" s="680"/>
      <c r="AE30" s="684"/>
      <c r="AF30" s="147"/>
      <c r="AG30" s="4"/>
      <c r="AH30" s="1487"/>
      <c r="AI30" s="1487"/>
      <c r="AJ30" s="1487"/>
      <c r="AK30" s="1487"/>
      <c r="AL30" s="1487"/>
      <c r="AM30" s="1487"/>
      <c r="AN30" s="1487"/>
      <c r="AO30" s="1487"/>
      <c r="AP30" s="1487"/>
      <c r="AQ30" s="1487"/>
      <c r="AR30" s="4"/>
      <c r="AS30" s="168"/>
      <c r="AT30" s="193"/>
      <c r="AU30" s="4"/>
      <c r="AV30" s="4"/>
      <c r="AW30" s="4"/>
      <c r="AX30" s="4"/>
      <c r="AY30" s="4"/>
      <c r="AZ30" s="4"/>
      <c r="BA30" s="4"/>
      <c r="BB30" s="148"/>
      <c r="BC30" s="1478"/>
      <c r="BD30" s="1479"/>
      <c r="BE30" s="1479"/>
      <c r="BF30" s="1479"/>
      <c r="BG30" s="1479"/>
      <c r="BH30" s="1479"/>
      <c r="BI30" s="1479"/>
      <c r="BJ30" s="1479"/>
      <c r="BK30" s="1479"/>
      <c r="BL30" s="1479"/>
      <c r="BM30" s="1479"/>
      <c r="BN30" s="1479"/>
      <c r="BO30" s="1479"/>
      <c r="BP30" s="1479"/>
      <c r="BQ30" s="1479"/>
      <c r="BR30" s="1479"/>
      <c r="BS30" s="680"/>
      <c r="BT30" s="684"/>
      <c r="BU30" s="147"/>
      <c r="BV30" s="4"/>
      <c r="BW30" s="1500">
        <f>'41-7'!CK84</f>
        <v>0</v>
      </c>
      <c r="BX30" s="1500"/>
      <c r="BY30" s="1500"/>
      <c r="BZ30" s="1500"/>
      <c r="CA30" s="1500"/>
      <c r="CB30" s="1500"/>
      <c r="CC30" s="1500"/>
      <c r="CD30" s="1500"/>
      <c r="CE30" s="1500"/>
      <c r="CF30" s="1500"/>
      <c r="CG30" s="1500"/>
      <c r="CH30" s="4"/>
      <c r="CI30" s="168"/>
    </row>
    <row r="31" spans="1:89" ht="11.25" customHeight="1">
      <c r="C31" s="1502" t="s">
        <v>246</v>
      </c>
      <c r="D31" s="1503"/>
      <c r="E31" s="1485"/>
      <c r="F31" s="1485"/>
      <c r="G31" s="1485"/>
      <c r="H31" s="1485"/>
      <c r="I31" s="1485"/>
      <c r="J31" s="1485"/>
      <c r="K31" s="1486"/>
      <c r="L31" s="1478"/>
      <c r="M31" s="1479"/>
      <c r="N31" s="1479"/>
      <c r="O31" s="1479"/>
      <c r="P31" s="1479"/>
      <c r="Q31" s="1479"/>
      <c r="R31" s="1479"/>
      <c r="S31" s="1479"/>
      <c r="T31" s="1479"/>
      <c r="U31" s="1479"/>
      <c r="V31" s="1479"/>
      <c r="W31" s="1479"/>
      <c r="X31" s="1479"/>
      <c r="Y31" s="1479"/>
      <c r="Z31" s="1479"/>
      <c r="AA31" s="1479"/>
      <c r="AB31" s="1479"/>
      <c r="AC31" s="1479"/>
      <c r="AD31" s="680"/>
      <c r="AE31" s="684"/>
      <c r="AF31" s="178"/>
      <c r="AG31" s="145"/>
      <c r="AH31" s="1488"/>
      <c r="AI31" s="1488"/>
      <c r="AJ31" s="1488"/>
      <c r="AK31" s="1488"/>
      <c r="AL31" s="1488"/>
      <c r="AM31" s="1488"/>
      <c r="AN31" s="1488"/>
      <c r="AO31" s="1488"/>
      <c r="AP31" s="1488"/>
      <c r="AQ31" s="1488"/>
      <c r="AR31" s="145"/>
      <c r="AS31" s="180"/>
      <c r="AT31" s="195"/>
      <c r="AU31" s="196"/>
      <c r="AV31" s="197"/>
      <c r="AW31" s="197"/>
      <c r="AX31" s="197"/>
      <c r="AY31" s="197"/>
      <c r="AZ31" s="197"/>
      <c r="BA31" s="197"/>
      <c r="BB31" s="198"/>
      <c r="BC31" s="1482"/>
      <c r="BD31" s="1483"/>
      <c r="BE31" s="1483"/>
      <c r="BF31" s="1483"/>
      <c r="BG31" s="1483"/>
      <c r="BH31" s="1483"/>
      <c r="BI31" s="1483"/>
      <c r="BJ31" s="1483"/>
      <c r="BK31" s="1483"/>
      <c r="BL31" s="1483"/>
      <c r="BM31" s="1483"/>
      <c r="BN31" s="1483"/>
      <c r="BO31" s="1483"/>
      <c r="BP31" s="1483"/>
      <c r="BQ31" s="1483"/>
      <c r="BR31" s="1483"/>
      <c r="BS31" s="681"/>
      <c r="BT31" s="685"/>
      <c r="BU31" s="178"/>
      <c r="BV31" s="145"/>
      <c r="BW31" s="1501"/>
      <c r="BX31" s="1501"/>
      <c r="BY31" s="1501"/>
      <c r="BZ31" s="1501"/>
      <c r="CA31" s="1501"/>
      <c r="CB31" s="1501"/>
      <c r="CC31" s="1501"/>
      <c r="CD31" s="1501"/>
      <c r="CE31" s="1501"/>
      <c r="CF31" s="1501"/>
      <c r="CG31" s="1501"/>
      <c r="CH31" s="145"/>
      <c r="CI31" s="180"/>
    </row>
    <row r="32" spans="1:89" ht="11.25" customHeight="1">
      <c r="C32" s="1502"/>
      <c r="D32" s="1503"/>
      <c r="E32" s="1485"/>
      <c r="F32" s="1485"/>
      <c r="G32" s="1485"/>
      <c r="H32" s="1485"/>
      <c r="I32" s="1485"/>
      <c r="J32" s="1485"/>
      <c r="K32" s="1486"/>
      <c r="L32" s="1504" t="s">
        <v>247</v>
      </c>
      <c r="M32" s="1505"/>
      <c r="N32" s="1510" t="s">
        <v>248</v>
      </c>
      <c r="O32" s="1511"/>
      <c r="P32" s="1511"/>
      <c r="Q32" s="1511"/>
      <c r="R32" s="1511"/>
      <c r="S32" s="1511"/>
      <c r="T32" s="1511"/>
      <c r="U32" s="1511"/>
      <c r="V32" s="1511"/>
      <c r="W32" s="1511"/>
      <c r="X32" s="1511"/>
      <c r="Y32" s="1511"/>
      <c r="Z32" s="1511"/>
      <c r="AA32" s="1511"/>
      <c r="AB32" s="1511"/>
      <c r="AC32" s="1511"/>
      <c r="AD32" s="929" t="s">
        <v>249</v>
      </c>
      <c r="AE32" s="1461"/>
      <c r="AF32" s="174"/>
      <c r="AG32" s="143"/>
      <c r="AH32" s="1489"/>
      <c r="AI32" s="1489"/>
      <c r="AJ32" s="1489"/>
      <c r="AK32" s="1489"/>
      <c r="AL32" s="1489"/>
      <c r="AM32" s="1489"/>
      <c r="AN32" s="1489"/>
      <c r="AO32" s="1489"/>
      <c r="AP32" s="1489"/>
      <c r="AQ32" s="1489"/>
      <c r="AR32" s="143"/>
      <c r="AS32" s="175"/>
      <c r="AT32" s="195"/>
      <c r="AU32" s="196"/>
      <c r="AV32" s="1485" t="s">
        <v>250</v>
      </c>
      <c r="AW32" s="1485"/>
      <c r="AX32" s="1485"/>
      <c r="AY32" s="1485"/>
      <c r="AZ32" s="1485"/>
      <c r="BA32" s="1485"/>
      <c r="BB32" s="1486"/>
      <c r="BC32" s="1504" t="s">
        <v>251</v>
      </c>
      <c r="BD32" s="1505"/>
      <c r="BE32" s="1490" t="s">
        <v>252</v>
      </c>
      <c r="BF32" s="1491"/>
      <c r="BG32" s="1491"/>
      <c r="BH32" s="1491"/>
      <c r="BI32" s="1491"/>
      <c r="BJ32" s="1491"/>
      <c r="BK32" s="1491"/>
      <c r="BL32" s="1491"/>
      <c r="BM32" s="1491"/>
      <c r="BN32" s="1491"/>
      <c r="BO32" s="1491"/>
      <c r="BP32" s="1491"/>
      <c r="BQ32" s="1491"/>
      <c r="BR32" s="1491"/>
      <c r="BS32" s="929" t="s">
        <v>253</v>
      </c>
      <c r="BT32" s="1461"/>
      <c r="BU32" s="174"/>
      <c r="BV32" s="143"/>
      <c r="BW32" s="1489"/>
      <c r="BX32" s="1489"/>
      <c r="BY32" s="1489"/>
      <c r="BZ32" s="1489"/>
      <c r="CA32" s="1489"/>
      <c r="CB32" s="1489"/>
      <c r="CC32" s="1489"/>
      <c r="CD32" s="1489"/>
      <c r="CE32" s="1489"/>
      <c r="CF32" s="1489"/>
      <c r="CG32" s="1489"/>
      <c r="CH32" s="143"/>
      <c r="CI32" s="175"/>
    </row>
    <row r="33" spans="3:87" ht="11.25" customHeight="1">
      <c r="C33" s="193"/>
      <c r="D33" s="194"/>
      <c r="E33" s="1485"/>
      <c r="F33" s="1485"/>
      <c r="G33" s="1485"/>
      <c r="H33" s="1485"/>
      <c r="I33" s="1485"/>
      <c r="J33" s="1485"/>
      <c r="K33" s="1486"/>
      <c r="L33" s="1506"/>
      <c r="M33" s="1507"/>
      <c r="N33" s="1512"/>
      <c r="O33" s="1513"/>
      <c r="P33" s="1513"/>
      <c r="Q33" s="1513"/>
      <c r="R33" s="1513"/>
      <c r="S33" s="1513"/>
      <c r="T33" s="1513"/>
      <c r="U33" s="1513"/>
      <c r="V33" s="1513"/>
      <c r="W33" s="1513"/>
      <c r="X33" s="1513"/>
      <c r="Y33" s="1513"/>
      <c r="Z33" s="1513"/>
      <c r="AA33" s="1513"/>
      <c r="AB33" s="1513"/>
      <c r="AC33" s="1513"/>
      <c r="AD33" s="681"/>
      <c r="AE33" s="685"/>
      <c r="AF33" s="178"/>
      <c r="AG33" s="145"/>
      <c r="AH33" s="1488"/>
      <c r="AI33" s="1488"/>
      <c r="AJ33" s="1488"/>
      <c r="AK33" s="1488"/>
      <c r="AL33" s="1488"/>
      <c r="AM33" s="1488"/>
      <c r="AN33" s="1488"/>
      <c r="AO33" s="1488"/>
      <c r="AP33" s="1488"/>
      <c r="AQ33" s="1488"/>
      <c r="AR33" s="145"/>
      <c r="AS33" s="180"/>
      <c r="AT33" s="1520" t="s">
        <v>254</v>
      </c>
      <c r="AU33" s="576"/>
      <c r="AV33" s="1485"/>
      <c r="AW33" s="1485"/>
      <c r="AX33" s="1485"/>
      <c r="AY33" s="1485"/>
      <c r="AZ33" s="1485"/>
      <c r="BA33" s="1485"/>
      <c r="BB33" s="1486"/>
      <c r="BC33" s="1506"/>
      <c r="BD33" s="1507"/>
      <c r="BE33" s="154"/>
      <c r="BF33" s="1521" t="s">
        <v>255</v>
      </c>
      <c r="BG33" s="1521"/>
      <c r="BH33" s="1521"/>
      <c r="BI33" s="1521"/>
      <c r="BJ33" s="1522"/>
      <c r="BK33" s="1522"/>
      <c r="BL33" s="1522"/>
      <c r="BM33" s="1522"/>
      <c r="BN33" s="1522"/>
      <c r="BO33" s="1522"/>
      <c r="BP33" s="1521" t="s">
        <v>256</v>
      </c>
      <c r="BQ33" s="1521"/>
      <c r="BR33" s="199"/>
      <c r="BS33" s="681"/>
      <c r="BT33" s="685"/>
      <c r="BU33" s="178"/>
      <c r="BV33" s="145"/>
      <c r="BW33" s="1488"/>
      <c r="BX33" s="1488"/>
      <c r="BY33" s="1488"/>
      <c r="BZ33" s="1488"/>
      <c r="CA33" s="1488"/>
      <c r="CB33" s="1488"/>
      <c r="CC33" s="1488"/>
      <c r="CD33" s="1488"/>
      <c r="CE33" s="1488"/>
      <c r="CF33" s="1488"/>
      <c r="CG33" s="1488"/>
      <c r="CH33" s="145"/>
      <c r="CI33" s="180"/>
    </row>
    <row r="34" spans="3:87" ht="11.25" customHeight="1">
      <c r="C34" s="200"/>
      <c r="D34" s="201"/>
      <c r="E34" s="1485"/>
      <c r="F34" s="1485"/>
      <c r="G34" s="1485"/>
      <c r="H34" s="1485"/>
      <c r="I34" s="1485"/>
      <c r="J34" s="1485"/>
      <c r="K34" s="1486"/>
      <c r="L34" s="1506"/>
      <c r="M34" s="1507"/>
      <c r="N34" s="1510" t="s">
        <v>257</v>
      </c>
      <c r="O34" s="1511"/>
      <c r="P34" s="1511"/>
      <c r="Q34" s="1511"/>
      <c r="R34" s="1511"/>
      <c r="S34" s="1511"/>
      <c r="T34" s="1511"/>
      <c r="U34" s="1511"/>
      <c r="V34" s="1511"/>
      <c r="W34" s="1511"/>
      <c r="X34" s="1511"/>
      <c r="Y34" s="1511"/>
      <c r="Z34" s="1511"/>
      <c r="AA34" s="1511"/>
      <c r="AB34" s="1511"/>
      <c r="AC34" s="1511"/>
      <c r="AD34" s="929" t="s">
        <v>258</v>
      </c>
      <c r="AE34" s="1461"/>
      <c r="AF34" s="174"/>
      <c r="AG34" s="143"/>
      <c r="AH34" s="1489"/>
      <c r="AI34" s="1489"/>
      <c r="AJ34" s="1489"/>
      <c r="AK34" s="1489"/>
      <c r="AL34" s="1489"/>
      <c r="AM34" s="1489"/>
      <c r="AN34" s="1489"/>
      <c r="AO34" s="1489"/>
      <c r="AP34" s="1489"/>
      <c r="AQ34" s="1489"/>
      <c r="AR34" s="143"/>
      <c r="AS34" s="175"/>
      <c r="AT34" s="1520"/>
      <c r="AU34" s="576"/>
      <c r="AV34" s="1485"/>
      <c r="AW34" s="1485"/>
      <c r="AX34" s="1485"/>
      <c r="AY34" s="1485"/>
      <c r="AZ34" s="1485"/>
      <c r="BA34" s="1485"/>
      <c r="BB34" s="1486"/>
      <c r="BC34" s="1506"/>
      <c r="BD34" s="1507"/>
      <c r="BE34" s="1490" t="s">
        <v>259</v>
      </c>
      <c r="BF34" s="1491"/>
      <c r="BG34" s="1491"/>
      <c r="BH34" s="1491"/>
      <c r="BI34" s="1491"/>
      <c r="BJ34" s="1491"/>
      <c r="BK34" s="1491"/>
      <c r="BL34" s="1491"/>
      <c r="BM34" s="1491"/>
      <c r="BN34" s="1491"/>
      <c r="BO34" s="1491"/>
      <c r="BP34" s="1491"/>
      <c r="BQ34" s="1491"/>
      <c r="BR34" s="1491"/>
      <c r="BS34" s="929" t="s">
        <v>260</v>
      </c>
      <c r="BT34" s="1461"/>
      <c r="BU34" s="174"/>
      <c r="BV34" s="143"/>
      <c r="BW34" s="1489"/>
      <c r="BX34" s="1489"/>
      <c r="BY34" s="1489"/>
      <c r="BZ34" s="1489"/>
      <c r="CA34" s="1489"/>
      <c r="CB34" s="1489"/>
      <c r="CC34" s="1489"/>
      <c r="CD34" s="1489"/>
      <c r="CE34" s="1489"/>
      <c r="CF34" s="1489"/>
      <c r="CG34" s="1489"/>
      <c r="CH34" s="143"/>
      <c r="CI34" s="175"/>
    </row>
    <row r="35" spans="3:87" ht="11.25" customHeight="1">
      <c r="C35" s="200"/>
      <c r="D35" s="201"/>
      <c r="E35" s="1485"/>
      <c r="F35" s="1485"/>
      <c r="G35" s="1485"/>
      <c r="H35" s="1485"/>
      <c r="I35" s="1485"/>
      <c r="J35" s="1485"/>
      <c r="K35" s="1486"/>
      <c r="L35" s="1508"/>
      <c r="M35" s="1509"/>
      <c r="N35" s="1512"/>
      <c r="O35" s="1513"/>
      <c r="P35" s="1513"/>
      <c r="Q35" s="1513"/>
      <c r="R35" s="1513"/>
      <c r="S35" s="1513"/>
      <c r="T35" s="1513"/>
      <c r="U35" s="1513"/>
      <c r="V35" s="1513"/>
      <c r="W35" s="1513"/>
      <c r="X35" s="1513"/>
      <c r="Y35" s="1513"/>
      <c r="Z35" s="1513"/>
      <c r="AA35" s="1513"/>
      <c r="AB35" s="1513"/>
      <c r="AC35" s="1513"/>
      <c r="AD35" s="681"/>
      <c r="AE35" s="685"/>
      <c r="AF35" s="178"/>
      <c r="AG35" s="145"/>
      <c r="AH35" s="1488"/>
      <c r="AI35" s="1488"/>
      <c r="AJ35" s="1488"/>
      <c r="AK35" s="1488"/>
      <c r="AL35" s="1488"/>
      <c r="AM35" s="1488"/>
      <c r="AN35" s="1488"/>
      <c r="AO35" s="1488"/>
      <c r="AP35" s="1488"/>
      <c r="AQ35" s="1488"/>
      <c r="AR35" s="145"/>
      <c r="AS35" s="180"/>
      <c r="AT35" s="1520"/>
      <c r="AU35" s="576"/>
      <c r="AV35" s="1485"/>
      <c r="AW35" s="1485"/>
      <c r="AX35" s="1485"/>
      <c r="AY35" s="1485"/>
      <c r="AZ35" s="1485"/>
      <c r="BA35" s="1485"/>
      <c r="BB35" s="1486"/>
      <c r="BC35" s="1506"/>
      <c r="BD35" s="1507"/>
      <c r="BE35" s="1492"/>
      <c r="BF35" s="1493"/>
      <c r="BG35" s="1493"/>
      <c r="BH35" s="1493"/>
      <c r="BI35" s="1493"/>
      <c r="BJ35" s="1493"/>
      <c r="BK35" s="1493"/>
      <c r="BL35" s="1493"/>
      <c r="BM35" s="1493"/>
      <c r="BN35" s="1493"/>
      <c r="BO35" s="1493"/>
      <c r="BP35" s="1493"/>
      <c r="BQ35" s="1493"/>
      <c r="BR35" s="1493"/>
      <c r="BS35" s="681"/>
      <c r="BT35" s="685"/>
      <c r="BU35" s="178"/>
      <c r="BV35" s="145"/>
      <c r="BW35" s="1488"/>
      <c r="BX35" s="1488"/>
      <c r="BY35" s="1488"/>
      <c r="BZ35" s="1488"/>
      <c r="CA35" s="1488"/>
      <c r="CB35" s="1488"/>
      <c r="CC35" s="1488"/>
      <c r="CD35" s="1488"/>
      <c r="CE35" s="1488"/>
      <c r="CF35" s="1488"/>
      <c r="CG35" s="1488"/>
      <c r="CH35" s="145"/>
      <c r="CI35" s="180"/>
    </row>
    <row r="36" spans="3:87" ht="11.25" customHeight="1">
      <c r="C36" s="200"/>
      <c r="D36" s="201"/>
      <c r="E36" s="1485"/>
      <c r="F36" s="1485"/>
      <c r="G36" s="1485"/>
      <c r="H36" s="1485"/>
      <c r="I36" s="1485"/>
      <c r="J36" s="1485"/>
      <c r="K36" s="1486"/>
      <c r="L36" s="985" t="s">
        <v>261</v>
      </c>
      <c r="M36" s="498"/>
      <c r="N36" s="498"/>
      <c r="O36" s="498"/>
      <c r="P36" s="498"/>
      <c r="Q36" s="498"/>
      <c r="R36" s="498"/>
      <c r="S36" s="929" t="s">
        <v>262</v>
      </c>
      <c r="T36" s="929"/>
      <c r="U36" s="929"/>
      <c r="V36" s="929"/>
      <c r="W36" s="929"/>
      <c r="X36" s="929"/>
      <c r="Y36" s="929"/>
      <c r="Z36" s="929"/>
      <c r="AA36" s="143"/>
      <c r="AB36" s="143"/>
      <c r="AC36" s="143"/>
      <c r="AD36" s="143"/>
      <c r="AE36" s="176"/>
      <c r="AF36" s="1516" t="s">
        <v>246</v>
      </c>
      <c r="AG36" s="1516"/>
      <c r="AH36" s="1518">
        <f>AH30-AH32-AH34</f>
        <v>0</v>
      </c>
      <c r="AI36" s="1518"/>
      <c r="AJ36" s="1518"/>
      <c r="AK36" s="1518"/>
      <c r="AL36" s="1518"/>
      <c r="AM36" s="1518"/>
      <c r="AN36" s="1518"/>
      <c r="AO36" s="1518"/>
      <c r="AP36" s="1518"/>
      <c r="AQ36" s="1518"/>
      <c r="AR36" s="202"/>
      <c r="AS36" s="203"/>
      <c r="AT36" s="204"/>
      <c r="AU36" s="205"/>
      <c r="AV36" s="1485"/>
      <c r="AW36" s="1485"/>
      <c r="AX36" s="1485"/>
      <c r="AY36" s="1485"/>
      <c r="AZ36" s="1485"/>
      <c r="BA36" s="1485"/>
      <c r="BB36" s="1486"/>
      <c r="BC36" s="1506"/>
      <c r="BD36" s="1507"/>
      <c r="BE36" s="1490" t="s">
        <v>263</v>
      </c>
      <c r="BF36" s="1491"/>
      <c r="BG36" s="1491"/>
      <c r="BH36" s="1491"/>
      <c r="BI36" s="1491"/>
      <c r="BJ36" s="1491"/>
      <c r="BK36" s="1491"/>
      <c r="BL36" s="1491"/>
      <c r="BM36" s="1491"/>
      <c r="BN36" s="1491"/>
      <c r="BO36" s="1491"/>
      <c r="BP36" s="1491"/>
      <c r="BQ36" s="1491"/>
      <c r="BR36" s="1491"/>
      <c r="BS36" s="929" t="s">
        <v>264</v>
      </c>
      <c r="BT36" s="1461"/>
      <c r="BU36" s="174"/>
      <c r="BV36" s="143"/>
      <c r="BW36" s="1489"/>
      <c r="BX36" s="1489"/>
      <c r="BY36" s="1489"/>
      <c r="BZ36" s="1489"/>
      <c r="CA36" s="1489"/>
      <c r="CB36" s="1489"/>
      <c r="CC36" s="1489"/>
      <c r="CD36" s="1489"/>
      <c r="CE36" s="1489"/>
      <c r="CF36" s="1489"/>
      <c r="CG36" s="1489"/>
      <c r="CH36" s="143"/>
      <c r="CI36" s="175"/>
    </row>
    <row r="37" spans="3:87" ht="11.25" customHeight="1" thickBot="1">
      <c r="C37" s="206"/>
      <c r="D37" s="207"/>
      <c r="E37" s="207"/>
      <c r="F37" s="207"/>
      <c r="G37" s="207"/>
      <c r="H37" s="207"/>
      <c r="I37" s="207"/>
      <c r="J37" s="207"/>
      <c r="K37" s="208"/>
      <c r="L37" s="1514"/>
      <c r="M37" s="1515"/>
      <c r="N37" s="1515"/>
      <c r="O37" s="1515"/>
      <c r="P37" s="1515"/>
      <c r="Q37" s="1515"/>
      <c r="R37" s="1515"/>
      <c r="S37" s="940"/>
      <c r="T37" s="940"/>
      <c r="U37" s="940"/>
      <c r="V37" s="940"/>
      <c r="W37" s="940"/>
      <c r="X37" s="940"/>
      <c r="Y37" s="940"/>
      <c r="Z37" s="940"/>
      <c r="AA37" s="209"/>
      <c r="AB37" s="209"/>
      <c r="AC37" s="209"/>
      <c r="AD37" s="209"/>
      <c r="AE37" s="210"/>
      <c r="AF37" s="1517"/>
      <c r="AG37" s="1517"/>
      <c r="AH37" s="1519"/>
      <c r="AI37" s="1519"/>
      <c r="AJ37" s="1519"/>
      <c r="AK37" s="1519"/>
      <c r="AL37" s="1519"/>
      <c r="AM37" s="1519"/>
      <c r="AN37" s="1519"/>
      <c r="AO37" s="1519"/>
      <c r="AP37" s="1519"/>
      <c r="AQ37" s="1519"/>
      <c r="AR37" s="211"/>
      <c r="AS37" s="212"/>
      <c r="AT37" s="204"/>
      <c r="AU37" s="205"/>
      <c r="AV37" s="1485"/>
      <c r="AW37" s="1485"/>
      <c r="AX37" s="1485"/>
      <c r="AY37" s="1485"/>
      <c r="AZ37" s="1485"/>
      <c r="BA37" s="1485"/>
      <c r="BB37" s="1486"/>
      <c r="BC37" s="1506"/>
      <c r="BD37" s="1507"/>
      <c r="BE37" s="1492"/>
      <c r="BF37" s="1493"/>
      <c r="BG37" s="1493"/>
      <c r="BH37" s="1493"/>
      <c r="BI37" s="1493"/>
      <c r="BJ37" s="1493"/>
      <c r="BK37" s="1493"/>
      <c r="BL37" s="1493"/>
      <c r="BM37" s="1493"/>
      <c r="BN37" s="1493"/>
      <c r="BO37" s="1493"/>
      <c r="BP37" s="1493"/>
      <c r="BQ37" s="1493"/>
      <c r="BR37" s="1493"/>
      <c r="BS37" s="681"/>
      <c r="BT37" s="685"/>
      <c r="BU37" s="178"/>
      <c r="BV37" s="145"/>
      <c r="BW37" s="1488"/>
      <c r="BX37" s="1488"/>
      <c r="BY37" s="1488"/>
      <c r="BZ37" s="1488"/>
      <c r="CA37" s="1488"/>
      <c r="CB37" s="1488"/>
      <c r="CC37" s="1488"/>
      <c r="CD37" s="1488"/>
      <c r="CE37" s="1488"/>
      <c r="CF37" s="1488"/>
      <c r="CG37" s="1488"/>
      <c r="CH37" s="145"/>
      <c r="CI37" s="180"/>
    </row>
    <row r="38" spans="3:87" ht="11.25" customHeight="1">
      <c r="C38" s="1539"/>
      <c r="D38" s="1540"/>
      <c r="E38" s="169"/>
      <c r="F38" s="169"/>
      <c r="G38" s="169"/>
      <c r="H38" s="169"/>
      <c r="I38" s="169"/>
      <c r="J38" s="169"/>
      <c r="K38" s="170"/>
      <c r="L38" s="1480" t="s">
        <v>265</v>
      </c>
      <c r="M38" s="1481"/>
      <c r="N38" s="1481"/>
      <c r="O38" s="1481"/>
      <c r="P38" s="1481"/>
      <c r="Q38" s="1481"/>
      <c r="R38" s="1481"/>
      <c r="S38" s="1481"/>
      <c r="T38" s="1481"/>
      <c r="U38" s="1481"/>
      <c r="V38" s="1481"/>
      <c r="W38" s="1481"/>
      <c r="X38" s="1481"/>
      <c r="Y38" s="1481"/>
      <c r="Z38" s="1481"/>
      <c r="AA38" s="1481"/>
      <c r="AB38" s="1481"/>
      <c r="AC38" s="1481"/>
      <c r="AD38" s="927" t="s">
        <v>266</v>
      </c>
      <c r="AE38" s="1484"/>
      <c r="AF38" s="190"/>
      <c r="AG38" s="169"/>
      <c r="AH38" s="1541"/>
      <c r="AI38" s="1541"/>
      <c r="AJ38" s="1541"/>
      <c r="AK38" s="1541"/>
      <c r="AL38" s="1541"/>
      <c r="AM38" s="1541"/>
      <c r="AN38" s="1541"/>
      <c r="AO38" s="1541"/>
      <c r="AP38" s="1541"/>
      <c r="AQ38" s="1541"/>
      <c r="AR38" s="169"/>
      <c r="AS38" s="213"/>
      <c r="AT38" s="204"/>
      <c r="AU38" s="205"/>
      <c r="AV38" s="205"/>
      <c r="AW38" s="205"/>
      <c r="AX38" s="205"/>
      <c r="AY38" s="205"/>
      <c r="AZ38" s="205"/>
      <c r="BA38" s="205"/>
      <c r="BB38" s="214"/>
      <c r="BC38" s="985" t="s">
        <v>267</v>
      </c>
      <c r="BD38" s="498"/>
      <c r="BE38" s="498"/>
      <c r="BF38" s="498"/>
      <c r="BG38" s="498"/>
      <c r="BH38" s="498"/>
      <c r="BI38" s="498"/>
      <c r="BJ38" s="929" t="s">
        <v>268</v>
      </c>
      <c r="BK38" s="929"/>
      <c r="BL38" s="929"/>
      <c r="BM38" s="929"/>
      <c r="BN38" s="929"/>
      <c r="BO38" s="929"/>
      <c r="BP38" s="929"/>
      <c r="BQ38" s="929"/>
      <c r="BR38" s="929"/>
      <c r="BS38" s="143"/>
      <c r="BT38" s="176"/>
      <c r="BU38" s="1523" t="s">
        <v>254</v>
      </c>
      <c r="BV38" s="1524"/>
      <c r="BW38" s="1526">
        <f>BW30-BW32-BW34-BW36</f>
        <v>0</v>
      </c>
      <c r="BX38" s="1526"/>
      <c r="BY38" s="1526"/>
      <c r="BZ38" s="1526"/>
      <c r="CA38" s="1526"/>
      <c r="CB38" s="1526"/>
      <c r="CC38" s="1526"/>
      <c r="CD38" s="1526"/>
      <c r="CE38" s="1526"/>
      <c r="CF38" s="1526"/>
      <c r="CG38" s="1526"/>
      <c r="CH38" s="215"/>
      <c r="CI38" s="216"/>
    </row>
    <row r="39" spans="3:87" ht="11.25" customHeight="1" thickBot="1">
      <c r="C39" s="1502" t="s">
        <v>269</v>
      </c>
      <c r="D39" s="1503"/>
      <c r="E39" s="1485" t="s">
        <v>270</v>
      </c>
      <c r="F39" s="1485"/>
      <c r="G39" s="1485"/>
      <c r="H39" s="1485"/>
      <c r="I39" s="1485"/>
      <c r="J39" s="1485"/>
      <c r="K39" s="1486"/>
      <c r="L39" s="1482"/>
      <c r="M39" s="1483"/>
      <c r="N39" s="1483"/>
      <c r="O39" s="1483"/>
      <c r="P39" s="1483"/>
      <c r="Q39" s="1483"/>
      <c r="R39" s="1483"/>
      <c r="S39" s="1483"/>
      <c r="T39" s="1483"/>
      <c r="U39" s="1483"/>
      <c r="V39" s="1483"/>
      <c r="W39" s="1483"/>
      <c r="X39" s="1483"/>
      <c r="Y39" s="1483"/>
      <c r="Z39" s="1483"/>
      <c r="AA39" s="1483"/>
      <c r="AB39" s="1483"/>
      <c r="AC39" s="1483"/>
      <c r="AD39" s="681"/>
      <c r="AE39" s="685"/>
      <c r="AF39" s="178"/>
      <c r="AG39" s="145"/>
      <c r="AH39" s="1488"/>
      <c r="AI39" s="1488"/>
      <c r="AJ39" s="1488"/>
      <c r="AK39" s="1488"/>
      <c r="AL39" s="1488"/>
      <c r="AM39" s="1488"/>
      <c r="AN39" s="1488"/>
      <c r="AO39" s="1488"/>
      <c r="AP39" s="1488"/>
      <c r="AQ39" s="1488"/>
      <c r="AR39" s="145"/>
      <c r="AS39" s="180"/>
      <c r="AT39" s="217"/>
      <c r="AU39" s="218"/>
      <c r="AV39" s="218"/>
      <c r="AW39" s="218"/>
      <c r="AX39" s="218"/>
      <c r="AY39" s="218"/>
      <c r="AZ39" s="218"/>
      <c r="BA39" s="218"/>
      <c r="BB39" s="219"/>
      <c r="BC39" s="1514"/>
      <c r="BD39" s="1515"/>
      <c r="BE39" s="1515"/>
      <c r="BF39" s="1515"/>
      <c r="BG39" s="1515"/>
      <c r="BH39" s="1515"/>
      <c r="BI39" s="1515"/>
      <c r="BJ39" s="940"/>
      <c r="BK39" s="940"/>
      <c r="BL39" s="940"/>
      <c r="BM39" s="940"/>
      <c r="BN39" s="940"/>
      <c r="BO39" s="940"/>
      <c r="BP39" s="940"/>
      <c r="BQ39" s="940"/>
      <c r="BR39" s="940"/>
      <c r="BS39" s="209"/>
      <c r="BT39" s="210"/>
      <c r="BU39" s="1525"/>
      <c r="BV39" s="1517"/>
      <c r="BW39" s="1527"/>
      <c r="BX39" s="1527"/>
      <c r="BY39" s="1527"/>
      <c r="BZ39" s="1527"/>
      <c r="CA39" s="1527"/>
      <c r="CB39" s="1527"/>
      <c r="CC39" s="1527"/>
      <c r="CD39" s="1527"/>
      <c r="CE39" s="1527"/>
      <c r="CF39" s="1527"/>
      <c r="CG39" s="1527"/>
      <c r="CH39" s="211"/>
      <c r="CI39" s="212"/>
    </row>
    <row r="40" spans="3:87" ht="11.25" customHeight="1">
      <c r="C40" s="1502"/>
      <c r="D40" s="1503"/>
      <c r="E40" s="1485"/>
      <c r="F40" s="1485"/>
      <c r="G40" s="1485"/>
      <c r="H40" s="1485"/>
      <c r="I40" s="1485"/>
      <c r="J40" s="1485"/>
      <c r="K40" s="1486"/>
      <c r="L40" s="1530" t="s">
        <v>247</v>
      </c>
      <c r="M40" s="1531"/>
      <c r="N40" s="1510" t="s">
        <v>271</v>
      </c>
      <c r="O40" s="1511"/>
      <c r="P40" s="1511"/>
      <c r="Q40" s="1511"/>
      <c r="R40" s="1511"/>
      <c r="S40" s="1511"/>
      <c r="T40" s="1511"/>
      <c r="U40" s="1511"/>
      <c r="V40" s="1511"/>
      <c r="W40" s="1511"/>
      <c r="X40" s="1511"/>
      <c r="Y40" s="1511"/>
      <c r="Z40" s="1511"/>
      <c r="AA40" s="1511"/>
      <c r="AB40" s="1511"/>
      <c r="AC40" s="1511"/>
      <c r="AD40" s="929" t="s">
        <v>272</v>
      </c>
      <c r="AE40" s="1461"/>
      <c r="AF40" s="174"/>
      <c r="AG40" s="143"/>
      <c r="AH40" s="1489"/>
      <c r="AI40" s="1489"/>
      <c r="AJ40" s="1489"/>
      <c r="AK40" s="1489"/>
      <c r="AL40" s="1489"/>
      <c r="AM40" s="1489"/>
      <c r="AN40" s="1489"/>
      <c r="AO40" s="1489"/>
      <c r="AP40" s="1489"/>
      <c r="AQ40" s="1489"/>
      <c r="AR40" s="143"/>
      <c r="AS40" s="175"/>
      <c r="AT40" s="1534" t="s">
        <v>273</v>
      </c>
      <c r="AU40" s="1535"/>
      <c r="AV40" s="1535"/>
      <c r="AW40" s="1535"/>
      <c r="AX40" s="1535"/>
      <c r="AY40" s="1535"/>
      <c r="AZ40" s="1535"/>
      <c r="BA40" s="1535"/>
      <c r="BB40" s="1535"/>
      <c r="BC40" s="1481" t="s">
        <v>274</v>
      </c>
      <c r="BD40" s="1481"/>
      <c r="BE40" s="1481"/>
      <c r="BF40" s="1481"/>
      <c r="BG40" s="1481"/>
      <c r="BH40" s="1481"/>
      <c r="BI40" s="1481"/>
      <c r="BJ40" s="1481"/>
      <c r="BK40" s="1481"/>
      <c r="BL40" s="1481"/>
      <c r="BM40" s="1481"/>
      <c r="BN40" s="1481"/>
      <c r="BO40" s="1481"/>
      <c r="BP40" s="1481"/>
      <c r="BQ40" s="1481"/>
      <c r="BR40" s="1481"/>
      <c r="BS40" s="927" t="s">
        <v>275</v>
      </c>
      <c r="BT40" s="927"/>
      <c r="BU40" s="1542" t="s">
        <v>276</v>
      </c>
      <c r="BV40" s="1542"/>
      <c r="BW40" s="1543"/>
      <c r="BX40" s="1543"/>
      <c r="BY40" s="1543"/>
      <c r="BZ40" s="1543"/>
      <c r="CA40" s="1543"/>
      <c r="CB40" s="1543"/>
      <c r="CC40" s="1543"/>
      <c r="CD40" s="1543"/>
      <c r="CE40" s="1543"/>
      <c r="CF40" s="1543"/>
      <c r="CG40" s="1543"/>
      <c r="CH40" s="220"/>
      <c r="CI40" s="221"/>
    </row>
    <row r="41" spans="3:87" ht="11.25" customHeight="1" thickBot="1">
      <c r="C41" s="200"/>
      <c r="D41" s="201"/>
      <c r="E41" s="1485"/>
      <c r="F41" s="1485"/>
      <c r="G41" s="1485"/>
      <c r="H41" s="1485"/>
      <c r="I41" s="1485"/>
      <c r="J41" s="1485"/>
      <c r="K41" s="1486"/>
      <c r="L41" s="1401"/>
      <c r="M41" s="1400"/>
      <c r="N41" s="1512"/>
      <c r="O41" s="1513"/>
      <c r="P41" s="1513"/>
      <c r="Q41" s="1513"/>
      <c r="R41" s="1513"/>
      <c r="S41" s="1513"/>
      <c r="T41" s="1513"/>
      <c r="U41" s="1513"/>
      <c r="V41" s="1513"/>
      <c r="W41" s="1513"/>
      <c r="X41" s="1513"/>
      <c r="Y41" s="1513"/>
      <c r="Z41" s="1513"/>
      <c r="AA41" s="1513"/>
      <c r="AB41" s="1513"/>
      <c r="AC41" s="1513"/>
      <c r="AD41" s="681"/>
      <c r="AE41" s="685"/>
      <c r="AF41" s="178"/>
      <c r="AG41" s="145"/>
      <c r="AH41" s="1488"/>
      <c r="AI41" s="1488"/>
      <c r="AJ41" s="1488"/>
      <c r="AK41" s="1488"/>
      <c r="AL41" s="1488"/>
      <c r="AM41" s="1488"/>
      <c r="AN41" s="1488"/>
      <c r="AO41" s="1488"/>
      <c r="AP41" s="1488"/>
      <c r="AQ41" s="1488"/>
      <c r="AR41" s="145"/>
      <c r="AS41" s="180"/>
      <c r="AT41" s="1536"/>
      <c r="AU41" s="1537"/>
      <c r="AV41" s="1537"/>
      <c r="AW41" s="1537"/>
      <c r="AX41" s="1537"/>
      <c r="AY41" s="1537"/>
      <c r="AZ41" s="1537"/>
      <c r="BA41" s="1537"/>
      <c r="BB41" s="1537"/>
      <c r="BC41" s="1538"/>
      <c r="BD41" s="1538"/>
      <c r="BE41" s="1538"/>
      <c r="BF41" s="1538"/>
      <c r="BG41" s="1538"/>
      <c r="BH41" s="1538"/>
      <c r="BI41" s="1538"/>
      <c r="BJ41" s="1538"/>
      <c r="BK41" s="1538"/>
      <c r="BL41" s="1538"/>
      <c r="BM41" s="1538"/>
      <c r="BN41" s="1538"/>
      <c r="BO41" s="1538"/>
      <c r="BP41" s="1538"/>
      <c r="BQ41" s="1538"/>
      <c r="BR41" s="1538"/>
      <c r="BS41" s="940"/>
      <c r="BT41" s="940"/>
      <c r="BU41" s="1517"/>
      <c r="BV41" s="1517"/>
      <c r="BW41" s="1544"/>
      <c r="BX41" s="1544"/>
      <c r="BY41" s="1544"/>
      <c r="BZ41" s="1544"/>
      <c r="CA41" s="1544"/>
      <c r="CB41" s="1544"/>
      <c r="CC41" s="1544"/>
      <c r="CD41" s="1544"/>
      <c r="CE41" s="1544"/>
      <c r="CF41" s="1544"/>
      <c r="CG41" s="1544"/>
      <c r="CH41" s="211"/>
      <c r="CI41" s="212"/>
    </row>
    <row r="42" spans="3:87" ht="13.5" customHeight="1">
      <c r="C42" s="200"/>
      <c r="D42" s="201"/>
      <c r="E42" s="1485"/>
      <c r="F42" s="1485"/>
      <c r="G42" s="1485"/>
      <c r="H42" s="1485"/>
      <c r="I42" s="1485"/>
      <c r="J42" s="1485"/>
      <c r="K42" s="1486"/>
      <c r="L42" s="1401"/>
      <c r="M42" s="1400"/>
      <c r="N42" s="1510" t="s">
        <v>277</v>
      </c>
      <c r="O42" s="1511"/>
      <c r="P42" s="1511"/>
      <c r="Q42" s="1511"/>
      <c r="R42" s="1511"/>
      <c r="S42" s="1511"/>
      <c r="T42" s="1511"/>
      <c r="U42" s="1511"/>
      <c r="V42" s="1511"/>
      <c r="W42" s="1511"/>
      <c r="X42" s="1511"/>
      <c r="Y42" s="1511"/>
      <c r="Z42" s="1511"/>
      <c r="AA42" s="1511"/>
      <c r="AB42" s="1511"/>
      <c r="AC42" s="1511"/>
      <c r="AD42" s="929" t="s">
        <v>278</v>
      </c>
      <c r="AE42" s="1461"/>
      <c r="AF42" s="174"/>
      <c r="AG42" s="143"/>
      <c r="AH42" s="1489"/>
      <c r="AI42" s="1489"/>
      <c r="AJ42" s="1489"/>
      <c r="AK42" s="1489"/>
      <c r="AL42" s="1489"/>
      <c r="AM42" s="1489"/>
      <c r="AN42" s="1489"/>
      <c r="AO42" s="1489"/>
      <c r="AP42" s="1489"/>
      <c r="AQ42" s="1489"/>
      <c r="AR42" s="143"/>
      <c r="AS42" s="175"/>
      <c r="AT42" s="1534" t="s">
        <v>279</v>
      </c>
      <c r="AU42" s="1535"/>
      <c r="AV42" s="1535"/>
      <c r="AW42" s="1535"/>
      <c r="AX42" s="1535"/>
      <c r="AY42" s="1535"/>
      <c r="AZ42" s="1535"/>
      <c r="BA42" s="1535"/>
      <c r="BB42" s="1535"/>
      <c r="BC42" s="1481" t="s">
        <v>243</v>
      </c>
      <c r="BD42" s="1481"/>
      <c r="BE42" s="1481"/>
      <c r="BF42" s="1481"/>
      <c r="BG42" s="1481"/>
      <c r="BH42" s="1481"/>
      <c r="BI42" s="1481"/>
      <c r="BJ42" s="1481"/>
      <c r="BK42" s="1481"/>
      <c r="BL42" s="1481"/>
      <c r="BM42" s="1481"/>
      <c r="BN42" s="1481"/>
      <c r="BO42" s="1481"/>
      <c r="BP42" s="1481"/>
      <c r="BQ42" s="1481"/>
      <c r="BR42" s="1481"/>
      <c r="BS42" s="927" t="s">
        <v>280</v>
      </c>
      <c r="BT42" s="927"/>
      <c r="BU42" s="1542" t="s">
        <v>281</v>
      </c>
      <c r="BV42" s="1542"/>
      <c r="BW42" s="1543"/>
      <c r="BX42" s="1543"/>
      <c r="BY42" s="1543"/>
      <c r="BZ42" s="1543"/>
      <c r="CA42" s="1543"/>
      <c r="CB42" s="1543"/>
      <c r="CC42" s="1543"/>
      <c r="CD42" s="1543"/>
      <c r="CE42" s="1543"/>
      <c r="CF42" s="1543"/>
      <c r="CG42" s="1543"/>
      <c r="CH42" s="220"/>
      <c r="CI42" s="221"/>
    </row>
    <row r="43" spans="3:87" ht="13.5" customHeight="1" thickBot="1">
      <c r="C43" s="200"/>
      <c r="D43" s="201"/>
      <c r="E43" s="1485"/>
      <c r="F43" s="1485"/>
      <c r="G43" s="1485"/>
      <c r="H43" s="1485"/>
      <c r="I43" s="1485"/>
      <c r="J43" s="1485"/>
      <c r="K43" s="1486"/>
      <c r="L43" s="1401"/>
      <c r="M43" s="1400"/>
      <c r="N43" s="1512"/>
      <c r="O43" s="1513"/>
      <c r="P43" s="1513"/>
      <c r="Q43" s="1513"/>
      <c r="R43" s="1513"/>
      <c r="S43" s="1513"/>
      <c r="T43" s="1513"/>
      <c r="U43" s="1513"/>
      <c r="V43" s="1513"/>
      <c r="W43" s="1513"/>
      <c r="X43" s="1513"/>
      <c r="Y43" s="1513"/>
      <c r="Z43" s="1513"/>
      <c r="AA43" s="1513"/>
      <c r="AB43" s="1513"/>
      <c r="AC43" s="1513"/>
      <c r="AD43" s="681"/>
      <c r="AE43" s="685"/>
      <c r="AF43" s="178"/>
      <c r="AG43" s="145"/>
      <c r="AH43" s="1488"/>
      <c r="AI43" s="1488"/>
      <c r="AJ43" s="1488"/>
      <c r="AK43" s="1488"/>
      <c r="AL43" s="1488"/>
      <c r="AM43" s="1488"/>
      <c r="AN43" s="1488"/>
      <c r="AO43" s="1488"/>
      <c r="AP43" s="1488"/>
      <c r="AQ43" s="1488"/>
      <c r="AR43" s="145"/>
      <c r="AS43" s="180"/>
      <c r="AT43" s="1536"/>
      <c r="AU43" s="1537"/>
      <c r="AV43" s="1537"/>
      <c r="AW43" s="1537"/>
      <c r="AX43" s="1537"/>
      <c r="AY43" s="1537"/>
      <c r="AZ43" s="1537"/>
      <c r="BA43" s="1537"/>
      <c r="BB43" s="1537"/>
      <c r="BC43" s="1538"/>
      <c r="BD43" s="1538"/>
      <c r="BE43" s="1538"/>
      <c r="BF43" s="1538"/>
      <c r="BG43" s="1538"/>
      <c r="BH43" s="1538"/>
      <c r="BI43" s="1538"/>
      <c r="BJ43" s="1538"/>
      <c r="BK43" s="1538"/>
      <c r="BL43" s="1538"/>
      <c r="BM43" s="1538"/>
      <c r="BN43" s="1538"/>
      <c r="BO43" s="1538"/>
      <c r="BP43" s="1538"/>
      <c r="BQ43" s="1538"/>
      <c r="BR43" s="1538"/>
      <c r="BS43" s="940"/>
      <c r="BT43" s="940"/>
      <c r="BU43" s="1517"/>
      <c r="BV43" s="1517"/>
      <c r="BW43" s="1544"/>
      <c r="BX43" s="1544"/>
      <c r="BY43" s="1544"/>
      <c r="BZ43" s="1544"/>
      <c r="CA43" s="1544"/>
      <c r="CB43" s="1544"/>
      <c r="CC43" s="1544"/>
      <c r="CD43" s="1544"/>
      <c r="CE43" s="1544"/>
      <c r="CF43" s="1544"/>
      <c r="CG43" s="1544"/>
      <c r="CH43" s="211"/>
      <c r="CI43" s="212"/>
    </row>
    <row r="44" spans="3:87" ht="11.25" customHeight="1">
      <c r="C44" s="200"/>
      <c r="D44" s="201"/>
      <c r="E44" s="1485"/>
      <c r="F44" s="1485"/>
      <c r="G44" s="1485"/>
      <c r="H44" s="1485"/>
      <c r="I44" s="1485"/>
      <c r="J44" s="1485"/>
      <c r="K44" s="1486"/>
      <c r="L44" s="1401"/>
      <c r="M44" s="1400"/>
      <c r="N44" s="1510" t="s">
        <v>282</v>
      </c>
      <c r="O44" s="1511"/>
      <c r="P44" s="1511"/>
      <c r="Q44" s="1511"/>
      <c r="R44" s="1511"/>
      <c r="S44" s="1511"/>
      <c r="T44" s="1511"/>
      <c r="U44" s="1511"/>
      <c r="V44" s="1511"/>
      <c r="W44" s="1511"/>
      <c r="X44" s="1511"/>
      <c r="Y44" s="1511"/>
      <c r="Z44" s="1511"/>
      <c r="AA44" s="1511"/>
      <c r="AB44" s="1511"/>
      <c r="AC44" s="1511"/>
      <c r="AD44" s="929" t="s">
        <v>283</v>
      </c>
      <c r="AE44" s="1461"/>
      <c r="AF44" s="174"/>
      <c r="AG44" s="143"/>
      <c r="AH44" s="1489"/>
      <c r="AI44" s="1489"/>
      <c r="AJ44" s="1489"/>
      <c r="AK44" s="1489"/>
      <c r="AL44" s="1489"/>
      <c r="AM44" s="1489"/>
      <c r="AN44" s="1489"/>
      <c r="AO44" s="1489"/>
      <c r="AP44" s="1489"/>
      <c r="AQ44" s="1489"/>
      <c r="AR44" s="143"/>
      <c r="AS44" s="175"/>
      <c r="AT44" s="181"/>
      <c r="AU44" s="201"/>
      <c r="AV44" s="201"/>
      <c r="AW44" s="201"/>
      <c r="AX44" s="201"/>
      <c r="AY44" s="201"/>
      <c r="AZ44" s="201"/>
      <c r="BA44" s="201"/>
      <c r="BB44" s="222"/>
      <c r="BC44" s="1478" t="s">
        <v>284</v>
      </c>
      <c r="BD44" s="1479"/>
      <c r="BE44" s="1479"/>
      <c r="BF44" s="1479"/>
      <c r="BG44" s="1479"/>
      <c r="BH44" s="1479"/>
      <c r="BI44" s="1479"/>
      <c r="BJ44" s="1479"/>
      <c r="BK44" s="1479"/>
      <c r="BL44" s="1479"/>
      <c r="BM44" s="1479"/>
      <c r="BN44" s="1479"/>
      <c r="BO44" s="1479"/>
      <c r="BP44" s="1479"/>
      <c r="BQ44" s="1479"/>
      <c r="BR44" s="1479"/>
      <c r="BS44" s="680" t="s">
        <v>285</v>
      </c>
      <c r="BT44" s="684"/>
      <c r="BU44" s="223"/>
      <c r="BV44" s="224"/>
      <c r="BW44" s="1487"/>
      <c r="BX44" s="1487"/>
      <c r="BY44" s="1487"/>
      <c r="BZ44" s="1487"/>
      <c r="CA44" s="1487"/>
      <c r="CB44" s="1487"/>
      <c r="CC44" s="1487"/>
      <c r="CD44" s="1487"/>
      <c r="CE44" s="1487"/>
      <c r="CF44" s="1487"/>
      <c r="CG44" s="1487"/>
      <c r="CH44" s="4"/>
      <c r="CI44" s="168"/>
    </row>
    <row r="45" spans="3:87" ht="11.25" customHeight="1">
      <c r="C45" s="200"/>
      <c r="D45" s="201"/>
      <c r="E45" s="1485"/>
      <c r="F45" s="1485"/>
      <c r="G45" s="1485"/>
      <c r="H45" s="1485"/>
      <c r="I45" s="1485"/>
      <c r="J45" s="1485"/>
      <c r="K45" s="1486"/>
      <c r="L45" s="1401"/>
      <c r="M45" s="1400"/>
      <c r="N45" s="1512"/>
      <c r="O45" s="1513"/>
      <c r="P45" s="1513"/>
      <c r="Q45" s="1513"/>
      <c r="R45" s="1513"/>
      <c r="S45" s="1513"/>
      <c r="T45" s="1513"/>
      <c r="U45" s="1513"/>
      <c r="V45" s="1513"/>
      <c r="W45" s="1513"/>
      <c r="X45" s="1513"/>
      <c r="Y45" s="1513"/>
      <c r="Z45" s="1513"/>
      <c r="AA45" s="1513"/>
      <c r="AB45" s="1513"/>
      <c r="AC45" s="1513"/>
      <c r="AD45" s="681"/>
      <c r="AE45" s="685"/>
      <c r="AF45" s="178"/>
      <c r="AG45" s="145"/>
      <c r="AH45" s="1488"/>
      <c r="AI45" s="1488"/>
      <c r="AJ45" s="1488"/>
      <c r="AK45" s="1488"/>
      <c r="AL45" s="1488"/>
      <c r="AM45" s="1488"/>
      <c r="AN45" s="1488"/>
      <c r="AO45" s="1488"/>
      <c r="AP45" s="1488"/>
      <c r="AQ45" s="1488"/>
      <c r="AR45" s="145"/>
      <c r="AS45" s="180"/>
      <c r="AT45" s="225"/>
      <c r="AU45" s="226"/>
      <c r="AV45" s="1485" t="s">
        <v>286</v>
      </c>
      <c r="AW45" s="1485"/>
      <c r="AX45" s="1485"/>
      <c r="AY45" s="1485"/>
      <c r="AZ45" s="1485"/>
      <c r="BA45" s="1485"/>
      <c r="BB45" s="1486"/>
      <c r="BC45" s="1482"/>
      <c r="BD45" s="1483"/>
      <c r="BE45" s="1483"/>
      <c r="BF45" s="1483"/>
      <c r="BG45" s="1483"/>
      <c r="BH45" s="1483"/>
      <c r="BI45" s="1483"/>
      <c r="BJ45" s="1483"/>
      <c r="BK45" s="1483"/>
      <c r="BL45" s="1483"/>
      <c r="BM45" s="1483"/>
      <c r="BN45" s="1483"/>
      <c r="BO45" s="1483"/>
      <c r="BP45" s="1483"/>
      <c r="BQ45" s="1483"/>
      <c r="BR45" s="1483"/>
      <c r="BS45" s="681"/>
      <c r="BT45" s="685"/>
      <c r="BU45" s="227"/>
      <c r="BV45" s="228"/>
      <c r="BW45" s="1488"/>
      <c r="BX45" s="1488"/>
      <c r="BY45" s="1488"/>
      <c r="BZ45" s="1488"/>
      <c r="CA45" s="1488"/>
      <c r="CB45" s="1488"/>
      <c r="CC45" s="1488"/>
      <c r="CD45" s="1488"/>
      <c r="CE45" s="1488"/>
      <c r="CF45" s="1488"/>
      <c r="CG45" s="1488"/>
      <c r="CH45" s="145"/>
      <c r="CI45" s="180"/>
    </row>
    <row r="46" spans="3:87" ht="11.25" customHeight="1">
      <c r="C46" s="200"/>
      <c r="D46" s="201"/>
      <c r="E46" s="1485"/>
      <c r="F46" s="1485"/>
      <c r="G46" s="1485"/>
      <c r="H46" s="1485"/>
      <c r="I46" s="1485"/>
      <c r="J46" s="1485"/>
      <c r="K46" s="1486"/>
      <c r="L46" s="1401"/>
      <c r="M46" s="1400"/>
      <c r="N46" s="1510" t="s">
        <v>287</v>
      </c>
      <c r="O46" s="1511"/>
      <c r="P46" s="1511"/>
      <c r="Q46" s="1511"/>
      <c r="R46" s="1511"/>
      <c r="S46" s="1511"/>
      <c r="T46" s="1511"/>
      <c r="U46" s="1511"/>
      <c r="V46" s="1511"/>
      <c r="W46" s="1511"/>
      <c r="X46" s="1511"/>
      <c r="Y46" s="1511"/>
      <c r="Z46" s="1511"/>
      <c r="AA46" s="1511"/>
      <c r="AB46" s="1511"/>
      <c r="AC46" s="1511"/>
      <c r="AD46" s="929" t="s">
        <v>288</v>
      </c>
      <c r="AE46" s="1461"/>
      <c r="AF46" s="174"/>
      <c r="AG46" s="143"/>
      <c r="AH46" s="1489"/>
      <c r="AI46" s="1489"/>
      <c r="AJ46" s="1489"/>
      <c r="AK46" s="1489"/>
      <c r="AL46" s="1489"/>
      <c r="AM46" s="1489"/>
      <c r="AN46" s="1489"/>
      <c r="AO46" s="1489"/>
      <c r="AP46" s="1489"/>
      <c r="AQ46" s="1489"/>
      <c r="AR46" s="143"/>
      <c r="AS46" s="175"/>
      <c r="AT46" s="1549" t="s">
        <v>289</v>
      </c>
      <c r="AU46" s="1550"/>
      <c r="AV46" s="1485"/>
      <c r="AW46" s="1485"/>
      <c r="AX46" s="1485"/>
      <c r="AY46" s="1485"/>
      <c r="AZ46" s="1485"/>
      <c r="BA46" s="1485"/>
      <c r="BB46" s="1486"/>
      <c r="BC46" s="1504" t="s">
        <v>251</v>
      </c>
      <c r="BD46" s="1505"/>
      <c r="BE46" s="1490" t="s">
        <v>290</v>
      </c>
      <c r="BF46" s="1491"/>
      <c r="BG46" s="1491"/>
      <c r="BH46" s="1491"/>
      <c r="BI46" s="1491"/>
      <c r="BJ46" s="1491"/>
      <c r="BK46" s="1491"/>
      <c r="BL46" s="1491"/>
      <c r="BM46" s="1491"/>
      <c r="BN46" s="1491"/>
      <c r="BO46" s="1491"/>
      <c r="BP46" s="1491"/>
      <c r="BQ46" s="1491"/>
      <c r="BR46" s="1491"/>
      <c r="BS46" s="929" t="s">
        <v>291</v>
      </c>
      <c r="BT46" s="1461"/>
      <c r="BU46" s="229"/>
      <c r="BV46" s="230"/>
      <c r="BW46" s="1489"/>
      <c r="BX46" s="1489"/>
      <c r="BY46" s="1489"/>
      <c r="BZ46" s="1489"/>
      <c r="CA46" s="1489"/>
      <c r="CB46" s="1489"/>
      <c r="CC46" s="1489"/>
      <c r="CD46" s="1489"/>
      <c r="CE46" s="1489"/>
      <c r="CF46" s="1489"/>
      <c r="CG46" s="1489"/>
      <c r="CH46" s="143"/>
      <c r="CI46" s="175"/>
    </row>
    <row r="47" spans="3:87" ht="11.25" customHeight="1">
      <c r="C47" s="200"/>
      <c r="D47" s="201"/>
      <c r="E47" s="1485"/>
      <c r="F47" s="1485"/>
      <c r="G47" s="1485"/>
      <c r="H47" s="1485"/>
      <c r="I47" s="1485"/>
      <c r="J47" s="1485"/>
      <c r="K47" s="1486"/>
      <c r="L47" s="1532"/>
      <c r="M47" s="1533"/>
      <c r="N47" s="1512"/>
      <c r="O47" s="1513"/>
      <c r="P47" s="1513"/>
      <c r="Q47" s="1513"/>
      <c r="R47" s="1513"/>
      <c r="S47" s="1513"/>
      <c r="T47" s="1513"/>
      <c r="U47" s="1513"/>
      <c r="V47" s="1513"/>
      <c r="W47" s="1513"/>
      <c r="X47" s="1513"/>
      <c r="Y47" s="1513"/>
      <c r="Z47" s="1513"/>
      <c r="AA47" s="1513"/>
      <c r="AB47" s="1513"/>
      <c r="AC47" s="1513"/>
      <c r="AD47" s="681"/>
      <c r="AE47" s="685"/>
      <c r="AF47" s="178"/>
      <c r="AG47" s="145"/>
      <c r="AH47" s="1488"/>
      <c r="AI47" s="1488"/>
      <c r="AJ47" s="1488"/>
      <c r="AK47" s="1488"/>
      <c r="AL47" s="1488"/>
      <c r="AM47" s="1488"/>
      <c r="AN47" s="1488"/>
      <c r="AO47" s="1488"/>
      <c r="AP47" s="1488"/>
      <c r="AQ47" s="1488"/>
      <c r="AR47" s="145"/>
      <c r="AS47" s="180"/>
      <c r="AT47" s="1549"/>
      <c r="AU47" s="1550"/>
      <c r="AV47" s="1485"/>
      <c r="AW47" s="1485"/>
      <c r="AX47" s="1485"/>
      <c r="AY47" s="1485"/>
      <c r="AZ47" s="1485"/>
      <c r="BA47" s="1485"/>
      <c r="BB47" s="1486"/>
      <c r="BC47" s="1506"/>
      <c r="BD47" s="1507"/>
      <c r="BE47" s="1492"/>
      <c r="BF47" s="1493"/>
      <c r="BG47" s="1493"/>
      <c r="BH47" s="1493"/>
      <c r="BI47" s="1493"/>
      <c r="BJ47" s="1493"/>
      <c r="BK47" s="1493"/>
      <c r="BL47" s="1493"/>
      <c r="BM47" s="1493"/>
      <c r="BN47" s="1493"/>
      <c r="BO47" s="1493"/>
      <c r="BP47" s="1493"/>
      <c r="BQ47" s="1493"/>
      <c r="BR47" s="1493"/>
      <c r="BS47" s="681"/>
      <c r="BT47" s="685"/>
      <c r="BU47" s="227"/>
      <c r="BV47" s="228"/>
      <c r="BW47" s="1488"/>
      <c r="BX47" s="1488"/>
      <c r="BY47" s="1488"/>
      <c r="BZ47" s="1488"/>
      <c r="CA47" s="1488"/>
      <c r="CB47" s="1488"/>
      <c r="CC47" s="1488"/>
      <c r="CD47" s="1488"/>
      <c r="CE47" s="1488"/>
      <c r="CF47" s="1488"/>
      <c r="CG47" s="1488"/>
      <c r="CH47" s="145"/>
      <c r="CI47" s="180"/>
    </row>
    <row r="48" spans="3:87" ht="11.25" customHeight="1">
      <c r="C48" s="200"/>
      <c r="D48" s="201"/>
      <c r="E48" s="1485"/>
      <c r="F48" s="1485"/>
      <c r="G48" s="1485"/>
      <c r="H48" s="1485"/>
      <c r="I48" s="1485"/>
      <c r="J48" s="1485"/>
      <c r="K48" s="1486"/>
      <c r="L48" s="985" t="s">
        <v>261</v>
      </c>
      <c r="M48" s="498"/>
      <c r="N48" s="498"/>
      <c r="O48" s="498"/>
      <c r="P48" s="498"/>
      <c r="Q48" s="498"/>
      <c r="R48" s="498"/>
      <c r="S48" s="929" t="s">
        <v>292</v>
      </c>
      <c r="T48" s="929"/>
      <c r="U48" s="929"/>
      <c r="V48" s="929"/>
      <c r="W48" s="929"/>
      <c r="X48" s="929"/>
      <c r="Y48" s="929"/>
      <c r="Z48" s="929"/>
      <c r="AA48" s="929"/>
      <c r="AB48" s="929"/>
      <c r="AC48" s="929"/>
      <c r="AD48" s="1545"/>
      <c r="AE48" s="1434"/>
      <c r="AF48" s="1523" t="s">
        <v>269</v>
      </c>
      <c r="AG48" s="1524"/>
      <c r="AH48" s="1548">
        <f>AH38-AH40-AH42-AH44-AH46</f>
        <v>0</v>
      </c>
      <c r="AI48" s="1548"/>
      <c r="AJ48" s="1548"/>
      <c r="AK48" s="1548"/>
      <c r="AL48" s="1548"/>
      <c r="AM48" s="1548"/>
      <c r="AN48" s="1548"/>
      <c r="AO48" s="1548"/>
      <c r="AP48" s="1548"/>
      <c r="AQ48" s="1548"/>
      <c r="AR48" s="215"/>
      <c r="AS48" s="216"/>
      <c r="AT48" s="200"/>
      <c r="AU48" s="201"/>
      <c r="AV48" s="1485"/>
      <c r="AW48" s="1485"/>
      <c r="AX48" s="1485"/>
      <c r="AY48" s="1485"/>
      <c r="AZ48" s="1485"/>
      <c r="BA48" s="1485"/>
      <c r="BB48" s="1486"/>
      <c r="BC48" s="1506"/>
      <c r="BD48" s="1507"/>
      <c r="BE48" s="1490" t="s">
        <v>293</v>
      </c>
      <c r="BF48" s="1491"/>
      <c r="BG48" s="1491"/>
      <c r="BH48" s="1491"/>
      <c r="BI48" s="1491"/>
      <c r="BJ48" s="1491"/>
      <c r="BK48" s="1491"/>
      <c r="BL48" s="1491"/>
      <c r="BM48" s="1491"/>
      <c r="BN48" s="1491"/>
      <c r="BO48" s="1491"/>
      <c r="BP48" s="1491"/>
      <c r="BQ48" s="1491"/>
      <c r="BR48" s="1491"/>
      <c r="BS48" s="929" t="s">
        <v>294</v>
      </c>
      <c r="BT48" s="1461"/>
      <c r="BU48" s="229"/>
      <c r="BV48" s="230"/>
      <c r="BW48" s="1489"/>
      <c r="BX48" s="1489"/>
      <c r="BY48" s="1489"/>
      <c r="BZ48" s="1489"/>
      <c r="CA48" s="1489"/>
      <c r="CB48" s="1489"/>
      <c r="CC48" s="1489"/>
      <c r="CD48" s="1489"/>
      <c r="CE48" s="1489"/>
      <c r="CF48" s="1489"/>
      <c r="CG48" s="1489"/>
      <c r="CH48" s="143"/>
      <c r="CI48" s="175"/>
    </row>
    <row r="49" spans="3:87" ht="11.25" customHeight="1" thickBot="1">
      <c r="C49" s="206"/>
      <c r="D49" s="207"/>
      <c r="E49" s="1528"/>
      <c r="F49" s="1528"/>
      <c r="G49" s="1528"/>
      <c r="H49" s="1528"/>
      <c r="I49" s="1528"/>
      <c r="J49" s="1528"/>
      <c r="K49" s="1529"/>
      <c r="L49" s="1514"/>
      <c r="M49" s="1515"/>
      <c r="N49" s="1515"/>
      <c r="O49" s="1515"/>
      <c r="P49" s="1515"/>
      <c r="Q49" s="1515"/>
      <c r="R49" s="1515"/>
      <c r="S49" s="940"/>
      <c r="T49" s="940"/>
      <c r="U49" s="940"/>
      <c r="V49" s="940"/>
      <c r="W49" s="940"/>
      <c r="X49" s="940"/>
      <c r="Y49" s="940"/>
      <c r="Z49" s="940"/>
      <c r="AA49" s="940"/>
      <c r="AB49" s="940"/>
      <c r="AC49" s="940"/>
      <c r="AD49" s="1546"/>
      <c r="AE49" s="1547"/>
      <c r="AF49" s="1525"/>
      <c r="AG49" s="1517"/>
      <c r="AH49" s="1519"/>
      <c r="AI49" s="1519"/>
      <c r="AJ49" s="1519"/>
      <c r="AK49" s="1519"/>
      <c r="AL49" s="1519"/>
      <c r="AM49" s="1519"/>
      <c r="AN49" s="1519"/>
      <c r="AO49" s="1519"/>
      <c r="AP49" s="1519"/>
      <c r="AQ49" s="1519"/>
      <c r="AR49" s="211"/>
      <c r="AS49" s="212"/>
      <c r="AT49" s="200"/>
      <c r="AU49" s="201"/>
      <c r="AV49" s="1485"/>
      <c r="AW49" s="1485"/>
      <c r="AX49" s="1485"/>
      <c r="AY49" s="1485"/>
      <c r="AZ49" s="1485"/>
      <c r="BA49" s="1485"/>
      <c r="BB49" s="1486"/>
      <c r="BC49" s="1508"/>
      <c r="BD49" s="1509"/>
      <c r="BE49" s="1492"/>
      <c r="BF49" s="1493"/>
      <c r="BG49" s="1493"/>
      <c r="BH49" s="1493"/>
      <c r="BI49" s="1493"/>
      <c r="BJ49" s="1493"/>
      <c r="BK49" s="1493"/>
      <c r="BL49" s="1493"/>
      <c r="BM49" s="1493"/>
      <c r="BN49" s="1493"/>
      <c r="BO49" s="1493"/>
      <c r="BP49" s="1493"/>
      <c r="BQ49" s="1493"/>
      <c r="BR49" s="1493"/>
      <c r="BS49" s="681"/>
      <c r="BT49" s="685"/>
      <c r="BU49" s="227"/>
      <c r="BV49" s="228"/>
      <c r="BW49" s="1488"/>
      <c r="BX49" s="1488"/>
      <c r="BY49" s="1488"/>
      <c r="BZ49" s="1488"/>
      <c r="CA49" s="1488"/>
      <c r="CB49" s="1488"/>
      <c r="CC49" s="1488"/>
      <c r="CD49" s="1488"/>
      <c r="CE49" s="1488"/>
      <c r="CF49" s="1488"/>
      <c r="CG49" s="1488"/>
      <c r="CH49" s="145"/>
      <c r="CI49" s="180"/>
    </row>
    <row r="50" spans="3:87" ht="11.25" customHeight="1">
      <c r="C50" s="231"/>
      <c r="D50" s="169"/>
      <c r="E50" s="169"/>
      <c r="F50" s="169"/>
      <c r="G50" s="169"/>
      <c r="H50" s="169"/>
      <c r="I50" s="169"/>
      <c r="J50" s="169"/>
      <c r="K50" s="170"/>
      <c r="L50" s="1480" t="s">
        <v>295</v>
      </c>
      <c r="M50" s="1481"/>
      <c r="N50" s="1481"/>
      <c r="O50" s="1481"/>
      <c r="P50" s="1481"/>
      <c r="Q50" s="1481"/>
      <c r="R50" s="1481"/>
      <c r="S50" s="1481"/>
      <c r="T50" s="1481"/>
      <c r="U50" s="1481"/>
      <c r="V50" s="1481"/>
      <c r="W50" s="1481"/>
      <c r="X50" s="1481"/>
      <c r="Y50" s="1481"/>
      <c r="Z50" s="1481"/>
      <c r="AA50" s="1481"/>
      <c r="AB50" s="1481"/>
      <c r="AC50" s="1481"/>
      <c r="AD50" s="927" t="s">
        <v>296</v>
      </c>
      <c r="AE50" s="1484"/>
      <c r="AF50" s="190"/>
      <c r="AG50" s="169"/>
      <c r="AH50" s="1541"/>
      <c r="AI50" s="1541"/>
      <c r="AJ50" s="1541"/>
      <c r="AK50" s="1541"/>
      <c r="AL50" s="1541"/>
      <c r="AM50" s="1541"/>
      <c r="AN50" s="1541"/>
      <c r="AO50" s="1541"/>
      <c r="AP50" s="1541"/>
      <c r="AQ50" s="1541"/>
      <c r="AR50" s="169"/>
      <c r="AS50" s="213"/>
      <c r="AT50" s="200"/>
      <c r="AU50" s="201"/>
      <c r="AV50" s="1485"/>
      <c r="AW50" s="1485"/>
      <c r="AX50" s="1485"/>
      <c r="AY50" s="1485"/>
      <c r="AZ50" s="1485"/>
      <c r="BA50" s="1485"/>
      <c r="BB50" s="1486"/>
      <c r="BC50" s="985" t="s">
        <v>267</v>
      </c>
      <c r="BD50" s="498"/>
      <c r="BE50" s="498"/>
      <c r="BF50" s="498"/>
      <c r="BG50" s="498"/>
      <c r="BH50" s="498"/>
      <c r="BI50" s="498"/>
      <c r="BJ50" s="929" t="s">
        <v>297</v>
      </c>
      <c r="BK50" s="929"/>
      <c r="BL50" s="929"/>
      <c r="BM50" s="929"/>
      <c r="BN50" s="929"/>
      <c r="BO50" s="929"/>
      <c r="BP50" s="929"/>
      <c r="BQ50" s="929"/>
      <c r="BR50" s="230"/>
      <c r="BS50" s="230"/>
      <c r="BT50" s="232"/>
      <c r="BU50" s="1523" t="s">
        <v>289</v>
      </c>
      <c r="BV50" s="1524"/>
      <c r="BW50" s="1526">
        <f>BW44-BW46-BW48</f>
        <v>0</v>
      </c>
      <c r="BX50" s="1526"/>
      <c r="BY50" s="1526"/>
      <c r="BZ50" s="1526"/>
      <c r="CA50" s="1526"/>
      <c r="CB50" s="1526"/>
      <c r="CC50" s="1526"/>
      <c r="CD50" s="1526"/>
      <c r="CE50" s="1526"/>
      <c r="CF50" s="1526"/>
      <c r="CG50" s="1526"/>
      <c r="CH50" s="215"/>
      <c r="CI50" s="216"/>
    </row>
    <row r="51" spans="3:87" ht="11.25" customHeight="1" thickBot="1">
      <c r="C51" s="1502" t="s">
        <v>298</v>
      </c>
      <c r="D51" s="1503"/>
      <c r="E51" s="1485" t="s">
        <v>299</v>
      </c>
      <c r="F51" s="1485"/>
      <c r="G51" s="1485"/>
      <c r="H51" s="1485"/>
      <c r="I51" s="1485"/>
      <c r="J51" s="1485"/>
      <c r="K51" s="1486"/>
      <c r="L51" s="1482"/>
      <c r="M51" s="1483"/>
      <c r="N51" s="1483"/>
      <c r="O51" s="1483"/>
      <c r="P51" s="1483"/>
      <c r="Q51" s="1483"/>
      <c r="R51" s="1483"/>
      <c r="S51" s="1483"/>
      <c r="T51" s="1483"/>
      <c r="U51" s="1483"/>
      <c r="V51" s="1483"/>
      <c r="W51" s="1483"/>
      <c r="X51" s="1483"/>
      <c r="Y51" s="1483"/>
      <c r="Z51" s="1483"/>
      <c r="AA51" s="1483"/>
      <c r="AB51" s="1483"/>
      <c r="AC51" s="1483"/>
      <c r="AD51" s="681"/>
      <c r="AE51" s="685"/>
      <c r="AF51" s="178"/>
      <c r="AG51" s="145"/>
      <c r="AH51" s="1488"/>
      <c r="AI51" s="1488"/>
      <c r="AJ51" s="1488"/>
      <c r="AK51" s="1488"/>
      <c r="AL51" s="1488"/>
      <c r="AM51" s="1488"/>
      <c r="AN51" s="1488"/>
      <c r="AO51" s="1488"/>
      <c r="AP51" s="1488"/>
      <c r="AQ51" s="1488"/>
      <c r="AR51" s="145"/>
      <c r="AS51" s="180"/>
      <c r="AT51" s="206"/>
      <c r="AU51" s="207"/>
      <c r="AV51" s="1528"/>
      <c r="AW51" s="1528"/>
      <c r="AX51" s="1528"/>
      <c r="AY51" s="1528"/>
      <c r="AZ51" s="1528"/>
      <c r="BA51" s="1528"/>
      <c r="BB51" s="1529"/>
      <c r="BC51" s="1514"/>
      <c r="BD51" s="1515"/>
      <c r="BE51" s="1515"/>
      <c r="BF51" s="1515"/>
      <c r="BG51" s="1515"/>
      <c r="BH51" s="1515"/>
      <c r="BI51" s="1515"/>
      <c r="BJ51" s="940"/>
      <c r="BK51" s="940"/>
      <c r="BL51" s="940"/>
      <c r="BM51" s="940"/>
      <c r="BN51" s="940"/>
      <c r="BO51" s="940"/>
      <c r="BP51" s="940"/>
      <c r="BQ51" s="940"/>
      <c r="BR51" s="224"/>
      <c r="BS51" s="224"/>
      <c r="BT51" s="233"/>
      <c r="BU51" s="1525"/>
      <c r="BV51" s="1517"/>
      <c r="BW51" s="1527"/>
      <c r="BX51" s="1527"/>
      <c r="BY51" s="1527"/>
      <c r="BZ51" s="1527"/>
      <c r="CA51" s="1527"/>
      <c r="CB51" s="1527"/>
      <c r="CC51" s="1527"/>
      <c r="CD51" s="1527"/>
      <c r="CE51" s="1527"/>
      <c r="CF51" s="1527"/>
      <c r="CG51" s="1527"/>
      <c r="CH51" s="211"/>
      <c r="CI51" s="212"/>
    </row>
    <row r="52" spans="3:87" ht="11.25" customHeight="1">
      <c r="C52" s="1502"/>
      <c r="D52" s="1503"/>
      <c r="E52" s="1485"/>
      <c r="F52" s="1485"/>
      <c r="G52" s="1485"/>
      <c r="H52" s="1485"/>
      <c r="I52" s="1485"/>
      <c r="J52" s="1485"/>
      <c r="K52" s="1486"/>
      <c r="L52" s="1504" t="s">
        <v>247</v>
      </c>
      <c r="M52" s="1505"/>
      <c r="N52" s="1510" t="s">
        <v>300</v>
      </c>
      <c r="O52" s="1511"/>
      <c r="P52" s="1511"/>
      <c r="Q52" s="1511"/>
      <c r="R52" s="1511"/>
      <c r="S52" s="1511"/>
      <c r="T52" s="1511"/>
      <c r="U52" s="1511"/>
      <c r="V52" s="1511"/>
      <c r="W52" s="1511"/>
      <c r="X52" s="1511"/>
      <c r="Y52" s="1511"/>
      <c r="Z52" s="1511"/>
      <c r="AA52" s="1511"/>
      <c r="AB52" s="1511"/>
      <c r="AC52" s="1511"/>
      <c r="AD52" s="929" t="s">
        <v>301</v>
      </c>
      <c r="AE52" s="1461"/>
      <c r="AF52" s="174"/>
      <c r="AG52" s="143"/>
      <c r="AH52" s="1489"/>
      <c r="AI52" s="1489"/>
      <c r="AJ52" s="1489"/>
      <c r="AK52" s="1489"/>
      <c r="AL52" s="1489"/>
      <c r="AM52" s="1489"/>
      <c r="AN52" s="1489"/>
      <c r="AO52" s="1489"/>
      <c r="AP52" s="1489"/>
      <c r="AQ52" s="1489"/>
      <c r="AR52" s="143"/>
      <c r="AS52" s="175"/>
      <c r="AT52" s="231" t="s">
        <v>302</v>
      </c>
      <c r="AU52" s="234"/>
      <c r="AV52" s="1551" t="s">
        <v>303</v>
      </c>
      <c r="AW52" s="1551"/>
      <c r="AX52" s="1551"/>
      <c r="AY52" s="1551"/>
      <c r="AZ52" s="1551"/>
      <c r="BA52" s="1551"/>
      <c r="BB52" s="1552"/>
      <c r="BC52" s="1480" t="s">
        <v>304</v>
      </c>
      <c r="BD52" s="1481"/>
      <c r="BE52" s="1481"/>
      <c r="BF52" s="1481"/>
      <c r="BG52" s="1481"/>
      <c r="BH52" s="1481"/>
      <c r="BI52" s="1481"/>
      <c r="BJ52" s="1481"/>
      <c r="BK52" s="1481"/>
      <c r="BL52" s="1481"/>
      <c r="BM52" s="1481"/>
      <c r="BN52" s="1481"/>
      <c r="BO52" s="1481"/>
      <c r="BP52" s="1481"/>
      <c r="BQ52" s="1481"/>
      <c r="BR52" s="1481"/>
      <c r="BS52" s="927" t="s">
        <v>305</v>
      </c>
      <c r="BT52" s="1484"/>
      <c r="BU52" s="1557" t="s">
        <v>302</v>
      </c>
      <c r="BV52" s="1542"/>
      <c r="BW52" s="1558"/>
      <c r="BX52" s="1558"/>
      <c r="BY52" s="1558"/>
      <c r="BZ52" s="1558"/>
      <c r="CA52" s="1558"/>
      <c r="CB52" s="1558"/>
      <c r="CC52" s="1558"/>
      <c r="CD52" s="1558"/>
      <c r="CE52" s="1558"/>
      <c r="CF52" s="1558"/>
      <c r="CG52" s="1558"/>
      <c r="CH52" s="220"/>
      <c r="CI52" s="221"/>
    </row>
    <row r="53" spans="3:87" ht="11.25" customHeight="1" thickBot="1">
      <c r="C53" s="193"/>
      <c r="D53" s="201"/>
      <c r="E53" s="1485"/>
      <c r="F53" s="1485"/>
      <c r="G53" s="1485"/>
      <c r="H53" s="1485"/>
      <c r="I53" s="1485"/>
      <c r="J53" s="1485"/>
      <c r="K53" s="1486"/>
      <c r="L53" s="1506"/>
      <c r="M53" s="1507"/>
      <c r="N53" s="1512"/>
      <c r="O53" s="1513"/>
      <c r="P53" s="1513"/>
      <c r="Q53" s="1513"/>
      <c r="R53" s="1513"/>
      <c r="S53" s="1513"/>
      <c r="T53" s="1513"/>
      <c r="U53" s="1513"/>
      <c r="V53" s="1513"/>
      <c r="W53" s="1513"/>
      <c r="X53" s="1513"/>
      <c r="Y53" s="1513"/>
      <c r="Z53" s="1513"/>
      <c r="AA53" s="1513"/>
      <c r="AB53" s="1513"/>
      <c r="AC53" s="1513"/>
      <c r="AD53" s="681"/>
      <c r="AE53" s="685"/>
      <c r="AF53" s="178"/>
      <c r="AG53" s="145"/>
      <c r="AH53" s="1488"/>
      <c r="AI53" s="1488"/>
      <c r="AJ53" s="1488"/>
      <c r="AK53" s="1488"/>
      <c r="AL53" s="1488"/>
      <c r="AM53" s="1488"/>
      <c r="AN53" s="1488"/>
      <c r="AO53" s="1488"/>
      <c r="AP53" s="1488"/>
      <c r="AQ53" s="1488"/>
      <c r="AR53" s="145"/>
      <c r="AS53" s="180"/>
      <c r="AT53" s="206"/>
      <c r="AU53" s="207"/>
      <c r="AV53" s="1553"/>
      <c r="AW53" s="1553"/>
      <c r="AX53" s="1553"/>
      <c r="AY53" s="1553"/>
      <c r="AZ53" s="1553"/>
      <c r="BA53" s="1553"/>
      <c r="BB53" s="1554"/>
      <c r="BC53" s="1555"/>
      <c r="BD53" s="1538"/>
      <c r="BE53" s="1538"/>
      <c r="BF53" s="1538"/>
      <c r="BG53" s="1538"/>
      <c r="BH53" s="1538"/>
      <c r="BI53" s="1538"/>
      <c r="BJ53" s="1538"/>
      <c r="BK53" s="1538"/>
      <c r="BL53" s="1538"/>
      <c r="BM53" s="1538"/>
      <c r="BN53" s="1538"/>
      <c r="BO53" s="1538"/>
      <c r="BP53" s="1538"/>
      <c r="BQ53" s="1538"/>
      <c r="BR53" s="1538"/>
      <c r="BS53" s="940"/>
      <c r="BT53" s="1556"/>
      <c r="BU53" s="1525"/>
      <c r="BV53" s="1517"/>
      <c r="BW53" s="1559"/>
      <c r="BX53" s="1559"/>
      <c r="BY53" s="1559"/>
      <c r="BZ53" s="1559"/>
      <c r="CA53" s="1559"/>
      <c r="CB53" s="1559"/>
      <c r="CC53" s="1559"/>
      <c r="CD53" s="1559"/>
      <c r="CE53" s="1559"/>
      <c r="CF53" s="1559"/>
      <c r="CG53" s="1559"/>
      <c r="CH53" s="211"/>
      <c r="CI53" s="212"/>
    </row>
    <row r="54" spans="3:87" ht="11.25" customHeight="1">
      <c r="C54" s="200"/>
      <c r="D54" s="201"/>
      <c r="E54" s="1485"/>
      <c r="F54" s="1485"/>
      <c r="G54" s="1485"/>
      <c r="H54" s="1485"/>
      <c r="I54" s="1485"/>
      <c r="J54" s="1485"/>
      <c r="K54" s="1486"/>
      <c r="L54" s="1506"/>
      <c r="M54" s="1507"/>
      <c r="N54" s="1510" t="s">
        <v>306</v>
      </c>
      <c r="O54" s="1511"/>
      <c r="P54" s="1511"/>
      <c r="Q54" s="1511"/>
      <c r="R54" s="1511"/>
      <c r="S54" s="1511"/>
      <c r="T54" s="1511"/>
      <c r="U54" s="1511"/>
      <c r="V54" s="1511"/>
      <c r="W54" s="1511"/>
      <c r="X54" s="1511"/>
      <c r="Y54" s="1511"/>
      <c r="Z54" s="1511"/>
      <c r="AA54" s="1511"/>
      <c r="AB54" s="1511"/>
      <c r="AC54" s="1511"/>
      <c r="AD54" s="929" t="s">
        <v>307</v>
      </c>
      <c r="AE54" s="1461"/>
      <c r="AF54" s="174"/>
      <c r="AG54" s="143"/>
      <c r="AH54" s="1489"/>
      <c r="AI54" s="1489"/>
      <c r="AJ54" s="1489"/>
      <c r="AK54" s="1489"/>
      <c r="AL54" s="1489"/>
      <c r="AM54" s="1489"/>
      <c r="AN54" s="1489"/>
      <c r="AO54" s="1489"/>
      <c r="AP54" s="1489"/>
      <c r="AQ54" s="1489"/>
      <c r="AR54" s="143"/>
      <c r="AS54" s="175"/>
      <c r="AT54" s="1560" t="s">
        <v>80</v>
      </c>
      <c r="AU54" s="962"/>
      <c r="AV54" s="962"/>
      <c r="AW54" s="962"/>
      <c r="AX54" s="962"/>
      <c r="AY54" s="962"/>
      <c r="AZ54" s="962"/>
      <c r="BA54" s="224"/>
      <c r="BB54" s="1563" t="s">
        <v>308</v>
      </c>
      <c r="BC54" s="1563"/>
      <c r="BD54" s="1563"/>
      <c r="BE54" s="1563"/>
      <c r="BF54" s="1563"/>
      <c r="BG54" s="1563"/>
      <c r="BH54" s="1563"/>
      <c r="BI54" s="1563"/>
      <c r="BJ54" s="1563"/>
      <c r="BK54" s="1563"/>
      <c r="BL54" s="1563"/>
      <c r="BM54" s="1563"/>
      <c r="BN54" s="1563"/>
      <c r="BO54" s="1563"/>
      <c r="BP54" s="1563"/>
      <c r="BQ54" s="1563"/>
      <c r="BR54" s="1563"/>
      <c r="BS54" s="680"/>
      <c r="BT54" s="684"/>
      <c r="BU54" s="931" t="s">
        <v>309</v>
      </c>
      <c r="BV54" s="680"/>
      <c r="BW54" s="1566">
        <f>AH36+AH48+AH56+AH66+BW38+BW40+BW42+BW50+BW52</f>
        <v>0</v>
      </c>
      <c r="BX54" s="1566"/>
      <c r="BY54" s="1566"/>
      <c r="BZ54" s="1566"/>
      <c r="CA54" s="1566"/>
      <c r="CB54" s="1566"/>
      <c r="CC54" s="1566"/>
      <c r="CD54" s="1566"/>
      <c r="CE54" s="1566"/>
      <c r="CF54" s="1566"/>
      <c r="CG54" s="1566"/>
      <c r="CH54" s="4"/>
      <c r="CI54" s="168"/>
    </row>
    <row r="55" spans="3:87" ht="11.25" customHeight="1" thickBot="1">
      <c r="C55" s="200"/>
      <c r="D55" s="201"/>
      <c r="E55" s="1485"/>
      <c r="F55" s="1485"/>
      <c r="G55" s="1485"/>
      <c r="H55" s="1485"/>
      <c r="I55" s="1485"/>
      <c r="J55" s="1485"/>
      <c r="K55" s="1486"/>
      <c r="L55" s="1508"/>
      <c r="M55" s="1509"/>
      <c r="N55" s="1512"/>
      <c r="O55" s="1513"/>
      <c r="P55" s="1513"/>
      <c r="Q55" s="1513"/>
      <c r="R55" s="1513"/>
      <c r="S55" s="1513"/>
      <c r="T55" s="1513"/>
      <c r="U55" s="1513"/>
      <c r="V55" s="1513"/>
      <c r="W55" s="1513"/>
      <c r="X55" s="1513"/>
      <c r="Y55" s="1513"/>
      <c r="Z55" s="1513"/>
      <c r="AA55" s="1513"/>
      <c r="AB55" s="1513"/>
      <c r="AC55" s="1513"/>
      <c r="AD55" s="681"/>
      <c r="AE55" s="685"/>
      <c r="AF55" s="178"/>
      <c r="AG55" s="145"/>
      <c r="AH55" s="1488"/>
      <c r="AI55" s="1488"/>
      <c r="AJ55" s="1488"/>
      <c r="AK55" s="1488"/>
      <c r="AL55" s="1488"/>
      <c r="AM55" s="1488"/>
      <c r="AN55" s="1488"/>
      <c r="AO55" s="1488"/>
      <c r="AP55" s="1488"/>
      <c r="AQ55" s="1488"/>
      <c r="AR55" s="145"/>
      <c r="AS55" s="180"/>
      <c r="AT55" s="1561"/>
      <c r="AU55" s="1562"/>
      <c r="AV55" s="1562"/>
      <c r="AW55" s="1562"/>
      <c r="AX55" s="1562"/>
      <c r="AY55" s="1562"/>
      <c r="AZ55" s="1562"/>
      <c r="BA55" s="235"/>
      <c r="BB55" s="1564"/>
      <c r="BC55" s="1564"/>
      <c r="BD55" s="1564"/>
      <c r="BE55" s="1564"/>
      <c r="BF55" s="1564"/>
      <c r="BG55" s="1564"/>
      <c r="BH55" s="1564"/>
      <c r="BI55" s="1564"/>
      <c r="BJ55" s="1564"/>
      <c r="BK55" s="1564"/>
      <c r="BL55" s="1564"/>
      <c r="BM55" s="1564"/>
      <c r="BN55" s="1564"/>
      <c r="BO55" s="1564"/>
      <c r="BP55" s="1564"/>
      <c r="BQ55" s="1564"/>
      <c r="BR55" s="1564"/>
      <c r="BS55" s="934"/>
      <c r="BT55" s="1565"/>
      <c r="BU55" s="933"/>
      <c r="BV55" s="934"/>
      <c r="BW55" s="1567"/>
      <c r="BX55" s="1567"/>
      <c r="BY55" s="1567"/>
      <c r="BZ55" s="1567"/>
      <c r="CA55" s="1567"/>
      <c r="CB55" s="1567"/>
      <c r="CC55" s="1567"/>
      <c r="CD55" s="1567"/>
      <c r="CE55" s="1567"/>
      <c r="CF55" s="1567"/>
      <c r="CG55" s="1567"/>
      <c r="CH55" s="236"/>
      <c r="CI55" s="237"/>
    </row>
    <row r="56" spans="3:87" ht="11.25" customHeight="1" thickTop="1">
      <c r="C56" s="200"/>
      <c r="D56" s="201"/>
      <c r="E56" s="1485"/>
      <c r="F56" s="1485"/>
      <c r="G56" s="1485"/>
      <c r="H56" s="1485"/>
      <c r="I56" s="1485"/>
      <c r="J56" s="1485"/>
      <c r="K56" s="1486"/>
      <c r="L56" s="985" t="s">
        <v>267</v>
      </c>
      <c r="M56" s="498"/>
      <c r="N56" s="498"/>
      <c r="O56" s="498"/>
      <c r="P56" s="498"/>
      <c r="Q56" s="498"/>
      <c r="R56" s="498"/>
      <c r="S56" s="929" t="s">
        <v>310</v>
      </c>
      <c r="T56" s="929"/>
      <c r="U56" s="929"/>
      <c r="V56" s="929"/>
      <c r="W56" s="929"/>
      <c r="X56" s="929"/>
      <c r="Y56" s="929"/>
      <c r="Z56" s="929"/>
      <c r="AA56" s="230"/>
      <c r="AB56" s="230"/>
      <c r="AC56" s="230"/>
      <c r="AD56" s="230"/>
      <c r="AE56" s="232"/>
      <c r="AF56" s="1523" t="s">
        <v>298</v>
      </c>
      <c r="AG56" s="1524"/>
      <c r="AH56" s="1548">
        <f>AH50-AH52-AH54</f>
        <v>0</v>
      </c>
      <c r="AI56" s="1548"/>
      <c r="AJ56" s="1548"/>
      <c r="AK56" s="1548"/>
      <c r="AL56" s="1548"/>
      <c r="AM56" s="1548"/>
      <c r="AN56" s="1548"/>
      <c r="AO56" s="1548"/>
      <c r="AP56" s="1548"/>
      <c r="AQ56" s="1548"/>
      <c r="AR56" s="215"/>
      <c r="AS56" s="216"/>
      <c r="AT56" s="1572" t="s">
        <v>311</v>
      </c>
      <c r="AU56" s="936"/>
      <c r="AV56" s="936"/>
      <c r="AW56" s="936"/>
      <c r="AX56" s="936"/>
      <c r="AY56" s="936"/>
      <c r="AZ56" s="936"/>
      <c r="BA56" s="936"/>
      <c r="BB56" s="936"/>
      <c r="BC56" s="1573"/>
      <c r="BD56" s="238"/>
      <c r="BE56" s="239"/>
      <c r="BF56" s="239"/>
      <c r="BG56" s="239"/>
      <c r="BH56" s="239"/>
      <c r="BI56" s="239"/>
      <c r="BJ56" s="239"/>
      <c r="BK56" s="239"/>
      <c r="BL56" s="239"/>
      <c r="BM56" s="239"/>
      <c r="BN56" s="936">
        <v>32.1</v>
      </c>
      <c r="BO56" s="936"/>
      <c r="BP56" s="936"/>
      <c r="BQ56" s="936"/>
      <c r="BR56" s="936" t="s">
        <v>312</v>
      </c>
      <c r="BS56" s="936"/>
      <c r="BT56" s="936"/>
      <c r="BU56" s="936"/>
      <c r="BV56" s="240"/>
      <c r="BW56" s="1568">
        <f>ROUNDDOWN(BW54*BN56,0)</f>
        <v>0</v>
      </c>
      <c r="BX56" s="1569"/>
      <c r="BY56" s="1569"/>
      <c r="BZ56" s="1569"/>
      <c r="CA56" s="1569"/>
      <c r="CB56" s="1569"/>
      <c r="CC56" s="1569"/>
      <c r="CD56" s="1569"/>
      <c r="CE56" s="1569"/>
      <c r="CF56" s="1569"/>
      <c r="CG56" s="1569"/>
      <c r="CH56" s="239" t="s">
        <v>313</v>
      </c>
      <c r="CI56" s="241"/>
    </row>
    <row r="57" spans="3:87" ht="11.25" customHeight="1" thickBot="1">
      <c r="C57" s="200"/>
      <c r="D57" s="201"/>
      <c r="E57" s="201"/>
      <c r="F57" s="201"/>
      <c r="G57" s="201"/>
      <c r="H57" s="201"/>
      <c r="I57" s="201"/>
      <c r="J57" s="201"/>
      <c r="K57" s="222"/>
      <c r="L57" s="1514"/>
      <c r="M57" s="1515"/>
      <c r="N57" s="1515"/>
      <c r="O57" s="1515"/>
      <c r="P57" s="1515"/>
      <c r="Q57" s="1515"/>
      <c r="R57" s="1515"/>
      <c r="S57" s="940"/>
      <c r="T57" s="940"/>
      <c r="U57" s="940"/>
      <c r="V57" s="940"/>
      <c r="W57" s="940"/>
      <c r="X57" s="940"/>
      <c r="Y57" s="940"/>
      <c r="Z57" s="940"/>
      <c r="AA57" s="224"/>
      <c r="AB57" s="224"/>
      <c r="AC57" s="224"/>
      <c r="AD57" s="224"/>
      <c r="AE57" s="233"/>
      <c r="AF57" s="1577"/>
      <c r="AG57" s="1516"/>
      <c r="AH57" s="1518"/>
      <c r="AI57" s="1518"/>
      <c r="AJ57" s="1518"/>
      <c r="AK57" s="1518"/>
      <c r="AL57" s="1518"/>
      <c r="AM57" s="1518"/>
      <c r="AN57" s="1518"/>
      <c r="AO57" s="1518"/>
      <c r="AP57" s="1518"/>
      <c r="AQ57" s="1518"/>
      <c r="AR57" s="202"/>
      <c r="AS57" s="203"/>
      <c r="AT57" s="1574"/>
      <c r="AU57" s="940"/>
      <c r="AV57" s="940"/>
      <c r="AW57" s="940"/>
      <c r="AX57" s="940"/>
      <c r="AY57" s="940"/>
      <c r="AZ57" s="940"/>
      <c r="BA57" s="940"/>
      <c r="BB57" s="940"/>
      <c r="BC57" s="1556"/>
      <c r="BD57" s="242"/>
      <c r="BE57" s="243"/>
      <c r="BF57" s="243"/>
      <c r="BG57" s="243"/>
      <c r="BH57" s="243"/>
      <c r="BI57" s="243"/>
      <c r="BJ57" s="243"/>
      <c r="BK57" s="243"/>
      <c r="BL57" s="243"/>
      <c r="BM57" s="243"/>
      <c r="BN57" s="940"/>
      <c r="BO57" s="940"/>
      <c r="BP57" s="940"/>
      <c r="BQ57" s="940"/>
      <c r="BR57" s="940"/>
      <c r="BS57" s="940"/>
      <c r="BT57" s="940"/>
      <c r="BU57" s="940"/>
      <c r="BV57" s="244"/>
      <c r="BW57" s="1570"/>
      <c r="BX57" s="1571"/>
      <c r="BY57" s="1571"/>
      <c r="BZ57" s="1571"/>
      <c r="CA57" s="1571"/>
      <c r="CB57" s="1571"/>
      <c r="CC57" s="1571"/>
      <c r="CD57" s="1571"/>
      <c r="CE57" s="1571"/>
      <c r="CF57" s="1571"/>
      <c r="CG57" s="1571"/>
      <c r="CH57" s="209"/>
      <c r="CI57" s="245"/>
    </row>
    <row r="58" spans="3:87" ht="11.25" customHeight="1">
      <c r="C58" s="246"/>
      <c r="D58" s="169"/>
      <c r="E58" s="169"/>
      <c r="F58" s="169"/>
      <c r="G58" s="169"/>
      <c r="H58" s="169"/>
      <c r="I58" s="169"/>
      <c r="J58" s="169"/>
      <c r="K58" s="170"/>
      <c r="L58" s="1480" t="s">
        <v>314</v>
      </c>
      <c r="M58" s="1481"/>
      <c r="N58" s="1481"/>
      <c r="O58" s="1481"/>
      <c r="P58" s="1481"/>
      <c r="Q58" s="1481"/>
      <c r="R58" s="1481"/>
      <c r="S58" s="1481"/>
      <c r="T58" s="1481"/>
      <c r="U58" s="1481"/>
      <c r="V58" s="1481"/>
      <c r="W58" s="1481"/>
      <c r="X58" s="1481"/>
      <c r="Y58" s="1481"/>
      <c r="Z58" s="1481"/>
      <c r="AA58" s="1481"/>
      <c r="AB58" s="1481"/>
      <c r="AC58" s="1481"/>
      <c r="AD58" s="927" t="s">
        <v>315</v>
      </c>
      <c r="AE58" s="1484"/>
      <c r="AF58" s="190"/>
      <c r="AG58" s="169"/>
      <c r="AH58" s="1541"/>
      <c r="AI58" s="1541"/>
      <c r="AJ58" s="1541"/>
      <c r="AK58" s="1541"/>
      <c r="AL58" s="1541"/>
      <c r="AM58" s="1541"/>
      <c r="AN58" s="1541"/>
      <c r="AO58" s="1541"/>
      <c r="AP58" s="1541"/>
      <c r="AQ58" s="1541"/>
      <c r="AR58" s="169"/>
      <c r="AS58" s="213"/>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row>
    <row r="59" spans="3:87" ht="11.25" customHeight="1">
      <c r="C59" s="1575" t="s">
        <v>316</v>
      </c>
      <c r="D59" s="1576"/>
      <c r="E59" s="1485" t="s">
        <v>317</v>
      </c>
      <c r="F59" s="1485"/>
      <c r="G59" s="1485"/>
      <c r="H59" s="1485"/>
      <c r="I59" s="1485"/>
      <c r="J59" s="1485"/>
      <c r="K59" s="1486"/>
      <c r="L59" s="1482"/>
      <c r="M59" s="1483"/>
      <c r="N59" s="1483"/>
      <c r="O59" s="1483"/>
      <c r="P59" s="1483"/>
      <c r="Q59" s="1483"/>
      <c r="R59" s="1483"/>
      <c r="S59" s="1483"/>
      <c r="T59" s="1483"/>
      <c r="U59" s="1483"/>
      <c r="V59" s="1483"/>
      <c r="W59" s="1483"/>
      <c r="X59" s="1483"/>
      <c r="Y59" s="1483"/>
      <c r="Z59" s="1483"/>
      <c r="AA59" s="1483"/>
      <c r="AB59" s="1483"/>
      <c r="AC59" s="1483"/>
      <c r="AD59" s="681"/>
      <c r="AE59" s="685"/>
      <c r="AF59" s="178"/>
      <c r="AG59" s="145"/>
      <c r="AH59" s="1488"/>
      <c r="AI59" s="1488"/>
      <c r="AJ59" s="1488"/>
      <c r="AK59" s="1488"/>
      <c r="AL59" s="1488"/>
      <c r="AM59" s="1488"/>
      <c r="AN59" s="1488"/>
      <c r="AO59" s="1488"/>
      <c r="AP59" s="1488"/>
      <c r="AQ59" s="1488"/>
      <c r="AR59" s="145"/>
      <c r="AS59" s="180"/>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row>
    <row r="60" spans="3:87" ht="11.25" customHeight="1">
      <c r="C60" s="1575"/>
      <c r="D60" s="1576"/>
      <c r="E60" s="1485"/>
      <c r="F60" s="1485"/>
      <c r="G60" s="1485"/>
      <c r="H60" s="1485"/>
      <c r="I60" s="1485"/>
      <c r="J60" s="1485"/>
      <c r="K60" s="1486"/>
      <c r="L60" s="1504" t="s">
        <v>247</v>
      </c>
      <c r="M60" s="1505"/>
      <c r="N60" s="1510" t="s">
        <v>318</v>
      </c>
      <c r="O60" s="1511"/>
      <c r="P60" s="1511"/>
      <c r="Q60" s="1511"/>
      <c r="R60" s="1511"/>
      <c r="S60" s="1511"/>
      <c r="T60" s="1511"/>
      <c r="U60" s="1511"/>
      <c r="V60" s="1511"/>
      <c r="W60" s="1511"/>
      <c r="X60" s="1511"/>
      <c r="Y60" s="1511"/>
      <c r="Z60" s="1511"/>
      <c r="AA60" s="1511"/>
      <c r="AB60" s="1511"/>
      <c r="AC60" s="1511"/>
      <c r="AD60" s="929" t="s">
        <v>319</v>
      </c>
      <c r="AE60" s="1461"/>
      <c r="AF60" s="174"/>
      <c r="AG60" s="143"/>
      <c r="AH60" s="1489"/>
      <c r="AI60" s="1489"/>
      <c r="AJ60" s="1489"/>
      <c r="AK60" s="1489"/>
      <c r="AL60" s="1489"/>
      <c r="AM60" s="1489"/>
      <c r="AN60" s="1489"/>
      <c r="AO60" s="1489"/>
      <c r="AP60" s="1489"/>
      <c r="AQ60" s="1489"/>
      <c r="AR60" s="143"/>
      <c r="AS60" s="175"/>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row>
    <row r="61" spans="3:87" ht="11.25" customHeight="1">
      <c r="C61" s="193"/>
      <c r="D61" s="194"/>
      <c r="E61" s="1485"/>
      <c r="F61" s="1485"/>
      <c r="G61" s="1485"/>
      <c r="H61" s="1485"/>
      <c r="I61" s="1485"/>
      <c r="J61" s="1485"/>
      <c r="K61" s="1486"/>
      <c r="L61" s="1506"/>
      <c r="M61" s="1507"/>
      <c r="N61" s="1512"/>
      <c r="O61" s="1513"/>
      <c r="P61" s="1513"/>
      <c r="Q61" s="1513"/>
      <c r="R61" s="1513"/>
      <c r="S61" s="1513"/>
      <c r="T61" s="1513"/>
      <c r="U61" s="1513"/>
      <c r="V61" s="1513"/>
      <c r="W61" s="1513"/>
      <c r="X61" s="1513"/>
      <c r="Y61" s="1513"/>
      <c r="Z61" s="1513"/>
      <c r="AA61" s="1513"/>
      <c r="AB61" s="1513"/>
      <c r="AC61" s="1513"/>
      <c r="AD61" s="681"/>
      <c r="AE61" s="685"/>
      <c r="AF61" s="178"/>
      <c r="AG61" s="145"/>
      <c r="AH61" s="1488"/>
      <c r="AI61" s="1488"/>
      <c r="AJ61" s="1488"/>
      <c r="AK61" s="1488"/>
      <c r="AL61" s="1488"/>
      <c r="AM61" s="1488"/>
      <c r="AN61" s="1488"/>
      <c r="AO61" s="1488"/>
      <c r="AP61" s="1488"/>
      <c r="AQ61" s="1488"/>
      <c r="AR61" s="145"/>
      <c r="AS61" s="180"/>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row>
    <row r="62" spans="3:87" ht="11.25" customHeight="1">
      <c r="C62" s="200"/>
      <c r="D62" s="201"/>
      <c r="E62" s="1485"/>
      <c r="F62" s="1485"/>
      <c r="G62" s="1485"/>
      <c r="H62" s="1485"/>
      <c r="I62" s="1485"/>
      <c r="J62" s="1485"/>
      <c r="K62" s="1486"/>
      <c r="L62" s="1506"/>
      <c r="M62" s="1507"/>
      <c r="N62" s="1510" t="s">
        <v>320</v>
      </c>
      <c r="O62" s="1511"/>
      <c r="P62" s="1511"/>
      <c r="Q62" s="1511"/>
      <c r="R62" s="1511"/>
      <c r="S62" s="1511"/>
      <c r="T62" s="1511"/>
      <c r="U62" s="1511"/>
      <c r="V62" s="1511"/>
      <c r="W62" s="1511"/>
      <c r="X62" s="1511"/>
      <c r="Y62" s="1511"/>
      <c r="Z62" s="1511"/>
      <c r="AA62" s="1511"/>
      <c r="AB62" s="1511"/>
      <c r="AC62" s="1511"/>
      <c r="AD62" s="929" t="s">
        <v>321</v>
      </c>
      <c r="AE62" s="1461"/>
      <c r="AF62" s="174"/>
      <c r="AG62" s="143"/>
      <c r="AH62" s="1489"/>
      <c r="AI62" s="1489"/>
      <c r="AJ62" s="1489"/>
      <c r="AK62" s="1489"/>
      <c r="AL62" s="1489"/>
      <c r="AM62" s="1489"/>
      <c r="AN62" s="1489"/>
      <c r="AO62" s="1489"/>
      <c r="AP62" s="1489"/>
      <c r="AQ62" s="1489"/>
      <c r="AR62" s="143"/>
      <c r="AS62" s="175"/>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29"/>
      <c r="BR62" s="230"/>
      <c r="BS62" s="230"/>
      <c r="BT62" s="143"/>
      <c r="BU62" s="143"/>
      <c r="BV62" s="143"/>
      <c r="BW62" s="143"/>
      <c r="BX62" s="143"/>
      <c r="BY62" s="143"/>
      <c r="BZ62" s="143"/>
      <c r="CA62" s="143"/>
      <c r="CB62" s="143"/>
      <c r="CC62" s="143"/>
      <c r="CD62" s="143"/>
      <c r="CE62" s="143"/>
      <c r="CF62" s="143"/>
      <c r="CG62" s="143"/>
      <c r="CH62" s="176"/>
    </row>
    <row r="63" spans="3:87" ht="11.25" customHeight="1">
      <c r="C63" s="200"/>
      <c r="D63" s="201"/>
      <c r="E63" s="1485"/>
      <c r="F63" s="1485"/>
      <c r="G63" s="1485"/>
      <c r="H63" s="1485"/>
      <c r="I63" s="1485"/>
      <c r="J63" s="1485"/>
      <c r="K63" s="1486"/>
      <c r="L63" s="1506"/>
      <c r="M63" s="1507"/>
      <c r="N63" s="1512"/>
      <c r="O63" s="1513"/>
      <c r="P63" s="1513"/>
      <c r="Q63" s="1513"/>
      <c r="R63" s="1513"/>
      <c r="S63" s="1513"/>
      <c r="T63" s="1513"/>
      <c r="U63" s="1513"/>
      <c r="V63" s="1513"/>
      <c r="W63" s="1513"/>
      <c r="X63" s="1513"/>
      <c r="Y63" s="1513"/>
      <c r="Z63" s="1513"/>
      <c r="AA63" s="1513"/>
      <c r="AB63" s="1513"/>
      <c r="AC63" s="1513"/>
      <c r="AD63" s="681"/>
      <c r="AE63" s="685"/>
      <c r="AF63" s="178"/>
      <c r="AG63" s="145"/>
      <c r="AH63" s="1488"/>
      <c r="AI63" s="1488"/>
      <c r="AJ63" s="1488"/>
      <c r="AK63" s="1488"/>
      <c r="AL63" s="1488"/>
      <c r="AM63" s="1488"/>
      <c r="AN63" s="1488"/>
      <c r="AO63" s="1488"/>
      <c r="AP63" s="1488"/>
      <c r="AQ63" s="1488"/>
      <c r="AR63" s="145"/>
      <c r="AS63" s="180"/>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23"/>
      <c r="BR63" s="950" t="s">
        <v>322</v>
      </c>
      <c r="BS63" s="950"/>
      <c r="BT63" s="950"/>
      <c r="BU63" s="950"/>
      <c r="BV63" s="950"/>
      <c r="BW63" s="950"/>
      <c r="BX63" s="4"/>
      <c r="BY63" s="4"/>
      <c r="BZ63" s="4"/>
      <c r="CA63" s="4"/>
      <c r="CB63" s="4"/>
      <c r="CC63" s="4"/>
      <c r="CD63" s="4"/>
      <c r="CE63" s="4"/>
      <c r="CF63" s="4"/>
      <c r="CG63" s="4"/>
      <c r="CH63" s="148"/>
    </row>
    <row r="64" spans="3:87" ht="11.25" customHeight="1">
      <c r="C64" s="200"/>
      <c r="D64" s="201"/>
      <c r="E64" s="1485"/>
      <c r="F64" s="1485"/>
      <c r="G64" s="1485"/>
      <c r="H64" s="1485"/>
      <c r="I64" s="1485"/>
      <c r="J64" s="1485"/>
      <c r="K64" s="1486"/>
      <c r="L64" s="1506"/>
      <c r="M64" s="1507"/>
      <c r="N64" s="1510" t="s">
        <v>323</v>
      </c>
      <c r="O64" s="1511"/>
      <c r="P64" s="1511"/>
      <c r="Q64" s="1511"/>
      <c r="R64" s="1511"/>
      <c r="S64" s="1511"/>
      <c r="T64" s="1511"/>
      <c r="U64" s="1511"/>
      <c r="V64" s="1511"/>
      <c r="W64" s="1511"/>
      <c r="X64" s="1511"/>
      <c r="Y64" s="1511"/>
      <c r="Z64" s="1511"/>
      <c r="AA64" s="1511"/>
      <c r="AB64" s="1511"/>
      <c r="AC64" s="1511"/>
      <c r="AD64" s="929" t="s">
        <v>324</v>
      </c>
      <c r="AE64" s="1461"/>
      <c r="AF64" s="174"/>
      <c r="AG64" s="143"/>
      <c r="AH64" s="1489"/>
      <c r="AI64" s="1489"/>
      <c r="AJ64" s="1489"/>
      <c r="AK64" s="1489"/>
      <c r="AL64" s="1489"/>
      <c r="AM64" s="1489"/>
      <c r="AN64" s="1489"/>
      <c r="AO64" s="1489"/>
      <c r="AP64" s="1489"/>
      <c r="AQ64" s="1489"/>
      <c r="AR64" s="143"/>
      <c r="AS64" s="175"/>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23"/>
      <c r="BR64" s="950"/>
      <c r="BS64" s="950"/>
      <c r="BT64" s="950"/>
      <c r="BU64" s="950"/>
      <c r="BV64" s="950"/>
      <c r="BW64" s="950"/>
      <c r="BX64" s="4"/>
      <c r="BY64" s="4"/>
      <c r="BZ64" s="4"/>
      <c r="CA64" s="4"/>
      <c r="CB64" s="4"/>
      <c r="CC64" s="4"/>
      <c r="CD64" s="4"/>
      <c r="CE64" s="4"/>
      <c r="CF64" s="4"/>
      <c r="CG64" s="4"/>
      <c r="CH64" s="148"/>
    </row>
    <row r="65" spans="3:86" ht="11.25" customHeight="1">
      <c r="C65" s="200"/>
      <c r="D65" s="201"/>
      <c r="E65" s="1485"/>
      <c r="F65" s="1485"/>
      <c r="G65" s="1485"/>
      <c r="H65" s="1485"/>
      <c r="I65" s="1485"/>
      <c r="J65" s="1485"/>
      <c r="K65" s="1486"/>
      <c r="L65" s="1508"/>
      <c r="M65" s="1509"/>
      <c r="N65" s="1512"/>
      <c r="O65" s="1513"/>
      <c r="P65" s="1513"/>
      <c r="Q65" s="1513"/>
      <c r="R65" s="1513"/>
      <c r="S65" s="1513"/>
      <c r="T65" s="1513"/>
      <c r="U65" s="1513"/>
      <c r="V65" s="1513"/>
      <c r="W65" s="1513"/>
      <c r="X65" s="1513"/>
      <c r="Y65" s="1513"/>
      <c r="Z65" s="1513"/>
      <c r="AA65" s="1513"/>
      <c r="AB65" s="1513"/>
      <c r="AC65" s="1513"/>
      <c r="AD65" s="681"/>
      <c r="AE65" s="685"/>
      <c r="AF65" s="178"/>
      <c r="AG65" s="145"/>
      <c r="AH65" s="1488"/>
      <c r="AI65" s="1488"/>
      <c r="AJ65" s="1488"/>
      <c r="AK65" s="1488"/>
      <c r="AL65" s="1488"/>
      <c r="AM65" s="1488"/>
      <c r="AN65" s="1488"/>
      <c r="AO65" s="1488"/>
      <c r="AP65" s="1488"/>
      <c r="AQ65" s="1488"/>
      <c r="AR65" s="145"/>
      <c r="AS65" s="180"/>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23"/>
      <c r="BR65" s="1579"/>
      <c r="BS65" s="1579"/>
      <c r="BT65" s="950" t="s">
        <v>325</v>
      </c>
      <c r="BU65" s="950"/>
      <c r="BV65" s="1578"/>
      <c r="BW65" s="1578"/>
      <c r="BX65" s="1578"/>
      <c r="BY65" s="1578"/>
      <c r="BZ65" s="1578"/>
      <c r="CA65" s="1578"/>
      <c r="CB65" s="950" t="s">
        <v>326</v>
      </c>
      <c r="CC65" s="950"/>
      <c r="CD65" s="950"/>
      <c r="CE65" s="950"/>
      <c r="CF65" s="950"/>
      <c r="CG65" s="950"/>
      <c r="CH65" s="148"/>
    </row>
    <row r="66" spans="3:86" ht="11.25" customHeight="1">
      <c r="C66" s="200"/>
      <c r="D66" s="201"/>
      <c r="E66" s="1485"/>
      <c r="F66" s="1485"/>
      <c r="G66" s="1485"/>
      <c r="H66" s="1485"/>
      <c r="I66" s="1485"/>
      <c r="J66" s="1485"/>
      <c r="K66" s="1486"/>
      <c r="L66" s="985" t="s">
        <v>261</v>
      </c>
      <c r="M66" s="498"/>
      <c r="N66" s="498"/>
      <c r="O66" s="498"/>
      <c r="P66" s="498"/>
      <c r="Q66" s="498"/>
      <c r="R66" s="498"/>
      <c r="S66" s="929" t="s">
        <v>327</v>
      </c>
      <c r="T66" s="929"/>
      <c r="U66" s="929"/>
      <c r="V66" s="929"/>
      <c r="W66" s="929"/>
      <c r="X66" s="929"/>
      <c r="Y66" s="929"/>
      <c r="Z66" s="929"/>
      <c r="AA66" s="929"/>
      <c r="AB66" s="929"/>
      <c r="AC66" s="230"/>
      <c r="AD66" s="230"/>
      <c r="AE66" s="232"/>
      <c r="AF66" s="1523" t="s">
        <v>316</v>
      </c>
      <c r="AG66" s="1524"/>
      <c r="AH66" s="1548">
        <f>AH58-AH60-AH62-AH64</f>
        <v>0</v>
      </c>
      <c r="AI66" s="1548"/>
      <c r="AJ66" s="1548"/>
      <c r="AK66" s="1548"/>
      <c r="AL66" s="1548"/>
      <c r="AM66" s="1548"/>
      <c r="AN66" s="1548"/>
      <c r="AO66" s="1548"/>
      <c r="AP66" s="1548"/>
      <c r="AQ66" s="1548"/>
      <c r="AR66" s="215"/>
      <c r="AS66" s="216"/>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23"/>
      <c r="BR66" s="1579"/>
      <c r="BS66" s="1579"/>
      <c r="BT66" s="950"/>
      <c r="BU66" s="950"/>
      <c r="BV66" s="1578"/>
      <c r="BW66" s="1578"/>
      <c r="BX66" s="1578"/>
      <c r="BY66" s="1578"/>
      <c r="BZ66" s="1578"/>
      <c r="CA66" s="1578"/>
      <c r="CB66" s="950"/>
      <c r="CC66" s="950"/>
      <c r="CD66" s="950"/>
      <c r="CE66" s="950"/>
      <c r="CF66" s="950"/>
      <c r="CG66" s="950"/>
      <c r="CH66" s="148"/>
    </row>
    <row r="67" spans="3:86" ht="11.25" customHeight="1" thickBot="1">
      <c r="C67" s="206"/>
      <c r="D67" s="207"/>
      <c r="E67" s="1528"/>
      <c r="F67" s="1528"/>
      <c r="G67" s="1528"/>
      <c r="H67" s="1528"/>
      <c r="I67" s="1528"/>
      <c r="J67" s="1528"/>
      <c r="K67" s="1529"/>
      <c r="L67" s="1514"/>
      <c r="M67" s="1515"/>
      <c r="N67" s="1515"/>
      <c r="O67" s="1515"/>
      <c r="P67" s="1515"/>
      <c r="Q67" s="1515"/>
      <c r="R67" s="1515"/>
      <c r="S67" s="940"/>
      <c r="T67" s="940"/>
      <c r="U67" s="940"/>
      <c r="V67" s="940"/>
      <c r="W67" s="940"/>
      <c r="X67" s="940"/>
      <c r="Y67" s="940"/>
      <c r="Z67" s="940"/>
      <c r="AA67" s="940"/>
      <c r="AB67" s="940"/>
      <c r="AC67" s="243"/>
      <c r="AD67" s="243"/>
      <c r="AE67" s="244"/>
      <c r="AF67" s="1525"/>
      <c r="AG67" s="1517"/>
      <c r="AH67" s="1519"/>
      <c r="AI67" s="1519"/>
      <c r="AJ67" s="1519"/>
      <c r="AK67" s="1519"/>
      <c r="AL67" s="1519"/>
      <c r="AM67" s="1519"/>
      <c r="AN67" s="1519"/>
      <c r="AO67" s="1519"/>
      <c r="AP67" s="1519"/>
      <c r="AQ67" s="1519"/>
      <c r="AR67" s="211"/>
      <c r="AS67" s="212"/>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27"/>
      <c r="BR67" s="228"/>
      <c r="BS67" s="228"/>
      <c r="BT67" s="145"/>
      <c r="BU67" s="145"/>
      <c r="BV67" s="145"/>
      <c r="BW67" s="145"/>
      <c r="BX67" s="145"/>
      <c r="BY67" s="145"/>
      <c r="BZ67" s="145"/>
      <c r="CA67" s="145"/>
      <c r="CB67" s="145"/>
      <c r="CC67" s="145"/>
      <c r="CD67" s="145"/>
      <c r="CE67" s="145"/>
      <c r="CF67" s="145"/>
      <c r="CG67" s="145"/>
      <c r="CH67" s="179"/>
    </row>
    <row r="87" spans="34:34" ht="11.25" customHeight="1">
      <c r="AH87" s="296">
        <f>注意事項!H8</f>
        <v>0</v>
      </c>
    </row>
  </sheetData>
  <sheetProtection sheet="1" objects="1" scenarios="1" selectLockedCells="1"/>
  <mergeCells count="223">
    <mergeCell ref="BV65:CA66"/>
    <mergeCell ref="CB65:CG66"/>
    <mergeCell ref="L66:R67"/>
    <mergeCell ref="S66:AB67"/>
    <mergeCell ref="AF66:AG67"/>
    <mergeCell ref="AH66:AQ67"/>
    <mergeCell ref="AH60:AQ61"/>
    <mergeCell ref="N62:AC63"/>
    <mergeCell ref="AD62:AE63"/>
    <mergeCell ref="AH62:AQ63"/>
    <mergeCell ref="BR63:BW64"/>
    <mergeCell ref="N64:AC65"/>
    <mergeCell ref="AD64:AE65"/>
    <mergeCell ref="AH64:AQ65"/>
    <mergeCell ref="BR65:BS66"/>
    <mergeCell ref="BT65:BU66"/>
    <mergeCell ref="C59:D60"/>
    <mergeCell ref="E59:K67"/>
    <mergeCell ref="L60:M65"/>
    <mergeCell ref="N60:AC61"/>
    <mergeCell ref="AD60:AE61"/>
    <mergeCell ref="L56:R57"/>
    <mergeCell ref="S56:Z57"/>
    <mergeCell ref="AF56:AG57"/>
    <mergeCell ref="AH56:AQ57"/>
    <mergeCell ref="BB54:BR55"/>
    <mergeCell ref="BS54:BT55"/>
    <mergeCell ref="BU54:BV55"/>
    <mergeCell ref="BW54:CG55"/>
    <mergeCell ref="BR56:BU57"/>
    <mergeCell ref="BW56:CG57"/>
    <mergeCell ref="L58:AC59"/>
    <mergeCell ref="AD58:AE59"/>
    <mergeCell ref="AH58:AQ59"/>
    <mergeCell ref="AT56:BC57"/>
    <mergeCell ref="BN56:BQ57"/>
    <mergeCell ref="BC46:BD49"/>
    <mergeCell ref="BE46:BR47"/>
    <mergeCell ref="BW50:CG51"/>
    <mergeCell ref="C51:D52"/>
    <mergeCell ref="E51:K56"/>
    <mergeCell ref="L52:M55"/>
    <mergeCell ref="N52:AC53"/>
    <mergeCell ref="AD52:AE53"/>
    <mergeCell ref="AH52:AQ53"/>
    <mergeCell ref="AV52:BB53"/>
    <mergeCell ref="BC52:BR53"/>
    <mergeCell ref="BS52:BT53"/>
    <mergeCell ref="L50:AC51"/>
    <mergeCell ref="AD50:AE51"/>
    <mergeCell ref="AH50:AQ51"/>
    <mergeCell ref="BC50:BI51"/>
    <mergeCell ref="BJ50:BQ51"/>
    <mergeCell ref="BU50:BV51"/>
    <mergeCell ref="BU52:BV53"/>
    <mergeCell ref="BW52:CG53"/>
    <mergeCell ref="N54:AC55"/>
    <mergeCell ref="AD54:AE55"/>
    <mergeCell ref="AH54:AQ55"/>
    <mergeCell ref="AT54:AZ55"/>
    <mergeCell ref="BS42:BT43"/>
    <mergeCell ref="BU42:BV43"/>
    <mergeCell ref="BS46:BT47"/>
    <mergeCell ref="BW46:CG47"/>
    <mergeCell ref="BS48:BT49"/>
    <mergeCell ref="BW48:CG49"/>
    <mergeCell ref="BW42:CG43"/>
    <mergeCell ref="N44:AC45"/>
    <mergeCell ref="AD44:AE45"/>
    <mergeCell ref="AH44:AQ45"/>
    <mergeCell ref="BC44:BR45"/>
    <mergeCell ref="BS44:BT45"/>
    <mergeCell ref="BW44:CG45"/>
    <mergeCell ref="AV45:BB51"/>
    <mergeCell ref="N46:AC47"/>
    <mergeCell ref="AD46:AE47"/>
    <mergeCell ref="L48:R49"/>
    <mergeCell ref="S48:AC49"/>
    <mergeCell ref="AD48:AE49"/>
    <mergeCell ref="AF48:AG49"/>
    <mergeCell ref="AH48:AQ49"/>
    <mergeCell ref="BE48:BR49"/>
    <mergeCell ref="AH46:AQ47"/>
    <mergeCell ref="AT46:AU47"/>
    <mergeCell ref="BU38:BV39"/>
    <mergeCell ref="BW38:CG39"/>
    <mergeCell ref="C39:D40"/>
    <mergeCell ref="E39:K49"/>
    <mergeCell ref="L40:M47"/>
    <mergeCell ref="N40:AC41"/>
    <mergeCell ref="AD40:AE41"/>
    <mergeCell ref="AH40:AQ41"/>
    <mergeCell ref="AT40:BB41"/>
    <mergeCell ref="BC40:BR41"/>
    <mergeCell ref="C38:D38"/>
    <mergeCell ref="L38:AC39"/>
    <mergeCell ref="AD38:AE39"/>
    <mergeCell ref="AH38:AQ39"/>
    <mergeCell ref="BC38:BI39"/>
    <mergeCell ref="BJ38:BR39"/>
    <mergeCell ref="BS40:BT41"/>
    <mergeCell ref="BU40:BV41"/>
    <mergeCell ref="BW40:CG41"/>
    <mergeCell ref="N42:AC43"/>
    <mergeCell ref="AD42:AE43"/>
    <mergeCell ref="AH42:AQ43"/>
    <mergeCell ref="AT42:BB43"/>
    <mergeCell ref="BC42:BR43"/>
    <mergeCell ref="BW30:CG31"/>
    <mergeCell ref="C31:D32"/>
    <mergeCell ref="L32:M35"/>
    <mergeCell ref="N32:AC33"/>
    <mergeCell ref="AD32:AE33"/>
    <mergeCell ref="AH32:AQ33"/>
    <mergeCell ref="AV32:BB37"/>
    <mergeCell ref="BC32:BD37"/>
    <mergeCell ref="BE32:BR32"/>
    <mergeCell ref="BS32:BT33"/>
    <mergeCell ref="BW34:CG35"/>
    <mergeCell ref="L36:R37"/>
    <mergeCell ref="S36:Z37"/>
    <mergeCell ref="AF36:AG37"/>
    <mergeCell ref="AH36:AQ37"/>
    <mergeCell ref="BE36:BR37"/>
    <mergeCell ref="BS36:BT37"/>
    <mergeCell ref="BW36:CG37"/>
    <mergeCell ref="BW32:CG33"/>
    <mergeCell ref="AT33:AU35"/>
    <mergeCell ref="BF33:BI33"/>
    <mergeCell ref="BJ33:BO33"/>
    <mergeCell ref="BP33:BQ33"/>
    <mergeCell ref="N34:AC35"/>
    <mergeCell ref="C28:J28"/>
    <mergeCell ref="AT28:BA28"/>
    <mergeCell ref="L29:AC31"/>
    <mergeCell ref="AD29:AE31"/>
    <mergeCell ref="BC29:BR31"/>
    <mergeCell ref="BS29:BT31"/>
    <mergeCell ref="E30:K36"/>
    <mergeCell ref="AH30:AQ31"/>
    <mergeCell ref="BS17:BU18"/>
    <mergeCell ref="AD34:AE35"/>
    <mergeCell ref="AH34:AQ35"/>
    <mergeCell ref="BE34:BR35"/>
    <mergeCell ref="BS34:BT35"/>
    <mergeCell ref="C19:L22"/>
    <mergeCell ref="C15:L18"/>
    <mergeCell ref="BN7:BP9"/>
    <mergeCell ref="BT7:BV9"/>
    <mergeCell ref="BW7:BY9"/>
    <mergeCell ref="AZ12:BE14"/>
    <mergeCell ref="Z5:AA6"/>
    <mergeCell ref="BV17:CG18"/>
    <mergeCell ref="CH17:CI18"/>
    <mergeCell ref="M15:AP18"/>
    <mergeCell ref="AQ15:BB18"/>
    <mergeCell ref="BD17:BO18"/>
    <mergeCell ref="R8:AW10"/>
    <mergeCell ref="AX8:AZ10"/>
    <mergeCell ref="BH11:BK14"/>
    <mergeCell ref="BL11:BO14"/>
    <mergeCell ref="BP11:BS14"/>
    <mergeCell ref="BT11:BW14"/>
    <mergeCell ref="AB5:AC6"/>
    <mergeCell ref="BJ5:BQ5"/>
    <mergeCell ref="BT5:CB6"/>
    <mergeCell ref="BJ6:BN6"/>
    <mergeCell ref="BQ6:BS6"/>
    <mergeCell ref="M12:O14"/>
    <mergeCell ref="P12:R14"/>
    <mergeCell ref="AT12:AV14"/>
    <mergeCell ref="BH2:BO2"/>
    <mergeCell ref="BP2:BT2"/>
    <mergeCell ref="BU2:BV2"/>
    <mergeCell ref="BW2:CC2"/>
    <mergeCell ref="N5:Q6"/>
    <mergeCell ref="R5:S6"/>
    <mergeCell ref="T5:U6"/>
    <mergeCell ref="V5:W6"/>
    <mergeCell ref="X5:Y6"/>
    <mergeCell ref="BP3:BT4"/>
    <mergeCell ref="BU3:BV4"/>
    <mergeCell ref="BW3:CC4"/>
    <mergeCell ref="V3:X4"/>
    <mergeCell ref="Y3:Z4"/>
    <mergeCell ref="AA3:AB4"/>
    <mergeCell ref="AC3:AD4"/>
    <mergeCell ref="AE3:AF4"/>
    <mergeCell ref="AG3:AH4"/>
    <mergeCell ref="CD2:CI2"/>
    <mergeCell ref="CD3:CI4"/>
    <mergeCell ref="BF4:BG12"/>
    <mergeCell ref="CK4:CK26"/>
    <mergeCell ref="BZ7:CB9"/>
    <mergeCell ref="BX11:CA14"/>
    <mergeCell ref="CB11:CE14"/>
    <mergeCell ref="CF11:CI14"/>
    <mergeCell ref="AI3:AL4"/>
    <mergeCell ref="AM3:AN4"/>
    <mergeCell ref="AO3:AP4"/>
    <mergeCell ref="AQ3:AR4"/>
    <mergeCell ref="AS3:AV4"/>
    <mergeCell ref="BH3:BO4"/>
    <mergeCell ref="M19:CI22"/>
    <mergeCell ref="L24:O26"/>
    <mergeCell ref="P24:R26"/>
    <mergeCell ref="S24:V26"/>
    <mergeCell ref="W24:Y26"/>
    <mergeCell ref="Z24:AC26"/>
    <mergeCell ref="C12:L14"/>
    <mergeCell ref="BH7:BJ9"/>
    <mergeCell ref="BK7:BM9"/>
    <mergeCell ref="N1:AG2"/>
    <mergeCell ref="AW12:AY14"/>
    <mergeCell ref="S12:U14"/>
    <mergeCell ref="V12:X14"/>
    <mergeCell ref="Y12:AA14"/>
    <mergeCell ref="AB12:AD14"/>
    <mergeCell ref="AE12:AG14"/>
    <mergeCell ref="AH12:AJ14"/>
    <mergeCell ref="AK12:AM14"/>
    <mergeCell ref="AN12:AP14"/>
    <mergeCell ref="AQ12:AS14"/>
  </mergeCells>
  <phoneticPr fontId="1"/>
  <dataValidations count="1">
    <dataValidation errorStyle="information" allowBlank="1" showInputMessage="1" showErrorMessage="1" errorTitle="事業者コードは１０桁です。" error="１０桁で入力してください。" sqref="BH3:BO4"/>
  </dataValidations>
  <pageMargins left="0.31496062992125984" right="0.70866141732283472" top="0.94488188976377963" bottom="0.15748031496062992" header="0.31496062992125984" footer="0.31496062992125984"/>
  <pageSetup paperSize="9" scale="6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K92"/>
  <sheetViews>
    <sheetView showGridLines="0" showZeros="0" zoomScale="80" zoomScaleNormal="80" zoomScaleSheetLayoutView="80" workbookViewId="0">
      <selection sqref="A1:XFD1048576"/>
    </sheetView>
  </sheetViews>
  <sheetFormatPr defaultColWidth="1.625" defaultRowHeight="9" customHeight="1"/>
  <cols>
    <col min="1" max="10" width="1.625" style="417"/>
    <col min="11" max="11" width="3" style="417" bestFit="1" customWidth="1"/>
    <col min="12" max="12" width="1.625" style="417"/>
    <col min="13" max="13" width="3" style="417" bestFit="1" customWidth="1"/>
    <col min="14" max="15" width="1.625" style="417"/>
    <col min="16" max="16" width="2.625" style="417" customWidth="1"/>
    <col min="17" max="17" width="2.875" style="417" customWidth="1"/>
    <col min="18" max="18" width="2.25" style="417" customWidth="1"/>
    <col min="19" max="19" width="2.375" style="417" customWidth="1"/>
    <col min="20" max="20" width="2.875" style="417" customWidth="1"/>
    <col min="21" max="21" width="1.625" style="417"/>
    <col min="22" max="23" width="3" style="417" bestFit="1" customWidth="1"/>
    <col min="24" max="24" width="1.625" style="417"/>
    <col min="25" max="25" width="2.625" style="417" customWidth="1"/>
    <col min="26" max="26" width="2.75" style="417" customWidth="1"/>
    <col min="27" max="27" width="3" style="417" customWidth="1"/>
    <col min="28" max="28" width="2.875" style="417" customWidth="1"/>
    <col min="29" max="29" width="1.625" style="417"/>
    <col min="30" max="30" width="3" style="417" bestFit="1" customWidth="1"/>
    <col min="31" max="31" width="1.625" style="417"/>
    <col min="32" max="32" width="2" style="417" customWidth="1"/>
    <col min="33" max="52" width="1.625" style="417"/>
    <col min="53" max="53" width="2.375" style="417" bestFit="1" customWidth="1"/>
    <col min="54" max="54" width="3" style="417" bestFit="1" customWidth="1"/>
    <col min="55" max="58" width="1.625" style="417"/>
    <col min="59" max="59" width="3" style="417" bestFit="1" customWidth="1"/>
    <col min="60" max="60" width="2.25" style="417" bestFit="1" customWidth="1"/>
    <col min="61" max="65" width="1.625" style="417"/>
    <col min="66" max="66" width="1.625" style="417" customWidth="1"/>
    <col min="67" max="68" width="1.75" style="417" customWidth="1"/>
    <col min="69" max="72" width="1.625" style="417"/>
    <col min="73" max="75" width="3" style="417" bestFit="1" customWidth="1"/>
    <col min="76" max="76" width="1.625" style="417"/>
    <col min="77" max="77" width="3" style="417" bestFit="1" customWidth="1"/>
    <col min="78" max="79" width="1.625" style="417"/>
    <col min="80" max="80" width="3" style="417" bestFit="1" customWidth="1"/>
    <col min="81" max="84" width="1.625" style="417"/>
    <col min="85" max="85" width="3" style="417" bestFit="1" customWidth="1"/>
    <col min="86" max="87" width="1.625" style="417"/>
    <col min="88" max="88" width="3" style="417" bestFit="1" customWidth="1"/>
    <col min="89" max="89" width="2.75" style="417" customWidth="1"/>
    <col min="90" max="16384" width="1.625" style="417"/>
  </cols>
  <sheetData>
    <row r="1" spans="1:89" ht="8.25" customHeight="1">
      <c r="A1" s="415"/>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415"/>
      <c r="BP1" s="415"/>
      <c r="BQ1" s="415"/>
      <c r="BR1" s="415"/>
      <c r="BS1" s="415"/>
      <c r="BT1" s="415"/>
      <c r="BU1" s="415"/>
      <c r="BV1" s="415"/>
      <c r="BW1" s="416"/>
      <c r="BX1" s="416"/>
      <c r="BY1" s="416"/>
      <c r="BZ1" s="416"/>
      <c r="CA1" s="416"/>
      <c r="CB1" s="416"/>
      <c r="CC1" s="416"/>
      <c r="CD1" s="416"/>
      <c r="CE1" s="416"/>
      <c r="CF1" s="416"/>
      <c r="CG1" s="416"/>
      <c r="CH1" s="416"/>
      <c r="CI1" s="416"/>
      <c r="CJ1" s="416"/>
      <c r="CK1" s="415"/>
    </row>
    <row r="2" spans="1:89" ht="12.75" customHeight="1">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c r="AP2" s="415"/>
      <c r="AQ2" s="415"/>
      <c r="AR2" s="415"/>
      <c r="AS2" s="415"/>
      <c r="AT2" s="415"/>
      <c r="AU2" s="415"/>
      <c r="AV2" s="415"/>
      <c r="AW2" s="415"/>
      <c r="AX2" s="415"/>
      <c r="AY2" s="415"/>
      <c r="AZ2" s="415"/>
      <c r="BA2" s="415"/>
      <c r="BB2" s="418">
        <v>1</v>
      </c>
      <c r="BC2" s="418"/>
      <c r="BD2" s="418"/>
      <c r="BE2" s="418"/>
      <c r="BF2" s="418"/>
      <c r="BG2" s="418"/>
      <c r="BH2" s="418">
        <v>7</v>
      </c>
      <c r="BI2" s="418"/>
      <c r="BJ2" s="418"/>
      <c r="BK2" s="418"/>
      <c r="BL2" s="418"/>
      <c r="BM2" s="418"/>
      <c r="BN2" s="418"/>
      <c r="BO2" s="1584">
        <v>17</v>
      </c>
      <c r="BP2" s="1584"/>
      <c r="BQ2" s="418"/>
      <c r="BR2" s="418"/>
      <c r="BS2" s="418"/>
      <c r="BT2" s="418"/>
      <c r="BU2" s="418">
        <v>22</v>
      </c>
      <c r="BV2" s="419">
        <v>23</v>
      </c>
      <c r="BW2" s="418">
        <v>32</v>
      </c>
      <c r="BX2" s="418"/>
      <c r="BY2" s="418">
        <v>34</v>
      </c>
      <c r="BZ2" s="418"/>
      <c r="CA2" s="418"/>
      <c r="CB2" s="418"/>
      <c r="CC2" s="418"/>
      <c r="CD2" s="418"/>
      <c r="CE2" s="418"/>
      <c r="CF2" s="418"/>
      <c r="CG2" s="418"/>
      <c r="CH2" s="418"/>
      <c r="CI2" s="418"/>
      <c r="CJ2" s="419">
        <v>47</v>
      </c>
      <c r="CK2" s="415"/>
    </row>
    <row r="3" spans="1:89" ht="9" customHeight="1">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415"/>
      <c r="AR3" s="415"/>
      <c r="AS3" s="415"/>
      <c r="AT3" s="415"/>
      <c r="AU3" s="415"/>
      <c r="AV3" s="415"/>
      <c r="AW3" s="415"/>
      <c r="AX3" s="415"/>
      <c r="AY3" s="415"/>
      <c r="AZ3" s="415"/>
      <c r="BA3" s="415"/>
      <c r="BB3" s="1585" t="s">
        <v>406</v>
      </c>
      <c r="BC3" s="1585"/>
      <c r="BD3" s="1585"/>
      <c r="BE3" s="1585"/>
      <c r="BF3" s="1585"/>
      <c r="BG3" s="1585"/>
      <c r="BH3" s="1586" t="s">
        <v>5</v>
      </c>
      <c r="BI3" s="1586"/>
      <c r="BJ3" s="1586"/>
      <c r="BK3" s="1586"/>
      <c r="BL3" s="1586"/>
      <c r="BM3" s="1586"/>
      <c r="BN3" s="1586"/>
      <c r="BO3" s="1586"/>
      <c r="BP3" s="1585" t="s">
        <v>6</v>
      </c>
      <c r="BQ3" s="1585"/>
      <c r="BR3" s="1585"/>
      <c r="BS3" s="1585"/>
      <c r="BT3" s="1585"/>
      <c r="BU3" s="1587" t="s">
        <v>28</v>
      </c>
      <c r="BV3" s="1587"/>
      <c r="BW3" s="1588" t="s">
        <v>29</v>
      </c>
      <c r="BX3" s="1588"/>
      <c r="BY3" s="1585" t="s">
        <v>392</v>
      </c>
      <c r="BZ3" s="1585"/>
      <c r="CA3" s="1585"/>
      <c r="CB3" s="1585"/>
      <c r="CC3" s="1585"/>
      <c r="CD3" s="1585"/>
      <c r="CE3" s="1585" t="s">
        <v>58</v>
      </c>
      <c r="CF3" s="1585"/>
      <c r="CG3" s="1585"/>
      <c r="CH3" s="1585"/>
      <c r="CI3" s="1585"/>
      <c r="CJ3" s="420"/>
      <c r="CK3" s="421"/>
    </row>
    <row r="4" spans="1:89" ht="9" customHeight="1">
      <c r="A4" s="415"/>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415"/>
      <c r="AO4" s="415"/>
      <c r="AP4" s="415"/>
      <c r="AQ4" s="415"/>
      <c r="AR4" s="415"/>
      <c r="AS4" s="415"/>
      <c r="AT4" s="415"/>
      <c r="AU4" s="415"/>
      <c r="AV4" s="415"/>
      <c r="AW4" s="415"/>
      <c r="AX4" s="415"/>
      <c r="AY4" s="415"/>
      <c r="AZ4" s="415"/>
      <c r="BA4" s="415"/>
      <c r="BB4" s="1580">
        <v>161001</v>
      </c>
      <c r="BC4" s="1580"/>
      <c r="BD4" s="1580"/>
      <c r="BE4" s="1580"/>
      <c r="BF4" s="1580"/>
      <c r="BG4" s="1580"/>
      <c r="BH4" s="1581">
        <f>'16-10別'!BL3</f>
        <v>0</v>
      </c>
      <c r="BI4" s="1581"/>
      <c r="BJ4" s="1581"/>
      <c r="BK4" s="1581"/>
      <c r="BL4" s="1581"/>
      <c r="BM4" s="1581"/>
      <c r="BN4" s="1581"/>
      <c r="BO4" s="1581"/>
      <c r="BP4" s="1581">
        <f>'16-10別'!BT3</f>
        <v>0</v>
      </c>
      <c r="BQ4" s="1581"/>
      <c r="BR4" s="1581"/>
      <c r="BS4" s="1581"/>
      <c r="BT4" s="1581"/>
      <c r="BU4" s="1582" t="s">
        <v>33</v>
      </c>
      <c r="BV4" s="1582"/>
      <c r="BW4" s="1582" t="s">
        <v>33</v>
      </c>
      <c r="BX4" s="1582"/>
      <c r="BY4" s="1583"/>
      <c r="BZ4" s="1583"/>
      <c r="CA4" s="1583"/>
      <c r="CB4" s="1583"/>
      <c r="CC4" s="1583"/>
      <c r="CD4" s="1583"/>
      <c r="CE4" s="1583"/>
      <c r="CF4" s="1583"/>
      <c r="CG4" s="1583"/>
      <c r="CH4" s="1583"/>
      <c r="CI4" s="1583"/>
      <c r="CJ4" s="420"/>
      <c r="CK4" s="421"/>
    </row>
    <row r="5" spans="1:89" ht="9" customHeight="1">
      <c r="A5" s="415"/>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c r="AS5" s="415"/>
      <c r="AT5" s="415"/>
      <c r="AU5" s="415"/>
      <c r="AV5" s="415"/>
      <c r="AW5" s="415"/>
      <c r="AX5" s="415"/>
      <c r="AY5" s="415"/>
      <c r="AZ5" s="415"/>
      <c r="BA5" s="415"/>
      <c r="BB5" s="1580"/>
      <c r="BC5" s="1580"/>
      <c r="BD5" s="1580"/>
      <c r="BE5" s="1580"/>
      <c r="BF5" s="1580"/>
      <c r="BG5" s="1580"/>
      <c r="BH5" s="1581"/>
      <c r="BI5" s="1581"/>
      <c r="BJ5" s="1581"/>
      <c r="BK5" s="1581"/>
      <c r="BL5" s="1581"/>
      <c r="BM5" s="1581"/>
      <c r="BN5" s="1581"/>
      <c r="BO5" s="1581"/>
      <c r="BP5" s="1581"/>
      <c r="BQ5" s="1581"/>
      <c r="BR5" s="1581"/>
      <c r="BS5" s="1581"/>
      <c r="BT5" s="1581"/>
      <c r="BU5" s="1582"/>
      <c r="BV5" s="1582"/>
      <c r="BW5" s="1582"/>
      <c r="BX5" s="1582"/>
      <c r="BY5" s="1583"/>
      <c r="BZ5" s="1583"/>
      <c r="CA5" s="1583"/>
      <c r="CB5" s="1583"/>
      <c r="CC5" s="1583"/>
      <c r="CD5" s="1583"/>
      <c r="CE5" s="1583"/>
      <c r="CF5" s="1583"/>
      <c r="CG5" s="1583"/>
      <c r="CH5" s="1583"/>
      <c r="CI5" s="1583"/>
      <c r="CJ5" s="420"/>
      <c r="CK5" s="421"/>
    </row>
    <row r="6" spans="1:89" ht="9" customHeight="1">
      <c r="A6" s="415"/>
      <c r="B6" s="415"/>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5"/>
      <c r="AY6" s="415"/>
      <c r="AZ6" s="415"/>
      <c r="BA6" s="415"/>
      <c r="BB6" s="415"/>
      <c r="BC6" s="415"/>
      <c r="BD6" s="415"/>
      <c r="BE6" s="415"/>
      <c r="BF6" s="415"/>
      <c r="BG6" s="415"/>
      <c r="BH6" s="415"/>
      <c r="BI6" s="415"/>
      <c r="BJ6" s="416"/>
      <c r="BK6" s="416"/>
      <c r="BL6" s="416"/>
      <c r="BM6" s="416"/>
      <c r="BN6" s="416"/>
      <c r="BO6" s="416"/>
      <c r="BP6" s="416"/>
      <c r="BQ6" s="416"/>
      <c r="BR6" s="416"/>
      <c r="BS6" s="416"/>
      <c r="BT6" s="416"/>
      <c r="BU6" s="416"/>
      <c r="BV6" s="415"/>
      <c r="BW6" s="422"/>
      <c r="BX6" s="416"/>
      <c r="BY6" s="416"/>
      <c r="BZ6" s="416"/>
      <c r="CA6" s="416"/>
      <c r="CB6" s="416"/>
      <c r="CC6" s="416"/>
      <c r="CD6" s="416"/>
      <c r="CE6" s="416"/>
      <c r="CF6" s="416"/>
      <c r="CG6" s="416"/>
      <c r="CH6" s="1616"/>
      <c r="CI6" s="1616"/>
      <c r="CJ6" s="420"/>
      <c r="CK6" s="421"/>
    </row>
    <row r="7" spans="1:89" ht="3.75" customHeight="1">
      <c r="A7" s="415"/>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5"/>
      <c r="AY7" s="415"/>
      <c r="AZ7" s="415"/>
      <c r="BA7" s="415"/>
      <c r="BB7" s="415"/>
      <c r="BC7" s="415"/>
      <c r="BD7" s="415"/>
      <c r="BE7" s="415"/>
      <c r="BF7" s="415"/>
      <c r="BG7" s="415"/>
      <c r="BH7" s="1616"/>
      <c r="BI7" s="1616"/>
      <c r="BJ7" s="415"/>
      <c r="BK7" s="415"/>
      <c r="BL7" s="415"/>
      <c r="BM7" s="415"/>
      <c r="BN7" s="415"/>
      <c r="BO7" s="415"/>
      <c r="BP7" s="415"/>
      <c r="BQ7" s="415"/>
      <c r="BR7" s="415"/>
      <c r="BS7" s="415"/>
      <c r="BT7" s="422"/>
      <c r="BU7" s="415"/>
      <c r="BV7" s="415"/>
      <c r="BW7" s="423"/>
      <c r="BX7" s="415"/>
      <c r="BY7" s="415"/>
      <c r="BZ7" s="415"/>
      <c r="CA7" s="415"/>
      <c r="CB7" s="415"/>
      <c r="CC7" s="415"/>
      <c r="CD7" s="415"/>
      <c r="CE7" s="415"/>
      <c r="CF7" s="415"/>
      <c r="CG7" s="415"/>
      <c r="CH7" s="415"/>
      <c r="CI7" s="415"/>
      <c r="CJ7" s="420"/>
      <c r="CK7" s="421"/>
    </row>
    <row r="8" spans="1:89" ht="9" customHeight="1">
      <c r="A8" s="415"/>
      <c r="B8" s="415"/>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5"/>
      <c r="AR8" s="415"/>
      <c r="AS8" s="415"/>
      <c r="AT8" s="415"/>
      <c r="AU8" s="415"/>
      <c r="AV8" s="415"/>
      <c r="AW8" s="415"/>
      <c r="AX8" s="415"/>
      <c r="AY8" s="415"/>
      <c r="AZ8" s="415"/>
      <c r="BA8" s="415"/>
      <c r="BB8" s="415"/>
      <c r="BC8" s="415"/>
      <c r="BD8" s="415"/>
      <c r="BE8" s="415"/>
      <c r="BF8" s="415"/>
      <c r="BG8" s="418">
        <v>48</v>
      </c>
      <c r="BH8" s="1616"/>
      <c r="BI8" s="1616"/>
      <c r="BJ8" s="415"/>
      <c r="BK8" s="415"/>
      <c r="BL8" s="415"/>
      <c r="BM8" s="415"/>
      <c r="BN8" s="415"/>
      <c r="BO8" s="415"/>
      <c r="BP8" s="415"/>
      <c r="BQ8" s="415"/>
      <c r="BR8" s="415"/>
      <c r="BS8" s="415"/>
      <c r="BT8" s="415"/>
      <c r="BU8" s="415"/>
      <c r="BV8" s="415"/>
      <c r="BW8" s="415"/>
      <c r="BX8" s="415"/>
      <c r="BY8" s="415"/>
      <c r="BZ8" s="415"/>
      <c r="CA8" s="415"/>
      <c r="CB8" s="415"/>
      <c r="CC8" s="415"/>
      <c r="CD8" s="415"/>
      <c r="CE8" s="415"/>
      <c r="CF8" s="415"/>
      <c r="CG8" s="415"/>
      <c r="CH8" s="415"/>
      <c r="CI8" s="415"/>
      <c r="CJ8" s="420"/>
      <c r="CK8" s="1589" t="s">
        <v>407</v>
      </c>
    </row>
    <row r="9" spans="1:89" ht="9" customHeight="1">
      <c r="A9" s="415"/>
      <c r="B9" s="415"/>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c r="BH9" s="1590">
        <f>'16-10別'!BL6</f>
        <v>0</v>
      </c>
      <c r="BI9" s="1591"/>
      <c r="BJ9" s="1591"/>
      <c r="BK9" s="1596">
        <f>'16-10別'!BO6</f>
        <v>0</v>
      </c>
      <c r="BL9" s="1591"/>
      <c r="BM9" s="1597"/>
      <c r="BN9" s="1591">
        <f>'16-10別'!BR6</f>
        <v>0</v>
      </c>
      <c r="BO9" s="1591"/>
      <c r="BP9" s="1602"/>
      <c r="BQ9" s="415"/>
      <c r="BR9" s="415"/>
      <c r="BS9" s="415"/>
      <c r="BT9" s="415"/>
      <c r="BU9" s="415"/>
      <c r="BV9" s="415"/>
      <c r="BW9" s="415"/>
      <c r="BX9" s="415"/>
      <c r="BY9" s="415"/>
      <c r="BZ9" s="415"/>
      <c r="CA9" s="415"/>
      <c r="CB9" s="415"/>
      <c r="CC9" s="415"/>
      <c r="CD9" s="415"/>
      <c r="CE9" s="415"/>
      <c r="CF9" s="415"/>
      <c r="CG9" s="415"/>
      <c r="CH9" s="415"/>
      <c r="CI9" s="415"/>
      <c r="CJ9" s="420"/>
      <c r="CK9" s="1589"/>
    </row>
    <row r="10" spans="1:89" ht="9" customHeight="1">
      <c r="A10" s="415"/>
      <c r="B10" s="415"/>
      <c r="C10" s="415"/>
      <c r="D10" s="415"/>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5"/>
      <c r="AZ10" s="415"/>
      <c r="BA10" s="415"/>
      <c r="BB10" s="415"/>
      <c r="BC10" s="415"/>
      <c r="BD10" s="415"/>
      <c r="BE10" s="415"/>
      <c r="BF10" s="415"/>
      <c r="BG10" s="415"/>
      <c r="BH10" s="1592"/>
      <c r="BI10" s="1593"/>
      <c r="BJ10" s="1593"/>
      <c r="BK10" s="1598"/>
      <c r="BL10" s="1593"/>
      <c r="BM10" s="1599"/>
      <c r="BN10" s="1593"/>
      <c r="BO10" s="1593"/>
      <c r="BP10" s="1603"/>
      <c r="BQ10" s="415"/>
      <c r="BR10" s="415"/>
      <c r="BS10" s="415"/>
      <c r="BT10" s="415"/>
      <c r="BU10" s="415"/>
      <c r="BV10" s="415"/>
      <c r="BW10" s="415"/>
      <c r="BX10" s="415"/>
      <c r="BY10" s="415"/>
      <c r="BZ10" s="415"/>
      <c r="CA10" s="415"/>
      <c r="CB10" s="415"/>
      <c r="CC10" s="415"/>
      <c r="CD10" s="415"/>
      <c r="CE10" s="415"/>
      <c r="CF10" s="415"/>
      <c r="CG10" s="415"/>
      <c r="CH10" s="415"/>
      <c r="CI10" s="415"/>
      <c r="CJ10" s="420"/>
      <c r="CK10" s="1589"/>
    </row>
    <row r="11" spans="1:89" ht="9" customHeight="1">
      <c r="A11" s="415"/>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5"/>
      <c r="BD11" s="415"/>
      <c r="BE11" s="415"/>
      <c r="BF11" s="415"/>
      <c r="BG11" s="415"/>
      <c r="BH11" s="1594"/>
      <c r="BI11" s="1595"/>
      <c r="BJ11" s="1595"/>
      <c r="BK11" s="1600"/>
      <c r="BL11" s="1595"/>
      <c r="BM11" s="1601"/>
      <c r="BN11" s="1595"/>
      <c r="BO11" s="1595"/>
      <c r="BP11" s="1604"/>
      <c r="BQ11" s="415"/>
      <c r="BR11" s="415"/>
      <c r="BS11" s="415"/>
      <c r="BT11" s="415"/>
      <c r="BU11" s="424"/>
      <c r="BV11" s="415"/>
      <c r="BW11" s="415"/>
      <c r="BX11" s="415"/>
      <c r="BY11" s="415"/>
      <c r="BZ11" s="415"/>
      <c r="CA11" s="415"/>
      <c r="CB11" s="415"/>
      <c r="CC11" s="415"/>
      <c r="CD11" s="415"/>
      <c r="CE11" s="415"/>
      <c r="CF11" s="415"/>
      <c r="CG11" s="415"/>
      <c r="CH11" s="415"/>
      <c r="CI11" s="415"/>
      <c r="CJ11" s="420"/>
      <c r="CK11" s="1589"/>
    </row>
    <row r="12" spans="1:89" ht="9" customHeight="1">
      <c r="A12" s="415"/>
      <c r="B12" s="415"/>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1605">
        <v>53</v>
      </c>
      <c r="BP12" s="1605"/>
      <c r="BQ12" s="425"/>
      <c r="BR12" s="422"/>
      <c r="BS12" s="415"/>
      <c r="BT12" s="415"/>
      <c r="BU12" s="415"/>
      <c r="BV12" s="415"/>
      <c r="BW12" s="415"/>
      <c r="BX12" s="415"/>
      <c r="BY12" s="415"/>
      <c r="BZ12" s="415"/>
      <c r="CA12" s="415"/>
      <c r="CB12" s="415"/>
      <c r="CC12" s="415"/>
      <c r="CD12" s="415"/>
      <c r="CE12" s="415"/>
      <c r="CF12" s="415"/>
      <c r="CG12" s="415"/>
      <c r="CH12" s="415"/>
      <c r="CI12" s="415"/>
      <c r="CJ12" s="420"/>
      <c r="CK12" s="1589"/>
    </row>
    <row r="13" spans="1:89" ht="9" customHeight="1">
      <c r="A13" s="415"/>
      <c r="B13" s="415"/>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c r="AZ13" s="415"/>
      <c r="BA13" s="415"/>
      <c r="BB13" s="415"/>
      <c r="BC13" s="415"/>
      <c r="BD13" s="415"/>
      <c r="BE13" s="415"/>
      <c r="BF13" s="415"/>
      <c r="BG13" s="415"/>
      <c r="BH13" s="415"/>
      <c r="BI13" s="415"/>
      <c r="BJ13" s="415"/>
      <c r="BK13" s="415"/>
      <c r="BL13" s="415"/>
      <c r="BM13" s="415"/>
      <c r="BN13" s="415"/>
      <c r="BO13" s="415"/>
      <c r="BP13" s="415"/>
      <c r="BQ13" s="422"/>
      <c r="BR13" s="425"/>
      <c r="BS13" s="415"/>
      <c r="BT13" s="415"/>
      <c r="BU13" s="415"/>
      <c r="BV13" s="415"/>
      <c r="BW13" s="415"/>
      <c r="BX13" s="415"/>
      <c r="BY13" s="415"/>
      <c r="BZ13" s="415"/>
      <c r="CA13" s="415"/>
      <c r="CB13" s="415"/>
      <c r="CC13" s="415"/>
      <c r="CD13" s="415"/>
      <c r="CE13" s="415"/>
      <c r="CF13" s="415"/>
      <c r="CG13" s="415"/>
      <c r="CH13" s="415"/>
      <c r="CI13" s="415"/>
      <c r="CJ13" s="420"/>
      <c r="CK13" s="1589"/>
    </row>
    <row r="14" spans="1:89" ht="9" customHeight="1">
      <c r="A14" s="415"/>
      <c r="B14" s="415"/>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5"/>
      <c r="AW14" s="415"/>
      <c r="AX14" s="415"/>
      <c r="AY14" s="415"/>
      <c r="AZ14" s="415"/>
      <c r="BA14" s="415"/>
      <c r="BB14" s="415"/>
      <c r="BC14" s="415"/>
      <c r="BD14" s="415"/>
      <c r="BE14" s="415"/>
      <c r="BF14" s="415"/>
      <c r="BG14" s="415"/>
      <c r="BH14" s="415"/>
      <c r="BI14" s="415"/>
      <c r="BJ14" s="415"/>
      <c r="BK14" s="415"/>
      <c r="BL14" s="415"/>
      <c r="BM14" s="415"/>
      <c r="BN14" s="415"/>
      <c r="BO14" s="415"/>
      <c r="BP14" s="415"/>
      <c r="BQ14" s="415"/>
      <c r="BR14" s="415"/>
      <c r="BS14" s="415"/>
      <c r="BT14" s="415"/>
      <c r="BU14" s="415"/>
      <c r="BV14" s="415"/>
      <c r="BW14" s="415"/>
      <c r="BX14" s="415"/>
      <c r="BY14" s="415"/>
      <c r="BZ14" s="415"/>
      <c r="CA14" s="415"/>
      <c r="CB14" s="415"/>
      <c r="CC14" s="415"/>
      <c r="CD14" s="415"/>
      <c r="CE14" s="415"/>
      <c r="CF14" s="415"/>
      <c r="CG14" s="415"/>
      <c r="CH14" s="415"/>
      <c r="CI14" s="415"/>
      <c r="CJ14" s="420"/>
      <c r="CK14" s="1589"/>
    </row>
    <row r="15" spans="1:89" ht="9" customHeight="1">
      <c r="A15" s="415"/>
      <c r="B15" s="415"/>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5"/>
      <c r="AY15" s="415"/>
      <c r="AZ15" s="415"/>
      <c r="BA15" s="415"/>
      <c r="BB15" s="415"/>
      <c r="BC15" s="415"/>
      <c r="BD15" s="415"/>
      <c r="BE15" s="415"/>
      <c r="BF15" s="415"/>
      <c r="BG15" s="415"/>
      <c r="BH15" s="415"/>
      <c r="BI15" s="415"/>
      <c r="BJ15" s="415"/>
      <c r="BK15" s="415"/>
      <c r="BL15" s="415"/>
      <c r="BM15" s="415"/>
      <c r="BN15" s="415"/>
      <c r="BO15" s="415"/>
      <c r="BP15" s="415"/>
      <c r="BQ15" s="415"/>
      <c r="BR15" s="415"/>
      <c r="BS15" s="415"/>
      <c r="BT15" s="422"/>
      <c r="BU15" s="415"/>
      <c r="BV15" s="415"/>
      <c r="BW15" s="415"/>
      <c r="BX15" s="415"/>
      <c r="BY15" s="415"/>
      <c r="BZ15" s="415"/>
      <c r="CA15" s="415"/>
      <c r="CB15" s="415"/>
      <c r="CC15" s="415"/>
      <c r="CD15" s="415"/>
      <c r="CE15" s="415"/>
      <c r="CF15" s="415"/>
      <c r="CG15" s="415"/>
      <c r="CH15" s="415"/>
      <c r="CI15" s="415"/>
      <c r="CJ15" s="420"/>
      <c r="CK15" s="1589"/>
    </row>
    <row r="16" spans="1:89" ht="9" customHeight="1">
      <c r="A16" s="415"/>
      <c r="B16" s="415"/>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c r="AT16" s="415"/>
      <c r="AU16" s="415"/>
      <c r="AV16" s="415"/>
      <c r="AW16" s="415"/>
      <c r="AX16" s="415"/>
      <c r="AY16" s="415"/>
      <c r="AZ16" s="415"/>
      <c r="BA16" s="415"/>
      <c r="BB16" s="415"/>
      <c r="BC16" s="415"/>
      <c r="BD16" s="415"/>
      <c r="BE16" s="415"/>
      <c r="BF16" s="415"/>
      <c r="BG16" s="415"/>
      <c r="BH16" s="415"/>
      <c r="BI16" s="415"/>
      <c r="BJ16" s="415"/>
      <c r="BK16" s="415"/>
      <c r="BL16" s="415"/>
      <c r="BM16" s="415"/>
      <c r="BN16" s="415"/>
      <c r="BO16" s="415"/>
      <c r="BP16" s="415"/>
      <c r="BQ16" s="415"/>
      <c r="BR16" s="415"/>
      <c r="BS16" s="415"/>
      <c r="BT16" s="415"/>
      <c r="BU16" s="1606"/>
      <c r="BV16" s="1606"/>
      <c r="BW16" s="1606"/>
      <c r="BX16" s="1606"/>
      <c r="BY16" s="415"/>
      <c r="BZ16" s="415"/>
      <c r="CA16" s="415"/>
      <c r="CB16" s="415"/>
      <c r="CC16" s="415"/>
      <c r="CD16" s="415"/>
      <c r="CE16" s="415"/>
      <c r="CF16" s="415"/>
      <c r="CG16" s="415"/>
      <c r="CH16" s="415"/>
      <c r="CI16" s="415"/>
      <c r="CJ16" s="420"/>
      <c r="CK16" s="1589"/>
    </row>
    <row r="17" spans="1:89" ht="9" customHeight="1">
      <c r="A17" s="415"/>
      <c r="B17" s="415"/>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5"/>
      <c r="AS17" s="415"/>
      <c r="AT17" s="415"/>
      <c r="AU17" s="415"/>
      <c r="AV17" s="415"/>
      <c r="AW17" s="415"/>
      <c r="AX17" s="415"/>
      <c r="AY17" s="415"/>
      <c r="AZ17" s="415"/>
      <c r="BA17" s="415"/>
      <c r="BB17" s="415"/>
      <c r="BC17" s="415"/>
      <c r="BD17" s="415"/>
      <c r="BE17" s="415"/>
      <c r="BF17" s="415"/>
      <c r="BG17" s="415"/>
      <c r="BH17" s="415"/>
      <c r="BI17" s="415"/>
      <c r="BJ17" s="415"/>
      <c r="BK17" s="415"/>
      <c r="BL17" s="415"/>
      <c r="BM17" s="415"/>
      <c r="BN17" s="415"/>
      <c r="BO17" s="415"/>
      <c r="BP17" s="415"/>
      <c r="BQ17" s="415"/>
      <c r="BR17" s="415"/>
      <c r="BS17" s="415"/>
      <c r="BT17" s="415"/>
      <c r="BU17" s="1606"/>
      <c r="BV17" s="1606"/>
      <c r="BW17" s="1606"/>
      <c r="BX17" s="1606"/>
      <c r="BY17" s="415"/>
      <c r="BZ17" s="415"/>
      <c r="CA17" s="415"/>
      <c r="CB17" s="415"/>
      <c r="CC17" s="415"/>
      <c r="CD17" s="415"/>
      <c r="CE17" s="415"/>
      <c r="CF17" s="415"/>
      <c r="CG17" s="415"/>
      <c r="CH17" s="415"/>
      <c r="CI17" s="415"/>
      <c r="CJ17" s="420"/>
      <c r="CK17" s="1589"/>
    </row>
    <row r="18" spans="1:89" ht="8.25" customHeight="1">
      <c r="A18" s="415"/>
      <c r="B18" s="415"/>
      <c r="C18" s="415"/>
      <c r="D18" s="415"/>
      <c r="E18" s="415"/>
      <c r="F18" s="415"/>
      <c r="G18" s="415"/>
      <c r="H18" s="415"/>
      <c r="I18" s="415"/>
      <c r="J18" s="415"/>
      <c r="K18" s="415"/>
      <c r="L18" s="415"/>
      <c r="M18" s="415"/>
      <c r="N18" s="415"/>
      <c r="O18" s="415"/>
      <c r="P18" s="415"/>
      <c r="Q18" s="415"/>
      <c r="R18" s="415"/>
      <c r="S18" s="415"/>
      <c r="T18" s="415"/>
      <c r="U18" s="416"/>
      <c r="V18" s="416"/>
      <c r="W18" s="416"/>
      <c r="X18" s="416"/>
      <c r="Y18" s="416"/>
      <c r="Z18" s="416"/>
      <c r="AA18" s="416"/>
      <c r="AB18" s="416"/>
      <c r="AC18" s="416"/>
      <c r="AD18" s="416"/>
      <c r="AE18" s="416"/>
      <c r="AF18" s="416"/>
      <c r="AG18" s="416"/>
      <c r="AH18" s="416"/>
      <c r="AI18" s="416"/>
      <c r="AJ18" s="416"/>
      <c r="AK18" s="416"/>
      <c r="AL18" s="416"/>
      <c r="AM18" s="416"/>
      <c r="AN18" s="416"/>
      <c r="AO18" s="416"/>
      <c r="AP18" s="416"/>
      <c r="AQ18" s="416"/>
      <c r="AR18" s="416"/>
      <c r="AS18" s="416"/>
      <c r="AT18" s="416"/>
      <c r="AU18" s="416"/>
      <c r="AV18" s="416"/>
      <c r="AW18" s="416"/>
      <c r="AX18" s="416"/>
      <c r="AY18" s="416"/>
      <c r="AZ18" s="416"/>
      <c r="BA18" s="416"/>
      <c r="BB18" s="416"/>
      <c r="BC18" s="416"/>
      <c r="BD18" s="416"/>
      <c r="BE18" s="416"/>
      <c r="BF18" s="416"/>
      <c r="BG18" s="416"/>
      <c r="BH18" s="416"/>
      <c r="BI18" s="416"/>
      <c r="BJ18" s="416"/>
      <c r="BK18" s="416"/>
      <c r="BL18" s="416"/>
      <c r="BM18" s="416"/>
      <c r="BN18" s="416"/>
      <c r="BO18" s="416"/>
      <c r="BP18" s="416"/>
      <c r="BQ18" s="416"/>
      <c r="BR18" s="415"/>
      <c r="BS18" s="415"/>
      <c r="BT18" s="415"/>
      <c r="BU18" s="1606"/>
      <c r="BV18" s="1606"/>
      <c r="BW18" s="1606"/>
      <c r="BX18" s="1606"/>
      <c r="BY18" s="415"/>
      <c r="BZ18" s="415"/>
      <c r="CA18" s="415"/>
      <c r="CB18" s="415"/>
      <c r="CC18" s="415"/>
      <c r="CD18" s="415"/>
      <c r="CE18" s="415"/>
      <c r="CF18" s="415"/>
      <c r="CG18" s="415"/>
      <c r="CH18" s="415"/>
      <c r="CI18" s="415"/>
      <c r="CJ18" s="420"/>
      <c r="CK18" s="1589"/>
    </row>
    <row r="19" spans="1:89" ht="10.5" customHeight="1">
      <c r="A19" s="415"/>
      <c r="B19" s="415"/>
      <c r="C19" s="415"/>
      <c r="D19" s="415"/>
      <c r="E19" s="415"/>
      <c r="F19" s="415"/>
      <c r="G19" s="415"/>
      <c r="H19" s="415"/>
      <c r="I19" s="415"/>
      <c r="J19" s="415"/>
      <c r="K19" s="415"/>
      <c r="L19" s="415"/>
      <c r="M19" s="415"/>
      <c r="N19" s="415"/>
      <c r="O19" s="415"/>
      <c r="P19" s="415"/>
      <c r="Q19" s="415"/>
      <c r="R19" s="415"/>
      <c r="S19" s="415"/>
      <c r="T19" s="415"/>
      <c r="U19" s="426"/>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415"/>
      <c r="AY19" s="415"/>
      <c r="AZ19" s="415"/>
      <c r="BA19" s="415"/>
      <c r="BB19" s="415"/>
      <c r="BC19" s="415"/>
      <c r="BD19" s="415"/>
      <c r="BE19" s="415"/>
      <c r="BF19" s="415"/>
      <c r="BG19" s="415"/>
      <c r="BH19" s="415"/>
      <c r="BI19" s="415"/>
      <c r="BJ19" s="415"/>
      <c r="BK19" s="415"/>
      <c r="BL19" s="415"/>
      <c r="BM19" s="415"/>
      <c r="BN19" s="415"/>
      <c r="BO19" s="415"/>
      <c r="BP19" s="415"/>
      <c r="BQ19" s="415"/>
      <c r="BR19" s="415"/>
      <c r="BS19" s="415"/>
      <c r="BT19" s="415"/>
      <c r="BU19" s="1606"/>
      <c r="BV19" s="1606"/>
      <c r="BW19" s="1606"/>
      <c r="BX19" s="1606"/>
      <c r="BY19" s="418">
        <v>54</v>
      </c>
      <c r="BZ19" s="415"/>
      <c r="CA19" s="415"/>
      <c r="CB19" s="418">
        <v>57</v>
      </c>
      <c r="CC19" s="415"/>
      <c r="CD19" s="415"/>
      <c r="CE19" s="415"/>
      <c r="CF19" s="415"/>
      <c r="CG19" s="415"/>
      <c r="CH19" s="415"/>
      <c r="CI19" s="415"/>
      <c r="CJ19" s="420"/>
      <c r="CK19" s="1589"/>
    </row>
    <row r="20" spans="1:89" ht="9.75" customHeight="1">
      <c r="A20" s="415"/>
      <c r="B20" s="415"/>
      <c r="C20" s="415"/>
      <c r="D20" s="415"/>
      <c r="E20" s="415"/>
      <c r="F20" s="415"/>
      <c r="G20" s="415"/>
      <c r="H20" s="415"/>
      <c r="I20" s="415"/>
      <c r="J20" s="415"/>
      <c r="K20" s="415"/>
      <c r="L20" s="415"/>
      <c r="M20" s="415"/>
      <c r="N20" s="415"/>
      <c r="O20" s="415"/>
      <c r="P20" s="415"/>
      <c r="Q20" s="415"/>
      <c r="R20" s="415"/>
      <c r="S20" s="415"/>
      <c r="T20" s="415"/>
      <c r="U20" s="1609"/>
      <c r="V20" s="1609"/>
      <c r="W20" s="418">
        <v>24</v>
      </c>
      <c r="X20" s="415"/>
      <c r="Y20" s="415"/>
      <c r="Z20" s="415"/>
      <c r="AA20" s="415"/>
      <c r="AB20" s="415"/>
      <c r="AC20" s="415"/>
      <c r="AD20" s="418">
        <v>26</v>
      </c>
      <c r="AE20" s="415"/>
      <c r="AF20" s="415"/>
      <c r="AG20" s="415"/>
      <c r="AH20" s="415"/>
      <c r="AI20" s="415"/>
      <c r="AJ20" s="415"/>
      <c r="AK20" s="415"/>
      <c r="AL20" s="415"/>
      <c r="AM20" s="415"/>
      <c r="AN20" s="415"/>
      <c r="AO20" s="415"/>
      <c r="AP20" s="415"/>
      <c r="AQ20" s="415"/>
      <c r="AR20" s="415"/>
      <c r="AS20" s="415"/>
      <c r="AT20" s="415"/>
      <c r="AU20" s="415"/>
      <c r="AV20" s="415"/>
      <c r="AW20" s="415"/>
      <c r="AX20" s="415"/>
      <c r="AY20" s="415"/>
      <c r="AZ20" s="415"/>
      <c r="BA20" s="415"/>
      <c r="BB20" s="415"/>
      <c r="BC20" s="415"/>
      <c r="BD20" s="415"/>
      <c r="BE20" s="415"/>
      <c r="BF20" s="415"/>
      <c r="BG20" s="415"/>
      <c r="BH20" s="415"/>
      <c r="BI20" s="415"/>
      <c r="BJ20" s="415"/>
      <c r="BK20" s="415"/>
      <c r="BL20" s="415"/>
      <c r="BM20" s="415"/>
      <c r="BN20" s="415"/>
      <c r="BO20" s="415"/>
      <c r="BP20" s="415"/>
      <c r="BQ20" s="415"/>
      <c r="BR20" s="415"/>
      <c r="BS20" s="415"/>
      <c r="BT20" s="415"/>
      <c r="BU20" s="415"/>
      <c r="BV20" s="415"/>
      <c r="BW20" s="415"/>
      <c r="BX20" s="415"/>
      <c r="BY20" s="1610">
        <f>'16-10別'!CC17</f>
        <v>1</v>
      </c>
      <c r="BZ20" s="1611"/>
      <c r="CA20" s="1611"/>
      <c r="CB20" s="1612"/>
      <c r="CC20" s="1616"/>
      <c r="CD20" s="1616"/>
      <c r="CE20" s="1616"/>
      <c r="CF20" s="1616"/>
      <c r="CG20" s="1616"/>
      <c r="CH20" s="1616"/>
      <c r="CI20" s="1616"/>
      <c r="CJ20" s="1616"/>
      <c r="CK20" s="1589"/>
    </row>
    <row r="21" spans="1:89" ht="17.25" customHeight="1">
      <c r="A21" s="415"/>
      <c r="B21" s="415"/>
      <c r="C21" s="415"/>
      <c r="D21" s="415"/>
      <c r="E21" s="415"/>
      <c r="F21" s="415"/>
      <c r="G21" s="415"/>
      <c r="H21" s="415"/>
      <c r="I21" s="415"/>
      <c r="J21" s="415"/>
      <c r="K21" s="415"/>
      <c r="L21" s="415"/>
      <c r="M21" s="415"/>
      <c r="N21" s="415"/>
      <c r="O21" s="415"/>
      <c r="P21" s="415"/>
      <c r="Q21" s="415"/>
      <c r="R21" s="415"/>
      <c r="S21" s="415"/>
      <c r="T21" s="415"/>
      <c r="U21" s="415"/>
      <c r="V21" s="415"/>
      <c r="W21" s="1610">
        <f>'16-10別'!AA18</f>
        <v>0</v>
      </c>
      <c r="X21" s="1611"/>
      <c r="Y21" s="1612"/>
      <c r="Z21" s="1616"/>
      <c r="AA21" s="1616"/>
      <c r="AB21" s="1616"/>
      <c r="AC21" s="1616"/>
      <c r="AD21" s="1610">
        <f>'16-10別'!AH18</f>
        <v>0</v>
      </c>
      <c r="AE21" s="1611"/>
      <c r="AF21" s="1612"/>
      <c r="AG21" s="415"/>
      <c r="AH21" s="415"/>
      <c r="AI21" s="415"/>
      <c r="AJ21" s="415"/>
      <c r="AK21" s="415"/>
      <c r="AL21" s="415"/>
      <c r="AM21" s="415"/>
      <c r="AN21" s="415"/>
      <c r="AO21" s="415"/>
      <c r="AP21" s="415"/>
      <c r="AQ21" s="415"/>
      <c r="AR21" s="415"/>
      <c r="AS21" s="415"/>
      <c r="AT21" s="415"/>
      <c r="AU21" s="415"/>
      <c r="AV21" s="415"/>
      <c r="AW21" s="415"/>
      <c r="AX21" s="415"/>
      <c r="AY21" s="415"/>
      <c r="AZ21" s="415"/>
      <c r="BA21" s="415"/>
      <c r="BB21" s="415"/>
      <c r="BC21" s="415"/>
      <c r="BD21" s="415"/>
      <c r="BE21" s="415"/>
      <c r="BF21" s="415"/>
      <c r="BG21" s="415"/>
      <c r="BH21" s="415"/>
      <c r="BI21" s="415"/>
      <c r="BJ21" s="415"/>
      <c r="BK21" s="415"/>
      <c r="BL21" s="415"/>
      <c r="BM21" s="415"/>
      <c r="BN21" s="415"/>
      <c r="BO21" s="415"/>
      <c r="BP21" s="415"/>
      <c r="BQ21" s="415"/>
      <c r="BR21" s="415"/>
      <c r="BS21" s="415"/>
      <c r="BT21" s="415"/>
      <c r="BU21" s="415"/>
      <c r="BV21" s="415"/>
      <c r="BW21" s="415"/>
      <c r="BX21" s="415"/>
      <c r="BY21" s="1613"/>
      <c r="BZ21" s="1614"/>
      <c r="CA21" s="1614"/>
      <c r="CB21" s="1615"/>
      <c r="CC21" s="1616"/>
      <c r="CD21" s="1616"/>
      <c r="CE21" s="1616"/>
      <c r="CF21" s="1616"/>
      <c r="CG21" s="1616"/>
      <c r="CH21" s="1616"/>
      <c r="CI21" s="1616"/>
      <c r="CJ21" s="1616"/>
      <c r="CK21" s="1589"/>
    </row>
    <row r="22" spans="1:89" ht="21" customHeight="1">
      <c r="A22" s="415"/>
      <c r="B22" s="415"/>
      <c r="C22" s="415"/>
      <c r="D22" s="415"/>
      <c r="E22" s="415"/>
      <c r="F22" s="415"/>
      <c r="G22" s="415"/>
      <c r="H22" s="415"/>
      <c r="I22" s="415"/>
      <c r="J22" s="415"/>
      <c r="K22" s="415"/>
      <c r="L22" s="415"/>
      <c r="M22" s="415"/>
      <c r="N22" s="415"/>
      <c r="O22" s="415"/>
      <c r="P22" s="415"/>
      <c r="Q22" s="415"/>
      <c r="R22" s="415"/>
      <c r="S22" s="415"/>
      <c r="T22" s="415"/>
      <c r="U22" s="415"/>
      <c r="V22" s="415"/>
      <c r="W22" s="1613"/>
      <c r="X22" s="1614"/>
      <c r="Y22" s="1615"/>
      <c r="Z22" s="1616"/>
      <c r="AA22" s="1616"/>
      <c r="AB22" s="1616"/>
      <c r="AC22" s="1616"/>
      <c r="AD22" s="1613"/>
      <c r="AE22" s="1614"/>
      <c r="AF22" s="1615"/>
      <c r="AG22" s="1616"/>
      <c r="AH22" s="1616"/>
      <c r="AI22" s="1616"/>
      <c r="AJ22" s="1616"/>
      <c r="AK22" s="1616"/>
      <c r="AL22" s="1616"/>
      <c r="AM22" s="1616"/>
      <c r="AN22" s="1616"/>
      <c r="AO22" s="1616"/>
      <c r="AP22" s="1616"/>
      <c r="AQ22" s="1616"/>
      <c r="AR22" s="1616"/>
      <c r="AS22" s="1616"/>
      <c r="AT22" s="1616"/>
      <c r="AU22" s="1616"/>
      <c r="AV22" s="1616"/>
      <c r="AW22" s="1616"/>
      <c r="AX22" s="1616"/>
      <c r="AY22" s="1616"/>
      <c r="AZ22" s="1616"/>
      <c r="BA22" s="1616"/>
      <c r="BB22" s="1616"/>
      <c r="BC22" s="1616"/>
      <c r="BD22" s="1616"/>
      <c r="BE22" s="1616"/>
      <c r="BF22" s="1616"/>
      <c r="BG22" s="1616"/>
      <c r="BH22" s="1616"/>
      <c r="BI22" s="1616"/>
      <c r="BJ22" s="1616"/>
      <c r="BK22" s="1616"/>
      <c r="BL22" s="1616"/>
      <c r="BM22" s="1616"/>
      <c r="BN22" s="1616"/>
      <c r="BO22" s="1616"/>
      <c r="BP22" s="1616"/>
      <c r="BQ22" s="1616"/>
      <c r="BR22" s="1616"/>
      <c r="BS22" s="1616"/>
      <c r="BT22" s="1616"/>
      <c r="BU22" s="1616"/>
      <c r="BV22" s="1616"/>
      <c r="BW22" s="1616"/>
      <c r="BX22" s="1616"/>
      <c r="BY22" s="1617">
        <f>'16-10別'!CC19</f>
        <v>1</v>
      </c>
      <c r="BZ22" s="1618"/>
      <c r="CA22" s="1618"/>
      <c r="CB22" s="1619"/>
      <c r="CC22" s="1616"/>
      <c r="CD22" s="1616"/>
      <c r="CE22" s="1616"/>
      <c r="CF22" s="1616"/>
      <c r="CG22" s="1616"/>
      <c r="CH22" s="1616"/>
      <c r="CI22" s="1616"/>
      <c r="CJ22" s="1616"/>
      <c r="CK22" s="1589"/>
    </row>
    <row r="23" spans="1:89" ht="9" customHeight="1">
      <c r="A23" s="415"/>
      <c r="B23" s="415"/>
      <c r="C23" s="415"/>
      <c r="D23" s="415"/>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5"/>
      <c r="AP23" s="415"/>
      <c r="AQ23" s="415"/>
      <c r="AR23" s="415"/>
      <c r="AS23" s="415"/>
      <c r="AT23" s="415"/>
      <c r="AU23" s="415"/>
      <c r="AV23" s="415"/>
      <c r="AW23" s="415"/>
      <c r="AX23" s="415"/>
      <c r="AY23" s="415"/>
      <c r="AZ23" s="415"/>
      <c r="BA23" s="415"/>
      <c r="BB23" s="415"/>
      <c r="BC23" s="415"/>
      <c r="BD23" s="415"/>
      <c r="BE23" s="415"/>
      <c r="BF23" s="415"/>
      <c r="BG23" s="415"/>
      <c r="BH23" s="415"/>
      <c r="BI23" s="415"/>
      <c r="BJ23" s="415"/>
      <c r="BK23" s="415"/>
      <c r="BL23" s="415"/>
      <c r="BM23" s="415"/>
      <c r="BN23" s="415"/>
      <c r="BO23" s="415"/>
      <c r="BP23" s="415"/>
      <c r="BQ23" s="415"/>
      <c r="BR23" s="415"/>
      <c r="BS23" s="415"/>
      <c r="BT23" s="415"/>
      <c r="BU23" s="415"/>
      <c r="BV23" s="415"/>
      <c r="BW23" s="415"/>
      <c r="BX23" s="415"/>
      <c r="BY23" s="1620"/>
      <c r="BZ23" s="1621"/>
      <c r="CA23" s="1621"/>
      <c r="CB23" s="1622"/>
      <c r="CC23" s="1616"/>
      <c r="CD23" s="1616"/>
      <c r="CE23" s="1616"/>
      <c r="CF23" s="1616"/>
      <c r="CG23" s="1616"/>
      <c r="CH23" s="1616"/>
      <c r="CI23" s="1616"/>
      <c r="CJ23" s="1616"/>
      <c r="CK23" s="1589"/>
    </row>
    <row r="24" spans="1:89" ht="9" customHeight="1">
      <c r="A24" s="415"/>
      <c r="B24" s="415"/>
      <c r="C24" s="415"/>
      <c r="D24" s="415"/>
      <c r="E24" s="415"/>
      <c r="F24" s="415"/>
      <c r="G24" s="415"/>
      <c r="H24" s="415"/>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5"/>
      <c r="AP24" s="415"/>
      <c r="AQ24" s="415"/>
      <c r="AR24" s="415"/>
      <c r="AS24" s="415"/>
      <c r="AT24" s="415"/>
      <c r="AU24" s="415"/>
      <c r="AV24" s="415"/>
      <c r="AW24" s="415"/>
      <c r="AX24" s="415"/>
      <c r="AY24" s="415"/>
      <c r="AZ24" s="415"/>
      <c r="BA24" s="415"/>
      <c r="BB24" s="415"/>
      <c r="BC24" s="415"/>
      <c r="BD24" s="415"/>
      <c r="BE24" s="415"/>
      <c r="BF24" s="415"/>
      <c r="BG24" s="415"/>
      <c r="BH24" s="415"/>
      <c r="BI24" s="415"/>
      <c r="BJ24" s="415"/>
      <c r="BK24" s="415"/>
      <c r="BL24" s="415"/>
      <c r="BM24" s="415"/>
      <c r="BN24" s="415"/>
      <c r="BO24" s="415"/>
      <c r="BP24" s="415"/>
      <c r="BQ24" s="415"/>
      <c r="BR24" s="415"/>
      <c r="BS24" s="415"/>
      <c r="BT24" s="415"/>
      <c r="BU24" s="415"/>
      <c r="BV24" s="415"/>
      <c r="BW24" s="415"/>
      <c r="BX24" s="415"/>
      <c r="BY24" s="418">
        <v>28</v>
      </c>
      <c r="BZ24" s="415"/>
      <c r="CA24" s="415"/>
      <c r="CB24" s="418">
        <v>31</v>
      </c>
      <c r="CC24" s="415"/>
      <c r="CD24" s="415"/>
      <c r="CE24" s="415"/>
      <c r="CF24" s="415"/>
      <c r="CG24" s="415"/>
      <c r="CH24" s="415"/>
      <c r="CI24" s="415"/>
      <c r="CJ24" s="415"/>
      <c r="CK24" s="1589"/>
    </row>
    <row r="25" spans="1:89" ht="9" customHeight="1">
      <c r="A25" s="415"/>
      <c r="B25" s="415"/>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5"/>
      <c r="BE25" s="415"/>
      <c r="BF25" s="415"/>
      <c r="BG25" s="415"/>
      <c r="BH25" s="415"/>
      <c r="BI25" s="415"/>
      <c r="BJ25" s="415"/>
      <c r="BK25" s="415"/>
      <c r="BL25" s="415"/>
      <c r="BM25" s="415"/>
      <c r="BN25" s="415"/>
      <c r="BO25" s="415"/>
      <c r="BP25" s="415"/>
      <c r="BQ25" s="415"/>
      <c r="BR25" s="415"/>
      <c r="BS25" s="415"/>
      <c r="BT25" s="415"/>
      <c r="BU25" s="415"/>
      <c r="BV25" s="415"/>
      <c r="BW25" s="415"/>
      <c r="BX25" s="415"/>
      <c r="BY25" s="415"/>
      <c r="BZ25" s="415"/>
      <c r="CA25" s="415"/>
      <c r="CB25" s="415"/>
      <c r="CC25" s="415"/>
      <c r="CD25" s="415"/>
      <c r="CE25" s="415"/>
      <c r="CF25" s="415"/>
      <c r="CG25" s="415"/>
      <c r="CH25" s="415"/>
      <c r="CI25" s="415"/>
      <c r="CJ25" s="415"/>
      <c r="CK25" s="1589"/>
    </row>
    <row r="26" spans="1:89" ht="9" customHeight="1">
      <c r="A26" s="415"/>
      <c r="B26" s="415"/>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5"/>
      <c r="BE26" s="415"/>
      <c r="BF26" s="415"/>
      <c r="BG26" s="415"/>
      <c r="BH26" s="415"/>
      <c r="BI26" s="415"/>
      <c r="BJ26" s="415"/>
      <c r="BK26" s="415"/>
      <c r="BL26" s="415"/>
      <c r="BM26" s="415"/>
      <c r="BN26" s="415"/>
      <c r="BO26" s="415"/>
      <c r="BP26" s="415"/>
      <c r="BQ26" s="415"/>
      <c r="BR26" s="415"/>
      <c r="BS26" s="415"/>
      <c r="BT26" s="415"/>
      <c r="BU26" s="415"/>
      <c r="BV26" s="415"/>
      <c r="BW26" s="415"/>
      <c r="BX26" s="415"/>
      <c r="BY26" s="415"/>
      <c r="BZ26" s="415"/>
      <c r="CA26" s="415"/>
      <c r="CB26" s="415"/>
      <c r="CC26" s="415"/>
      <c r="CD26" s="415"/>
      <c r="CE26" s="415"/>
      <c r="CF26" s="415"/>
      <c r="CG26" s="415"/>
      <c r="CH26" s="415"/>
      <c r="CI26" s="415"/>
      <c r="CJ26" s="415"/>
      <c r="CK26" s="1589"/>
    </row>
    <row r="27" spans="1:89" ht="9" customHeight="1">
      <c r="A27" s="415"/>
      <c r="B27" s="415"/>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5"/>
      <c r="AP27" s="415"/>
      <c r="AQ27" s="415"/>
      <c r="AR27" s="415"/>
      <c r="AS27" s="415"/>
      <c r="AT27" s="415"/>
      <c r="AU27" s="415"/>
      <c r="AV27" s="415"/>
      <c r="AW27" s="415"/>
      <c r="AX27" s="415"/>
      <c r="AY27" s="415"/>
      <c r="AZ27" s="415"/>
      <c r="BA27" s="415"/>
      <c r="BB27" s="415"/>
      <c r="BC27" s="415"/>
      <c r="BD27" s="415"/>
      <c r="BE27" s="415"/>
      <c r="BF27" s="415"/>
      <c r="BG27" s="415"/>
      <c r="BH27" s="415"/>
      <c r="BI27" s="415"/>
      <c r="BJ27" s="415"/>
      <c r="BK27" s="415"/>
      <c r="BL27" s="415"/>
      <c r="BM27" s="415"/>
      <c r="BN27" s="415"/>
      <c r="BO27" s="415"/>
      <c r="BP27" s="415"/>
      <c r="BQ27" s="415"/>
      <c r="BR27" s="415"/>
      <c r="BS27" s="415"/>
      <c r="BT27" s="415"/>
      <c r="BU27" s="415"/>
      <c r="BV27" s="415"/>
      <c r="BW27" s="415"/>
      <c r="BX27" s="415"/>
      <c r="BY27" s="415"/>
      <c r="BZ27" s="415"/>
      <c r="CA27" s="415"/>
      <c r="CB27" s="415"/>
      <c r="CC27" s="415"/>
      <c r="CD27" s="415"/>
      <c r="CE27" s="415"/>
      <c r="CF27" s="415"/>
      <c r="CG27" s="415"/>
      <c r="CH27" s="415"/>
      <c r="CI27" s="415"/>
      <c r="CJ27" s="415"/>
      <c r="CK27" s="1589"/>
    </row>
    <row r="28" spans="1:89" ht="9" customHeight="1">
      <c r="A28" s="415"/>
      <c r="B28" s="415"/>
      <c r="C28" s="415"/>
      <c r="D28" s="415"/>
      <c r="E28" s="415"/>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5"/>
      <c r="AN28" s="415"/>
      <c r="AO28" s="415"/>
      <c r="AP28" s="415"/>
      <c r="AQ28" s="415"/>
      <c r="AR28" s="415"/>
      <c r="AS28" s="415"/>
      <c r="AT28" s="415"/>
      <c r="AU28" s="415"/>
      <c r="AV28" s="415"/>
      <c r="AW28" s="415"/>
      <c r="AX28" s="415"/>
      <c r="AY28" s="415"/>
      <c r="AZ28" s="415"/>
      <c r="BA28" s="415"/>
      <c r="BB28" s="415"/>
      <c r="BC28" s="415"/>
      <c r="BD28" s="415"/>
      <c r="BE28" s="415"/>
      <c r="BF28" s="415"/>
      <c r="BG28" s="415"/>
      <c r="BH28" s="415"/>
      <c r="BI28" s="415"/>
      <c r="BJ28" s="415"/>
      <c r="BK28" s="415"/>
      <c r="BL28" s="415"/>
      <c r="BM28" s="415"/>
      <c r="BN28" s="415"/>
      <c r="BO28" s="415"/>
      <c r="BP28" s="415"/>
      <c r="BQ28" s="415"/>
      <c r="BR28" s="415"/>
      <c r="BS28" s="415"/>
      <c r="BT28" s="415"/>
      <c r="BU28" s="415"/>
      <c r="BV28" s="415"/>
      <c r="BW28" s="415"/>
      <c r="BX28" s="415"/>
      <c r="BY28" s="415"/>
      <c r="BZ28" s="415"/>
      <c r="CA28" s="415"/>
      <c r="CB28" s="415"/>
      <c r="CC28" s="415"/>
      <c r="CD28" s="415"/>
      <c r="CE28" s="415"/>
      <c r="CF28" s="415"/>
      <c r="CG28" s="415"/>
      <c r="CH28" s="415"/>
      <c r="CI28" s="415"/>
      <c r="CJ28" s="415"/>
      <c r="CK28" s="1589"/>
    </row>
    <row r="29" spans="1:89" ht="9" customHeight="1">
      <c r="A29" s="415"/>
      <c r="B29" s="415"/>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5"/>
      <c r="AY29" s="415"/>
      <c r="AZ29" s="415"/>
      <c r="BA29" s="415"/>
      <c r="BB29" s="415"/>
      <c r="BC29" s="415"/>
      <c r="BD29" s="415"/>
      <c r="BE29" s="415"/>
      <c r="BF29" s="415"/>
      <c r="BG29" s="415"/>
      <c r="BH29" s="415"/>
      <c r="BI29" s="415"/>
      <c r="BJ29" s="415"/>
      <c r="BK29" s="415"/>
      <c r="BL29" s="415"/>
      <c r="BM29" s="415"/>
      <c r="BN29" s="415"/>
      <c r="BO29" s="415"/>
      <c r="BP29" s="415"/>
      <c r="BQ29" s="415"/>
      <c r="BR29" s="415"/>
      <c r="BS29" s="415"/>
      <c r="BT29" s="415"/>
      <c r="BU29" s="415"/>
      <c r="BV29" s="415"/>
      <c r="BW29" s="415"/>
      <c r="BX29" s="415"/>
      <c r="BY29" s="415"/>
      <c r="BZ29" s="415"/>
      <c r="CA29" s="415"/>
      <c r="CB29" s="415"/>
      <c r="CC29" s="415"/>
      <c r="CD29" s="415"/>
      <c r="CE29" s="415"/>
      <c r="CF29" s="415"/>
      <c r="CG29" s="415"/>
      <c r="CH29" s="415"/>
      <c r="CI29" s="415"/>
      <c r="CJ29" s="415"/>
      <c r="CK29" s="1589"/>
    </row>
    <row r="30" spans="1:89" ht="9" customHeight="1">
      <c r="A30" s="415"/>
      <c r="B30" s="415"/>
      <c r="C30" s="415"/>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5"/>
      <c r="AY30" s="415"/>
      <c r="AZ30" s="415"/>
      <c r="BA30" s="415"/>
      <c r="BB30" s="418">
        <v>44</v>
      </c>
      <c r="BC30" s="415"/>
      <c r="BD30" s="415"/>
      <c r="BE30" s="415"/>
      <c r="BF30" s="415"/>
      <c r="BG30" s="415"/>
      <c r="BH30" s="415"/>
      <c r="BI30" s="415"/>
      <c r="BJ30" s="415"/>
      <c r="BK30" s="415"/>
      <c r="BL30" s="415"/>
      <c r="BM30" s="415"/>
      <c r="BN30" s="1607">
        <v>57</v>
      </c>
      <c r="BO30" s="1607"/>
      <c r="BP30" s="415"/>
      <c r="BQ30" s="415"/>
      <c r="BR30" s="415"/>
      <c r="BS30" s="415"/>
      <c r="BT30" s="415"/>
      <c r="BU30" s="415"/>
      <c r="BV30" s="415"/>
      <c r="BW30" s="415"/>
      <c r="BX30" s="415"/>
      <c r="BY30" s="415"/>
      <c r="BZ30" s="415"/>
      <c r="CA30" s="415"/>
      <c r="CB30" s="415"/>
      <c r="CC30" s="415"/>
      <c r="CD30" s="415"/>
      <c r="CE30" s="415"/>
      <c r="CF30" s="415"/>
      <c r="CG30" s="415"/>
      <c r="CH30" s="415"/>
      <c r="CI30" s="415"/>
      <c r="CJ30" s="415"/>
      <c r="CK30" s="1589"/>
    </row>
    <row r="31" spans="1:89" ht="9" customHeight="1">
      <c r="A31" s="415"/>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5"/>
      <c r="AY31" s="415"/>
      <c r="AZ31" s="415"/>
      <c r="BA31" s="1666"/>
      <c r="BB31" s="1660">
        <f>'16-10別'!BF27</f>
        <v>0</v>
      </c>
      <c r="BC31" s="1661"/>
      <c r="BD31" s="1661"/>
      <c r="BE31" s="1661"/>
      <c r="BF31" s="1661"/>
      <c r="BG31" s="1661"/>
      <c r="BH31" s="1661"/>
      <c r="BI31" s="1661"/>
      <c r="BJ31" s="1661"/>
      <c r="BK31" s="1661"/>
      <c r="BL31" s="1661"/>
      <c r="BM31" s="1661"/>
      <c r="BN31" s="1657"/>
      <c r="BO31" s="415"/>
      <c r="BP31" s="415"/>
      <c r="BQ31" s="415"/>
      <c r="BR31" s="415"/>
      <c r="BS31" s="415"/>
      <c r="BT31" s="415"/>
      <c r="BU31" s="415"/>
      <c r="BV31" s="415"/>
      <c r="BW31" s="415"/>
      <c r="BX31" s="415"/>
      <c r="BY31" s="415"/>
      <c r="BZ31" s="415"/>
      <c r="CA31" s="415"/>
      <c r="CB31" s="415"/>
      <c r="CC31" s="415"/>
      <c r="CD31" s="415"/>
      <c r="CE31" s="415"/>
      <c r="CF31" s="415"/>
      <c r="CG31" s="415"/>
      <c r="CH31" s="415"/>
      <c r="CI31" s="415"/>
      <c r="CJ31" s="415"/>
      <c r="CK31" s="1589"/>
    </row>
    <row r="32" spans="1:89" ht="9" customHeight="1">
      <c r="A32" s="415"/>
      <c r="B32" s="415"/>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5"/>
      <c r="AZ32" s="415"/>
      <c r="BA32" s="1666"/>
      <c r="BB32" s="1662"/>
      <c r="BC32" s="1663"/>
      <c r="BD32" s="1663"/>
      <c r="BE32" s="1663"/>
      <c r="BF32" s="1663"/>
      <c r="BG32" s="1663"/>
      <c r="BH32" s="1663"/>
      <c r="BI32" s="1663"/>
      <c r="BJ32" s="1663"/>
      <c r="BK32" s="1663"/>
      <c r="BL32" s="1663"/>
      <c r="BM32" s="1663"/>
      <c r="BN32" s="1658"/>
      <c r="BO32" s="415"/>
      <c r="BP32" s="415"/>
      <c r="BQ32" s="415"/>
      <c r="BR32" s="415"/>
      <c r="BS32" s="415"/>
      <c r="BT32" s="415"/>
      <c r="BU32" s="415"/>
      <c r="BV32" s="415"/>
      <c r="BW32" s="415"/>
      <c r="BX32" s="415"/>
      <c r="BY32" s="415"/>
      <c r="BZ32" s="415"/>
      <c r="CA32" s="415"/>
      <c r="CB32" s="415"/>
      <c r="CC32" s="415"/>
      <c r="CD32" s="415"/>
      <c r="CE32" s="415"/>
      <c r="CF32" s="415"/>
      <c r="CG32" s="415"/>
      <c r="CH32" s="415"/>
      <c r="CI32" s="415"/>
      <c r="CJ32" s="415"/>
      <c r="CK32" s="1589"/>
    </row>
    <row r="33" spans="1:89" ht="7.5" customHeight="1">
      <c r="A33" s="415"/>
      <c r="B33" s="415"/>
      <c r="C33" s="415"/>
      <c r="D33" s="415"/>
      <c r="E33" s="415"/>
      <c r="F33" s="415"/>
      <c r="G33" s="415"/>
      <c r="H33" s="415"/>
      <c r="I33" s="415"/>
      <c r="J33" s="415"/>
      <c r="K33" s="418">
        <v>32</v>
      </c>
      <c r="L33" s="427"/>
      <c r="M33" s="418">
        <v>34</v>
      </c>
      <c r="N33" s="427"/>
      <c r="O33" s="427"/>
      <c r="P33" s="427"/>
      <c r="Q33" s="427"/>
      <c r="R33" s="427"/>
      <c r="S33" s="427"/>
      <c r="T33" s="427"/>
      <c r="U33" s="427"/>
      <c r="V33" s="418">
        <v>43</v>
      </c>
      <c r="W33" s="427"/>
      <c r="X33" s="415"/>
      <c r="Y33" s="415"/>
      <c r="Z33" s="415"/>
      <c r="AA33" s="415"/>
      <c r="AB33" s="415"/>
      <c r="AC33" s="415"/>
      <c r="AD33" s="415"/>
      <c r="AE33" s="415"/>
      <c r="AF33" s="415"/>
      <c r="AG33" s="415"/>
      <c r="AH33" s="415"/>
      <c r="AI33" s="415"/>
      <c r="AJ33" s="415"/>
      <c r="AK33" s="415"/>
      <c r="AL33" s="415"/>
      <c r="AM33" s="415"/>
      <c r="AN33" s="415"/>
      <c r="AO33" s="415"/>
      <c r="AP33" s="415"/>
      <c r="AQ33" s="415"/>
      <c r="AR33" s="415"/>
      <c r="AS33" s="415"/>
      <c r="AT33" s="415"/>
      <c r="AU33" s="415"/>
      <c r="AV33" s="415"/>
      <c r="AW33" s="415"/>
      <c r="AX33" s="415"/>
      <c r="AY33" s="415"/>
      <c r="AZ33" s="415"/>
      <c r="BA33" s="1666"/>
      <c r="BB33" s="1664"/>
      <c r="BC33" s="1665"/>
      <c r="BD33" s="1665"/>
      <c r="BE33" s="1665"/>
      <c r="BF33" s="1665"/>
      <c r="BG33" s="1665"/>
      <c r="BH33" s="1665"/>
      <c r="BI33" s="1665"/>
      <c r="BJ33" s="1665"/>
      <c r="BK33" s="1665"/>
      <c r="BL33" s="1665"/>
      <c r="BM33" s="1665"/>
      <c r="BN33" s="1659"/>
      <c r="BO33" s="415"/>
      <c r="BP33" s="415"/>
      <c r="BQ33" s="415"/>
      <c r="BR33" s="415"/>
      <c r="BS33" s="415"/>
      <c r="BT33" s="415"/>
      <c r="BU33" s="415"/>
      <c r="BV33" s="415"/>
      <c r="BW33" s="415"/>
      <c r="BX33" s="415"/>
      <c r="BY33" s="418">
        <v>72</v>
      </c>
      <c r="BZ33" s="415"/>
      <c r="CA33" s="415"/>
      <c r="CB33" s="415"/>
      <c r="CC33" s="415"/>
      <c r="CD33" s="415"/>
      <c r="CE33" s="415"/>
      <c r="CF33" s="415"/>
      <c r="CG33" s="418">
        <v>81</v>
      </c>
      <c r="CH33" s="415"/>
      <c r="CI33" s="415"/>
      <c r="CJ33" s="415"/>
      <c r="CK33" s="1589"/>
    </row>
    <row r="34" spans="1:89" ht="10.5" customHeight="1">
      <c r="A34" s="415"/>
      <c r="B34" s="415"/>
      <c r="C34" s="415"/>
      <c r="D34" s="415"/>
      <c r="E34" s="415"/>
      <c r="F34" s="415"/>
      <c r="G34" s="415"/>
      <c r="H34" s="415"/>
      <c r="I34" s="415"/>
      <c r="J34" s="415"/>
      <c r="K34" s="1623">
        <v>1</v>
      </c>
      <c r="L34" s="1624"/>
      <c r="M34" s="1629" t="str">
        <f>'16-10別'!Q30</f>
        <v/>
      </c>
      <c r="N34" s="1630"/>
      <c r="O34" s="1630"/>
      <c r="P34" s="1630"/>
      <c r="Q34" s="1630"/>
      <c r="R34" s="1630"/>
      <c r="S34" s="1630"/>
      <c r="T34" s="1631"/>
      <c r="U34" s="1638"/>
      <c r="V34" s="415"/>
      <c r="W34" s="415"/>
      <c r="X34" s="415"/>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5"/>
      <c r="AY34" s="415"/>
      <c r="AZ34" s="415"/>
      <c r="BA34" s="1666"/>
      <c r="BB34" s="1641">
        <f>'16-10別'!BF30</f>
        <v>0</v>
      </c>
      <c r="BC34" s="1642"/>
      <c r="BD34" s="1642"/>
      <c r="BE34" s="1642"/>
      <c r="BF34" s="1642"/>
      <c r="BG34" s="1642"/>
      <c r="BH34" s="1642"/>
      <c r="BI34" s="1642"/>
      <c r="BJ34" s="1642"/>
      <c r="BK34" s="1642"/>
      <c r="BL34" s="1642"/>
      <c r="BM34" s="1642"/>
      <c r="BN34" s="1647"/>
      <c r="BO34" s="1608">
        <v>71</v>
      </c>
      <c r="BP34" s="1607"/>
      <c r="BQ34" s="415"/>
      <c r="BR34" s="415"/>
      <c r="BS34" s="415"/>
      <c r="BT34" s="415"/>
      <c r="BU34" s="415"/>
      <c r="BV34" s="415"/>
      <c r="BW34" s="1650"/>
      <c r="BX34" s="1650"/>
      <c r="BY34" s="1651" t="str">
        <f>'16-10別'!CC30</f>
        <v/>
      </c>
      <c r="BZ34" s="1652"/>
      <c r="CA34" s="1652"/>
      <c r="CB34" s="1652"/>
      <c r="CC34" s="1652"/>
      <c r="CD34" s="1652"/>
      <c r="CE34" s="1652"/>
      <c r="CF34" s="1652"/>
      <c r="CG34" s="1657"/>
      <c r="CH34" s="415"/>
      <c r="CI34" s="415"/>
      <c r="CJ34" s="415"/>
      <c r="CK34" s="1589"/>
    </row>
    <row r="35" spans="1:89" ht="9" customHeight="1">
      <c r="A35" s="415"/>
      <c r="B35" s="415"/>
      <c r="C35" s="415"/>
      <c r="D35" s="415"/>
      <c r="E35" s="415"/>
      <c r="F35" s="415"/>
      <c r="G35" s="415"/>
      <c r="H35" s="415"/>
      <c r="I35" s="415"/>
      <c r="J35" s="415"/>
      <c r="K35" s="1625"/>
      <c r="L35" s="1626"/>
      <c r="M35" s="1632"/>
      <c r="N35" s="1633"/>
      <c r="O35" s="1633"/>
      <c r="P35" s="1633"/>
      <c r="Q35" s="1633"/>
      <c r="R35" s="1633"/>
      <c r="S35" s="1633"/>
      <c r="T35" s="1634"/>
      <c r="U35" s="1639"/>
      <c r="V35" s="415"/>
      <c r="W35" s="415"/>
      <c r="X35" s="415"/>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5"/>
      <c r="AY35" s="415"/>
      <c r="AZ35" s="415"/>
      <c r="BA35" s="1666"/>
      <c r="BB35" s="1643"/>
      <c r="BC35" s="1644"/>
      <c r="BD35" s="1644"/>
      <c r="BE35" s="1644"/>
      <c r="BF35" s="1644"/>
      <c r="BG35" s="1644"/>
      <c r="BH35" s="1644"/>
      <c r="BI35" s="1644"/>
      <c r="BJ35" s="1644"/>
      <c r="BK35" s="1644"/>
      <c r="BL35" s="1644"/>
      <c r="BM35" s="1644"/>
      <c r="BN35" s="1648"/>
      <c r="BO35" s="415"/>
      <c r="BP35" s="415"/>
      <c r="BQ35" s="415"/>
      <c r="BR35" s="415"/>
      <c r="BS35" s="415"/>
      <c r="BT35" s="415"/>
      <c r="BU35" s="415"/>
      <c r="BV35" s="415"/>
      <c r="BW35" s="1650"/>
      <c r="BX35" s="1650"/>
      <c r="BY35" s="1653"/>
      <c r="BZ35" s="1654"/>
      <c r="CA35" s="1654"/>
      <c r="CB35" s="1654"/>
      <c r="CC35" s="1654"/>
      <c r="CD35" s="1654"/>
      <c r="CE35" s="1654"/>
      <c r="CF35" s="1654"/>
      <c r="CG35" s="1658"/>
      <c r="CH35" s="415"/>
      <c r="CI35" s="415"/>
      <c r="CJ35" s="415"/>
      <c r="CK35" s="1589"/>
    </row>
    <row r="36" spans="1:89" ht="9" customHeight="1">
      <c r="A36" s="415"/>
      <c r="B36" s="415"/>
      <c r="C36" s="415"/>
      <c r="D36" s="415"/>
      <c r="E36" s="415"/>
      <c r="F36" s="415"/>
      <c r="G36" s="415"/>
      <c r="H36" s="415"/>
      <c r="I36" s="415"/>
      <c r="J36" s="415"/>
      <c r="K36" s="1627"/>
      <c r="L36" s="1628"/>
      <c r="M36" s="1635"/>
      <c r="N36" s="1636"/>
      <c r="O36" s="1636"/>
      <c r="P36" s="1636"/>
      <c r="Q36" s="1636"/>
      <c r="R36" s="1636"/>
      <c r="S36" s="1636"/>
      <c r="T36" s="1637"/>
      <c r="U36" s="1640"/>
      <c r="V36" s="416"/>
      <c r="W36" s="416"/>
      <c r="X36" s="416"/>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6"/>
      <c r="AY36" s="416"/>
      <c r="AZ36" s="416"/>
      <c r="BA36" s="1666"/>
      <c r="BB36" s="1645"/>
      <c r="BC36" s="1646"/>
      <c r="BD36" s="1646"/>
      <c r="BE36" s="1646"/>
      <c r="BF36" s="1646"/>
      <c r="BG36" s="1646"/>
      <c r="BH36" s="1646"/>
      <c r="BI36" s="1646"/>
      <c r="BJ36" s="1646"/>
      <c r="BK36" s="1646"/>
      <c r="BL36" s="1646"/>
      <c r="BM36" s="1646"/>
      <c r="BN36" s="1649"/>
      <c r="BO36" s="416"/>
      <c r="BP36" s="416"/>
      <c r="BQ36" s="416"/>
      <c r="BR36" s="416"/>
      <c r="BS36" s="416"/>
      <c r="BT36" s="416"/>
      <c r="BU36" s="416"/>
      <c r="BV36" s="416"/>
      <c r="BW36" s="1650"/>
      <c r="BX36" s="1650"/>
      <c r="BY36" s="1655"/>
      <c r="BZ36" s="1656"/>
      <c r="CA36" s="1656"/>
      <c r="CB36" s="1656"/>
      <c r="CC36" s="1656"/>
      <c r="CD36" s="1656"/>
      <c r="CE36" s="1656"/>
      <c r="CF36" s="1656"/>
      <c r="CG36" s="1659"/>
      <c r="CH36" s="415"/>
      <c r="CI36" s="415"/>
      <c r="CJ36" s="415"/>
      <c r="CK36" s="1589"/>
    </row>
    <row r="37" spans="1:89" ht="9" customHeight="1">
      <c r="A37" s="415"/>
      <c r="B37" s="415"/>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5"/>
      <c r="AY37" s="415"/>
      <c r="AZ37" s="415"/>
      <c r="BA37" s="1650"/>
      <c r="BB37" s="1660">
        <f>'16-10別'!BF33</f>
        <v>0</v>
      </c>
      <c r="BC37" s="1661"/>
      <c r="BD37" s="1661"/>
      <c r="BE37" s="1661"/>
      <c r="BF37" s="1661"/>
      <c r="BG37" s="1661"/>
      <c r="BH37" s="1661"/>
      <c r="BI37" s="1661"/>
      <c r="BJ37" s="1661"/>
      <c r="BK37" s="1661"/>
      <c r="BL37" s="1661"/>
      <c r="BM37" s="1661"/>
      <c r="BN37" s="1657"/>
      <c r="BO37" s="415"/>
      <c r="BP37" s="415"/>
      <c r="BQ37" s="415"/>
      <c r="BR37" s="415"/>
      <c r="BS37" s="415"/>
      <c r="BT37" s="415"/>
      <c r="BU37" s="415"/>
      <c r="BV37" s="415"/>
      <c r="BW37" s="415"/>
      <c r="BX37" s="415"/>
      <c r="BY37" s="415"/>
      <c r="BZ37" s="415"/>
      <c r="CA37" s="415"/>
      <c r="CB37" s="415"/>
      <c r="CC37" s="415"/>
      <c r="CD37" s="415"/>
      <c r="CE37" s="415"/>
      <c r="CF37" s="415"/>
      <c r="CG37" s="415"/>
      <c r="CH37" s="415"/>
      <c r="CI37" s="415"/>
      <c r="CJ37" s="415"/>
      <c r="CK37" s="1589"/>
    </row>
    <row r="38" spans="1:89" ht="9" customHeight="1">
      <c r="A38" s="415"/>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1650"/>
      <c r="BB38" s="1662"/>
      <c r="BC38" s="1663"/>
      <c r="BD38" s="1663"/>
      <c r="BE38" s="1663"/>
      <c r="BF38" s="1663"/>
      <c r="BG38" s="1663"/>
      <c r="BH38" s="1663"/>
      <c r="BI38" s="1663"/>
      <c r="BJ38" s="1663"/>
      <c r="BK38" s="1663"/>
      <c r="BL38" s="1663"/>
      <c r="BM38" s="1663"/>
      <c r="BN38" s="1658"/>
      <c r="BO38" s="415"/>
      <c r="BP38" s="415"/>
      <c r="BQ38" s="415"/>
      <c r="BR38" s="415"/>
      <c r="BS38" s="415"/>
      <c r="BT38" s="415"/>
      <c r="BU38" s="415"/>
      <c r="BV38" s="415"/>
      <c r="BW38" s="415"/>
      <c r="BX38" s="415"/>
      <c r="BY38" s="415"/>
      <c r="BZ38" s="415"/>
      <c r="CA38" s="415"/>
      <c r="CB38" s="415"/>
      <c r="CC38" s="415"/>
      <c r="CD38" s="415"/>
      <c r="CE38" s="415"/>
      <c r="CF38" s="415"/>
      <c r="CG38" s="415"/>
      <c r="CH38" s="415"/>
      <c r="CI38" s="415"/>
      <c r="CJ38" s="415"/>
      <c r="CK38" s="1589"/>
    </row>
    <row r="39" spans="1:89" ht="9" customHeight="1">
      <c r="A39" s="415"/>
      <c r="B39" s="415"/>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5"/>
      <c r="AP39" s="415"/>
      <c r="AQ39" s="415"/>
      <c r="AR39" s="415"/>
      <c r="AS39" s="415"/>
      <c r="AT39" s="415"/>
      <c r="AU39" s="415"/>
      <c r="AV39" s="415"/>
      <c r="AW39" s="415"/>
      <c r="AX39" s="415"/>
      <c r="AY39" s="415"/>
      <c r="AZ39" s="415"/>
      <c r="BA39" s="1650"/>
      <c r="BB39" s="1664"/>
      <c r="BC39" s="1665"/>
      <c r="BD39" s="1665"/>
      <c r="BE39" s="1665"/>
      <c r="BF39" s="1665"/>
      <c r="BG39" s="1665"/>
      <c r="BH39" s="1665"/>
      <c r="BI39" s="1665"/>
      <c r="BJ39" s="1665"/>
      <c r="BK39" s="1665"/>
      <c r="BL39" s="1665"/>
      <c r="BM39" s="1665"/>
      <c r="BN39" s="1659"/>
      <c r="BO39" s="415"/>
      <c r="BP39" s="415"/>
      <c r="BQ39" s="415"/>
      <c r="BR39" s="415"/>
      <c r="BS39" s="415"/>
      <c r="BT39" s="415"/>
      <c r="BU39" s="415"/>
      <c r="BV39" s="415"/>
      <c r="BW39" s="415"/>
      <c r="BX39" s="415"/>
      <c r="BY39" s="415"/>
      <c r="BZ39" s="415"/>
      <c r="CA39" s="415"/>
      <c r="CB39" s="415"/>
      <c r="CC39" s="415"/>
      <c r="CD39" s="415"/>
      <c r="CE39" s="415"/>
      <c r="CF39" s="415"/>
      <c r="CG39" s="415"/>
      <c r="CH39" s="415"/>
      <c r="CI39" s="415"/>
      <c r="CJ39" s="415"/>
      <c r="CK39" s="1589"/>
    </row>
    <row r="40" spans="1:89" ht="9" customHeight="1">
      <c r="A40" s="415"/>
      <c r="B40" s="415"/>
      <c r="C40" s="415"/>
      <c r="D40" s="415"/>
      <c r="E40" s="415"/>
      <c r="F40" s="415"/>
      <c r="G40" s="415"/>
      <c r="H40" s="415"/>
      <c r="I40" s="415"/>
      <c r="J40" s="415"/>
      <c r="K40" s="1623">
        <v>2</v>
      </c>
      <c r="L40" s="1624"/>
      <c r="M40" s="1629" t="str">
        <f>'16-10別'!Q36</f>
        <v/>
      </c>
      <c r="N40" s="1630"/>
      <c r="O40" s="1630"/>
      <c r="P40" s="1630"/>
      <c r="Q40" s="1630"/>
      <c r="R40" s="1630"/>
      <c r="S40" s="1630"/>
      <c r="T40" s="1631"/>
      <c r="U40" s="1638"/>
      <c r="V40" s="415"/>
      <c r="W40" s="415"/>
      <c r="X40" s="415"/>
      <c r="Y40" s="415"/>
      <c r="Z40" s="415"/>
      <c r="AA40" s="415"/>
      <c r="AB40" s="415"/>
      <c r="AC40" s="415"/>
      <c r="AD40" s="415"/>
      <c r="AE40" s="415"/>
      <c r="AF40" s="415"/>
      <c r="AG40" s="415"/>
      <c r="AH40" s="415"/>
      <c r="AI40" s="415"/>
      <c r="AJ40" s="415"/>
      <c r="AK40" s="415"/>
      <c r="AL40" s="415"/>
      <c r="AM40" s="415"/>
      <c r="AN40" s="415"/>
      <c r="AO40" s="415"/>
      <c r="AP40" s="415"/>
      <c r="AQ40" s="415"/>
      <c r="AR40" s="415"/>
      <c r="AS40" s="415"/>
      <c r="AT40" s="415"/>
      <c r="AU40" s="415"/>
      <c r="AV40" s="415"/>
      <c r="AW40" s="415"/>
      <c r="AX40" s="415"/>
      <c r="AY40" s="415"/>
      <c r="AZ40" s="415"/>
      <c r="BA40" s="1650"/>
      <c r="BB40" s="1641">
        <f>'16-10別'!BF36</f>
        <v>0</v>
      </c>
      <c r="BC40" s="1642"/>
      <c r="BD40" s="1642"/>
      <c r="BE40" s="1642"/>
      <c r="BF40" s="1642"/>
      <c r="BG40" s="1642"/>
      <c r="BH40" s="1642"/>
      <c r="BI40" s="1642"/>
      <c r="BJ40" s="1642"/>
      <c r="BK40" s="1642"/>
      <c r="BL40" s="1642"/>
      <c r="BM40" s="1642"/>
      <c r="BN40" s="1647"/>
      <c r="BO40" s="415"/>
      <c r="BP40" s="415"/>
      <c r="BQ40" s="415"/>
      <c r="BR40" s="415"/>
      <c r="BS40" s="415"/>
      <c r="BT40" s="415"/>
      <c r="BU40" s="415"/>
      <c r="BV40" s="415"/>
      <c r="BW40" s="1650"/>
      <c r="BX40" s="1650"/>
      <c r="BY40" s="1651" t="str">
        <f>'16-10別'!CC36</f>
        <v/>
      </c>
      <c r="BZ40" s="1652"/>
      <c r="CA40" s="1652"/>
      <c r="CB40" s="1652"/>
      <c r="CC40" s="1652"/>
      <c r="CD40" s="1652"/>
      <c r="CE40" s="1652"/>
      <c r="CF40" s="1652"/>
      <c r="CG40" s="1657"/>
      <c r="CH40" s="415"/>
      <c r="CI40" s="415"/>
      <c r="CJ40" s="415"/>
      <c r="CK40" s="1589"/>
    </row>
    <row r="41" spans="1:89" ht="9" customHeight="1">
      <c r="A41" s="415"/>
      <c r="B41" s="415"/>
      <c r="C41" s="415"/>
      <c r="D41" s="415"/>
      <c r="E41" s="415"/>
      <c r="F41" s="415"/>
      <c r="G41" s="415"/>
      <c r="H41" s="415"/>
      <c r="I41" s="415"/>
      <c r="J41" s="415"/>
      <c r="K41" s="1625"/>
      <c r="L41" s="1626"/>
      <c r="M41" s="1632"/>
      <c r="N41" s="1633"/>
      <c r="O41" s="1633"/>
      <c r="P41" s="1633"/>
      <c r="Q41" s="1633"/>
      <c r="R41" s="1633"/>
      <c r="S41" s="1633"/>
      <c r="T41" s="1634"/>
      <c r="U41" s="1639"/>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1650"/>
      <c r="BB41" s="1643"/>
      <c r="BC41" s="1644"/>
      <c r="BD41" s="1644"/>
      <c r="BE41" s="1644"/>
      <c r="BF41" s="1644"/>
      <c r="BG41" s="1644"/>
      <c r="BH41" s="1644"/>
      <c r="BI41" s="1644"/>
      <c r="BJ41" s="1644"/>
      <c r="BK41" s="1644"/>
      <c r="BL41" s="1644"/>
      <c r="BM41" s="1644"/>
      <c r="BN41" s="1648"/>
      <c r="BO41" s="415"/>
      <c r="BP41" s="415"/>
      <c r="BQ41" s="415"/>
      <c r="BR41" s="415"/>
      <c r="BS41" s="415"/>
      <c r="BT41" s="415"/>
      <c r="BU41" s="415"/>
      <c r="BV41" s="415"/>
      <c r="BW41" s="1650"/>
      <c r="BX41" s="1650"/>
      <c r="BY41" s="1653"/>
      <c r="BZ41" s="1654"/>
      <c r="CA41" s="1654"/>
      <c r="CB41" s="1654"/>
      <c r="CC41" s="1654"/>
      <c r="CD41" s="1654"/>
      <c r="CE41" s="1654"/>
      <c r="CF41" s="1654"/>
      <c r="CG41" s="1658"/>
      <c r="CH41" s="415"/>
      <c r="CI41" s="415"/>
      <c r="CJ41" s="415"/>
      <c r="CK41" s="421"/>
    </row>
    <row r="42" spans="1:89" ht="9" customHeight="1">
      <c r="A42" s="415"/>
      <c r="B42" s="415"/>
      <c r="C42" s="415"/>
      <c r="D42" s="415"/>
      <c r="E42" s="415"/>
      <c r="F42" s="415"/>
      <c r="G42" s="415"/>
      <c r="H42" s="415"/>
      <c r="I42" s="415"/>
      <c r="J42" s="415"/>
      <c r="K42" s="1627"/>
      <c r="L42" s="1628"/>
      <c r="M42" s="1635"/>
      <c r="N42" s="1636"/>
      <c r="O42" s="1636"/>
      <c r="P42" s="1636"/>
      <c r="Q42" s="1636"/>
      <c r="R42" s="1636"/>
      <c r="S42" s="1636"/>
      <c r="T42" s="1637"/>
      <c r="U42" s="1640"/>
      <c r="V42" s="416"/>
      <c r="W42" s="416"/>
      <c r="X42" s="416"/>
      <c r="Y42" s="416"/>
      <c r="Z42" s="416"/>
      <c r="AA42" s="416"/>
      <c r="AB42" s="416"/>
      <c r="AC42" s="416"/>
      <c r="AD42" s="416"/>
      <c r="AE42" s="416"/>
      <c r="AF42" s="416"/>
      <c r="AG42" s="416"/>
      <c r="AH42" s="416"/>
      <c r="AI42" s="416"/>
      <c r="AJ42" s="416"/>
      <c r="AK42" s="416"/>
      <c r="AL42" s="416"/>
      <c r="AM42" s="416"/>
      <c r="AN42" s="416"/>
      <c r="AO42" s="416"/>
      <c r="AP42" s="416"/>
      <c r="AQ42" s="416"/>
      <c r="AR42" s="416"/>
      <c r="AS42" s="416"/>
      <c r="AT42" s="416"/>
      <c r="AU42" s="416"/>
      <c r="AV42" s="416"/>
      <c r="AW42" s="416"/>
      <c r="AX42" s="416"/>
      <c r="AY42" s="416"/>
      <c r="AZ42" s="416"/>
      <c r="BA42" s="1650"/>
      <c r="BB42" s="1645"/>
      <c r="BC42" s="1646"/>
      <c r="BD42" s="1646"/>
      <c r="BE42" s="1646"/>
      <c r="BF42" s="1646"/>
      <c r="BG42" s="1646"/>
      <c r="BH42" s="1646"/>
      <c r="BI42" s="1646"/>
      <c r="BJ42" s="1646"/>
      <c r="BK42" s="1646"/>
      <c r="BL42" s="1646"/>
      <c r="BM42" s="1646"/>
      <c r="BN42" s="1649"/>
      <c r="BO42" s="416"/>
      <c r="BP42" s="416"/>
      <c r="BQ42" s="416"/>
      <c r="BR42" s="416"/>
      <c r="BS42" s="416"/>
      <c r="BT42" s="416"/>
      <c r="BU42" s="416"/>
      <c r="BV42" s="416"/>
      <c r="BW42" s="1650"/>
      <c r="BX42" s="1650"/>
      <c r="BY42" s="1655"/>
      <c r="BZ42" s="1656"/>
      <c r="CA42" s="1656"/>
      <c r="CB42" s="1656"/>
      <c r="CC42" s="1656"/>
      <c r="CD42" s="1656"/>
      <c r="CE42" s="1656"/>
      <c r="CF42" s="1656"/>
      <c r="CG42" s="1659"/>
      <c r="CH42" s="415"/>
      <c r="CI42" s="415"/>
      <c r="CJ42" s="415"/>
      <c r="CK42" s="421"/>
    </row>
    <row r="43" spans="1:89" ht="9" customHeight="1">
      <c r="A43" s="415"/>
      <c r="B43" s="415"/>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15"/>
      <c r="AM43" s="415"/>
      <c r="AN43" s="415"/>
      <c r="AO43" s="415"/>
      <c r="AP43" s="415"/>
      <c r="AQ43" s="415"/>
      <c r="AR43" s="415"/>
      <c r="AS43" s="415"/>
      <c r="AT43" s="415"/>
      <c r="AU43" s="415"/>
      <c r="AV43" s="415"/>
      <c r="AW43" s="415"/>
      <c r="AX43" s="415"/>
      <c r="AY43" s="415"/>
      <c r="AZ43" s="415"/>
      <c r="BA43" s="1650"/>
      <c r="BB43" s="1660">
        <f>'16-10別'!BF39</f>
        <v>0</v>
      </c>
      <c r="BC43" s="1661"/>
      <c r="BD43" s="1661"/>
      <c r="BE43" s="1661"/>
      <c r="BF43" s="1661"/>
      <c r="BG43" s="1661"/>
      <c r="BH43" s="1661"/>
      <c r="BI43" s="1661"/>
      <c r="BJ43" s="1661"/>
      <c r="BK43" s="1661"/>
      <c r="BL43" s="1661"/>
      <c r="BM43" s="1661"/>
      <c r="BN43" s="1657"/>
      <c r="BO43" s="415"/>
      <c r="BP43" s="415"/>
      <c r="BQ43" s="415"/>
      <c r="BR43" s="415"/>
      <c r="BS43" s="415"/>
      <c r="BT43" s="415"/>
      <c r="BU43" s="415"/>
      <c r="BV43" s="415"/>
      <c r="BW43" s="415"/>
      <c r="BX43" s="415"/>
      <c r="BY43" s="415"/>
      <c r="BZ43" s="415"/>
      <c r="CA43" s="415"/>
      <c r="CB43" s="415"/>
      <c r="CC43" s="415"/>
      <c r="CD43" s="415"/>
      <c r="CE43" s="415"/>
      <c r="CF43" s="415"/>
      <c r="CG43" s="415"/>
      <c r="CH43" s="415"/>
      <c r="CI43" s="415"/>
      <c r="CJ43" s="415"/>
      <c r="CK43" s="421"/>
    </row>
    <row r="44" spans="1:89" ht="9" customHeight="1">
      <c r="A44" s="415"/>
      <c r="B44" s="415"/>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5"/>
      <c r="AP44" s="415"/>
      <c r="AQ44" s="415"/>
      <c r="AR44" s="415"/>
      <c r="AS44" s="415"/>
      <c r="AT44" s="415"/>
      <c r="AU44" s="415"/>
      <c r="AV44" s="415"/>
      <c r="AW44" s="415"/>
      <c r="AX44" s="415"/>
      <c r="AY44" s="415"/>
      <c r="AZ44" s="415"/>
      <c r="BA44" s="1650"/>
      <c r="BB44" s="1662"/>
      <c r="BC44" s="1663"/>
      <c r="BD44" s="1663"/>
      <c r="BE44" s="1663"/>
      <c r="BF44" s="1663"/>
      <c r="BG44" s="1663"/>
      <c r="BH44" s="1663"/>
      <c r="BI44" s="1663"/>
      <c r="BJ44" s="1663"/>
      <c r="BK44" s="1663"/>
      <c r="BL44" s="1663"/>
      <c r="BM44" s="1663"/>
      <c r="BN44" s="1658"/>
      <c r="BO44" s="415"/>
      <c r="BP44" s="415"/>
      <c r="BQ44" s="415"/>
      <c r="BR44" s="415"/>
      <c r="BS44" s="415"/>
      <c r="BT44" s="415"/>
      <c r="BU44" s="415"/>
      <c r="BV44" s="415"/>
      <c r="BW44" s="415"/>
      <c r="BX44" s="415"/>
      <c r="BY44" s="415"/>
      <c r="BZ44" s="415"/>
      <c r="CA44" s="415"/>
      <c r="CB44" s="415"/>
      <c r="CC44" s="415"/>
      <c r="CD44" s="415"/>
      <c r="CE44" s="415"/>
      <c r="CF44" s="415"/>
      <c r="CG44" s="415"/>
      <c r="CH44" s="415"/>
      <c r="CI44" s="415"/>
      <c r="CJ44" s="415"/>
      <c r="CK44" s="421"/>
    </row>
    <row r="45" spans="1:89" ht="9" customHeight="1">
      <c r="A45" s="415"/>
      <c r="B45" s="415"/>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5"/>
      <c r="AZ45" s="415"/>
      <c r="BA45" s="1650"/>
      <c r="BB45" s="1664"/>
      <c r="BC45" s="1665"/>
      <c r="BD45" s="1665"/>
      <c r="BE45" s="1665"/>
      <c r="BF45" s="1665"/>
      <c r="BG45" s="1665"/>
      <c r="BH45" s="1665"/>
      <c r="BI45" s="1665"/>
      <c r="BJ45" s="1665"/>
      <c r="BK45" s="1665"/>
      <c r="BL45" s="1665"/>
      <c r="BM45" s="1665"/>
      <c r="BN45" s="1659"/>
      <c r="BO45" s="415"/>
      <c r="BP45" s="415"/>
      <c r="BQ45" s="415"/>
      <c r="BR45" s="415"/>
      <c r="BS45" s="415"/>
      <c r="BT45" s="415"/>
      <c r="BU45" s="415"/>
      <c r="BV45" s="415"/>
      <c r="BW45" s="415"/>
      <c r="BX45" s="415"/>
      <c r="BY45" s="415"/>
      <c r="BZ45" s="415"/>
      <c r="CA45" s="415"/>
      <c r="CB45" s="415"/>
      <c r="CC45" s="415"/>
      <c r="CD45" s="415"/>
      <c r="CE45" s="415"/>
      <c r="CF45" s="415"/>
      <c r="CG45" s="415"/>
      <c r="CH45" s="415"/>
      <c r="CI45" s="415"/>
      <c r="CJ45" s="415"/>
      <c r="CK45" s="421"/>
    </row>
    <row r="46" spans="1:89" ht="9" customHeight="1">
      <c r="A46" s="415"/>
      <c r="B46" s="415"/>
      <c r="C46" s="415"/>
      <c r="D46" s="415"/>
      <c r="E46" s="415"/>
      <c r="F46" s="415"/>
      <c r="G46" s="415"/>
      <c r="H46" s="415"/>
      <c r="I46" s="415"/>
      <c r="J46" s="415"/>
      <c r="K46" s="1623">
        <v>3</v>
      </c>
      <c r="L46" s="1624"/>
      <c r="M46" s="1629" t="str">
        <f>'16-10別'!Q42</f>
        <v/>
      </c>
      <c r="N46" s="1630"/>
      <c r="O46" s="1630"/>
      <c r="P46" s="1630"/>
      <c r="Q46" s="1630"/>
      <c r="R46" s="1630"/>
      <c r="S46" s="1630"/>
      <c r="T46" s="1631"/>
      <c r="U46" s="1638"/>
      <c r="V46" s="415"/>
      <c r="W46" s="415"/>
      <c r="X46" s="415"/>
      <c r="Y46" s="415"/>
      <c r="Z46" s="415"/>
      <c r="AA46" s="415"/>
      <c r="AB46" s="415"/>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415"/>
      <c r="AY46" s="415"/>
      <c r="AZ46" s="415"/>
      <c r="BA46" s="1650"/>
      <c r="BB46" s="1641">
        <f>'16-10別'!BF42</f>
        <v>0</v>
      </c>
      <c r="BC46" s="1642"/>
      <c r="BD46" s="1642"/>
      <c r="BE46" s="1642"/>
      <c r="BF46" s="1642"/>
      <c r="BG46" s="1642"/>
      <c r="BH46" s="1642"/>
      <c r="BI46" s="1642"/>
      <c r="BJ46" s="1642"/>
      <c r="BK46" s="1642"/>
      <c r="BL46" s="1642"/>
      <c r="BM46" s="1642"/>
      <c r="BN46" s="1647"/>
      <c r="BO46" s="415"/>
      <c r="BP46" s="415"/>
      <c r="BQ46" s="415"/>
      <c r="BR46" s="415"/>
      <c r="BS46" s="415"/>
      <c r="BT46" s="415"/>
      <c r="BU46" s="415"/>
      <c r="BV46" s="415"/>
      <c r="BW46" s="1650"/>
      <c r="BX46" s="1650"/>
      <c r="BY46" s="1651" t="str">
        <f>'16-10別'!CC42</f>
        <v/>
      </c>
      <c r="BZ46" s="1652"/>
      <c r="CA46" s="1652"/>
      <c r="CB46" s="1652"/>
      <c r="CC46" s="1652"/>
      <c r="CD46" s="1652"/>
      <c r="CE46" s="1652"/>
      <c r="CF46" s="1652"/>
      <c r="CG46" s="1657"/>
      <c r="CH46" s="415"/>
      <c r="CI46" s="415"/>
      <c r="CJ46" s="415"/>
      <c r="CK46" s="421"/>
    </row>
    <row r="47" spans="1:89" ht="9" customHeight="1">
      <c r="A47" s="415"/>
      <c r="B47" s="415"/>
      <c r="C47" s="415"/>
      <c r="D47" s="415"/>
      <c r="E47" s="415"/>
      <c r="F47" s="415"/>
      <c r="G47" s="415"/>
      <c r="H47" s="415"/>
      <c r="I47" s="415"/>
      <c r="J47" s="415"/>
      <c r="K47" s="1625"/>
      <c r="L47" s="1626"/>
      <c r="M47" s="1632"/>
      <c r="N47" s="1633"/>
      <c r="O47" s="1633"/>
      <c r="P47" s="1633"/>
      <c r="Q47" s="1633"/>
      <c r="R47" s="1633"/>
      <c r="S47" s="1633"/>
      <c r="T47" s="1634"/>
      <c r="U47" s="1639"/>
      <c r="V47" s="415"/>
      <c r="W47" s="415"/>
      <c r="X47" s="415"/>
      <c r="Y47" s="415"/>
      <c r="Z47" s="415"/>
      <c r="AA47" s="415"/>
      <c r="AB47" s="415"/>
      <c r="AC47" s="415"/>
      <c r="AD47" s="415"/>
      <c r="AE47" s="415"/>
      <c r="AF47" s="415"/>
      <c r="AG47" s="415"/>
      <c r="AH47" s="415"/>
      <c r="AI47" s="415"/>
      <c r="AJ47" s="415"/>
      <c r="AK47" s="415"/>
      <c r="AL47" s="415"/>
      <c r="AM47" s="415"/>
      <c r="AN47" s="415"/>
      <c r="AO47" s="415"/>
      <c r="AP47" s="415"/>
      <c r="AQ47" s="415"/>
      <c r="AR47" s="415"/>
      <c r="AS47" s="415"/>
      <c r="AT47" s="415"/>
      <c r="AU47" s="415"/>
      <c r="AV47" s="415"/>
      <c r="AW47" s="415"/>
      <c r="AX47" s="415"/>
      <c r="AY47" s="415"/>
      <c r="AZ47" s="415"/>
      <c r="BA47" s="1650"/>
      <c r="BB47" s="1643"/>
      <c r="BC47" s="1644"/>
      <c r="BD47" s="1644"/>
      <c r="BE47" s="1644"/>
      <c r="BF47" s="1644"/>
      <c r="BG47" s="1644"/>
      <c r="BH47" s="1644"/>
      <c r="BI47" s="1644"/>
      <c r="BJ47" s="1644"/>
      <c r="BK47" s="1644"/>
      <c r="BL47" s="1644"/>
      <c r="BM47" s="1644"/>
      <c r="BN47" s="1648"/>
      <c r="BO47" s="415"/>
      <c r="BP47" s="415"/>
      <c r="BQ47" s="415"/>
      <c r="BR47" s="415"/>
      <c r="BS47" s="415"/>
      <c r="BT47" s="415"/>
      <c r="BU47" s="415"/>
      <c r="BV47" s="415"/>
      <c r="BW47" s="1650"/>
      <c r="BX47" s="1650"/>
      <c r="BY47" s="1653"/>
      <c r="BZ47" s="1654"/>
      <c r="CA47" s="1654"/>
      <c r="CB47" s="1654"/>
      <c r="CC47" s="1654"/>
      <c r="CD47" s="1654"/>
      <c r="CE47" s="1654"/>
      <c r="CF47" s="1654"/>
      <c r="CG47" s="1658"/>
      <c r="CH47" s="415"/>
      <c r="CI47" s="415"/>
      <c r="CJ47" s="415"/>
      <c r="CK47" s="421"/>
    </row>
    <row r="48" spans="1:89" ht="9" customHeight="1">
      <c r="A48" s="415"/>
      <c r="B48" s="415"/>
      <c r="C48" s="415"/>
      <c r="D48" s="415"/>
      <c r="E48" s="415"/>
      <c r="F48" s="415"/>
      <c r="G48" s="415"/>
      <c r="H48" s="415"/>
      <c r="I48" s="415"/>
      <c r="J48" s="415"/>
      <c r="K48" s="1627"/>
      <c r="L48" s="1628"/>
      <c r="M48" s="1635"/>
      <c r="N48" s="1636"/>
      <c r="O48" s="1636"/>
      <c r="P48" s="1636"/>
      <c r="Q48" s="1636"/>
      <c r="R48" s="1636"/>
      <c r="S48" s="1636"/>
      <c r="T48" s="1637"/>
      <c r="U48" s="1640"/>
      <c r="V48" s="416"/>
      <c r="W48" s="416"/>
      <c r="X48" s="416"/>
      <c r="Y48" s="416"/>
      <c r="Z48" s="416"/>
      <c r="AA48" s="416"/>
      <c r="AB48" s="416"/>
      <c r="AC48" s="416"/>
      <c r="AD48" s="416"/>
      <c r="AE48" s="416"/>
      <c r="AF48" s="416"/>
      <c r="AG48" s="416"/>
      <c r="AH48" s="416"/>
      <c r="AI48" s="416"/>
      <c r="AJ48" s="416"/>
      <c r="AK48" s="416"/>
      <c r="AL48" s="416"/>
      <c r="AM48" s="416"/>
      <c r="AN48" s="416"/>
      <c r="AO48" s="416"/>
      <c r="AP48" s="416"/>
      <c r="AQ48" s="416"/>
      <c r="AR48" s="416"/>
      <c r="AS48" s="416"/>
      <c r="AT48" s="416"/>
      <c r="AU48" s="416"/>
      <c r="AV48" s="416"/>
      <c r="AW48" s="416"/>
      <c r="AX48" s="416"/>
      <c r="AY48" s="416"/>
      <c r="AZ48" s="416"/>
      <c r="BA48" s="1650"/>
      <c r="BB48" s="1645"/>
      <c r="BC48" s="1646"/>
      <c r="BD48" s="1646"/>
      <c r="BE48" s="1646"/>
      <c r="BF48" s="1646"/>
      <c r="BG48" s="1646"/>
      <c r="BH48" s="1646"/>
      <c r="BI48" s="1646"/>
      <c r="BJ48" s="1646"/>
      <c r="BK48" s="1646"/>
      <c r="BL48" s="1646"/>
      <c r="BM48" s="1646"/>
      <c r="BN48" s="1649"/>
      <c r="BO48" s="416"/>
      <c r="BP48" s="416"/>
      <c r="BQ48" s="416"/>
      <c r="BR48" s="416"/>
      <c r="BS48" s="416"/>
      <c r="BT48" s="416"/>
      <c r="BU48" s="416"/>
      <c r="BV48" s="416"/>
      <c r="BW48" s="1650"/>
      <c r="BX48" s="1650"/>
      <c r="BY48" s="1655"/>
      <c r="BZ48" s="1656"/>
      <c r="CA48" s="1656"/>
      <c r="CB48" s="1656"/>
      <c r="CC48" s="1656"/>
      <c r="CD48" s="1656"/>
      <c r="CE48" s="1656"/>
      <c r="CF48" s="1656"/>
      <c r="CG48" s="1659"/>
      <c r="CH48" s="415"/>
      <c r="CI48" s="415"/>
      <c r="CJ48" s="415"/>
      <c r="CK48" s="421"/>
    </row>
    <row r="49" spans="1:89" ht="9" customHeight="1">
      <c r="A49" s="415"/>
      <c r="B49" s="415"/>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15"/>
      <c r="AL49" s="415"/>
      <c r="AM49" s="415"/>
      <c r="AN49" s="415"/>
      <c r="AO49" s="415"/>
      <c r="AP49" s="415"/>
      <c r="AQ49" s="415"/>
      <c r="AR49" s="415"/>
      <c r="AS49" s="415"/>
      <c r="AT49" s="415"/>
      <c r="AU49" s="415"/>
      <c r="AV49" s="415"/>
      <c r="AW49" s="415"/>
      <c r="AX49" s="415"/>
      <c r="AY49" s="415"/>
      <c r="AZ49" s="415"/>
      <c r="BA49" s="1650"/>
      <c r="BB49" s="1660">
        <f>'16-10別'!BF45</f>
        <v>0</v>
      </c>
      <c r="BC49" s="1661"/>
      <c r="BD49" s="1661"/>
      <c r="BE49" s="1661"/>
      <c r="BF49" s="1661"/>
      <c r="BG49" s="1661"/>
      <c r="BH49" s="1661"/>
      <c r="BI49" s="1661"/>
      <c r="BJ49" s="1661"/>
      <c r="BK49" s="1661"/>
      <c r="BL49" s="1661"/>
      <c r="BM49" s="1661"/>
      <c r="BN49" s="1657"/>
      <c r="BO49" s="415"/>
      <c r="BP49" s="415"/>
      <c r="BQ49" s="415"/>
      <c r="BR49" s="415"/>
      <c r="BS49" s="415"/>
      <c r="BT49" s="415"/>
      <c r="BU49" s="415"/>
      <c r="BV49" s="415"/>
      <c r="BW49" s="415"/>
      <c r="BX49" s="415"/>
      <c r="BY49" s="415"/>
      <c r="BZ49" s="415"/>
      <c r="CA49" s="415"/>
      <c r="CB49" s="415"/>
      <c r="CC49" s="415"/>
      <c r="CD49" s="415"/>
      <c r="CE49" s="415"/>
      <c r="CF49" s="415"/>
      <c r="CG49" s="415"/>
      <c r="CH49" s="415"/>
      <c r="CI49" s="415"/>
      <c r="CJ49" s="415"/>
      <c r="CK49" s="421"/>
    </row>
    <row r="50" spans="1:89" ht="9" customHeight="1">
      <c r="A50" s="415"/>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415"/>
      <c r="AY50" s="415"/>
      <c r="AZ50" s="415"/>
      <c r="BA50" s="1650"/>
      <c r="BB50" s="1662"/>
      <c r="BC50" s="1663"/>
      <c r="BD50" s="1663"/>
      <c r="BE50" s="1663"/>
      <c r="BF50" s="1663"/>
      <c r="BG50" s="1663"/>
      <c r="BH50" s="1663"/>
      <c r="BI50" s="1663"/>
      <c r="BJ50" s="1663"/>
      <c r="BK50" s="1663"/>
      <c r="BL50" s="1663"/>
      <c r="BM50" s="1663"/>
      <c r="BN50" s="1658"/>
      <c r="BO50" s="415"/>
      <c r="BP50" s="415"/>
      <c r="BQ50" s="415"/>
      <c r="BR50" s="415"/>
      <c r="BS50" s="415"/>
      <c r="BT50" s="415"/>
      <c r="BU50" s="415"/>
      <c r="BV50" s="415"/>
      <c r="BW50" s="415"/>
      <c r="BX50" s="415"/>
      <c r="BY50" s="415"/>
      <c r="BZ50" s="415"/>
      <c r="CA50" s="415"/>
      <c r="CB50" s="415"/>
      <c r="CC50" s="415"/>
      <c r="CD50" s="415"/>
      <c r="CE50" s="415"/>
      <c r="CF50" s="415"/>
      <c r="CG50" s="415"/>
      <c r="CH50" s="415"/>
      <c r="CI50" s="415"/>
      <c r="CJ50" s="415"/>
      <c r="CK50" s="421"/>
    </row>
    <row r="51" spans="1:89" ht="9" customHeight="1">
      <c r="A51" s="415"/>
      <c r="B51" s="415"/>
      <c r="C51" s="415"/>
      <c r="D51" s="415"/>
      <c r="E51" s="415"/>
      <c r="F51" s="415"/>
      <c r="G51" s="415"/>
      <c r="H51" s="415"/>
      <c r="I51" s="415"/>
      <c r="J51" s="415"/>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5"/>
      <c r="AV51" s="415"/>
      <c r="AW51" s="415"/>
      <c r="AX51" s="415"/>
      <c r="AY51" s="415"/>
      <c r="AZ51" s="415"/>
      <c r="BA51" s="1650"/>
      <c r="BB51" s="1664"/>
      <c r="BC51" s="1665"/>
      <c r="BD51" s="1665"/>
      <c r="BE51" s="1665"/>
      <c r="BF51" s="1665"/>
      <c r="BG51" s="1665"/>
      <c r="BH51" s="1665"/>
      <c r="BI51" s="1665"/>
      <c r="BJ51" s="1665"/>
      <c r="BK51" s="1665"/>
      <c r="BL51" s="1665"/>
      <c r="BM51" s="1665"/>
      <c r="BN51" s="1659"/>
      <c r="BO51" s="415"/>
      <c r="BP51" s="415"/>
      <c r="BQ51" s="415"/>
      <c r="BR51" s="415"/>
      <c r="BS51" s="415"/>
      <c r="BT51" s="415"/>
      <c r="BU51" s="415"/>
      <c r="BV51" s="415"/>
      <c r="BW51" s="415"/>
      <c r="BX51" s="415"/>
      <c r="BY51" s="415"/>
      <c r="BZ51" s="415"/>
      <c r="CA51" s="415"/>
      <c r="CB51" s="415"/>
      <c r="CC51" s="415"/>
      <c r="CD51" s="415"/>
      <c r="CE51" s="415"/>
      <c r="CF51" s="415"/>
      <c r="CG51" s="415"/>
      <c r="CH51" s="415"/>
      <c r="CI51" s="415"/>
      <c r="CJ51" s="415"/>
      <c r="CK51" s="421"/>
    </row>
    <row r="52" spans="1:89" ht="9" customHeight="1">
      <c r="A52" s="415"/>
      <c r="B52" s="415"/>
      <c r="C52" s="415"/>
      <c r="D52" s="415"/>
      <c r="E52" s="415"/>
      <c r="F52" s="415"/>
      <c r="G52" s="415"/>
      <c r="H52" s="415"/>
      <c r="I52" s="415"/>
      <c r="J52" s="415"/>
      <c r="K52" s="1623">
        <v>4</v>
      </c>
      <c r="L52" s="1624"/>
      <c r="M52" s="1629" t="str">
        <f>'16-10別'!Q48</f>
        <v/>
      </c>
      <c r="N52" s="1630"/>
      <c r="O52" s="1630"/>
      <c r="P52" s="1630"/>
      <c r="Q52" s="1630"/>
      <c r="R52" s="1630"/>
      <c r="S52" s="1630"/>
      <c r="T52" s="1631"/>
      <c r="U52" s="1638"/>
      <c r="V52" s="415"/>
      <c r="W52" s="415"/>
      <c r="X52" s="415"/>
      <c r="Y52" s="415"/>
      <c r="Z52" s="415"/>
      <c r="AA52" s="415"/>
      <c r="AB52" s="415"/>
      <c r="AC52" s="415"/>
      <c r="AD52" s="415"/>
      <c r="AE52" s="415"/>
      <c r="AF52" s="415"/>
      <c r="AG52" s="415"/>
      <c r="AH52" s="415"/>
      <c r="AI52" s="415"/>
      <c r="AJ52" s="415"/>
      <c r="AK52" s="415"/>
      <c r="AL52" s="415"/>
      <c r="AM52" s="415"/>
      <c r="AN52" s="415"/>
      <c r="AO52" s="415"/>
      <c r="AP52" s="415"/>
      <c r="AQ52" s="415"/>
      <c r="AR52" s="415"/>
      <c r="AS52" s="415"/>
      <c r="AT52" s="415"/>
      <c r="AU52" s="415"/>
      <c r="AV52" s="415"/>
      <c r="AW52" s="415"/>
      <c r="AX52" s="415"/>
      <c r="AY52" s="415"/>
      <c r="AZ52" s="415"/>
      <c r="BA52" s="1650"/>
      <c r="BB52" s="1641">
        <f>'16-10別'!BF48</f>
        <v>0</v>
      </c>
      <c r="BC52" s="1642"/>
      <c r="BD52" s="1642"/>
      <c r="BE52" s="1642"/>
      <c r="BF52" s="1642"/>
      <c r="BG52" s="1642"/>
      <c r="BH52" s="1642"/>
      <c r="BI52" s="1642"/>
      <c r="BJ52" s="1642"/>
      <c r="BK52" s="1642"/>
      <c r="BL52" s="1642"/>
      <c r="BM52" s="1642"/>
      <c r="BN52" s="1647"/>
      <c r="BO52" s="415"/>
      <c r="BP52" s="415"/>
      <c r="BQ52" s="415"/>
      <c r="BR52" s="415"/>
      <c r="BS52" s="415"/>
      <c r="BT52" s="415"/>
      <c r="BU52" s="415"/>
      <c r="BV52" s="415"/>
      <c r="BW52" s="1650"/>
      <c r="BX52" s="1650"/>
      <c r="BY52" s="1651" t="str">
        <f>'16-10別'!CC48</f>
        <v/>
      </c>
      <c r="BZ52" s="1652"/>
      <c r="CA52" s="1652"/>
      <c r="CB52" s="1652"/>
      <c r="CC52" s="1652"/>
      <c r="CD52" s="1652"/>
      <c r="CE52" s="1652"/>
      <c r="CF52" s="1652"/>
      <c r="CG52" s="1657"/>
      <c r="CH52" s="415"/>
      <c r="CI52" s="415"/>
      <c r="CJ52" s="415"/>
      <c r="CK52" s="421"/>
    </row>
    <row r="53" spans="1:89" ht="9" customHeight="1">
      <c r="A53" s="415"/>
      <c r="B53" s="415"/>
      <c r="C53" s="415"/>
      <c r="D53" s="415"/>
      <c r="E53" s="415"/>
      <c r="F53" s="415"/>
      <c r="G53" s="415"/>
      <c r="H53" s="415"/>
      <c r="I53" s="415"/>
      <c r="J53" s="415"/>
      <c r="K53" s="1625"/>
      <c r="L53" s="1626"/>
      <c r="M53" s="1632"/>
      <c r="N53" s="1633"/>
      <c r="O53" s="1633"/>
      <c r="P53" s="1633"/>
      <c r="Q53" s="1633"/>
      <c r="R53" s="1633"/>
      <c r="S53" s="1633"/>
      <c r="T53" s="1634"/>
      <c r="U53" s="1639"/>
      <c r="V53" s="415"/>
      <c r="W53" s="415"/>
      <c r="X53" s="415"/>
      <c r="Y53" s="415"/>
      <c r="Z53" s="415"/>
      <c r="AA53" s="415"/>
      <c r="AB53" s="415"/>
      <c r="AC53" s="415"/>
      <c r="AD53" s="415"/>
      <c r="AE53" s="415"/>
      <c r="AF53" s="415"/>
      <c r="AG53" s="415"/>
      <c r="AH53" s="415"/>
      <c r="AI53" s="415"/>
      <c r="AJ53" s="415"/>
      <c r="AK53" s="415"/>
      <c r="AL53" s="415"/>
      <c r="AM53" s="415"/>
      <c r="AN53" s="415"/>
      <c r="AO53" s="415"/>
      <c r="AP53" s="415"/>
      <c r="AQ53" s="415"/>
      <c r="AR53" s="415"/>
      <c r="AS53" s="415"/>
      <c r="AT53" s="415"/>
      <c r="AU53" s="415"/>
      <c r="AV53" s="415"/>
      <c r="AW53" s="415"/>
      <c r="AX53" s="415"/>
      <c r="AY53" s="415"/>
      <c r="AZ53" s="415"/>
      <c r="BA53" s="1650"/>
      <c r="BB53" s="1643"/>
      <c r="BC53" s="1644"/>
      <c r="BD53" s="1644"/>
      <c r="BE53" s="1644"/>
      <c r="BF53" s="1644"/>
      <c r="BG53" s="1644"/>
      <c r="BH53" s="1644"/>
      <c r="BI53" s="1644"/>
      <c r="BJ53" s="1644"/>
      <c r="BK53" s="1644"/>
      <c r="BL53" s="1644"/>
      <c r="BM53" s="1644"/>
      <c r="BN53" s="1648"/>
      <c r="BO53" s="415"/>
      <c r="BP53" s="415"/>
      <c r="BQ53" s="415"/>
      <c r="BR53" s="415"/>
      <c r="BS53" s="415"/>
      <c r="BT53" s="415"/>
      <c r="BU53" s="415"/>
      <c r="BV53" s="415"/>
      <c r="BW53" s="1650"/>
      <c r="BX53" s="1650"/>
      <c r="BY53" s="1653"/>
      <c r="BZ53" s="1654"/>
      <c r="CA53" s="1654"/>
      <c r="CB53" s="1654"/>
      <c r="CC53" s="1654"/>
      <c r="CD53" s="1654"/>
      <c r="CE53" s="1654"/>
      <c r="CF53" s="1654"/>
      <c r="CG53" s="1658"/>
      <c r="CH53" s="415"/>
      <c r="CI53" s="415"/>
      <c r="CJ53" s="415"/>
      <c r="CK53" s="421"/>
    </row>
    <row r="54" spans="1:89" ht="9" customHeight="1">
      <c r="A54" s="415"/>
      <c r="B54" s="415"/>
      <c r="C54" s="415"/>
      <c r="D54" s="415"/>
      <c r="E54" s="415"/>
      <c r="F54" s="415"/>
      <c r="G54" s="415"/>
      <c r="H54" s="415"/>
      <c r="I54" s="415"/>
      <c r="J54" s="415"/>
      <c r="K54" s="1627"/>
      <c r="L54" s="1628"/>
      <c r="M54" s="1635"/>
      <c r="N54" s="1636"/>
      <c r="O54" s="1636"/>
      <c r="P54" s="1636"/>
      <c r="Q54" s="1636"/>
      <c r="R54" s="1636"/>
      <c r="S54" s="1636"/>
      <c r="T54" s="1637"/>
      <c r="U54" s="1640"/>
      <c r="V54" s="416"/>
      <c r="W54" s="416"/>
      <c r="X54" s="416"/>
      <c r="Y54" s="416"/>
      <c r="Z54" s="416"/>
      <c r="AA54" s="416"/>
      <c r="AB54" s="416"/>
      <c r="AC54" s="416"/>
      <c r="AD54" s="416"/>
      <c r="AE54" s="416"/>
      <c r="AF54" s="416"/>
      <c r="AG54" s="416"/>
      <c r="AH54" s="416"/>
      <c r="AI54" s="416"/>
      <c r="AJ54" s="416"/>
      <c r="AK54" s="416"/>
      <c r="AL54" s="416"/>
      <c r="AM54" s="416"/>
      <c r="AN54" s="416"/>
      <c r="AO54" s="416"/>
      <c r="AP54" s="416"/>
      <c r="AQ54" s="416"/>
      <c r="AR54" s="416"/>
      <c r="AS54" s="416"/>
      <c r="AT54" s="416"/>
      <c r="AU54" s="416"/>
      <c r="AV54" s="416"/>
      <c r="AW54" s="416"/>
      <c r="AX54" s="416"/>
      <c r="AY54" s="416"/>
      <c r="AZ54" s="416"/>
      <c r="BA54" s="1650"/>
      <c r="BB54" s="1645"/>
      <c r="BC54" s="1646"/>
      <c r="BD54" s="1646"/>
      <c r="BE54" s="1646"/>
      <c r="BF54" s="1646"/>
      <c r="BG54" s="1646"/>
      <c r="BH54" s="1646"/>
      <c r="BI54" s="1646"/>
      <c r="BJ54" s="1646"/>
      <c r="BK54" s="1646"/>
      <c r="BL54" s="1646"/>
      <c r="BM54" s="1646"/>
      <c r="BN54" s="1649"/>
      <c r="BO54" s="416"/>
      <c r="BP54" s="416"/>
      <c r="BQ54" s="416"/>
      <c r="BR54" s="416"/>
      <c r="BS54" s="416"/>
      <c r="BT54" s="416"/>
      <c r="BU54" s="416"/>
      <c r="BV54" s="416"/>
      <c r="BW54" s="1650"/>
      <c r="BX54" s="1650"/>
      <c r="BY54" s="1655"/>
      <c r="BZ54" s="1656"/>
      <c r="CA54" s="1656"/>
      <c r="CB54" s="1656"/>
      <c r="CC54" s="1656"/>
      <c r="CD54" s="1656"/>
      <c r="CE54" s="1656"/>
      <c r="CF54" s="1656"/>
      <c r="CG54" s="1659"/>
      <c r="CH54" s="415"/>
      <c r="CI54" s="415"/>
      <c r="CJ54" s="415"/>
      <c r="CK54" s="421"/>
    </row>
    <row r="55" spans="1:89" ht="9" customHeight="1">
      <c r="A55" s="415"/>
      <c r="B55" s="415"/>
      <c r="C55" s="415"/>
      <c r="D55" s="415"/>
      <c r="E55" s="415"/>
      <c r="F55" s="415"/>
      <c r="G55" s="415"/>
      <c r="H55" s="415"/>
      <c r="I55" s="415"/>
      <c r="J55" s="415"/>
      <c r="K55" s="415"/>
      <c r="L55" s="422"/>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15"/>
      <c r="AL55" s="415"/>
      <c r="AM55" s="415"/>
      <c r="AN55" s="415"/>
      <c r="AO55" s="415"/>
      <c r="AP55" s="415"/>
      <c r="AQ55" s="415"/>
      <c r="AR55" s="415"/>
      <c r="AS55" s="415"/>
      <c r="AT55" s="415"/>
      <c r="AU55" s="415"/>
      <c r="AV55" s="415"/>
      <c r="AW55" s="415"/>
      <c r="AX55" s="415"/>
      <c r="AY55" s="415"/>
      <c r="AZ55" s="415"/>
      <c r="BA55" s="1650"/>
      <c r="BB55" s="1660">
        <f>'16-10別'!BF51</f>
        <v>0</v>
      </c>
      <c r="BC55" s="1661"/>
      <c r="BD55" s="1661"/>
      <c r="BE55" s="1661"/>
      <c r="BF55" s="1661"/>
      <c r="BG55" s="1661"/>
      <c r="BH55" s="1661"/>
      <c r="BI55" s="1661"/>
      <c r="BJ55" s="1661"/>
      <c r="BK55" s="1661"/>
      <c r="BL55" s="1661"/>
      <c r="BM55" s="1661"/>
      <c r="BN55" s="1657"/>
      <c r="BO55" s="415"/>
      <c r="BP55" s="415"/>
      <c r="BQ55" s="415"/>
      <c r="BR55" s="415"/>
      <c r="BS55" s="415"/>
      <c r="BT55" s="415"/>
      <c r="BU55" s="415"/>
      <c r="BV55" s="415"/>
      <c r="BW55" s="415"/>
      <c r="BX55" s="415"/>
      <c r="BY55" s="415"/>
      <c r="BZ55" s="415"/>
      <c r="CA55" s="415"/>
      <c r="CB55" s="415"/>
      <c r="CC55" s="415"/>
      <c r="CD55" s="415"/>
      <c r="CE55" s="415"/>
      <c r="CF55" s="415"/>
      <c r="CG55" s="415"/>
      <c r="CH55" s="415"/>
      <c r="CI55" s="415"/>
      <c r="CJ55" s="415"/>
      <c r="CK55" s="421"/>
    </row>
    <row r="56" spans="1:89" ht="9" customHeight="1">
      <c r="A56" s="415"/>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15"/>
      <c r="AL56" s="415"/>
      <c r="AM56" s="415"/>
      <c r="AN56" s="415"/>
      <c r="AO56" s="415"/>
      <c r="AP56" s="415"/>
      <c r="AQ56" s="415"/>
      <c r="AR56" s="415"/>
      <c r="AS56" s="415"/>
      <c r="AT56" s="415"/>
      <c r="AU56" s="415"/>
      <c r="AV56" s="415"/>
      <c r="AW56" s="415"/>
      <c r="AX56" s="415"/>
      <c r="AY56" s="415"/>
      <c r="AZ56" s="415"/>
      <c r="BA56" s="1650"/>
      <c r="BB56" s="1662"/>
      <c r="BC56" s="1663"/>
      <c r="BD56" s="1663"/>
      <c r="BE56" s="1663"/>
      <c r="BF56" s="1663"/>
      <c r="BG56" s="1663"/>
      <c r="BH56" s="1663"/>
      <c r="BI56" s="1663"/>
      <c r="BJ56" s="1663"/>
      <c r="BK56" s="1663"/>
      <c r="BL56" s="1663"/>
      <c r="BM56" s="1663"/>
      <c r="BN56" s="1658"/>
      <c r="BO56" s="415"/>
      <c r="BP56" s="415"/>
      <c r="BQ56" s="415"/>
      <c r="BR56" s="415"/>
      <c r="BS56" s="415"/>
      <c r="BT56" s="415"/>
      <c r="BU56" s="415"/>
      <c r="BV56" s="415"/>
      <c r="BW56" s="415"/>
      <c r="BX56" s="415"/>
      <c r="BY56" s="415"/>
      <c r="BZ56" s="415"/>
      <c r="CA56" s="415"/>
      <c r="CB56" s="415"/>
      <c r="CC56" s="415"/>
      <c r="CD56" s="415"/>
      <c r="CE56" s="415"/>
      <c r="CF56" s="415"/>
      <c r="CG56" s="415"/>
      <c r="CH56" s="415"/>
      <c r="CI56" s="415"/>
      <c r="CJ56" s="415"/>
      <c r="CK56" s="421"/>
    </row>
    <row r="57" spans="1:89" ht="9" customHeight="1">
      <c r="A57" s="415"/>
      <c r="B57" s="415"/>
      <c r="C57" s="415"/>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5"/>
      <c r="AY57" s="415"/>
      <c r="AZ57" s="415"/>
      <c r="BA57" s="1650"/>
      <c r="BB57" s="1664"/>
      <c r="BC57" s="1665"/>
      <c r="BD57" s="1665"/>
      <c r="BE57" s="1665"/>
      <c r="BF57" s="1665"/>
      <c r="BG57" s="1665"/>
      <c r="BH57" s="1665"/>
      <c r="BI57" s="1665"/>
      <c r="BJ57" s="1665"/>
      <c r="BK57" s="1665"/>
      <c r="BL57" s="1665"/>
      <c r="BM57" s="1665"/>
      <c r="BN57" s="1659"/>
      <c r="BO57" s="415"/>
      <c r="BP57" s="415"/>
      <c r="BQ57" s="415"/>
      <c r="BR57" s="415"/>
      <c r="BS57" s="415"/>
      <c r="BT57" s="415"/>
      <c r="BU57" s="415"/>
      <c r="BV57" s="415"/>
      <c r="BW57" s="415"/>
      <c r="BX57" s="415"/>
      <c r="BY57" s="415"/>
      <c r="BZ57" s="415"/>
      <c r="CA57" s="415"/>
      <c r="CB57" s="415"/>
      <c r="CC57" s="415"/>
      <c r="CD57" s="415"/>
      <c r="CE57" s="415"/>
      <c r="CF57" s="415"/>
      <c r="CG57" s="415"/>
      <c r="CH57" s="415"/>
      <c r="CI57" s="415"/>
      <c r="CJ57" s="415"/>
      <c r="CK57" s="421"/>
    </row>
    <row r="58" spans="1:89" ht="9" customHeight="1">
      <c r="A58" s="415"/>
      <c r="B58" s="415"/>
      <c r="C58" s="415"/>
      <c r="D58" s="415"/>
      <c r="E58" s="415"/>
      <c r="F58" s="415"/>
      <c r="G58" s="415"/>
      <c r="H58" s="415"/>
      <c r="I58" s="415"/>
      <c r="J58" s="415"/>
      <c r="K58" s="1623">
        <v>5</v>
      </c>
      <c r="L58" s="1624"/>
      <c r="M58" s="1629" t="str">
        <f>'16-10別'!Q54</f>
        <v/>
      </c>
      <c r="N58" s="1630"/>
      <c r="O58" s="1630"/>
      <c r="P58" s="1630"/>
      <c r="Q58" s="1630"/>
      <c r="R58" s="1630"/>
      <c r="S58" s="1630"/>
      <c r="T58" s="1631"/>
      <c r="U58" s="1638"/>
      <c r="V58" s="415"/>
      <c r="W58" s="415"/>
      <c r="X58" s="415"/>
      <c r="Y58" s="415"/>
      <c r="Z58" s="415"/>
      <c r="AA58" s="415"/>
      <c r="AB58" s="415"/>
      <c r="AC58" s="415"/>
      <c r="AD58" s="415"/>
      <c r="AE58" s="415"/>
      <c r="AF58" s="415"/>
      <c r="AG58" s="415"/>
      <c r="AH58" s="415"/>
      <c r="AI58" s="415"/>
      <c r="AJ58" s="415"/>
      <c r="AK58" s="415"/>
      <c r="AL58" s="415"/>
      <c r="AM58" s="415"/>
      <c r="AN58" s="415"/>
      <c r="AO58" s="415"/>
      <c r="AP58" s="415"/>
      <c r="AQ58" s="415"/>
      <c r="AR58" s="415"/>
      <c r="AS58" s="415"/>
      <c r="AT58" s="415"/>
      <c r="AU58" s="415"/>
      <c r="AV58" s="415"/>
      <c r="AW58" s="415"/>
      <c r="AX58" s="415"/>
      <c r="AY58" s="415"/>
      <c r="AZ58" s="415"/>
      <c r="BA58" s="1650"/>
      <c r="BB58" s="1641">
        <f>'16-10別'!BF54</f>
        <v>0</v>
      </c>
      <c r="BC58" s="1642"/>
      <c r="BD58" s="1642"/>
      <c r="BE58" s="1642"/>
      <c r="BF58" s="1642"/>
      <c r="BG58" s="1642"/>
      <c r="BH58" s="1642"/>
      <c r="BI58" s="1642"/>
      <c r="BJ58" s="1642"/>
      <c r="BK58" s="1642"/>
      <c r="BL58" s="1642"/>
      <c r="BM58" s="1642"/>
      <c r="BN58" s="1647"/>
      <c r="BO58" s="415"/>
      <c r="BP58" s="415"/>
      <c r="BQ58" s="415"/>
      <c r="BR58" s="415"/>
      <c r="BS58" s="415"/>
      <c r="BT58" s="415"/>
      <c r="BU58" s="415"/>
      <c r="BV58" s="415"/>
      <c r="BW58" s="1650"/>
      <c r="BX58" s="1650"/>
      <c r="BY58" s="1651" t="str">
        <f>'16-10別'!CC54</f>
        <v/>
      </c>
      <c r="BZ58" s="1652"/>
      <c r="CA58" s="1652"/>
      <c r="CB58" s="1652"/>
      <c r="CC58" s="1652"/>
      <c r="CD58" s="1652"/>
      <c r="CE58" s="1652"/>
      <c r="CF58" s="1652"/>
      <c r="CG58" s="1657"/>
      <c r="CH58" s="415"/>
      <c r="CI58" s="415"/>
      <c r="CJ58" s="415"/>
      <c r="CK58" s="421"/>
    </row>
    <row r="59" spans="1:89" ht="9" customHeight="1">
      <c r="A59" s="415"/>
      <c r="B59" s="415"/>
      <c r="C59" s="415"/>
      <c r="D59" s="415"/>
      <c r="E59" s="415"/>
      <c r="F59" s="415"/>
      <c r="G59" s="415"/>
      <c r="H59" s="415"/>
      <c r="I59" s="415"/>
      <c r="J59" s="415"/>
      <c r="K59" s="1625"/>
      <c r="L59" s="1626"/>
      <c r="M59" s="1632"/>
      <c r="N59" s="1633"/>
      <c r="O59" s="1633"/>
      <c r="P59" s="1633"/>
      <c r="Q59" s="1633"/>
      <c r="R59" s="1633"/>
      <c r="S59" s="1633"/>
      <c r="T59" s="1634"/>
      <c r="U59" s="1639"/>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5"/>
      <c r="AY59" s="415"/>
      <c r="AZ59" s="415"/>
      <c r="BA59" s="1650"/>
      <c r="BB59" s="1643"/>
      <c r="BC59" s="1644"/>
      <c r="BD59" s="1644"/>
      <c r="BE59" s="1644"/>
      <c r="BF59" s="1644"/>
      <c r="BG59" s="1644"/>
      <c r="BH59" s="1644"/>
      <c r="BI59" s="1644"/>
      <c r="BJ59" s="1644"/>
      <c r="BK59" s="1644"/>
      <c r="BL59" s="1644"/>
      <c r="BM59" s="1644"/>
      <c r="BN59" s="1648"/>
      <c r="BO59" s="415"/>
      <c r="BP59" s="415"/>
      <c r="BQ59" s="415"/>
      <c r="BR59" s="415"/>
      <c r="BS59" s="415"/>
      <c r="BT59" s="415"/>
      <c r="BU59" s="415"/>
      <c r="BV59" s="415"/>
      <c r="BW59" s="1650"/>
      <c r="BX59" s="1650"/>
      <c r="BY59" s="1653"/>
      <c r="BZ59" s="1654"/>
      <c r="CA59" s="1654"/>
      <c r="CB59" s="1654"/>
      <c r="CC59" s="1654"/>
      <c r="CD59" s="1654"/>
      <c r="CE59" s="1654"/>
      <c r="CF59" s="1654"/>
      <c r="CG59" s="1658"/>
      <c r="CH59" s="415"/>
      <c r="CI59" s="415"/>
      <c r="CJ59" s="415"/>
      <c r="CK59" s="421"/>
    </row>
    <row r="60" spans="1:89" ht="9" customHeight="1" thickBot="1">
      <c r="A60" s="415"/>
      <c r="B60" s="415"/>
      <c r="C60" s="415"/>
      <c r="D60" s="415"/>
      <c r="E60" s="415"/>
      <c r="F60" s="415"/>
      <c r="G60" s="415"/>
      <c r="H60" s="415"/>
      <c r="I60" s="415"/>
      <c r="J60" s="415"/>
      <c r="K60" s="1627"/>
      <c r="L60" s="1628"/>
      <c r="M60" s="1635"/>
      <c r="N60" s="1636"/>
      <c r="O60" s="1636"/>
      <c r="P60" s="1636"/>
      <c r="Q60" s="1636"/>
      <c r="R60" s="1636"/>
      <c r="S60" s="1636"/>
      <c r="T60" s="1637"/>
      <c r="U60" s="1640"/>
      <c r="V60" s="428"/>
      <c r="W60" s="428"/>
      <c r="X60" s="428"/>
      <c r="Y60" s="428"/>
      <c r="Z60" s="428"/>
      <c r="AA60" s="428"/>
      <c r="AB60" s="428"/>
      <c r="AC60" s="428"/>
      <c r="AD60" s="428"/>
      <c r="AE60" s="428"/>
      <c r="AF60" s="428"/>
      <c r="AG60" s="428"/>
      <c r="AH60" s="428"/>
      <c r="AI60" s="428"/>
      <c r="AJ60" s="428"/>
      <c r="AK60" s="428"/>
      <c r="AL60" s="428"/>
      <c r="AM60" s="428"/>
      <c r="AN60" s="428"/>
      <c r="AO60" s="428"/>
      <c r="AP60" s="428"/>
      <c r="AQ60" s="428"/>
      <c r="AR60" s="428"/>
      <c r="AS60" s="428"/>
      <c r="AT60" s="428"/>
      <c r="AU60" s="428"/>
      <c r="AV60" s="428"/>
      <c r="AW60" s="428"/>
      <c r="AX60" s="428"/>
      <c r="AY60" s="428"/>
      <c r="AZ60" s="428"/>
      <c r="BA60" s="1650"/>
      <c r="BB60" s="1645"/>
      <c r="BC60" s="1646"/>
      <c r="BD60" s="1646"/>
      <c r="BE60" s="1646"/>
      <c r="BF60" s="1646"/>
      <c r="BG60" s="1646"/>
      <c r="BH60" s="1646"/>
      <c r="BI60" s="1646"/>
      <c r="BJ60" s="1646"/>
      <c r="BK60" s="1646"/>
      <c r="BL60" s="1646"/>
      <c r="BM60" s="1646"/>
      <c r="BN60" s="1649"/>
      <c r="BO60" s="428"/>
      <c r="BP60" s="428"/>
      <c r="BQ60" s="428"/>
      <c r="BR60" s="428"/>
      <c r="BS60" s="428"/>
      <c r="BT60" s="428"/>
      <c r="BU60" s="428"/>
      <c r="BV60" s="428"/>
      <c r="BW60" s="1650"/>
      <c r="BX60" s="1650"/>
      <c r="BY60" s="1655"/>
      <c r="BZ60" s="1656"/>
      <c r="CA60" s="1656"/>
      <c r="CB60" s="1656"/>
      <c r="CC60" s="1656"/>
      <c r="CD60" s="1656"/>
      <c r="CE60" s="1656"/>
      <c r="CF60" s="1656"/>
      <c r="CG60" s="1659"/>
      <c r="CH60" s="415"/>
      <c r="CI60" s="415"/>
      <c r="CJ60" s="415"/>
      <c r="CK60" s="421"/>
    </row>
    <row r="61" spans="1:89" ht="9" customHeight="1">
      <c r="A61" s="415"/>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c r="AY61" s="415"/>
      <c r="AZ61" s="415"/>
      <c r="BA61" s="1650"/>
      <c r="BB61" s="1660">
        <f>'16-10別'!BF57</f>
        <v>0</v>
      </c>
      <c r="BC61" s="1661"/>
      <c r="BD61" s="1661"/>
      <c r="BE61" s="1661"/>
      <c r="BF61" s="1661"/>
      <c r="BG61" s="1661"/>
      <c r="BH61" s="1661"/>
      <c r="BI61" s="1661"/>
      <c r="BJ61" s="1661"/>
      <c r="BK61" s="1661"/>
      <c r="BL61" s="1661"/>
      <c r="BM61" s="1661"/>
      <c r="BN61" s="1657"/>
      <c r="BO61" s="415"/>
      <c r="BP61" s="415"/>
      <c r="BQ61" s="415"/>
      <c r="BR61" s="415"/>
      <c r="BS61" s="415"/>
      <c r="BT61" s="415"/>
      <c r="BU61" s="415"/>
      <c r="BV61" s="415"/>
      <c r="BW61" s="415"/>
      <c r="BX61" s="415"/>
      <c r="BY61" s="415"/>
      <c r="BZ61" s="415"/>
      <c r="CA61" s="415"/>
      <c r="CB61" s="415"/>
      <c r="CC61" s="415"/>
      <c r="CD61" s="415"/>
      <c r="CE61" s="415"/>
      <c r="CF61" s="415"/>
      <c r="CG61" s="415"/>
      <c r="CH61" s="415"/>
      <c r="CI61" s="415"/>
      <c r="CJ61" s="415"/>
      <c r="CK61" s="421"/>
    </row>
    <row r="62" spans="1:89" ht="9" customHeight="1">
      <c r="A62" s="415"/>
      <c r="B62" s="415"/>
      <c r="C62" s="415"/>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5"/>
      <c r="AP62" s="415"/>
      <c r="AQ62" s="415"/>
      <c r="AR62" s="415"/>
      <c r="AS62" s="415"/>
      <c r="AT62" s="415"/>
      <c r="AU62" s="415"/>
      <c r="AV62" s="415"/>
      <c r="AW62" s="415"/>
      <c r="AX62" s="415"/>
      <c r="AY62" s="415"/>
      <c r="AZ62" s="415"/>
      <c r="BA62" s="1650"/>
      <c r="BB62" s="1662"/>
      <c r="BC62" s="1663"/>
      <c r="BD62" s="1663"/>
      <c r="BE62" s="1663"/>
      <c r="BF62" s="1663"/>
      <c r="BG62" s="1663"/>
      <c r="BH62" s="1663"/>
      <c r="BI62" s="1663"/>
      <c r="BJ62" s="1663"/>
      <c r="BK62" s="1663"/>
      <c r="BL62" s="1663"/>
      <c r="BM62" s="1663"/>
      <c r="BN62" s="1658"/>
      <c r="BO62" s="415"/>
      <c r="BP62" s="415"/>
      <c r="BQ62" s="415"/>
      <c r="BR62" s="415"/>
      <c r="BS62" s="415"/>
      <c r="BT62" s="415"/>
      <c r="BU62" s="415"/>
      <c r="BV62" s="415"/>
      <c r="BW62" s="415"/>
      <c r="BX62" s="415"/>
      <c r="BY62" s="415"/>
      <c r="BZ62" s="415"/>
      <c r="CA62" s="415"/>
      <c r="CB62" s="415"/>
      <c r="CC62" s="415"/>
      <c r="CD62" s="415"/>
      <c r="CE62" s="415"/>
      <c r="CF62" s="415"/>
      <c r="CG62" s="415"/>
      <c r="CH62" s="415"/>
      <c r="CI62" s="415"/>
      <c r="CJ62" s="415"/>
      <c r="CK62" s="421"/>
    </row>
    <row r="63" spans="1:89" ht="9" customHeight="1">
      <c r="A63" s="415"/>
      <c r="B63" s="415"/>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5"/>
      <c r="AY63" s="415"/>
      <c r="AZ63" s="415"/>
      <c r="BA63" s="1650"/>
      <c r="BB63" s="1664"/>
      <c r="BC63" s="1665"/>
      <c r="BD63" s="1665"/>
      <c r="BE63" s="1665"/>
      <c r="BF63" s="1665"/>
      <c r="BG63" s="1665"/>
      <c r="BH63" s="1665"/>
      <c r="BI63" s="1665"/>
      <c r="BJ63" s="1665"/>
      <c r="BK63" s="1665"/>
      <c r="BL63" s="1665"/>
      <c r="BM63" s="1665"/>
      <c r="BN63" s="1659"/>
      <c r="BO63" s="415"/>
      <c r="BP63" s="415"/>
      <c r="BQ63" s="415"/>
      <c r="BR63" s="415"/>
      <c r="BS63" s="415"/>
      <c r="BT63" s="415"/>
      <c r="BU63" s="415"/>
      <c r="BV63" s="415"/>
      <c r="BW63" s="415"/>
      <c r="BX63" s="415"/>
      <c r="BY63" s="415"/>
      <c r="BZ63" s="415"/>
      <c r="CA63" s="415"/>
      <c r="CB63" s="415"/>
      <c r="CC63" s="415"/>
      <c r="CD63" s="415"/>
      <c r="CE63" s="415"/>
      <c r="CF63" s="415"/>
      <c r="CG63" s="415"/>
      <c r="CH63" s="415"/>
      <c r="CI63" s="415"/>
      <c r="CJ63" s="415"/>
      <c r="CK63" s="421"/>
    </row>
    <row r="64" spans="1:89" ht="9" customHeight="1">
      <c r="A64" s="415"/>
      <c r="B64" s="415"/>
      <c r="C64" s="415"/>
      <c r="D64" s="415"/>
      <c r="E64" s="415"/>
      <c r="F64" s="415"/>
      <c r="G64" s="415"/>
      <c r="H64" s="415"/>
      <c r="I64" s="415"/>
      <c r="J64" s="415"/>
      <c r="K64" s="1623">
        <v>6</v>
      </c>
      <c r="L64" s="1624"/>
      <c r="M64" s="1629" t="str">
        <f>'16-10別'!Q60</f>
        <v/>
      </c>
      <c r="N64" s="1630"/>
      <c r="O64" s="1630"/>
      <c r="P64" s="1630"/>
      <c r="Q64" s="1630"/>
      <c r="R64" s="1630"/>
      <c r="S64" s="1630"/>
      <c r="T64" s="1631"/>
      <c r="U64" s="1638"/>
      <c r="V64" s="415"/>
      <c r="W64" s="415"/>
      <c r="X64" s="415"/>
      <c r="Y64" s="415"/>
      <c r="Z64" s="415"/>
      <c r="AA64" s="415"/>
      <c r="AB64" s="415"/>
      <c r="AC64" s="415"/>
      <c r="AD64" s="415"/>
      <c r="AE64" s="415"/>
      <c r="AF64" s="415"/>
      <c r="AG64" s="415"/>
      <c r="AH64" s="415"/>
      <c r="AI64" s="415"/>
      <c r="AJ64" s="415"/>
      <c r="AK64" s="415"/>
      <c r="AL64" s="415"/>
      <c r="AM64" s="415"/>
      <c r="AN64" s="415"/>
      <c r="AO64" s="415"/>
      <c r="AP64" s="415"/>
      <c r="AQ64" s="415"/>
      <c r="AR64" s="415"/>
      <c r="AS64" s="415"/>
      <c r="AT64" s="415"/>
      <c r="AU64" s="415"/>
      <c r="AV64" s="415"/>
      <c r="AW64" s="415"/>
      <c r="AX64" s="415"/>
      <c r="AY64" s="415"/>
      <c r="AZ64" s="415"/>
      <c r="BA64" s="1650"/>
      <c r="BB64" s="1641">
        <f>'16-10別'!BF60</f>
        <v>0</v>
      </c>
      <c r="BC64" s="1642"/>
      <c r="BD64" s="1642"/>
      <c r="BE64" s="1642"/>
      <c r="BF64" s="1642"/>
      <c r="BG64" s="1642"/>
      <c r="BH64" s="1642"/>
      <c r="BI64" s="1642"/>
      <c r="BJ64" s="1642"/>
      <c r="BK64" s="1642"/>
      <c r="BL64" s="1642"/>
      <c r="BM64" s="1642"/>
      <c r="BN64" s="1647"/>
      <c r="BO64" s="415"/>
      <c r="BP64" s="415"/>
      <c r="BQ64" s="415"/>
      <c r="BR64" s="415"/>
      <c r="BS64" s="415"/>
      <c r="BT64" s="415"/>
      <c r="BU64" s="415"/>
      <c r="BV64" s="415"/>
      <c r="BW64" s="1650"/>
      <c r="BX64" s="1650"/>
      <c r="BY64" s="1651" t="str">
        <f>'16-10別'!CC60</f>
        <v/>
      </c>
      <c r="BZ64" s="1652"/>
      <c r="CA64" s="1652"/>
      <c r="CB64" s="1652"/>
      <c r="CC64" s="1652"/>
      <c r="CD64" s="1652"/>
      <c r="CE64" s="1652"/>
      <c r="CF64" s="1652"/>
      <c r="CG64" s="1657"/>
      <c r="CH64" s="415"/>
      <c r="CI64" s="415"/>
      <c r="CJ64" s="415"/>
      <c r="CK64" s="421"/>
    </row>
    <row r="65" spans="1:89" ht="9" customHeight="1">
      <c r="A65" s="415"/>
      <c r="B65" s="415"/>
      <c r="C65" s="415"/>
      <c r="D65" s="415"/>
      <c r="E65" s="415"/>
      <c r="F65" s="415"/>
      <c r="G65" s="415"/>
      <c r="H65" s="415"/>
      <c r="I65" s="415"/>
      <c r="J65" s="415"/>
      <c r="K65" s="1625"/>
      <c r="L65" s="1626"/>
      <c r="M65" s="1632"/>
      <c r="N65" s="1633"/>
      <c r="O65" s="1633"/>
      <c r="P65" s="1633"/>
      <c r="Q65" s="1633"/>
      <c r="R65" s="1633"/>
      <c r="S65" s="1633"/>
      <c r="T65" s="1634"/>
      <c r="U65" s="1639"/>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5"/>
      <c r="AY65" s="415"/>
      <c r="AZ65" s="415"/>
      <c r="BA65" s="1650"/>
      <c r="BB65" s="1643"/>
      <c r="BC65" s="1644"/>
      <c r="BD65" s="1644"/>
      <c r="BE65" s="1644"/>
      <c r="BF65" s="1644"/>
      <c r="BG65" s="1644"/>
      <c r="BH65" s="1644"/>
      <c r="BI65" s="1644"/>
      <c r="BJ65" s="1644"/>
      <c r="BK65" s="1644"/>
      <c r="BL65" s="1644"/>
      <c r="BM65" s="1644"/>
      <c r="BN65" s="1648"/>
      <c r="BO65" s="415"/>
      <c r="BP65" s="415"/>
      <c r="BQ65" s="415"/>
      <c r="BR65" s="415"/>
      <c r="BS65" s="415"/>
      <c r="BT65" s="415"/>
      <c r="BU65" s="415"/>
      <c r="BV65" s="415"/>
      <c r="BW65" s="1650"/>
      <c r="BX65" s="1650"/>
      <c r="BY65" s="1653"/>
      <c r="BZ65" s="1654"/>
      <c r="CA65" s="1654"/>
      <c r="CB65" s="1654"/>
      <c r="CC65" s="1654"/>
      <c r="CD65" s="1654"/>
      <c r="CE65" s="1654"/>
      <c r="CF65" s="1654"/>
      <c r="CG65" s="1658"/>
      <c r="CH65" s="415"/>
      <c r="CI65" s="415"/>
      <c r="CJ65" s="415"/>
      <c r="CK65" s="421"/>
    </row>
    <row r="66" spans="1:89" ht="9" customHeight="1">
      <c r="A66" s="415"/>
      <c r="B66" s="415"/>
      <c r="C66" s="415"/>
      <c r="D66" s="415"/>
      <c r="E66" s="415"/>
      <c r="F66" s="415"/>
      <c r="G66" s="415"/>
      <c r="H66" s="415"/>
      <c r="I66" s="415"/>
      <c r="J66" s="415"/>
      <c r="K66" s="1627"/>
      <c r="L66" s="1628"/>
      <c r="M66" s="1635"/>
      <c r="N66" s="1636"/>
      <c r="O66" s="1636"/>
      <c r="P66" s="1636"/>
      <c r="Q66" s="1636"/>
      <c r="R66" s="1636"/>
      <c r="S66" s="1636"/>
      <c r="T66" s="1637"/>
      <c r="U66" s="1640"/>
      <c r="V66" s="416"/>
      <c r="W66" s="416"/>
      <c r="X66" s="416"/>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6"/>
      <c r="AY66" s="416"/>
      <c r="AZ66" s="416"/>
      <c r="BA66" s="1650"/>
      <c r="BB66" s="1645"/>
      <c r="BC66" s="1646"/>
      <c r="BD66" s="1646"/>
      <c r="BE66" s="1646"/>
      <c r="BF66" s="1646"/>
      <c r="BG66" s="1646"/>
      <c r="BH66" s="1646"/>
      <c r="BI66" s="1646"/>
      <c r="BJ66" s="1646"/>
      <c r="BK66" s="1646"/>
      <c r="BL66" s="1646"/>
      <c r="BM66" s="1646"/>
      <c r="BN66" s="1649"/>
      <c r="BO66" s="416"/>
      <c r="BP66" s="416"/>
      <c r="BQ66" s="416"/>
      <c r="BR66" s="416"/>
      <c r="BS66" s="416"/>
      <c r="BT66" s="416"/>
      <c r="BU66" s="416"/>
      <c r="BV66" s="416"/>
      <c r="BW66" s="1650"/>
      <c r="BX66" s="1650"/>
      <c r="BY66" s="1655"/>
      <c r="BZ66" s="1656"/>
      <c r="CA66" s="1656"/>
      <c r="CB66" s="1656"/>
      <c r="CC66" s="1656"/>
      <c r="CD66" s="1656"/>
      <c r="CE66" s="1656"/>
      <c r="CF66" s="1656"/>
      <c r="CG66" s="1659"/>
      <c r="CH66" s="415"/>
      <c r="CI66" s="415"/>
      <c r="CJ66" s="415"/>
      <c r="CK66" s="421"/>
    </row>
    <row r="67" spans="1:89" ht="9" customHeight="1">
      <c r="A67" s="415"/>
      <c r="B67" s="415"/>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5"/>
      <c r="AY67" s="415"/>
      <c r="AZ67" s="415"/>
      <c r="BA67" s="1650"/>
      <c r="BB67" s="1660">
        <f>'16-10別'!BF63</f>
        <v>0</v>
      </c>
      <c r="BC67" s="1661"/>
      <c r="BD67" s="1661"/>
      <c r="BE67" s="1661"/>
      <c r="BF67" s="1661"/>
      <c r="BG67" s="1661"/>
      <c r="BH67" s="1661"/>
      <c r="BI67" s="1661"/>
      <c r="BJ67" s="1661"/>
      <c r="BK67" s="1661"/>
      <c r="BL67" s="1661"/>
      <c r="BM67" s="1661"/>
      <c r="BN67" s="1657"/>
      <c r="BO67" s="415"/>
      <c r="BP67" s="415"/>
      <c r="BQ67" s="415"/>
      <c r="BR67" s="415"/>
      <c r="BS67" s="415"/>
      <c r="BT67" s="415"/>
      <c r="BU67" s="415"/>
      <c r="BV67" s="415"/>
      <c r="BW67" s="415"/>
      <c r="BX67" s="415"/>
      <c r="BY67" s="415"/>
      <c r="BZ67" s="415"/>
      <c r="CA67" s="415"/>
      <c r="CB67" s="415"/>
      <c r="CC67" s="415"/>
      <c r="CD67" s="415"/>
      <c r="CE67" s="415"/>
      <c r="CF67" s="415"/>
      <c r="CG67" s="415"/>
      <c r="CH67" s="415"/>
      <c r="CI67" s="415"/>
      <c r="CJ67" s="415"/>
      <c r="CK67" s="421"/>
    </row>
    <row r="68" spans="1:89" ht="9" customHeight="1">
      <c r="A68" s="415"/>
      <c r="B68" s="415"/>
      <c r="C68" s="415"/>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5"/>
      <c r="AD68" s="415"/>
      <c r="AE68" s="415"/>
      <c r="AF68" s="415"/>
      <c r="AG68" s="415"/>
      <c r="AH68" s="415"/>
      <c r="AI68" s="415"/>
      <c r="AJ68" s="415"/>
      <c r="AK68" s="415"/>
      <c r="AL68" s="415"/>
      <c r="AM68" s="415"/>
      <c r="AN68" s="415"/>
      <c r="AO68" s="415"/>
      <c r="AP68" s="415"/>
      <c r="AQ68" s="415"/>
      <c r="AR68" s="415"/>
      <c r="AS68" s="415"/>
      <c r="AT68" s="415"/>
      <c r="AU68" s="415"/>
      <c r="AV68" s="415"/>
      <c r="AW68" s="415"/>
      <c r="AX68" s="415"/>
      <c r="AY68" s="415"/>
      <c r="AZ68" s="415"/>
      <c r="BA68" s="1650"/>
      <c r="BB68" s="1662"/>
      <c r="BC68" s="1663"/>
      <c r="BD68" s="1663"/>
      <c r="BE68" s="1663"/>
      <c r="BF68" s="1663"/>
      <c r="BG68" s="1663"/>
      <c r="BH68" s="1663"/>
      <c r="BI68" s="1663"/>
      <c r="BJ68" s="1663"/>
      <c r="BK68" s="1663"/>
      <c r="BL68" s="1663"/>
      <c r="BM68" s="1663"/>
      <c r="BN68" s="1658"/>
      <c r="BO68" s="415"/>
      <c r="BP68" s="415"/>
      <c r="BQ68" s="415"/>
      <c r="BR68" s="415"/>
      <c r="BS68" s="415"/>
      <c r="BT68" s="415"/>
      <c r="BU68" s="415"/>
      <c r="BV68" s="415"/>
      <c r="BW68" s="415"/>
      <c r="BX68" s="415"/>
      <c r="BY68" s="415"/>
      <c r="BZ68" s="415"/>
      <c r="CA68" s="415"/>
      <c r="CB68" s="415"/>
      <c r="CC68" s="415"/>
      <c r="CD68" s="415"/>
      <c r="CE68" s="415"/>
      <c r="CF68" s="415"/>
      <c r="CG68" s="415"/>
      <c r="CH68" s="415"/>
      <c r="CI68" s="415"/>
      <c r="CJ68" s="415"/>
      <c r="CK68" s="421"/>
    </row>
    <row r="69" spans="1:89" ht="9" customHeight="1">
      <c r="A69" s="415"/>
      <c r="B69" s="415"/>
      <c r="C69" s="415"/>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5"/>
      <c r="AD69" s="415"/>
      <c r="AE69" s="415"/>
      <c r="AF69" s="415"/>
      <c r="AG69" s="415"/>
      <c r="AH69" s="415"/>
      <c r="AI69" s="415"/>
      <c r="AJ69" s="415"/>
      <c r="AK69" s="415"/>
      <c r="AL69" s="415"/>
      <c r="AM69" s="415"/>
      <c r="AN69" s="415"/>
      <c r="AO69" s="415"/>
      <c r="AP69" s="415"/>
      <c r="AQ69" s="415"/>
      <c r="AR69" s="415"/>
      <c r="AS69" s="415"/>
      <c r="AT69" s="415"/>
      <c r="AU69" s="415"/>
      <c r="AV69" s="415"/>
      <c r="AW69" s="415"/>
      <c r="AX69" s="415"/>
      <c r="AY69" s="415"/>
      <c r="AZ69" s="415"/>
      <c r="BA69" s="1650"/>
      <c r="BB69" s="1664"/>
      <c r="BC69" s="1665"/>
      <c r="BD69" s="1665"/>
      <c r="BE69" s="1665"/>
      <c r="BF69" s="1665"/>
      <c r="BG69" s="1665"/>
      <c r="BH69" s="1665"/>
      <c r="BI69" s="1665"/>
      <c r="BJ69" s="1665"/>
      <c r="BK69" s="1665"/>
      <c r="BL69" s="1665"/>
      <c r="BM69" s="1665"/>
      <c r="BN69" s="1659"/>
      <c r="BO69" s="415"/>
      <c r="BP69" s="415"/>
      <c r="BQ69" s="415"/>
      <c r="BR69" s="415"/>
      <c r="BS69" s="415"/>
      <c r="BT69" s="415"/>
      <c r="BU69" s="415"/>
      <c r="BV69" s="415"/>
      <c r="BW69" s="415"/>
      <c r="BX69" s="415"/>
      <c r="BY69" s="415"/>
      <c r="BZ69" s="415"/>
      <c r="CA69" s="415"/>
      <c r="CB69" s="415"/>
      <c r="CC69" s="415"/>
      <c r="CD69" s="415"/>
      <c r="CE69" s="415"/>
      <c r="CF69" s="415"/>
      <c r="CG69" s="415"/>
      <c r="CH69" s="415"/>
      <c r="CI69" s="415"/>
      <c r="CJ69" s="415"/>
      <c r="CK69" s="421"/>
    </row>
    <row r="70" spans="1:89" ht="9" customHeight="1">
      <c r="A70" s="415"/>
      <c r="B70" s="415"/>
      <c r="C70" s="415"/>
      <c r="D70" s="415"/>
      <c r="E70" s="415"/>
      <c r="F70" s="415"/>
      <c r="G70" s="415"/>
      <c r="H70" s="415"/>
      <c r="I70" s="415"/>
      <c r="J70" s="415"/>
      <c r="K70" s="1623">
        <v>7</v>
      </c>
      <c r="L70" s="1624"/>
      <c r="M70" s="1629" t="str">
        <f>'16-10別'!Q66</f>
        <v/>
      </c>
      <c r="N70" s="1630"/>
      <c r="O70" s="1630"/>
      <c r="P70" s="1630"/>
      <c r="Q70" s="1630"/>
      <c r="R70" s="1630"/>
      <c r="S70" s="1630"/>
      <c r="T70" s="1631"/>
      <c r="U70" s="1638"/>
      <c r="V70" s="415"/>
      <c r="W70" s="415"/>
      <c r="X70" s="415"/>
      <c r="Y70" s="415"/>
      <c r="Z70" s="415"/>
      <c r="AA70" s="415"/>
      <c r="AB70" s="415"/>
      <c r="AC70" s="415"/>
      <c r="AD70" s="415"/>
      <c r="AE70" s="415"/>
      <c r="AF70" s="415"/>
      <c r="AG70" s="415"/>
      <c r="AH70" s="415"/>
      <c r="AI70" s="415"/>
      <c r="AJ70" s="415"/>
      <c r="AK70" s="415"/>
      <c r="AL70" s="415"/>
      <c r="AM70" s="415"/>
      <c r="AN70" s="415"/>
      <c r="AO70" s="415"/>
      <c r="AP70" s="415"/>
      <c r="AQ70" s="415"/>
      <c r="AR70" s="415"/>
      <c r="AS70" s="415"/>
      <c r="AT70" s="415"/>
      <c r="AU70" s="415"/>
      <c r="AV70" s="415"/>
      <c r="AW70" s="415"/>
      <c r="AX70" s="415"/>
      <c r="AY70" s="415"/>
      <c r="AZ70" s="415"/>
      <c r="BA70" s="1650"/>
      <c r="BB70" s="1641">
        <f>'16-10別'!BF66</f>
        <v>0</v>
      </c>
      <c r="BC70" s="1642"/>
      <c r="BD70" s="1642"/>
      <c r="BE70" s="1642"/>
      <c r="BF70" s="1642"/>
      <c r="BG70" s="1642"/>
      <c r="BH70" s="1642"/>
      <c r="BI70" s="1642"/>
      <c r="BJ70" s="1642"/>
      <c r="BK70" s="1642"/>
      <c r="BL70" s="1642"/>
      <c r="BM70" s="1642"/>
      <c r="BN70" s="1647"/>
      <c r="BO70" s="415"/>
      <c r="BP70" s="415"/>
      <c r="BQ70" s="415"/>
      <c r="BR70" s="415"/>
      <c r="BS70" s="415"/>
      <c r="BT70" s="415"/>
      <c r="BU70" s="415"/>
      <c r="BV70" s="415"/>
      <c r="BW70" s="1650"/>
      <c r="BX70" s="1650"/>
      <c r="BY70" s="1651" t="str">
        <f>'16-10別'!CC66</f>
        <v/>
      </c>
      <c r="BZ70" s="1652"/>
      <c r="CA70" s="1652"/>
      <c r="CB70" s="1652"/>
      <c r="CC70" s="1652"/>
      <c r="CD70" s="1652"/>
      <c r="CE70" s="1652"/>
      <c r="CF70" s="1652"/>
      <c r="CG70" s="1657"/>
      <c r="CH70" s="415"/>
      <c r="CI70" s="415"/>
      <c r="CJ70" s="415"/>
      <c r="CK70" s="421"/>
    </row>
    <row r="71" spans="1:89" ht="9" customHeight="1">
      <c r="A71" s="415"/>
      <c r="B71" s="415"/>
      <c r="C71" s="415"/>
      <c r="D71" s="415"/>
      <c r="E71" s="415"/>
      <c r="F71" s="415"/>
      <c r="G71" s="415"/>
      <c r="H71" s="415"/>
      <c r="I71" s="415"/>
      <c r="J71" s="415"/>
      <c r="K71" s="1625"/>
      <c r="L71" s="1626"/>
      <c r="M71" s="1632"/>
      <c r="N71" s="1633"/>
      <c r="O71" s="1633"/>
      <c r="P71" s="1633"/>
      <c r="Q71" s="1633"/>
      <c r="R71" s="1633"/>
      <c r="S71" s="1633"/>
      <c r="T71" s="1634"/>
      <c r="U71" s="1639"/>
      <c r="V71" s="415"/>
      <c r="W71" s="415"/>
      <c r="X71" s="415"/>
      <c r="Y71" s="415"/>
      <c r="Z71" s="415"/>
      <c r="AA71" s="415"/>
      <c r="AB71" s="415"/>
      <c r="AC71" s="415"/>
      <c r="AD71" s="415"/>
      <c r="AE71" s="415"/>
      <c r="AF71" s="415"/>
      <c r="AG71" s="415"/>
      <c r="AH71" s="415"/>
      <c r="AI71" s="415"/>
      <c r="AJ71" s="415"/>
      <c r="AK71" s="415"/>
      <c r="AL71" s="415"/>
      <c r="AM71" s="415"/>
      <c r="AN71" s="415"/>
      <c r="AO71" s="415"/>
      <c r="AP71" s="415"/>
      <c r="AQ71" s="415"/>
      <c r="AR71" s="415"/>
      <c r="AS71" s="415"/>
      <c r="AT71" s="415"/>
      <c r="AU71" s="415"/>
      <c r="AV71" s="415"/>
      <c r="AW71" s="415"/>
      <c r="AX71" s="415"/>
      <c r="AY71" s="415"/>
      <c r="AZ71" s="415"/>
      <c r="BA71" s="1650"/>
      <c r="BB71" s="1643"/>
      <c r="BC71" s="1644"/>
      <c r="BD71" s="1644"/>
      <c r="BE71" s="1644"/>
      <c r="BF71" s="1644"/>
      <c r="BG71" s="1644"/>
      <c r="BH71" s="1644"/>
      <c r="BI71" s="1644"/>
      <c r="BJ71" s="1644"/>
      <c r="BK71" s="1644"/>
      <c r="BL71" s="1644"/>
      <c r="BM71" s="1644"/>
      <c r="BN71" s="1648"/>
      <c r="BO71" s="415"/>
      <c r="BP71" s="415"/>
      <c r="BQ71" s="415"/>
      <c r="BR71" s="415"/>
      <c r="BS71" s="415"/>
      <c r="BT71" s="415"/>
      <c r="BU71" s="415"/>
      <c r="BV71" s="415"/>
      <c r="BW71" s="1650"/>
      <c r="BX71" s="1650"/>
      <c r="BY71" s="1653"/>
      <c r="BZ71" s="1654"/>
      <c r="CA71" s="1654"/>
      <c r="CB71" s="1654"/>
      <c r="CC71" s="1654"/>
      <c r="CD71" s="1654"/>
      <c r="CE71" s="1654"/>
      <c r="CF71" s="1654"/>
      <c r="CG71" s="1658"/>
      <c r="CH71" s="415"/>
      <c r="CI71" s="415"/>
      <c r="CJ71" s="415"/>
      <c r="CK71" s="421"/>
    </row>
    <row r="72" spans="1:89" ht="9" customHeight="1">
      <c r="A72" s="415"/>
      <c r="B72" s="415"/>
      <c r="C72" s="415"/>
      <c r="D72" s="415"/>
      <c r="E72" s="415"/>
      <c r="F72" s="415"/>
      <c r="G72" s="415"/>
      <c r="H72" s="415"/>
      <c r="I72" s="415"/>
      <c r="J72" s="415"/>
      <c r="K72" s="1627"/>
      <c r="L72" s="1628"/>
      <c r="M72" s="1635"/>
      <c r="N72" s="1636"/>
      <c r="O72" s="1636"/>
      <c r="P72" s="1636"/>
      <c r="Q72" s="1636"/>
      <c r="R72" s="1636"/>
      <c r="S72" s="1636"/>
      <c r="T72" s="1637"/>
      <c r="U72" s="1640"/>
      <c r="V72" s="416"/>
      <c r="W72" s="416"/>
      <c r="X72" s="416"/>
      <c r="Y72" s="416"/>
      <c r="Z72" s="416"/>
      <c r="AA72" s="416"/>
      <c r="AB72" s="416"/>
      <c r="AC72" s="416"/>
      <c r="AD72" s="416"/>
      <c r="AE72" s="416"/>
      <c r="AF72" s="416"/>
      <c r="AG72" s="416"/>
      <c r="AH72" s="416"/>
      <c r="AI72" s="416"/>
      <c r="AJ72" s="416"/>
      <c r="AK72" s="416"/>
      <c r="AL72" s="416"/>
      <c r="AM72" s="416"/>
      <c r="AN72" s="416"/>
      <c r="AO72" s="416"/>
      <c r="AP72" s="416"/>
      <c r="AQ72" s="416"/>
      <c r="AR72" s="416"/>
      <c r="AS72" s="416"/>
      <c r="AT72" s="416"/>
      <c r="AU72" s="416"/>
      <c r="AV72" s="416"/>
      <c r="AW72" s="416"/>
      <c r="AX72" s="416"/>
      <c r="AY72" s="416"/>
      <c r="AZ72" s="416"/>
      <c r="BA72" s="1650"/>
      <c r="BB72" s="1645"/>
      <c r="BC72" s="1646"/>
      <c r="BD72" s="1646"/>
      <c r="BE72" s="1646"/>
      <c r="BF72" s="1646"/>
      <c r="BG72" s="1646"/>
      <c r="BH72" s="1646"/>
      <c r="BI72" s="1646"/>
      <c r="BJ72" s="1646"/>
      <c r="BK72" s="1646"/>
      <c r="BL72" s="1646"/>
      <c r="BM72" s="1646"/>
      <c r="BN72" s="1649"/>
      <c r="BO72" s="416"/>
      <c r="BP72" s="416"/>
      <c r="BQ72" s="416"/>
      <c r="BR72" s="416"/>
      <c r="BS72" s="416"/>
      <c r="BT72" s="416"/>
      <c r="BU72" s="416"/>
      <c r="BV72" s="416"/>
      <c r="BW72" s="1650"/>
      <c r="BX72" s="1650"/>
      <c r="BY72" s="1655"/>
      <c r="BZ72" s="1656"/>
      <c r="CA72" s="1656"/>
      <c r="CB72" s="1656"/>
      <c r="CC72" s="1656"/>
      <c r="CD72" s="1656"/>
      <c r="CE72" s="1656"/>
      <c r="CF72" s="1656"/>
      <c r="CG72" s="1659"/>
      <c r="CH72" s="415"/>
      <c r="CI72" s="415"/>
      <c r="CJ72" s="415"/>
      <c r="CK72" s="421"/>
    </row>
    <row r="73" spans="1:89" ht="9" customHeight="1">
      <c r="A73" s="415"/>
      <c r="B73" s="415"/>
      <c r="C73" s="415"/>
      <c r="D73" s="415"/>
      <c r="E73" s="415"/>
      <c r="F73" s="415"/>
      <c r="G73" s="415"/>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s="415"/>
      <c r="AM73" s="415"/>
      <c r="AN73" s="415"/>
      <c r="AO73" s="415"/>
      <c r="AP73" s="415"/>
      <c r="AQ73" s="415"/>
      <c r="AR73" s="415"/>
      <c r="AS73" s="415"/>
      <c r="AT73" s="415"/>
      <c r="AU73" s="415"/>
      <c r="AV73" s="415"/>
      <c r="AW73" s="415"/>
      <c r="AX73" s="415"/>
      <c r="AY73" s="415"/>
      <c r="AZ73" s="415"/>
      <c r="BA73" s="1650"/>
      <c r="BB73" s="1660">
        <f>'16-10別'!BF69</f>
        <v>0</v>
      </c>
      <c r="BC73" s="1661"/>
      <c r="BD73" s="1661"/>
      <c r="BE73" s="1661"/>
      <c r="BF73" s="1661"/>
      <c r="BG73" s="1661"/>
      <c r="BH73" s="1661"/>
      <c r="BI73" s="1661"/>
      <c r="BJ73" s="1661"/>
      <c r="BK73" s="1661"/>
      <c r="BL73" s="1661"/>
      <c r="BM73" s="1661"/>
      <c r="BN73" s="1657"/>
      <c r="BO73" s="415"/>
      <c r="BP73" s="415"/>
      <c r="BQ73" s="415"/>
      <c r="BR73" s="415"/>
      <c r="BS73" s="415"/>
      <c r="BT73" s="415"/>
      <c r="BU73" s="415"/>
      <c r="BV73" s="415"/>
      <c r="BW73" s="415"/>
      <c r="BX73" s="415"/>
      <c r="BY73" s="415"/>
      <c r="BZ73" s="415"/>
      <c r="CA73" s="415"/>
      <c r="CB73" s="415"/>
      <c r="CC73" s="415"/>
      <c r="CD73" s="415"/>
      <c r="CE73" s="415"/>
      <c r="CF73" s="415"/>
      <c r="CG73" s="415"/>
      <c r="CH73" s="415"/>
      <c r="CI73" s="415"/>
      <c r="CJ73" s="415"/>
      <c r="CK73" s="421"/>
    </row>
    <row r="74" spans="1:89" ht="9" customHeight="1">
      <c r="A74" s="415"/>
      <c r="B74" s="415"/>
      <c r="C74" s="415"/>
      <c r="D74" s="415"/>
      <c r="E74" s="415"/>
      <c r="F74" s="415"/>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5"/>
      <c r="AL74" s="415"/>
      <c r="AM74" s="415"/>
      <c r="AN74" s="415"/>
      <c r="AO74" s="415"/>
      <c r="AP74" s="415"/>
      <c r="AQ74" s="415"/>
      <c r="AR74" s="415"/>
      <c r="AS74" s="415"/>
      <c r="AT74" s="415"/>
      <c r="AU74" s="415"/>
      <c r="AV74" s="415"/>
      <c r="AW74" s="415"/>
      <c r="AX74" s="415"/>
      <c r="AY74" s="415"/>
      <c r="AZ74" s="415"/>
      <c r="BA74" s="1650"/>
      <c r="BB74" s="1662"/>
      <c r="BC74" s="1663"/>
      <c r="BD74" s="1663"/>
      <c r="BE74" s="1663"/>
      <c r="BF74" s="1663"/>
      <c r="BG74" s="1663"/>
      <c r="BH74" s="1663"/>
      <c r="BI74" s="1663"/>
      <c r="BJ74" s="1663"/>
      <c r="BK74" s="1663"/>
      <c r="BL74" s="1663"/>
      <c r="BM74" s="1663"/>
      <c r="BN74" s="1658"/>
      <c r="BO74" s="415"/>
      <c r="BP74" s="415"/>
      <c r="BQ74" s="415"/>
      <c r="BR74" s="415"/>
      <c r="BS74" s="415"/>
      <c r="BT74" s="415"/>
      <c r="BU74" s="415"/>
      <c r="BV74" s="415"/>
      <c r="BW74" s="415"/>
      <c r="BX74" s="415"/>
      <c r="BY74" s="415"/>
      <c r="BZ74" s="415"/>
      <c r="CA74" s="415"/>
      <c r="CB74" s="415"/>
      <c r="CC74" s="415"/>
      <c r="CD74" s="415"/>
      <c r="CE74" s="415"/>
      <c r="CF74" s="415"/>
      <c r="CG74" s="415"/>
      <c r="CH74" s="415"/>
      <c r="CI74" s="415"/>
      <c r="CJ74" s="415"/>
      <c r="CK74" s="421"/>
    </row>
    <row r="75" spans="1:89" ht="9" customHeight="1">
      <c r="A75" s="415"/>
      <c r="B75" s="415"/>
      <c r="C75" s="415"/>
      <c r="D75" s="415"/>
      <c r="E75" s="415"/>
      <c r="F75" s="415"/>
      <c r="G75" s="415"/>
      <c r="H75" s="415"/>
      <c r="I75" s="415"/>
      <c r="J75" s="415"/>
      <c r="K75" s="415"/>
      <c r="L75" s="415"/>
      <c r="M75" s="415"/>
      <c r="N75" s="415"/>
      <c r="O75" s="415"/>
      <c r="P75" s="415"/>
      <c r="Q75" s="415"/>
      <c r="R75" s="415"/>
      <c r="S75" s="415"/>
      <c r="T75" s="415"/>
      <c r="U75" s="415"/>
      <c r="V75" s="415"/>
      <c r="W75" s="415"/>
      <c r="X75" s="415"/>
      <c r="Y75" s="415"/>
      <c r="Z75" s="415"/>
      <c r="AA75" s="415"/>
      <c r="AB75" s="415"/>
      <c r="AC75" s="415"/>
      <c r="AD75" s="415"/>
      <c r="AE75" s="415"/>
      <c r="AF75" s="415"/>
      <c r="AG75" s="415"/>
      <c r="AH75" s="415"/>
      <c r="AI75" s="415"/>
      <c r="AJ75" s="415"/>
      <c r="AK75" s="415"/>
      <c r="AL75" s="415"/>
      <c r="AM75" s="415"/>
      <c r="AN75" s="415"/>
      <c r="AO75" s="415"/>
      <c r="AP75" s="415"/>
      <c r="AQ75" s="415"/>
      <c r="AR75" s="415"/>
      <c r="AS75" s="415"/>
      <c r="AT75" s="415"/>
      <c r="AU75" s="415"/>
      <c r="AV75" s="415"/>
      <c r="AW75" s="415"/>
      <c r="AX75" s="415"/>
      <c r="AY75" s="415"/>
      <c r="AZ75" s="415"/>
      <c r="BA75" s="1650"/>
      <c r="BB75" s="1664"/>
      <c r="BC75" s="1665"/>
      <c r="BD75" s="1665"/>
      <c r="BE75" s="1665"/>
      <c r="BF75" s="1665"/>
      <c r="BG75" s="1665"/>
      <c r="BH75" s="1665"/>
      <c r="BI75" s="1665"/>
      <c r="BJ75" s="1665"/>
      <c r="BK75" s="1665"/>
      <c r="BL75" s="1665"/>
      <c r="BM75" s="1665"/>
      <c r="BN75" s="1659"/>
      <c r="BO75" s="415"/>
      <c r="BP75" s="415"/>
      <c r="BQ75" s="415"/>
      <c r="BR75" s="415"/>
      <c r="BS75" s="415"/>
      <c r="BT75" s="415"/>
      <c r="BU75" s="415"/>
      <c r="BV75" s="415"/>
      <c r="BW75" s="415"/>
      <c r="BX75" s="415"/>
      <c r="BY75" s="415"/>
      <c r="BZ75" s="415"/>
      <c r="CA75" s="415"/>
      <c r="CB75" s="415"/>
      <c r="CC75" s="415"/>
      <c r="CD75" s="415"/>
      <c r="CE75" s="415"/>
      <c r="CF75" s="415"/>
      <c r="CG75" s="415"/>
      <c r="CH75" s="415"/>
      <c r="CI75" s="415"/>
      <c r="CJ75" s="415"/>
      <c r="CK75" s="421"/>
    </row>
    <row r="76" spans="1:89" ht="9" customHeight="1">
      <c r="A76" s="415"/>
      <c r="B76" s="415"/>
      <c r="C76" s="415"/>
      <c r="D76" s="415"/>
      <c r="E76" s="415"/>
      <c r="F76" s="415"/>
      <c r="G76" s="415"/>
      <c r="H76" s="415"/>
      <c r="I76" s="415"/>
      <c r="J76" s="415"/>
      <c r="K76" s="1623">
        <v>8</v>
      </c>
      <c r="L76" s="1624"/>
      <c r="M76" s="1629" t="str">
        <f>'16-10別'!Q72</f>
        <v/>
      </c>
      <c r="N76" s="1630"/>
      <c r="O76" s="1630"/>
      <c r="P76" s="1630"/>
      <c r="Q76" s="1630"/>
      <c r="R76" s="1630"/>
      <c r="S76" s="1630"/>
      <c r="T76" s="1631"/>
      <c r="U76" s="1638"/>
      <c r="V76" s="415"/>
      <c r="W76" s="415"/>
      <c r="X76" s="415"/>
      <c r="Y76" s="415"/>
      <c r="Z76" s="415"/>
      <c r="AA76" s="415"/>
      <c r="AB76" s="415"/>
      <c r="AC76" s="415"/>
      <c r="AD76" s="415"/>
      <c r="AE76" s="415"/>
      <c r="AF76" s="415"/>
      <c r="AG76" s="415"/>
      <c r="AH76" s="415"/>
      <c r="AI76" s="415"/>
      <c r="AJ76" s="415"/>
      <c r="AK76" s="415"/>
      <c r="AL76" s="415"/>
      <c r="AM76" s="415"/>
      <c r="AN76" s="415"/>
      <c r="AO76" s="415"/>
      <c r="AP76" s="415"/>
      <c r="AQ76" s="415"/>
      <c r="AR76" s="415"/>
      <c r="AS76" s="415"/>
      <c r="AT76" s="415"/>
      <c r="AU76" s="415"/>
      <c r="AV76" s="415"/>
      <c r="AW76" s="415"/>
      <c r="AX76" s="415"/>
      <c r="AY76" s="415"/>
      <c r="AZ76" s="415"/>
      <c r="BA76" s="1650"/>
      <c r="BB76" s="1641">
        <f>'16-10別'!BF72</f>
        <v>0</v>
      </c>
      <c r="BC76" s="1642"/>
      <c r="BD76" s="1642"/>
      <c r="BE76" s="1642"/>
      <c r="BF76" s="1642"/>
      <c r="BG76" s="1642"/>
      <c r="BH76" s="1642"/>
      <c r="BI76" s="1642"/>
      <c r="BJ76" s="1642"/>
      <c r="BK76" s="1642"/>
      <c r="BL76" s="1642"/>
      <c r="BM76" s="1642"/>
      <c r="BN76" s="1647"/>
      <c r="BO76" s="415"/>
      <c r="BP76" s="415"/>
      <c r="BQ76" s="415"/>
      <c r="BR76" s="415"/>
      <c r="BS76" s="415"/>
      <c r="BT76" s="415"/>
      <c r="BU76" s="415"/>
      <c r="BV76" s="415"/>
      <c r="BW76" s="1650"/>
      <c r="BX76" s="1650"/>
      <c r="BY76" s="1651" t="str">
        <f>'16-10別'!CC72</f>
        <v/>
      </c>
      <c r="BZ76" s="1652"/>
      <c r="CA76" s="1652"/>
      <c r="CB76" s="1652"/>
      <c r="CC76" s="1652"/>
      <c r="CD76" s="1652"/>
      <c r="CE76" s="1652"/>
      <c r="CF76" s="1652"/>
      <c r="CG76" s="1657"/>
      <c r="CH76" s="415"/>
      <c r="CI76" s="415"/>
      <c r="CJ76" s="415"/>
      <c r="CK76" s="421"/>
    </row>
    <row r="77" spans="1:89" ht="9" customHeight="1">
      <c r="A77" s="415"/>
      <c r="B77" s="415"/>
      <c r="C77" s="415"/>
      <c r="D77" s="415"/>
      <c r="E77" s="415"/>
      <c r="F77" s="415"/>
      <c r="G77" s="415"/>
      <c r="H77" s="415"/>
      <c r="I77" s="415"/>
      <c r="J77" s="415"/>
      <c r="K77" s="1625"/>
      <c r="L77" s="1626"/>
      <c r="M77" s="1632"/>
      <c r="N77" s="1633"/>
      <c r="O77" s="1633"/>
      <c r="P77" s="1633"/>
      <c r="Q77" s="1633"/>
      <c r="R77" s="1633"/>
      <c r="S77" s="1633"/>
      <c r="T77" s="1634"/>
      <c r="U77" s="1639"/>
      <c r="V77" s="415"/>
      <c r="W77" s="415"/>
      <c r="X77" s="415"/>
      <c r="Y77" s="415"/>
      <c r="Z77" s="415"/>
      <c r="AA77" s="415"/>
      <c r="AB77" s="415"/>
      <c r="AC77" s="415"/>
      <c r="AD77" s="415"/>
      <c r="AE77" s="415"/>
      <c r="AF77" s="415"/>
      <c r="AG77" s="415"/>
      <c r="AH77" s="415"/>
      <c r="AI77" s="415"/>
      <c r="AJ77" s="415"/>
      <c r="AK77" s="415"/>
      <c r="AL77" s="415"/>
      <c r="AM77" s="415"/>
      <c r="AN77" s="415"/>
      <c r="AO77" s="415"/>
      <c r="AP77" s="415"/>
      <c r="AQ77" s="415"/>
      <c r="AR77" s="415"/>
      <c r="AS77" s="415"/>
      <c r="AT77" s="415"/>
      <c r="AU77" s="415"/>
      <c r="AV77" s="415"/>
      <c r="AW77" s="415"/>
      <c r="AX77" s="415"/>
      <c r="AY77" s="415"/>
      <c r="AZ77" s="415"/>
      <c r="BA77" s="1650"/>
      <c r="BB77" s="1643"/>
      <c r="BC77" s="1644"/>
      <c r="BD77" s="1644"/>
      <c r="BE77" s="1644"/>
      <c r="BF77" s="1644"/>
      <c r="BG77" s="1644"/>
      <c r="BH77" s="1644"/>
      <c r="BI77" s="1644"/>
      <c r="BJ77" s="1644"/>
      <c r="BK77" s="1644"/>
      <c r="BL77" s="1644"/>
      <c r="BM77" s="1644"/>
      <c r="BN77" s="1648"/>
      <c r="BO77" s="415"/>
      <c r="BP77" s="415"/>
      <c r="BQ77" s="415"/>
      <c r="BR77" s="415"/>
      <c r="BS77" s="415"/>
      <c r="BT77" s="415"/>
      <c r="BU77" s="415"/>
      <c r="BV77" s="415"/>
      <c r="BW77" s="1650"/>
      <c r="BX77" s="1650"/>
      <c r="BY77" s="1653"/>
      <c r="BZ77" s="1654"/>
      <c r="CA77" s="1654"/>
      <c r="CB77" s="1654"/>
      <c r="CC77" s="1654"/>
      <c r="CD77" s="1654"/>
      <c r="CE77" s="1654"/>
      <c r="CF77" s="1654"/>
      <c r="CG77" s="1658"/>
      <c r="CH77" s="415"/>
      <c r="CI77" s="415"/>
      <c r="CJ77" s="415"/>
      <c r="CK77" s="421"/>
    </row>
    <row r="78" spans="1:89" ht="9" customHeight="1">
      <c r="A78" s="415"/>
      <c r="B78" s="415"/>
      <c r="C78" s="415"/>
      <c r="D78" s="415"/>
      <c r="E78" s="415"/>
      <c r="F78" s="415"/>
      <c r="G78" s="415"/>
      <c r="H78" s="415"/>
      <c r="I78" s="415"/>
      <c r="J78" s="415"/>
      <c r="K78" s="1627"/>
      <c r="L78" s="1628"/>
      <c r="M78" s="1635"/>
      <c r="N78" s="1636"/>
      <c r="O78" s="1636"/>
      <c r="P78" s="1636"/>
      <c r="Q78" s="1636"/>
      <c r="R78" s="1636"/>
      <c r="S78" s="1636"/>
      <c r="T78" s="1637"/>
      <c r="U78" s="1640"/>
      <c r="V78" s="416"/>
      <c r="W78" s="416"/>
      <c r="X78" s="416"/>
      <c r="Y78" s="416"/>
      <c r="Z78" s="416"/>
      <c r="AA78" s="416"/>
      <c r="AB78" s="416"/>
      <c r="AC78" s="416"/>
      <c r="AD78" s="416"/>
      <c r="AE78" s="416"/>
      <c r="AF78" s="416"/>
      <c r="AG78" s="416"/>
      <c r="AH78" s="416"/>
      <c r="AI78" s="416"/>
      <c r="AJ78" s="416"/>
      <c r="AK78" s="416"/>
      <c r="AL78" s="416"/>
      <c r="AM78" s="416"/>
      <c r="AN78" s="416"/>
      <c r="AO78" s="416"/>
      <c r="AP78" s="416"/>
      <c r="AQ78" s="416"/>
      <c r="AR78" s="416"/>
      <c r="AS78" s="416"/>
      <c r="AT78" s="416"/>
      <c r="AU78" s="416"/>
      <c r="AV78" s="416"/>
      <c r="AW78" s="416"/>
      <c r="AX78" s="416"/>
      <c r="AY78" s="416"/>
      <c r="AZ78" s="416"/>
      <c r="BA78" s="1650"/>
      <c r="BB78" s="1645"/>
      <c r="BC78" s="1646"/>
      <c r="BD78" s="1646"/>
      <c r="BE78" s="1646"/>
      <c r="BF78" s="1646"/>
      <c r="BG78" s="1646"/>
      <c r="BH78" s="1646"/>
      <c r="BI78" s="1646"/>
      <c r="BJ78" s="1646"/>
      <c r="BK78" s="1646"/>
      <c r="BL78" s="1646"/>
      <c r="BM78" s="1646"/>
      <c r="BN78" s="1649"/>
      <c r="BO78" s="416"/>
      <c r="BP78" s="416"/>
      <c r="BQ78" s="416"/>
      <c r="BR78" s="416"/>
      <c r="BS78" s="416"/>
      <c r="BT78" s="416"/>
      <c r="BU78" s="416"/>
      <c r="BV78" s="416"/>
      <c r="BW78" s="1650"/>
      <c r="BX78" s="1650"/>
      <c r="BY78" s="1655"/>
      <c r="BZ78" s="1656"/>
      <c r="CA78" s="1656"/>
      <c r="CB78" s="1656"/>
      <c r="CC78" s="1656"/>
      <c r="CD78" s="1656"/>
      <c r="CE78" s="1656"/>
      <c r="CF78" s="1656"/>
      <c r="CG78" s="1659"/>
      <c r="CH78" s="415"/>
      <c r="CI78" s="415"/>
      <c r="CJ78" s="415"/>
      <c r="CK78" s="421"/>
    </row>
    <row r="79" spans="1:89" ht="9" customHeight="1">
      <c r="A79" s="415"/>
      <c r="B79" s="415"/>
      <c r="C79" s="415"/>
      <c r="D79" s="415"/>
      <c r="E79" s="415"/>
      <c r="F79" s="415"/>
      <c r="G79" s="415"/>
      <c r="H79" s="415"/>
      <c r="I79" s="415"/>
      <c r="J79" s="415"/>
      <c r="K79" s="415"/>
      <c r="L79" s="415"/>
      <c r="M79" s="415"/>
      <c r="N79" s="415"/>
      <c r="O79" s="415"/>
      <c r="P79" s="415"/>
      <c r="Q79" s="415"/>
      <c r="R79" s="415"/>
      <c r="S79" s="415"/>
      <c r="T79" s="415"/>
      <c r="U79" s="415"/>
      <c r="V79" s="415"/>
      <c r="W79" s="415"/>
      <c r="X79" s="415"/>
      <c r="Y79" s="415"/>
      <c r="Z79" s="415"/>
      <c r="AA79" s="415"/>
      <c r="AB79" s="415"/>
      <c r="AC79" s="415"/>
      <c r="AD79" s="415"/>
      <c r="AE79" s="415"/>
      <c r="AF79" s="415"/>
      <c r="AG79" s="415"/>
      <c r="AH79" s="415"/>
      <c r="AI79" s="415"/>
      <c r="AJ79" s="415"/>
      <c r="AK79" s="415"/>
      <c r="AL79" s="415"/>
      <c r="AM79" s="415"/>
      <c r="AN79" s="415"/>
      <c r="AO79" s="415"/>
      <c r="AP79" s="415"/>
      <c r="AQ79" s="415"/>
      <c r="AR79" s="415"/>
      <c r="AS79" s="415"/>
      <c r="AT79" s="415"/>
      <c r="AU79" s="415"/>
      <c r="AV79" s="415"/>
      <c r="AW79" s="415"/>
      <c r="AX79" s="415"/>
      <c r="AY79" s="415"/>
      <c r="AZ79" s="415"/>
      <c r="BA79" s="1650"/>
      <c r="BB79" s="1660">
        <f>'16-10別'!BF75</f>
        <v>0</v>
      </c>
      <c r="BC79" s="1661"/>
      <c r="BD79" s="1661"/>
      <c r="BE79" s="1661"/>
      <c r="BF79" s="1661"/>
      <c r="BG79" s="1661"/>
      <c r="BH79" s="1661"/>
      <c r="BI79" s="1661"/>
      <c r="BJ79" s="1661"/>
      <c r="BK79" s="1661"/>
      <c r="BL79" s="1661"/>
      <c r="BM79" s="1661"/>
      <c r="BN79" s="1657"/>
      <c r="BO79" s="415"/>
      <c r="BP79" s="415"/>
      <c r="BQ79" s="415"/>
      <c r="BR79" s="415"/>
      <c r="BS79" s="415"/>
      <c r="BT79" s="415"/>
      <c r="BU79" s="415"/>
      <c r="BV79" s="415"/>
      <c r="BW79" s="415"/>
      <c r="BX79" s="415"/>
      <c r="BY79" s="415"/>
      <c r="BZ79" s="415"/>
      <c r="CA79" s="415"/>
      <c r="CB79" s="415"/>
      <c r="CC79" s="415"/>
      <c r="CD79" s="415"/>
      <c r="CE79" s="415"/>
      <c r="CF79" s="415"/>
      <c r="CG79" s="415"/>
      <c r="CH79" s="415"/>
      <c r="CI79" s="415"/>
      <c r="CJ79" s="415"/>
      <c r="CK79" s="421"/>
    </row>
    <row r="80" spans="1:89" ht="9" customHeight="1">
      <c r="A80" s="415"/>
      <c r="B80" s="415"/>
      <c r="C80" s="415"/>
      <c r="D80" s="415"/>
      <c r="E80" s="415"/>
      <c r="F80" s="415"/>
      <c r="G80" s="415"/>
      <c r="H80" s="415"/>
      <c r="I80" s="415"/>
      <c r="J80" s="415"/>
      <c r="K80" s="415"/>
      <c r="L80" s="415"/>
      <c r="M80" s="415"/>
      <c r="N80" s="415"/>
      <c r="O80" s="415"/>
      <c r="P80" s="415"/>
      <c r="Q80" s="415"/>
      <c r="R80" s="415"/>
      <c r="S80" s="415"/>
      <c r="T80" s="415"/>
      <c r="U80" s="415"/>
      <c r="V80" s="415"/>
      <c r="W80" s="415"/>
      <c r="X80" s="415"/>
      <c r="Y80" s="415"/>
      <c r="Z80" s="415"/>
      <c r="AA80" s="415"/>
      <c r="AB80" s="415"/>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5"/>
      <c r="AY80" s="415"/>
      <c r="AZ80" s="415"/>
      <c r="BA80" s="1650"/>
      <c r="BB80" s="1662"/>
      <c r="BC80" s="1663"/>
      <c r="BD80" s="1663"/>
      <c r="BE80" s="1663"/>
      <c r="BF80" s="1663"/>
      <c r="BG80" s="1663"/>
      <c r="BH80" s="1663"/>
      <c r="BI80" s="1663"/>
      <c r="BJ80" s="1663"/>
      <c r="BK80" s="1663"/>
      <c r="BL80" s="1663"/>
      <c r="BM80" s="1663"/>
      <c r="BN80" s="1658"/>
      <c r="BO80" s="415"/>
      <c r="BP80" s="415"/>
      <c r="BQ80" s="415"/>
      <c r="BR80" s="415"/>
      <c r="BS80" s="415"/>
      <c r="BT80" s="415"/>
      <c r="BU80" s="415"/>
      <c r="BV80" s="415"/>
      <c r="BW80" s="415"/>
      <c r="BX80" s="415"/>
      <c r="BY80" s="415"/>
      <c r="BZ80" s="415"/>
      <c r="CA80" s="415"/>
      <c r="CB80" s="415"/>
      <c r="CC80" s="415"/>
      <c r="CD80" s="415"/>
      <c r="CE80" s="415"/>
      <c r="CF80" s="415"/>
      <c r="CG80" s="415"/>
      <c r="CH80" s="415"/>
      <c r="CI80" s="415"/>
      <c r="CJ80" s="415"/>
      <c r="CK80" s="421"/>
    </row>
    <row r="81" spans="1:89" ht="9" customHeight="1">
      <c r="A81" s="415"/>
      <c r="B81" s="415"/>
      <c r="C81" s="415"/>
      <c r="D81" s="415"/>
      <c r="E81" s="415"/>
      <c r="F81" s="415"/>
      <c r="G81" s="415"/>
      <c r="H81" s="415"/>
      <c r="I81" s="415"/>
      <c r="J81" s="415"/>
      <c r="K81" s="415"/>
      <c r="L81" s="415"/>
      <c r="M81" s="415"/>
      <c r="N81" s="415"/>
      <c r="O81" s="415"/>
      <c r="P81" s="415"/>
      <c r="Q81" s="415"/>
      <c r="R81" s="415"/>
      <c r="S81" s="415"/>
      <c r="T81" s="415"/>
      <c r="U81" s="415"/>
      <c r="V81" s="415"/>
      <c r="W81" s="415"/>
      <c r="X81" s="415"/>
      <c r="Y81" s="415"/>
      <c r="Z81" s="415"/>
      <c r="AA81" s="415"/>
      <c r="AB81" s="41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5"/>
      <c r="AY81" s="415"/>
      <c r="AZ81" s="415"/>
      <c r="BA81" s="1650"/>
      <c r="BB81" s="1664"/>
      <c r="BC81" s="1665"/>
      <c r="BD81" s="1665"/>
      <c r="BE81" s="1665"/>
      <c r="BF81" s="1665"/>
      <c r="BG81" s="1665"/>
      <c r="BH81" s="1665"/>
      <c r="BI81" s="1665"/>
      <c r="BJ81" s="1665"/>
      <c r="BK81" s="1665"/>
      <c r="BL81" s="1665"/>
      <c r="BM81" s="1665"/>
      <c r="BN81" s="1659"/>
      <c r="BO81" s="415"/>
      <c r="BP81" s="415"/>
      <c r="BQ81" s="415"/>
      <c r="BR81" s="415"/>
      <c r="BS81" s="415"/>
      <c r="BT81" s="415"/>
      <c r="BU81" s="415"/>
      <c r="BV81" s="415"/>
      <c r="BW81" s="415"/>
      <c r="BX81" s="415"/>
      <c r="BY81" s="415"/>
      <c r="BZ81" s="415"/>
      <c r="CA81" s="415"/>
      <c r="CB81" s="415"/>
      <c r="CC81" s="415"/>
      <c r="CD81" s="415"/>
      <c r="CE81" s="415"/>
      <c r="CF81" s="415"/>
      <c r="CG81" s="415"/>
      <c r="CH81" s="415"/>
      <c r="CI81" s="415"/>
      <c r="CJ81" s="415"/>
      <c r="CK81" s="421"/>
    </row>
    <row r="82" spans="1:89" ht="9" customHeight="1">
      <c r="A82" s="415"/>
      <c r="B82" s="415"/>
      <c r="C82" s="415"/>
      <c r="D82" s="415"/>
      <c r="E82" s="415"/>
      <c r="F82" s="415"/>
      <c r="G82" s="415"/>
      <c r="H82" s="415"/>
      <c r="I82" s="415"/>
      <c r="J82" s="415"/>
      <c r="K82" s="1623">
        <v>9</v>
      </c>
      <c r="L82" s="1624"/>
      <c r="M82" s="1629" t="str">
        <f>'16-10別'!Q78</f>
        <v/>
      </c>
      <c r="N82" s="1630"/>
      <c r="O82" s="1630"/>
      <c r="P82" s="1630"/>
      <c r="Q82" s="1630"/>
      <c r="R82" s="1630"/>
      <c r="S82" s="1630"/>
      <c r="T82" s="1631"/>
      <c r="U82" s="1638"/>
      <c r="V82" s="415"/>
      <c r="W82" s="415"/>
      <c r="X82" s="415"/>
      <c r="Y82" s="415"/>
      <c r="Z82" s="415"/>
      <c r="AA82" s="415"/>
      <c r="AB82" s="415"/>
      <c r="AC82" s="415"/>
      <c r="AD82" s="415"/>
      <c r="AE82" s="415"/>
      <c r="AF82" s="415"/>
      <c r="AG82" s="415"/>
      <c r="AH82" s="415"/>
      <c r="AI82" s="415"/>
      <c r="AJ82" s="415"/>
      <c r="AK82" s="415"/>
      <c r="AL82" s="415"/>
      <c r="AM82" s="415"/>
      <c r="AN82" s="415"/>
      <c r="AO82" s="415"/>
      <c r="AP82" s="415"/>
      <c r="AQ82" s="415"/>
      <c r="AR82" s="415"/>
      <c r="AS82" s="415"/>
      <c r="AT82" s="415"/>
      <c r="AU82" s="415"/>
      <c r="AV82" s="415"/>
      <c r="AW82" s="415"/>
      <c r="AX82" s="415"/>
      <c r="AY82" s="415"/>
      <c r="AZ82" s="415"/>
      <c r="BA82" s="1650"/>
      <c r="BB82" s="1641">
        <f>'16-10別'!BF78</f>
        <v>0</v>
      </c>
      <c r="BC82" s="1642"/>
      <c r="BD82" s="1642"/>
      <c r="BE82" s="1642"/>
      <c r="BF82" s="1642"/>
      <c r="BG82" s="1642"/>
      <c r="BH82" s="1642"/>
      <c r="BI82" s="1642"/>
      <c r="BJ82" s="1642"/>
      <c r="BK82" s="1642"/>
      <c r="BL82" s="1642"/>
      <c r="BM82" s="1642"/>
      <c r="BN82" s="1647"/>
      <c r="BO82" s="415"/>
      <c r="BP82" s="415"/>
      <c r="BQ82" s="415"/>
      <c r="BR82" s="415"/>
      <c r="BS82" s="415"/>
      <c r="BT82" s="415"/>
      <c r="BU82" s="415"/>
      <c r="BV82" s="415"/>
      <c r="BW82" s="1650"/>
      <c r="BX82" s="1650"/>
      <c r="BY82" s="1651" t="str">
        <f>'16-10別'!CC78</f>
        <v/>
      </c>
      <c r="BZ82" s="1652"/>
      <c r="CA82" s="1652"/>
      <c r="CB82" s="1652"/>
      <c r="CC82" s="1652"/>
      <c r="CD82" s="1652"/>
      <c r="CE82" s="1652"/>
      <c r="CF82" s="1652"/>
      <c r="CG82" s="1657"/>
      <c r="CH82" s="415"/>
      <c r="CI82" s="415"/>
      <c r="CJ82" s="415"/>
      <c r="CK82" s="421"/>
    </row>
    <row r="83" spans="1:89" ht="9" customHeight="1">
      <c r="A83" s="415"/>
      <c r="B83" s="415"/>
      <c r="C83" s="415"/>
      <c r="D83" s="415"/>
      <c r="E83" s="415"/>
      <c r="F83" s="415"/>
      <c r="G83" s="415"/>
      <c r="H83" s="415"/>
      <c r="I83" s="415"/>
      <c r="J83" s="415"/>
      <c r="K83" s="1625"/>
      <c r="L83" s="1626"/>
      <c r="M83" s="1632"/>
      <c r="N83" s="1633"/>
      <c r="O83" s="1633"/>
      <c r="P83" s="1633"/>
      <c r="Q83" s="1633"/>
      <c r="R83" s="1633"/>
      <c r="S83" s="1633"/>
      <c r="T83" s="1634"/>
      <c r="U83" s="1639"/>
      <c r="V83" s="415"/>
      <c r="W83" s="415"/>
      <c r="X83" s="415"/>
      <c r="Y83" s="415"/>
      <c r="Z83" s="415"/>
      <c r="AA83" s="415"/>
      <c r="AB83" s="415"/>
      <c r="AC83" s="415"/>
      <c r="AD83" s="415"/>
      <c r="AE83" s="415"/>
      <c r="AF83" s="415"/>
      <c r="AG83" s="415"/>
      <c r="AH83" s="415"/>
      <c r="AI83" s="415"/>
      <c r="AJ83" s="415"/>
      <c r="AK83" s="415"/>
      <c r="AL83" s="415"/>
      <c r="AM83" s="415"/>
      <c r="AN83" s="415"/>
      <c r="AO83" s="415"/>
      <c r="AP83" s="415"/>
      <c r="AQ83" s="415"/>
      <c r="AR83" s="415"/>
      <c r="AS83" s="415"/>
      <c r="AT83" s="415"/>
      <c r="AU83" s="415"/>
      <c r="AV83" s="415"/>
      <c r="AW83" s="415"/>
      <c r="AX83" s="415"/>
      <c r="AY83" s="415"/>
      <c r="AZ83" s="415"/>
      <c r="BA83" s="1650"/>
      <c r="BB83" s="1643"/>
      <c r="BC83" s="1644"/>
      <c r="BD83" s="1644"/>
      <c r="BE83" s="1644"/>
      <c r="BF83" s="1644"/>
      <c r="BG83" s="1644"/>
      <c r="BH83" s="1644"/>
      <c r="BI83" s="1644"/>
      <c r="BJ83" s="1644"/>
      <c r="BK83" s="1644"/>
      <c r="BL83" s="1644"/>
      <c r="BM83" s="1644"/>
      <c r="BN83" s="1648"/>
      <c r="BO83" s="415"/>
      <c r="BP83" s="415"/>
      <c r="BQ83" s="415"/>
      <c r="BR83" s="415"/>
      <c r="BS83" s="415"/>
      <c r="BT83" s="415"/>
      <c r="BU83" s="415"/>
      <c r="BV83" s="415"/>
      <c r="BW83" s="1650"/>
      <c r="BX83" s="1650"/>
      <c r="BY83" s="1653"/>
      <c r="BZ83" s="1654"/>
      <c r="CA83" s="1654"/>
      <c r="CB83" s="1654"/>
      <c r="CC83" s="1654"/>
      <c r="CD83" s="1654"/>
      <c r="CE83" s="1654"/>
      <c r="CF83" s="1654"/>
      <c r="CG83" s="1658"/>
      <c r="CH83" s="415"/>
      <c r="CI83" s="415"/>
      <c r="CJ83" s="415"/>
      <c r="CK83" s="421"/>
    </row>
    <row r="84" spans="1:89" ht="9" customHeight="1">
      <c r="A84" s="415"/>
      <c r="B84" s="415"/>
      <c r="C84" s="415"/>
      <c r="D84" s="415"/>
      <c r="E84" s="415"/>
      <c r="F84" s="415"/>
      <c r="G84" s="415"/>
      <c r="H84" s="415"/>
      <c r="I84" s="415"/>
      <c r="J84" s="415"/>
      <c r="K84" s="1627"/>
      <c r="L84" s="1628"/>
      <c r="M84" s="1635"/>
      <c r="N84" s="1636"/>
      <c r="O84" s="1636"/>
      <c r="P84" s="1636"/>
      <c r="Q84" s="1636"/>
      <c r="R84" s="1636"/>
      <c r="S84" s="1636"/>
      <c r="T84" s="1637"/>
      <c r="U84" s="1640"/>
      <c r="V84" s="416"/>
      <c r="W84" s="416"/>
      <c r="X84" s="416"/>
      <c r="Y84" s="416"/>
      <c r="Z84" s="416"/>
      <c r="AA84" s="416"/>
      <c r="AB84" s="416"/>
      <c r="AC84" s="416"/>
      <c r="AD84" s="416"/>
      <c r="AE84" s="416"/>
      <c r="AF84" s="416"/>
      <c r="AG84" s="416"/>
      <c r="AH84" s="416"/>
      <c r="AI84" s="416"/>
      <c r="AJ84" s="416"/>
      <c r="AK84" s="416"/>
      <c r="AL84" s="416"/>
      <c r="AM84" s="416"/>
      <c r="AN84" s="416"/>
      <c r="AO84" s="416"/>
      <c r="AP84" s="416"/>
      <c r="AQ84" s="416"/>
      <c r="AR84" s="416"/>
      <c r="AS84" s="416"/>
      <c r="AT84" s="416"/>
      <c r="AU84" s="416"/>
      <c r="AV84" s="416"/>
      <c r="AW84" s="416"/>
      <c r="AX84" s="416"/>
      <c r="AY84" s="416"/>
      <c r="AZ84" s="416"/>
      <c r="BA84" s="1650"/>
      <c r="BB84" s="1645"/>
      <c r="BC84" s="1646"/>
      <c r="BD84" s="1646"/>
      <c r="BE84" s="1646"/>
      <c r="BF84" s="1646"/>
      <c r="BG84" s="1646"/>
      <c r="BH84" s="1646"/>
      <c r="BI84" s="1646"/>
      <c r="BJ84" s="1646"/>
      <c r="BK84" s="1646"/>
      <c r="BL84" s="1646"/>
      <c r="BM84" s="1646"/>
      <c r="BN84" s="1649"/>
      <c r="BO84" s="416"/>
      <c r="BP84" s="416"/>
      <c r="BQ84" s="416"/>
      <c r="BR84" s="416"/>
      <c r="BS84" s="416"/>
      <c r="BT84" s="416"/>
      <c r="BU84" s="416"/>
      <c r="BV84" s="416"/>
      <c r="BW84" s="1650"/>
      <c r="BX84" s="1650"/>
      <c r="BY84" s="1655"/>
      <c r="BZ84" s="1656"/>
      <c r="CA84" s="1656"/>
      <c r="CB84" s="1656"/>
      <c r="CC84" s="1656"/>
      <c r="CD84" s="1656"/>
      <c r="CE84" s="1656"/>
      <c r="CF84" s="1656"/>
      <c r="CG84" s="1659"/>
      <c r="CH84" s="415"/>
      <c r="CI84" s="415"/>
      <c r="CJ84" s="415"/>
      <c r="CK84" s="421"/>
    </row>
    <row r="85" spans="1:89" ht="9" customHeight="1">
      <c r="A85" s="415"/>
      <c r="B85" s="415"/>
      <c r="C85" s="415"/>
      <c r="D85" s="415"/>
      <c r="E85" s="415"/>
      <c r="F85" s="415"/>
      <c r="G85" s="415"/>
      <c r="H85" s="415"/>
      <c r="I85" s="415"/>
      <c r="J85" s="415"/>
      <c r="K85" s="415"/>
      <c r="L85" s="415"/>
      <c r="M85" s="415"/>
      <c r="N85" s="415"/>
      <c r="O85" s="415"/>
      <c r="P85" s="415"/>
      <c r="Q85" s="415"/>
      <c r="R85" s="415"/>
      <c r="S85" s="415"/>
      <c r="T85" s="415"/>
      <c r="U85" s="415"/>
      <c r="V85" s="415"/>
      <c r="W85" s="415"/>
      <c r="X85" s="415"/>
      <c r="Y85" s="415"/>
      <c r="Z85" s="415"/>
      <c r="AA85" s="415"/>
      <c r="AB85" s="415"/>
      <c r="AC85" s="415"/>
      <c r="AD85" s="415"/>
      <c r="AE85" s="415"/>
      <c r="AF85" s="415"/>
      <c r="AG85" s="415"/>
      <c r="AH85" s="415"/>
      <c r="AI85" s="415"/>
      <c r="AJ85" s="415"/>
      <c r="AK85" s="415"/>
      <c r="AL85" s="415"/>
      <c r="AM85" s="415"/>
      <c r="AN85" s="415"/>
      <c r="AO85" s="415"/>
      <c r="AP85" s="415"/>
      <c r="AQ85" s="415"/>
      <c r="AR85" s="415"/>
      <c r="AS85" s="415"/>
      <c r="AT85" s="415"/>
      <c r="AU85" s="415"/>
      <c r="AV85" s="415"/>
      <c r="AW85" s="415"/>
      <c r="AX85" s="415"/>
      <c r="AY85" s="415"/>
      <c r="AZ85" s="415"/>
      <c r="BA85" s="1650"/>
      <c r="BB85" s="1660">
        <f>'16-10別'!BF81</f>
        <v>0</v>
      </c>
      <c r="BC85" s="1661"/>
      <c r="BD85" s="1661"/>
      <c r="BE85" s="1661"/>
      <c r="BF85" s="1661"/>
      <c r="BG85" s="1661"/>
      <c r="BH85" s="1661"/>
      <c r="BI85" s="1661"/>
      <c r="BJ85" s="1661"/>
      <c r="BK85" s="1661"/>
      <c r="BL85" s="1661"/>
      <c r="BM85" s="1661"/>
      <c r="BN85" s="1657"/>
      <c r="BO85" s="415"/>
      <c r="BP85" s="415"/>
      <c r="BQ85" s="415"/>
      <c r="BR85" s="415"/>
      <c r="BS85" s="415"/>
      <c r="BT85" s="415"/>
      <c r="BU85" s="415"/>
      <c r="BV85" s="415"/>
      <c r="BW85" s="415"/>
      <c r="BX85" s="415"/>
      <c r="BY85" s="415"/>
      <c r="BZ85" s="415"/>
      <c r="CA85" s="415"/>
      <c r="CB85" s="415"/>
      <c r="CC85" s="415"/>
      <c r="CD85" s="415"/>
      <c r="CE85" s="415"/>
      <c r="CF85" s="415"/>
      <c r="CG85" s="415"/>
      <c r="CH85" s="415"/>
      <c r="CI85" s="415"/>
      <c r="CJ85" s="415"/>
      <c r="CK85" s="421"/>
    </row>
    <row r="86" spans="1:89" ht="9"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5"/>
      <c r="AL86" s="415"/>
      <c r="AM86" s="415"/>
      <c r="AN86" s="415"/>
      <c r="AO86" s="415"/>
      <c r="AP86" s="415"/>
      <c r="AQ86" s="415"/>
      <c r="AR86" s="415"/>
      <c r="AS86" s="415"/>
      <c r="AT86" s="415"/>
      <c r="AU86" s="415"/>
      <c r="AV86" s="415"/>
      <c r="AW86" s="415"/>
      <c r="AX86" s="415"/>
      <c r="AY86" s="415"/>
      <c r="AZ86" s="415"/>
      <c r="BA86" s="1650"/>
      <c r="BB86" s="1662"/>
      <c r="BC86" s="1663"/>
      <c r="BD86" s="1663"/>
      <c r="BE86" s="1663"/>
      <c r="BF86" s="1663"/>
      <c r="BG86" s="1663"/>
      <c r="BH86" s="1663"/>
      <c r="BI86" s="1663"/>
      <c r="BJ86" s="1663"/>
      <c r="BK86" s="1663"/>
      <c r="BL86" s="1663"/>
      <c r="BM86" s="1663"/>
      <c r="BN86" s="1658"/>
      <c r="BO86" s="415"/>
      <c r="BP86" s="415"/>
      <c r="BQ86" s="415"/>
      <c r="BR86" s="415"/>
      <c r="BS86" s="415"/>
      <c r="BT86" s="415"/>
      <c r="BU86" s="415"/>
      <c r="BV86" s="415"/>
      <c r="BW86" s="415"/>
      <c r="BX86" s="415"/>
      <c r="BY86" s="415"/>
      <c r="BZ86" s="415"/>
      <c r="CA86" s="415"/>
      <c r="CB86" s="415"/>
      <c r="CC86" s="415"/>
      <c r="CD86" s="415"/>
      <c r="CE86" s="415"/>
      <c r="CF86" s="415"/>
      <c r="CG86" s="415"/>
      <c r="CH86" s="415"/>
      <c r="CI86" s="415"/>
      <c r="CJ86" s="415"/>
      <c r="CK86" s="421"/>
    </row>
    <row r="87" spans="1:89" ht="9" customHeight="1">
      <c r="A87" s="415"/>
      <c r="B87" s="415"/>
      <c r="C87" s="415"/>
      <c r="D87" s="415"/>
      <c r="E87" s="415"/>
      <c r="F87" s="415"/>
      <c r="G87" s="415"/>
      <c r="H87" s="415"/>
      <c r="I87" s="415"/>
      <c r="J87" s="415"/>
      <c r="K87" s="415"/>
      <c r="L87" s="415"/>
      <c r="M87" s="415"/>
      <c r="N87" s="415"/>
      <c r="O87" s="415"/>
      <c r="P87" s="415"/>
      <c r="Q87" s="415"/>
      <c r="R87" s="415"/>
      <c r="S87" s="415"/>
      <c r="T87" s="415"/>
      <c r="U87" s="415"/>
      <c r="V87" s="415"/>
      <c r="W87" s="415"/>
      <c r="X87" s="415"/>
      <c r="Y87" s="415"/>
      <c r="Z87" s="415"/>
      <c r="AA87" s="415"/>
      <c r="AB87" s="415"/>
      <c r="AC87" s="415"/>
      <c r="AD87" s="415"/>
      <c r="AE87" s="415"/>
      <c r="AF87" s="415"/>
      <c r="AG87" s="415"/>
      <c r="AH87" s="415"/>
      <c r="AI87" s="415"/>
      <c r="AJ87" s="415"/>
      <c r="AK87" s="415"/>
      <c r="AL87" s="415"/>
      <c r="AM87" s="415"/>
      <c r="AN87" s="415"/>
      <c r="AO87" s="415"/>
      <c r="AP87" s="415"/>
      <c r="AQ87" s="415"/>
      <c r="AR87" s="415"/>
      <c r="AS87" s="415"/>
      <c r="AT87" s="415"/>
      <c r="AU87" s="415"/>
      <c r="AV87" s="415"/>
      <c r="AW87" s="415"/>
      <c r="AX87" s="415"/>
      <c r="AY87" s="415"/>
      <c r="AZ87" s="415"/>
      <c r="BA87" s="1650"/>
      <c r="BB87" s="1664"/>
      <c r="BC87" s="1665"/>
      <c r="BD87" s="1665"/>
      <c r="BE87" s="1665"/>
      <c r="BF87" s="1665"/>
      <c r="BG87" s="1665"/>
      <c r="BH87" s="1665"/>
      <c r="BI87" s="1665"/>
      <c r="BJ87" s="1665"/>
      <c r="BK87" s="1665"/>
      <c r="BL87" s="1665"/>
      <c r="BM87" s="1665"/>
      <c r="BN87" s="1659"/>
      <c r="BO87" s="415"/>
      <c r="BP87" s="415"/>
      <c r="BQ87" s="415"/>
      <c r="BR87" s="415"/>
      <c r="BS87" s="415"/>
      <c r="BT87" s="415"/>
      <c r="BU87" s="415"/>
      <c r="BV87" s="415"/>
      <c r="BW87" s="415"/>
      <c r="BX87" s="415"/>
      <c r="BY87" s="415"/>
      <c r="BZ87" s="415"/>
      <c r="CA87" s="415"/>
      <c r="CB87" s="415"/>
      <c r="CC87" s="415"/>
      <c r="CD87" s="415"/>
      <c r="CE87" s="415"/>
      <c r="CF87" s="415"/>
      <c r="CG87" s="415"/>
      <c r="CH87" s="415"/>
      <c r="CI87" s="415"/>
      <c r="CJ87" s="415"/>
      <c r="CK87" s="421"/>
    </row>
    <row r="88" spans="1:89" ht="9" customHeight="1">
      <c r="A88" s="415"/>
      <c r="B88" s="415"/>
      <c r="C88" s="415"/>
      <c r="D88" s="415"/>
      <c r="E88" s="415"/>
      <c r="F88" s="415"/>
      <c r="G88" s="415"/>
      <c r="H88" s="415"/>
      <c r="I88" s="415"/>
      <c r="J88" s="415"/>
      <c r="K88" s="1623">
        <v>10</v>
      </c>
      <c r="L88" s="1624"/>
      <c r="M88" s="1667">
        <v>9999999999</v>
      </c>
      <c r="N88" s="1668"/>
      <c r="O88" s="1668"/>
      <c r="P88" s="1668"/>
      <c r="Q88" s="1668"/>
      <c r="R88" s="1668"/>
      <c r="S88" s="1668"/>
      <c r="T88" s="1669"/>
      <c r="U88" s="1638"/>
      <c r="V88" s="415"/>
      <c r="W88" s="415"/>
      <c r="X88" s="415"/>
      <c r="Y88" s="415"/>
      <c r="Z88" s="415"/>
      <c r="AA88" s="415"/>
      <c r="AB88" s="415"/>
      <c r="AC88" s="415"/>
      <c r="AD88" s="415"/>
      <c r="AE88" s="415"/>
      <c r="AF88" s="415"/>
      <c r="AG88" s="415"/>
      <c r="AH88" s="415"/>
      <c r="AI88" s="415"/>
      <c r="AJ88" s="415"/>
      <c r="AK88" s="415"/>
      <c r="AL88" s="415"/>
      <c r="AM88" s="415"/>
      <c r="AN88" s="415"/>
      <c r="AO88" s="415"/>
      <c r="AP88" s="415"/>
      <c r="AQ88" s="415"/>
      <c r="AR88" s="415"/>
      <c r="AS88" s="415"/>
      <c r="AT88" s="415"/>
      <c r="AU88" s="415"/>
      <c r="AV88" s="415"/>
      <c r="AW88" s="415"/>
      <c r="AX88" s="415"/>
      <c r="AY88" s="415"/>
      <c r="AZ88" s="415"/>
      <c r="BA88" s="1650"/>
      <c r="BB88" s="1641">
        <f>'16-10別'!BF84</f>
        <v>0</v>
      </c>
      <c r="BC88" s="1642"/>
      <c r="BD88" s="1642"/>
      <c r="BE88" s="1642"/>
      <c r="BF88" s="1642"/>
      <c r="BG88" s="1642"/>
      <c r="BH88" s="1642"/>
      <c r="BI88" s="1642"/>
      <c r="BJ88" s="1642"/>
      <c r="BK88" s="1642"/>
      <c r="BL88" s="1642"/>
      <c r="BM88" s="1642"/>
      <c r="BN88" s="1647"/>
      <c r="BO88" s="415"/>
      <c r="BP88" s="415"/>
      <c r="BQ88" s="415"/>
      <c r="BR88" s="415"/>
      <c r="BS88" s="415"/>
      <c r="BT88" s="415"/>
      <c r="BU88" s="415"/>
      <c r="BV88" s="415"/>
      <c r="BW88" s="415"/>
      <c r="BX88" s="415"/>
      <c r="BY88" s="415"/>
      <c r="BZ88" s="415"/>
      <c r="CA88" s="415"/>
      <c r="CB88" s="415"/>
      <c r="CC88" s="415"/>
      <c r="CD88" s="415"/>
      <c r="CE88" s="415"/>
      <c r="CF88" s="415"/>
      <c r="CG88" s="415"/>
      <c r="CH88" s="415"/>
      <c r="CI88" s="415"/>
      <c r="CJ88" s="415"/>
      <c r="CK88" s="421"/>
    </row>
    <row r="89" spans="1:89" ht="9" customHeight="1">
      <c r="A89" s="415"/>
      <c r="B89" s="415"/>
      <c r="C89" s="415"/>
      <c r="D89" s="415"/>
      <c r="E89" s="415"/>
      <c r="F89" s="415"/>
      <c r="G89" s="415"/>
      <c r="H89" s="415"/>
      <c r="I89" s="415"/>
      <c r="J89" s="415"/>
      <c r="K89" s="1625"/>
      <c r="L89" s="1626"/>
      <c r="M89" s="1670"/>
      <c r="N89" s="1671"/>
      <c r="O89" s="1671"/>
      <c r="P89" s="1671"/>
      <c r="Q89" s="1671"/>
      <c r="R89" s="1671"/>
      <c r="S89" s="1671"/>
      <c r="T89" s="1672"/>
      <c r="U89" s="1639"/>
      <c r="V89" s="415"/>
      <c r="W89" s="415"/>
      <c r="X89" s="415"/>
      <c r="Y89" s="415"/>
      <c r="Z89" s="415"/>
      <c r="AA89" s="415"/>
      <c r="AB89" s="415"/>
      <c r="AC89" s="415"/>
      <c r="AD89" s="415"/>
      <c r="AE89" s="415"/>
      <c r="AF89" s="415"/>
      <c r="AG89" s="415"/>
      <c r="AH89" s="415"/>
      <c r="AI89" s="415"/>
      <c r="AJ89" s="415"/>
      <c r="AK89" s="415"/>
      <c r="AL89" s="415"/>
      <c r="AM89" s="415"/>
      <c r="AN89" s="415"/>
      <c r="AO89" s="415"/>
      <c r="AP89" s="415"/>
      <c r="AQ89" s="415"/>
      <c r="AR89" s="415"/>
      <c r="AS89" s="415"/>
      <c r="AT89" s="415"/>
      <c r="AU89" s="415"/>
      <c r="AV89" s="415"/>
      <c r="AW89" s="415"/>
      <c r="AX89" s="415"/>
      <c r="AY89" s="415"/>
      <c r="AZ89" s="415"/>
      <c r="BA89" s="1650"/>
      <c r="BB89" s="1643"/>
      <c r="BC89" s="1644"/>
      <c r="BD89" s="1644"/>
      <c r="BE89" s="1644"/>
      <c r="BF89" s="1644"/>
      <c r="BG89" s="1644"/>
      <c r="BH89" s="1644"/>
      <c r="BI89" s="1644"/>
      <c r="BJ89" s="1644"/>
      <c r="BK89" s="1644"/>
      <c r="BL89" s="1644"/>
      <c r="BM89" s="1644"/>
      <c r="BN89" s="1648"/>
      <c r="BO89" s="415"/>
      <c r="BP89" s="415"/>
      <c r="BQ89" s="415"/>
      <c r="BR89" s="415"/>
      <c r="BS89" s="415"/>
      <c r="BT89" s="415"/>
      <c r="BU89" s="415"/>
      <c r="BV89" s="415"/>
      <c r="BW89" s="415"/>
      <c r="BX89" s="415"/>
      <c r="BY89" s="415"/>
      <c r="BZ89" s="415"/>
      <c r="CA89" s="415"/>
      <c r="CB89" s="415"/>
      <c r="CC89" s="415"/>
      <c r="CD89" s="415"/>
      <c r="CE89" s="415"/>
      <c r="CF89" s="415"/>
      <c r="CG89" s="415"/>
      <c r="CH89" s="415"/>
      <c r="CI89" s="415"/>
      <c r="CJ89" s="415"/>
      <c r="CK89" s="421"/>
    </row>
    <row r="90" spans="1:89" ht="9" customHeight="1" thickBot="1">
      <c r="A90" s="415"/>
      <c r="B90" s="415"/>
      <c r="C90" s="415"/>
      <c r="D90" s="415"/>
      <c r="E90" s="415"/>
      <c r="F90" s="415"/>
      <c r="G90" s="415"/>
      <c r="H90" s="415"/>
      <c r="I90" s="415"/>
      <c r="J90" s="415"/>
      <c r="K90" s="1627"/>
      <c r="L90" s="1628"/>
      <c r="M90" s="1673"/>
      <c r="N90" s="1674"/>
      <c r="O90" s="1674"/>
      <c r="P90" s="1674"/>
      <c r="Q90" s="1674"/>
      <c r="R90" s="1674"/>
      <c r="S90" s="1674"/>
      <c r="T90" s="1675"/>
      <c r="U90" s="1640"/>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1650"/>
      <c r="BB90" s="1645"/>
      <c r="BC90" s="1646"/>
      <c r="BD90" s="1646"/>
      <c r="BE90" s="1646"/>
      <c r="BF90" s="1646"/>
      <c r="BG90" s="1646"/>
      <c r="BH90" s="1646"/>
      <c r="BI90" s="1646"/>
      <c r="BJ90" s="1646"/>
      <c r="BK90" s="1646"/>
      <c r="BL90" s="1646"/>
      <c r="BM90" s="1646"/>
      <c r="BN90" s="1649"/>
      <c r="BO90" s="415"/>
      <c r="BP90" s="415"/>
      <c r="BQ90" s="415"/>
      <c r="BR90" s="415"/>
      <c r="BS90" s="415"/>
      <c r="BT90" s="415"/>
      <c r="BU90" s="415"/>
      <c r="BV90" s="415"/>
      <c r="BW90" s="415"/>
      <c r="BX90" s="415"/>
      <c r="BY90" s="415"/>
      <c r="BZ90" s="415"/>
      <c r="CA90" s="415"/>
      <c r="CB90" s="415"/>
      <c r="CC90" s="415"/>
      <c r="CD90" s="415"/>
      <c r="CE90" s="415"/>
      <c r="CF90" s="415"/>
      <c r="CG90" s="415"/>
      <c r="CH90" s="415"/>
      <c r="CI90" s="415"/>
      <c r="CJ90" s="415"/>
      <c r="CK90" s="421"/>
    </row>
    <row r="91" spans="1:89" ht="9" customHeight="1">
      <c r="A91" s="415"/>
      <c r="B91" s="415"/>
      <c r="C91" s="415"/>
      <c r="D91" s="415"/>
      <c r="E91" s="415"/>
      <c r="F91" s="415"/>
      <c r="G91" s="415"/>
      <c r="H91" s="415"/>
      <c r="I91" s="415"/>
      <c r="J91" s="415"/>
      <c r="K91" s="415"/>
      <c r="L91" s="415"/>
      <c r="M91" s="415"/>
      <c r="N91" s="415"/>
      <c r="O91" s="415"/>
      <c r="P91" s="415"/>
      <c r="Q91" s="415"/>
      <c r="R91" s="415"/>
      <c r="S91" s="415"/>
      <c r="T91" s="415"/>
      <c r="U91" s="415"/>
      <c r="V91" s="415"/>
      <c r="W91" s="415"/>
      <c r="X91" s="415"/>
      <c r="Y91" s="415"/>
      <c r="Z91" s="415"/>
      <c r="AA91" s="415"/>
      <c r="AB91" s="415"/>
      <c r="AC91" s="415"/>
      <c r="AD91" s="415"/>
      <c r="AE91" s="415"/>
      <c r="AF91" s="415"/>
      <c r="AG91" s="415"/>
      <c r="AH91" s="415"/>
      <c r="AI91" s="415"/>
      <c r="AJ91" s="415"/>
      <c r="AK91" s="415"/>
      <c r="AL91" s="415"/>
      <c r="AM91" s="415"/>
      <c r="AN91" s="415"/>
      <c r="AO91" s="415"/>
      <c r="AP91" s="415"/>
      <c r="AQ91" s="415"/>
      <c r="AR91" s="415"/>
      <c r="AS91" s="415"/>
      <c r="AT91" s="415"/>
      <c r="AU91" s="415"/>
      <c r="AV91" s="415"/>
      <c r="AW91" s="415"/>
      <c r="AX91" s="415"/>
      <c r="AY91" s="415"/>
      <c r="AZ91" s="415"/>
      <c r="BA91" s="415"/>
      <c r="BB91" s="415"/>
      <c r="BC91" s="415"/>
      <c r="BD91" s="415"/>
      <c r="BE91" s="415"/>
      <c r="BF91" s="415"/>
      <c r="BG91" s="415"/>
      <c r="BH91" s="415"/>
      <c r="BI91" s="415"/>
      <c r="BJ91" s="415"/>
      <c r="BK91" s="415"/>
      <c r="BL91" s="415"/>
      <c r="BM91" s="415"/>
      <c r="BN91" s="1607">
        <v>71</v>
      </c>
      <c r="BO91" s="1607"/>
      <c r="BP91" s="415"/>
      <c r="BQ91" s="415"/>
      <c r="BR91" s="415"/>
      <c r="BS91" s="415"/>
      <c r="BT91" s="415"/>
      <c r="BU91" s="415"/>
      <c r="BV91" s="415"/>
      <c r="BW91" s="415"/>
      <c r="BX91" s="415"/>
      <c r="BY91" s="415"/>
      <c r="BZ91" s="415"/>
      <c r="CA91" s="415"/>
      <c r="CB91" s="415"/>
      <c r="CC91" s="415"/>
      <c r="CD91" s="415"/>
      <c r="CE91" s="415"/>
      <c r="CF91" s="415"/>
      <c r="CG91" s="415"/>
      <c r="CH91" s="415"/>
      <c r="CI91" s="415"/>
      <c r="CJ91" s="415"/>
      <c r="CK91" s="421"/>
    </row>
    <row r="92" spans="1:89" ht="9" customHeight="1">
      <c r="A92" s="415"/>
      <c r="B92" s="415"/>
      <c r="C92" s="415"/>
      <c r="D92" s="415"/>
      <c r="E92" s="415"/>
      <c r="F92" s="415"/>
      <c r="G92" s="415"/>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5"/>
      <c r="AK92" s="415"/>
      <c r="AL92" s="415"/>
      <c r="AM92" s="415"/>
      <c r="AN92" s="415"/>
      <c r="AO92" s="415"/>
      <c r="AP92" s="415"/>
      <c r="AQ92" s="415"/>
      <c r="AR92" s="415"/>
      <c r="AS92" s="415"/>
      <c r="AT92" s="415"/>
      <c r="AU92" s="415"/>
      <c r="AV92" s="415"/>
      <c r="AW92" s="415"/>
      <c r="AX92" s="415"/>
      <c r="AY92" s="415"/>
      <c r="AZ92" s="415"/>
      <c r="BA92" s="415"/>
      <c r="BB92" s="415"/>
      <c r="BC92" s="415"/>
      <c r="BD92" s="415"/>
      <c r="BE92" s="415"/>
      <c r="BF92" s="415"/>
      <c r="BG92" s="415"/>
      <c r="BH92" s="415"/>
      <c r="BI92" s="415"/>
      <c r="BJ92" s="415"/>
      <c r="BK92" s="415"/>
      <c r="BL92" s="415"/>
      <c r="BM92" s="415"/>
      <c r="BN92" s="415"/>
      <c r="BO92" s="415"/>
      <c r="BP92" s="415"/>
      <c r="BQ92" s="415"/>
      <c r="BR92" s="415"/>
      <c r="BS92" s="415"/>
      <c r="BT92" s="415"/>
      <c r="BU92" s="415"/>
      <c r="BV92" s="415"/>
      <c r="BW92" s="415"/>
      <c r="BX92" s="415"/>
      <c r="BY92" s="415"/>
      <c r="BZ92" s="415"/>
      <c r="CA92" s="415"/>
      <c r="CB92" s="415"/>
      <c r="CC92" s="415"/>
      <c r="CD92" s="415"/>
      <c r="CE92" s="415"/>
      <c r="CF92" s="415"/>
      <c r="CG92" s="415"/>
      <c r="CH92" s="415"/>
      <c r="CI92" s="415"/>
      <c r="CJ92" s="415"/>
      <c r="CK92" s="421"/>
    </row>
  </sheetData>
  <sheetProtection sheet="1" objects="1" scenarios="1" selectLockedCells="1" selectUnlockedCells="1"/>
  <mergeCells count="141">
    <mergeCell ref="K88:L90"/>
    <mergeCell ref="M88:T90"/>
    <mergeCell ref="U88:U90"/>
    <mergeCell ref="BB88:BM90"/>
    <mergeCell ref="BN88:BN90"/>
    <mergeCell ref="BN91:BO91"/>
    <mergeCell ref="BW82:BX84"/>
    <mergeCell ref="BY82:CF84"/>
    <mergeCell ref="CG82:CG84"/>
    <mergeCell ref="BA85:BA90"/>
    <mergeCell ref="BB85:BM87"/>
    <mergeCell ref="BN85:BN87"/>
    <mergeCell ref="BA79:BA84"/>
    <mergeCell ref="BB79:BM81"/>
    <mergeCell ref="BN79:BN81"/>
    <mergeCell ref="K82:L84"/>
    <mergeCell ref="M82:T84"/>
    <mergeCell ref="U82:U84"/>
    <mergeCell ref="BB82:BM84"/>
    <mergeCell ref="BN82:BN84"/>
    <mergeCell ref="K76:L78"/>
    <mergeCell ref="M76:T78"/>
    <mergeCell ref="U76:U78"/>
    <mergeCell ref="BB76:BM78"/>
    <mergeCell ref="BN76:BN78"/>
    <mergeCell ref="BW76:BX78"/>
    <mergeCell ref="BW70:BX72"/>
    <mergeCell ref="BY70:CF72"/>
    <mergeCell ref="CG70:CG72"/>
    <mergeCell ref="BA73:BA78"/>
    <mergeCell ref="BB73:BM75"/>
    <mergeCell ref="BN73:BN75"/>
    <mergeCell ref="BY76:CF78"/>
    <mergeCell ref="CG76:CG78"/>
    <mergeCell ref="BA67:BA72"/>
    <mergeCell ref="BB67:BM69"/>
    <mergeCell ref="BN67:BN69"/>
    <mergeCell ref="K70:L72"/>
    <mergeCell ref="M70:T72"/>
    <mergeCell ref="U70:U72"/>
    <mergeCell ref="BB70:BM72"/>
    <mergeCell ref="BN70:BN72"/>
    <mergeCell ref="K64:L66"/>
    <mergeCell ref="M64:T66"/>
    <mergeCell ref="U64:U66"/>
    <mergeCell ref="BB64:BM66"/>
    <mergeCell ref="BN64:BN66"/>
    <mergeCell ref="BW64:BX66"/>
    <mergeCell ref="BW58:BX60"/>
    <mergeCell ref="BY58:CF60"/>
    <mergeCell ref="CG58:CG60"/>
    <mergeCell ref="BA61:BA66"/>
    <mergeCell ref="BB61:BM63"/>
    <mergeCell ref="BN61:BN63"/>
    <mergeCell ref="BY64:CF66"/>
    <mergeCell ref="CG64:CG66"/>
    <mergeCell ref="BA55:BA60"/>
    <mergeCell ref="BB55:BM57"/>
    <mergeCell ref="BN55:BN57"/>
    <mergeCell ref="K58:L60"/>
    <mergeCell ref="M58:T60"/>
    <mergeCell ref="U58:U60"/>
    <mergeCell ref="BB58:BM60"/>
    <mergeCell ref="BN58:BN60"/>
    <mergeCell ref="K52:L54"/>
    <mergeCell ref="M52:T54"/>
    <mergeCell ref="U52:U54"/>
    <mergeCell ref="BB52:BM54"/>
    <mergeCell ref="BN52:BN54"/>
    <mergeCell ref="BW52:BX54"/>
    <mergeCell ref="BW46:BX48"/>
    <mergeCell ref="BY46:CF48"/>
    <mergeCell ref="CG46:CG48"/>
    <mergeCell ref="BA49:BA54"/>
    <mergeCell ref="BB49:BM51"/>
    <mergeCell ref="BN49:BN51"/>
    <mergeCell ref="BY52:CF54"/>
    <mergeCell ref="CG52:CG54"/>
    <mergeCell ref="BA43:BA48"/>
    <mergeCell ref="BB43:BM45"/>
    <mergeCell ref="BN43:BN45"/>
    <mergeCell ref="K46:L48"/>
    <mergeCell ref="M46:T48"/>
    <mergeCell ref="U46:U48"/>
    <mergeCell ref="BB46:BM48"/>
    <mergeCell ref="BN46:BN48"/>
    <mergeCell ref="K40:L42"/>
    <mergeCell ref="M40:T42"/>
    <mergeCell ref="U40:U42"/>
    <mergeCell ref="BB40:BM42"/>
    <mergeCell ref="BN40:BN42"/>
    <mergeCell ref="BW40:BX42"/>
    <mergeCell ref="BW34:BX36"/>
    <mergeCell ref="BY34:CF36"/>
    <mergeCell ref="CG34:CG36"/>
    <mergeCell ref="BA37:BA42"/>
    <mergeCell ref="BB37:BM39"/>
    <mergeCell ref="BN37:BN39"/>
    <mergeCell ref="BY40:CF42"/>
    <mergeCell ref="CG40:CG42"/>
    <mergeCell ref="BA31:BA36"/>
    <mergeCell ref="BB31:BM33"/>
    <mergeCell ref="BN31:BN33"/>
    <mergeCell ref="K34:L36"/>
    <mergeCell ref="M34:T36"/>
    <mergeCell ref="U34:U36"/>
    <mergeCell ref="BB34:BM36"/>
    <mergeCell ref="BN34:BN36"/>
    <mergeCell ref="U20:V20"/>
    <mergeCell ref="BY20:CB21"/>
    <mergeCell ref="CC20:CJ23"/>
    <mergeCell ref="W21:Y22"/>
    <mergeCell ref="Z21:AC22"/>
    <mergeCell ref="AD21:AF22"/>
    <mergeCell ref="AG22:BX22"/>
    <mergeCell ref="BY22:CB23"/>
    <mergeCell ref="CH6:CI6"/>
    <mergeCell ref="BH7:BI8"/>
    <mergeCell ref="CK8:CK40"/>
    <mergeCell ref="BH9:BJ11"/>
    <mergeCell ref="BK9:BM11"/>
    <mergeCell ref="BN9:BP11"/>
    <mergeCell ref="BO12:BP12"/>
    <mergeCell ref="BU16:BX19"/>
    <mergeCell ref="BN30:BO30"/>
    <mergeCell ref="BO34:BP34"/>
    <mergeCell ref="BY3:CD3"/>
    <mergeCell ref="CE3:CI3"/>
    <mergeCell ref="BB4:BG5"/>
    <mergeCell ref="BH4:BO5"/>
    <mergeCell ref="BP4:BT5"/>
    <mergeCell ref="BU4:BV5"/>
    <mergeCell ref="BW4:BX5"/>
    <mergeCell ref="BY4:CD5"/>
    <mergeCell ref="CE4:CI5"/>
    <mergeCell ref="BO2:BP2"/>
    <mergeCell ref="BB3:BG3"/>
    <mergeCell ref="BH3:BO3"/>
    <mergeCell ref="BP3:BT3"/>
    <mergeCell ref="BU3:BV3"/>
    <mergeCell ref="BW3:BX3"/>
  </mergeCells>
  <phoneticPr fontId="1"/>
  <pageMargins left="0.62992125984251968" right="3.937007874015748E-2" top="0.35433070866141736" bottom="0.19685039370078741" header="0.31496062992125984" footer="0.31496062992125984"/>
  <pageSetup paperSize="9" scale="65"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P3:BK92"/>
  <sheetViews>
    <sheetView showGridLines="0" showZeros="0" zoomScale="75" zoomScaleNormal="75" zoomScaleSheetLayoutView="100" workbookViewId="0">
      <selection activeCell="A34" sqref="A1:XFD1048576"/>
    </sheetView>
  </sheetViews>
  <sheetFormatPr defaultColWidth="1.875" defaultRowHeight="14.25" customHeight="1"/>
  <cols>
    <col min="1" max="15" width="1.875" style="1"/>
    <col min="16" max="16" width="2.625" style="1" customWidth="1"/>
    <col min="17" max="18" width="1.875" style="1"/>
    <col min="19" max="19" width="2.375" style="1" customWidth="1"/>
    <col min="20" max="21" width="1.875" style="1"/>
    <col min="22" max="22" width="2.625" style="1" customWidth="1"/>
    <col min="23" max="27" width="1.875" style="1"/>
    <col min="28" max="28" width="2.375" style="1" customWidth="1"/>
    <col min="29" max="29" width="2.5" style="1" customWidth="1"/>
    <col min="30" max="31" width="1.875" style="1"/>
    <col min="32" max="32" width="2.375" style="1" customWidth="1"/>
    <col min="33" max="33" width="2.25" style="1" customWidth="1"/>
    <col min="34" max="34" width="1.75" style="1" customWidth="1"/>
    <col min="35" max="35" width="2.5" style="1" customWidth="1"/>
    <col min="36" max="37" width="1.875" style="1"/>
    <col min="38" max="38" width="2.5" style="1" customWidth="1"/>
    <col min="39" max="41" width="1.875" style="1"/>
    <col min="42" max="42" width="2.75" style="1" customWidth="1"/>
    <col min="43" max="43" width="2.125" style="1" customWidth="1"/>
    <col min="44" max="46" width="1.875" style="1"/>
    <col min="47" max="48" width="2.25" style="1" customWidth="1"/>
    <col min="49" max="49" width="2.375" style="1" customWidth="1"/>
    <col min="50" max="50" width="1.875" style="1"/>
    <col min="51" max="51" width="2.375" style="1" customWidth="1"/>
    <col min="52" max="59" width="1.875" style="1"/>
    <col min="60" max="60" width="2.25" style="1" customWidth="1"/>
    <col min="61" max="16384" width="1.875" style="1"/>
  </cols>
  <sheetData>
    <row r="3" spans="16:63" ht="14.25" customHeight="1">
      <c r="AW3" s="145"/>
      <c r="AX3" s="145"/>
      <c r="AY3" s="145"/>
      <c r="AZ3" s="145"/>
      <c r="BA3" s="145"/>
      <c r="BB3" s="145"/>
      <c r="BC3" s="145"/>
      <c r="BD3" s="145"/>
      <c r="BE3" s="145"/>
      <c r="BF3" s="145"/>
      <c r="BG3" s="145"/>
      <c r="BH3" s="145"/>
      <c r="BI3" s="145"/>
    </row>
    <row r="4" spans="16:63" ht="6.75" customHeight="1">
      <c r="AW4" s="147"/>
      <c r="AX4" s="4"/>
      <c r="AY4" s="4"/>
      <c r="AZ4" s="4"/>
      <c r="BA4" s="4"/>
      <c r="BB4" s="4"/>
      <c r="BC4" s="4"/>
      <c r="BD4" s="4"/>
      <c r="BE4" s="4"/>
      <c r="BF4" s="4"/>
      <c r="BG4" s="4"/>
      <c r="BH4" s="4"/>
      <c r="BI4" s="148"/>
    </row>
    <row r="5" spans="16:63" ht="14.25" customHeight="1">
      <c r="AB5" s="153">
        <v>1</v>
      </c>
      <c r="AH5" s="153">
        <v>7</v>
      </c>
      <c r="AP5" s="153">
        <v>17</v>
      </c>
      <c r="AU5" s="153">
        <v>22</v>
      </c>
      <c r="AV5" s="153">
        <v>23</v>
      </c>
      <c r="AW5" s="154">
        <v>28</v>
      </c>
      <c r="AY5" s="153">
        <v>30</v>
      </c>
      <c r="BH5" s="155">
        <v>43</v>
      </c>
      <c r="BI5" s="148"/>
      <c r="BJ5" s="1721" t="s">
        <v>220</v>
      </c>
      <c r="BK5" s="4"/>
    </row>
    <row r="6" spans="16:63" ht="14.25" customHeight="1">
      <c r="AB6" s="1473" t="s">
        <v>25</v>
      </c>
      <c r="AC6" s="1473"/>
      <c r="AD6" s="1473"/>
      <c r="AE6" s="1473"/>
      <c r="AF6" s="1473"/>
      <c r="AG6" s="1473"/>
      <c r="AH6" s="1473" t="s">
        <v>5</v>
      </c>
      <c r="AI6" s="1473"/>
      <c r="AJ6" s="1473"/>
      <c r="AK6" s="1473"/>
      <c r="AL6" s="1473"/>
      <c r="AM6" s="1473"/>
      <c r="AN6" s="1473"/>
      <c r="AO6" s="1473"/>
      <c r="AP6" s="1677" t="s">
        <v>6</v>
      </c>
      <c r="AQ6" s="1677"/>
      <c r="AR6" s="1677"/>
      <c r="AS6" s="1677"/>
      <c r="AT6" s="1677"/>
      <c r="AU6" s="1678" t="s">
        <v>191</v>
      </c>
      <c r="AV6" s="1678"/>
      <c r="AW6" s="1678" t="s">
        <v>29</v>
      </c>
      <c r="AX6" s="1678"/>
      <c r="AY6" s="1679" t="s">
        <v>8</v>
      </c>
      <c r="AZ6" s="1679"/>
      <c r="BA6" s="1679"/>
      <c r="BB6" s="1679"/>
      <c r="BC6" s="1679"/>
      <c r="BD6" s="1679"/>
      <c r="BE6" s="1473" t="s">
        <v>21</v>
      </c>
      <c r="BF6" s="1473"/>
      <c r="BG6" s="1473"/>
      <c r="BH6" s="1473"/>
      <c r="BI6" s="148"/>
      <c r="BJ6" s="1721"/>
      <c r="BK6" s="4"/>
    </row>
    <row r="7" spans="16:63" ht="14.25" customHeight="1">
      <c r="AB7" s="1680">
        <v>164100</v>
      </c>
      <c r="AC7" s="1680"/>
      <c r="AD7" s="1680"/>
      <c r="AE7" s="1680"/>
      <c r="AF7" s="1680"/>
      <c r="AG7" s="1680"/>
      <c r="AH7" s="1681">
        <f>'16-41'!$AH$7:$AO$8</f>
        <v>0</v>
      </c>
      <c r="AI7" s="1681"/>
      <c r="AJ7" s="1681"/>
      <c r="AK7" s="1681"/>
      <c r="AL7" s="1681"/>
      <c r="AM7" s="1681"/>
      <c r="AN7" s="1681"/>
      <c r="AO7" s="1681"/>
      <c r="AP7" s="1681">
        <f>'16-41'!$AP$7:$AT$8</f>
        <v>0</v>
      </c>
      <c r="AQ7" s="1681"/>
      <c r="AR7" s="1681"/>
      <c r="AS7" s="1681"/>
      <c r="AT7" s="1681"/>
      <c r="AU7" s="1682" t="s">
        <v>33</v>
      </c>
      <c r="AV7" s="1682"/>
      <c r="AW7" s="1682" t="s">
        <v>33</v>
      </c>
      <c r="AX7" s="1682"/>
      <c r="AY7" s="1676"/>
      <c r="AZ7" s="1676"/>
      <c r="BA7" s="1676"/>
      <c r="BB7" s="1676"/>
      <c r="BC7" s="1676"/>
      <c r="BD7" s="1676"/>
      <c r="BE7" s="1676"/>
      <c r="BF7" s="1676"/>
      <c r="BG7" s="1676"/>
      <c r="BH7" s="1676"/>
      <c r="BI7" s="148"/>
      <c r="BJ7" s="1721"/>
      <c r="BK7" s="4"/>
    </row>
    <row r="8" spans="16:63" ht="13.5" customHeight="1">
      <c r="AB8" s="1680"/>
      <c r="AC8" s="1680"/>
      <c r="AD8" s="1680"/>
      <c r="AE8" s="1680"/>
      <c r="AF8" s="1680"/>
      <c r="AG8" s="1680"/>
      <c r="AH8" s="1681"/>
      <c r="AI8" s="1681"/>
      <c r="AJ8" s="1681"/>
      <c r="AK8" s="1681"/>
      <c r="AL8" s="1681"/>
      <c r="AM8" s="1681"/>
      <c r="AN8" s="1681"/>
      <c r="AO8" s="1681"/>
      <c r="AP8" s="1681"/>
      <c r="AQ8" s="1681"/>
      <c r="AR8" s="1681"/>
      <c r="AS8" s="1681"/>
      <c r="AT8" s="1681"/>
      <c r="AU8" s="1682"/>
      <c r="AV8" s="1682"/>
      <c r="AW8" s="1682"/>
      <c r="AX8" s="1682"/>
      <c r="AY8" s="1676"/>
      <c r="AZ8" s="1676"/>
      <c r="BA8" s="1676"/>
      <c r="BB8" s="1676"/>
      <c r="BC8" s="1676"/>
      <c r="BD8" s="1676"/>
      <c r="BE8" s="1676"/>
      <c r="BF8" s="1676"/>
      <c r="BG8" s="1676"/>
      <c r="BH8" s="1676"/>
      <c r="BI8" s="148"/>
      <c r="BJ8" s="1721"/>
      <c r="BK8" s="4"/>
    </row>
    <row r="9" spans="16:63" ht="8.25" customHeight="1">
      <c r="AT9" s="142"/>
      <c r="BH9" s="1684"/>
      <c r="BI9" s="148"/>
      <c r="BJ9" s="1721"/>
      <c r="BK9" s="4"/>
    </row>
    <row r="10" spans="16:63" ht="6.75" customHeight="1">
      <c r="P10" s="1683"/>
      <c r="Q10" s="1683"/>
      <c r="R10" s="1683"/>
      <c r="S10" s="1683"/>
      <c r="T10" s="1683"/>
      <c r="U10" s="143"/>
      <c r="V10" s="143"/>
      <c r="W10" s="143"/>
      <c r="X10" s="143"/>
      <c r="Y10" s="143"/>
      <c r="Z10" s="143"/>
      <c r="AA10" s="143"/>
      <c r="AB10" s="143"/>
      <c r="AC10" s="143"/>
      <c r="AD10" s="143"/>
      <c r="AE10" s="143"/>
      <c r="AF10" s="143"/>
      <c r="AG10" s="143"/>
      <c r="AH10" s="143"/>
      <c r="AI10" s="144"/>
      <c r="AJ10" s="144"/>
      <c r="AK10" s="144"/>
      <c r="AL10" s="144"/>
      <c r="AM10" s="144"/>
      <c r="AN10" s="144"/>
      <c r="AO10" s="144"/>
      <c r="AP10" s="144"/>
      <c r="AQ10" s="144"/>
      <c r="AR10" s="144"/>
      <c r="AS10" s="144"/>
      <c r="AT10" s="145"/>
      <c r="AU10" s="145"/>
      <c r="AV10" s="145"/>
      <c r="AW10" s="145"/>
      <c r="AX10" s="145"/>
      <c r="AY10" s="145"/>
      <c r="AZ10" s="145"/>
      <c r="BA10" s="145"/>
      <c r="BB10" s="145"/>
      <c r="BC10" s="145"/>
      <c r="BD10" s="145"/>
      <c r="BE10" s="145"/>
      <c r="BF10" s="145"/>
      <c r="BG10" s="145"/>
      <c r="BH10" s="1683"/>
      <c r="BI10" s="148"/>
      <c r="BJ10" s="1721"/>
      <c r="BK10" s="4"/>
    </row>
    <row r="11" spans="16:63" ht="8.25" customHeight="1">
      <c r="P11" s="1683"/>
      <c r="Q11" s="1683"/>
      <c r="R11" s="1683"/>
      <c r="S11" s="1683"/>
      <c r="T11" s="1683"/>
      <c r="AH11" s="146"/>
      <c r="BI11" s="148"/>
      <c r="BJ11" s="1721"/>
      <c r="BK11" s="4"/>
    </row>
    <row r="12" spans="16:63" ht="14.25" customHeight="1">
      <c r="P12" s="1683"/>
      <c r="Q12" s="1683"/>
      <c r="R12" s="1683"/>
      <c r="S12" s="1683"/>
      <c r="T12" s="1683"/>
      <c r="AG12" s="153">
        <v>44</v>
      </c>
      <c r="AH12" s="1703">
        <f>'16-41'!Q7</f>
        <v>0</v>
      </c>
      <c r="AI12" s="1703"/>
      <c r="AJ12" s="1704"/>
      <c r="AK12" s="1709">
        <f>'16-41'!U7</f>
        <v>0</v>
      </c>
      <c r="AL12" s="1703"/>
      <c r="AM12" s="1710"/>
      <c r="AN12" s="1715">
        <f>'16-41'!Y7</f>
        <v>0</v>
      </c>
      <c r="AO12" s="1703"/>
      <c r="AP12" s="1703"/>
      <c r="AQ12" s="153">
        <v>49</v>
      </c>
      <c r="BI12" s="148"/>
      <c r="BJ12" s="1721"/>
      <c r="BK12" s="4"/>
    </row>
    <row r="13" spans="16:63" ht="14.25" customHeight="1">
      <c r="P13" s="1683"/>
      <c r="Q13" s="1683"/>
      <c r="R13" s="1683"/>
      <c r="S13" s="1683"/>
      <c r="T13" s="1683"/>
      <c r="AH13" s="1705"/>
      <c r="AI13" s="1705"/>
      <c r="AJ13" s="1706"/>
      <c r="AK13" s="1711"/>
      <c r="AL13" s="1705"/>
      <c r="AM13" s="1712"/>
      <c r="AN13" s="1716"/>
      <c r="AO13" s="1705"/>
      <c r="AP13" s="1705"/>
      <c r="BI13" s="148"/>
      <c r="BJ13" s="1721"/>
      <c r="BK13" s="4"/>
    </row>
    <row r="14" spans="16:63" ht="14.25" customHeight="1">
      <c r="P14" s="1683"/>
      <c r="Q14" s="1683"/>
      <c r="R14" s="1683"/>
      <c r="S14" s="1683"/>
      <c r="T14" s="1683"/>
      <c r="AH14" s="1707"/>
      <c r="AI14" s="1707"/>
      <c r="AJ14" s="1708"/>
      <c r="AK14" s="1713"/>
      <c r="AL14" s="1707"/>
      <c r="AM14" s="1714"/>
      <c r="AN14" s="1716"/>
      <c r="AO14" s="1705"/>
      <c r="AP14" s="1705"/>
      <c r="BI14" s="148"/>
      <c r="BJ14" s="1721"/>
      <c r="BK14" s="4"/>
    </row>
    <row r="15" spans="16:63" ht="14.25" customHeight="1">
      <c r="P15" s="1683"/>
      <c r="Q15" s="1683"/>
      <c r="R15" s="1683"/>
      <c r="S15" s="1683"/>
      <c r="T15" s="1683"/>
      <c r="AL15" s="153">
        <v>50</v>
      </c>
      <c r="AM15" s="1473">
        <v>1</v>
      </c>
      <c r="AN15" s="1473"/>
      <c r="AO15" s="1473"/>
      <c r="AP15" s="1473">
        <v>1</v>
      </c>
      <c r="AQ15" s="1473"/>
      <c r="AR15" s="1473"/>
      <c r="AS15" s="1473">
        <v>1</v>
      </c>
      <c r="AT15" s="1473"/>
      <c r="AU15" s="1473"/>
      <c r="AV15" s="153">
        <v>52</v>
      </c>
      <c r="BI15" s="148"/>
      <c r="BJ15" s="1721"/>
      <c r="BK15" s="4"/>
    </row>
    <row r="16" spans="16:63" ht="14.25" customHeight="1">
      <c r="P16" s="147"/>
      <c r="AM16" s="1680" t="s">
        <v>217</v>
      </c>
      <c r="AN16" s="1680"/>
      <c r="AO16" s="1680"/>
      <c r="AP16" s="1680" t="s">
        <v>218</v>
      </c>
      <c r="AQ16" s="1680"/>
      <c r="AR16" s="1680"/>
      <c r="AS16" s="1680" t="s">
        <v>219</v>
      </c>
      <c r="AT16" s="1680"/>
      <c r="AU16" s="1680"/>
      <c r="BI16" s="148"/>
      <c r="BJ16" s="1721"/>
      <c r="BK16" s="4"/>
    </row>
    <row r="17" spans="16:63" ht="14.25" customHeight="1">
      <c r="P17" s="147"/>
      <c r="AM17" s="1680"/>
      <c r="AN17" s="1680"/>
      <c r="AO17" s="1680"/>
      <c r="AP17" s="1680"/>
      <c r="AQ17" s="1680"/>
      <c r="AR17" s="1680"/>
      <c r="AS17" s="1680"/>
      <c r="AT17" s="1680"/>
      <c r="AU17" s="1680"/>
      <c r="BI17" s="148"/>
      <c r="BJ17" s="1721"/>
      <c r="BK17" s="4"/>
    </row>
    <row r="18" spans="16:63" ht="14.25" customHeight="1">
      <c r="P18" s="147"/>
      <c r="BI18" s="148"/>
      <c r="BJ18" s="1721"/>
      <c r="BK18" s="4"/>
    </row>
    <row r="19" spans="16:63" ht="14.25" customHeight="1">
      <c r="P19" s="147"/>
      <c r="BI19" s="148"/>
      <c r="BJ19" s="1721"/>
      <c r="BK19" s="4"/>
    </row>
    <row r="20" spans="16:63" ht="14.25" customHeight="1">
      <c r="P20" s="147"/>
      <c r="BI20" s="148"/>
      <c r="BJ20" s="1721"/>
      <c r="BK20" s="4"/>
    </row>
    <row r="21" spans="16:63" ht="14.25" customHeight="1">
      <c r="P21" s="147"/>
      <c r="BI21" s="148"/>
      <c r="BJ21" s="1721"/>
      <c r="BK21" s="4"/>
    </row>
    <row r="22" spans="16:63" ht="14.25" customHeight="1">
      <c r="P22" s="147"/>
      <c r="BI22" s="148"/>
      <c r="BJ22" s="1721"/>
      <c r="BK22" s="4"/>
    </row>
    <row r="23" spans="16:63" ht="14.25" customHeight="1">
      <c r="P23" s="147"/>
      <c r="AF23" s="1683"/>
      <c r="AG23" s="1683"/>
      <c r="AH23" s="1683"/>
      <c r="AI23" s="1683"/>
      <c r="AJ23" s="1683"/>
      <c r="AK23" s="1683"/>
      <c r="AL23" s="1683"/>
      <c r="AM23" s="1683"/>
      <c r="AN23" s="1683"/>
      <c r="AO23" s="1683"/>
      <c r="AP23" s="1683"/>
      <c r="AQ23" s="1683"/>
      <c r="AR23" s="1683"/>
      <c r="AS23" s="1683"/>
      <c r="AT23" s="1683"/>
      <c r="AU23" s="1683"/>
      <c r="AV23" s="1683"/>
      <c r="AW23" s="1683"/>
      <c r="AX23" s="1683"/>
      <c r="AY23" s="1683"/>
      <c r="AZ23" s="1683"/>
      <c r="BA23" s="1683"/>
      <c r="BB23" s="1683"/>
      <c r="BC23" s="1683"/>
      <c r="BD23" s="1683"/>
      <c r="BE23" s="1683"/>
      <c r="BF23" s="1683"/>
      <c r="BG23" s="1683"/>
      <c r="BH23" s="1683"/>
      <c r="BI23" s="1683"/>
      <c r="BJ23" s="1721"/>
    </row>
    <row r="24" spans="16:63" ht="14.25" customHeight="1">
      <c r="P24" s="147"/>
      <c r="AF24" s="1683"/>
      <c r="AG24" s="1683"/>
      <c r="AH24" s="1683"/>
      <c r="AI24" s="1683"/>
      <c r="AJ24" s="1683"/>
      <c r="AK24" s="1683"/>
      <c r="AL24" s="1683"/>
      <c r="AM24" s="1683"/>
      <c r="AN24" s="1683"/>
      <c r="AO24" s="1683"/>
      <c r="AP24" s="1683"/>
      <c r="AQ24" s="1683"/>
      <c r="AR24" s="1683"/>
      <c r="AS24" s="1683"/>
      <c r="AT24" s="1683"/>
      <c r="AU24" s="1683"/>
      <c r="AV24" s="1683"/>
      <c r="AW24" s="1683"/>
      <c r="AX24" s="1683"/>
      <c r="AY24" s="1683"/>
      <c r="AZ24" s="1683"/>
      <c r="BA24" s="1683"/>
      <c r="BB24" s="1683"/>
      <c r="BC24" s="1683"/>
      <c r="BD24" s="1683"/>
      <c r="BE24" s="1683"/>
      <c r="BF24" s="1683"/>
      <c r="BG24" s="1683"/>
      <c r="BH24" s="1683"/>
      <c r="BI24" s="1683"/>
      <c r="BJ24" s="1721"/>
    </row>
    <row r="25" spans="16:63" ht="14.25" customHeight="1">
      <c r="P25" s="1685"/>
      <c r="Q25" s="1685"/>
      <c r="R25" s="1685"/>
      <c r="S25" s="1685"/>
      <c r="T25" s="1685"/>
      <c r="U25" s="1685"/>
      <c r="AF25" s="1683"/>
      <c r="AG25" s="1683"/>
      <c r="AH25" s="1683"/>
      <c r="AI25" s="1683"/>
      <c r="AJ25" s="1683"/>
      <c r="AK25" s="1683"/>
      <c r="AL25" s="1683"/>
      <c r="AM25" s="1683"/>
      <c r="AN25" s="1683"/>
      <c r="AO25" s="1683"/>
      <c r="AP25" s="1683"/>
      <c r="AQ25" s="1683"/>
      <c r="AR25" s="1683"/>
      <c r="AS25" s="1683"/>
      <c r="AT25" s="1683"/>
      <c r="AU25" s="1683"/>
      <c r="AV25" s="1683"/>
      <c r="AW25" s="1683"/>
      <c r="AX25" s="1683"/>
      <c r="AY25" s="1683"/>
      <c r="AZ25" s="1683"/>
      <c r="BA25" s="1683"/>
      <c r="BB25" s="1683"/>
      <c r="BC25" s="1683"/>
      <c r="BD25" s="1683"/>
      <c r="BE25" s="1683"/>
      <c r="BF25" s="1683"/>
      <c r="BG25" s="1683"/>
      <c r="BH25" s="1683"/>
      <c r="BI25" s="1683"/>
      <c r="BJ25" s="1721"/>
    </row>
    <row r="26" spans="16:63" ht="14.25" customHeight="1">
      <c r="P26" s="1685"/>
      <c r="Q26" s="1685"/>
      <c r="R26" s="1685"/>
      <c r="S26" s="1685"/>
      <c r="T26" s="1685"/>
      <c r="U26" s="1685"/>
      <c r="AF26" s="1683"/>
      <c r="AG26" s="1683"/>
      <c r="AH26" s="1683"/>
      <c r="AI26" s="1683"/>
      <c r="AJ26" s="1683"/>
      <c r="AK26" s="1683"/>
      <c r="AL26" s="1683"/>
      <c r="AM26" s="1683"/>
      <c r="AN26" s="1683"/>
      <c r="AO26" s="1683"/>
      <c r="AP26" s="1683"/>
      <c r="AQ26" s="1683"/>
      <c r="AR26" s="1683"/>
      <c r="AS26" s="1683"/>
      <c r="AT26" s="1683"/>
      <c r="AU26" s="1683"/>
      <c r="AV26" s="1683"/>
      <c r="AW26" s="1683"/>
      <c r="AX26" s="1683"/>
      <c r="AY26" s="1683"/>
      <c r="AZ26" s="1683"/>
      <c r="BA26" s="1683"/>
      <c r="BB26" s="1683"/>
      <c r="BC26" s="1683"/>
      <c r="BD26" s="1683"/>
      <c r="BE26" s="1683"/>
      <c r="BF26" s="1683"/>
      <c r="BG26" s="1683"/>
      <c r="BH26" s="1683"/>
      <c r="BI26" s="1683"/>
      <c r="BJ26" s="1721"/>
    </row>
    <row r="27" spans="16:63" ht="14.25" customHeight="1">
      <c r="P27" s="1685"/>
      <c r="Q27" s="1685"/>
      <c r="R27" s="1685"/>
      <c r="S27" s="1685"/>
      <c r="T27" s="1685"/>
      <c r="U27" s="1685"/>
      <c r="AF27" s="1683"/>
      <c r="AG27" s="1683"/>
      <c r="AH27" s="1683"/>
      <c r="AI27" s="1683"/>
      <c r="AJ27" s="1683"/>
      <c r="AK27" s="1683"/>
      <c r="AL27" s="1683"/>
      <c r="AM27" s="1683"/>
      <c r="AN27" s="1683"/>
      <c r="AO27" s="1683"/>
      <c r="AP27" s="1683"/>
      <c r="AQ27" s="1683"/>
      <c r="AR27" s="1683"/>
      <c r="AS27" s="1683"/>
      <c r="AT27" s="1683"/>
      <c r="AU27" s="1683"/>
      <c r="AV27" s="1683"/>
      <c r="AW27" s="1683"/>
      <c r="AX27" s="1683"/>
      <c r="AY27" s="1683"/>
      <c r="AZ27" s="1683"/>
      <c r="BA27" s="1683"/>
      <c r="BB27" s="1683"/>
      <c r="BC27" s="1683"/>
      <c r="BD27" s="1683"/>
      <c r="BE27" s="1683"/>
      <c r="BF27" s="1683"/>
      <c r="BG27" s="1683"/>
      <c r="BH27" s="1683"/>
      <c r="BI27" s="1683"/>
    </row>
    <row r="28" spans="16:63" ht="14.25" customHeight="1">
      <c r="P28" s="1685"/>
      <c r="Q28" s="1685"/>
      <c r="R28" s="1685"/>
      <c r="S28" s="1685"/>
      <c r="T28" s="1685"/>
      <c r="U28" s="1685"/>
      <c r="AF28" s="1683"/>
      <c r="AG28" s="1683"/>
      <c r="AH28" s="1683"/>
      <c r="AI28" s="1683"/>
      <c r="AJ28" s="1683"/>
      <c r="AK28" s="1683"/>
      <c r="AL28" s="1683"/>
      <c r="AM28" s="1683"/>
      <c r="AN28" s="1683"/>
      <c r="AO28" s="1683"/>
      <c r="AP28" s="1683"/>
      <c r="AQ28" s="1683"/>
      <c r="AR28" s="1683"/>
      <c r="AS28" s="1683"/>
      <c r="AT28" s="1683"/>
      <c r="AU28" s="1683"/>
      <c r="AV28" s="1683"/>
      <c r="AW28" s="1683"/>
      <c r="AX28" s="1683"/>
      <c r="AY28" s="1683"/>
      <c r="AZ28" s="1683"/>
      <c r="BA28" s="1683"/>
      <c r="BB28" s="1683"/>
      <c r="BC28" s="1683"/>
      <c r="BD28" s="1683"/>
      <c r="BE28" s="1683"/>
      <c r="BF28" s="1683"/>
      <c r="BG28" s="1683"/>
      <c r="BH28" s="1683"/>
      <c r="BI28" s="1683"/>
    </row>
    <row r="29" spans="16:63" ht="14.25" customHeight="1">
      <c r="P29" s="1685"/>
      <c r="Q29" s="1685"/>
      <c r="R29" s="1685"/>
      <c r="S29" s="1685"/>
      <c r="T29" s="1685"/>
      <c r="U29" s="1685"/>
      <c r="AF29" s="1683"/>
      <c r="AG29" s="1683"/>
      <c r="AH29" s="1683"/>
      <c r="AI29" s="1683"/>
      <c r="AJ29" s="1683"/>
      <c r="AK29" s="1683"/>
      <c r="AL29" s="1683"/>
      <c r="AM29" s="1683"/>
      <c r="AN29" s="1683"/>
      <c r="AO29" s="1683"/>
      <c r="AP29" s="1683"/>
      <c r="AQ29" s="1683"/>
      <c r="AR29" s="1683"/>
      <c r="AS29" s="1683"/>
      <c r="AT29" s="1683"/>
      <c r="AU29" s="1683"/>
      <c r="AV29" s="1683"/>
      <c r="AW29" s="1683"/>
      <c r="AX29" s="1683"/>
      <c r="AY29" s="1683"/>
      <c r="AZ29" s="1683"/>
      <c r="BA29" s="1683"/>
      <c r="BB29" s="1683"/>
      <c r="BC29" s="1683"/>
      <c r="BD29" s="1683"/>
      <c r="BE29" s="1683"/>
      <c r="BF29" s="1683"/>
      <c r="BG29" s="1683"/>
      <c r="BH29" s="1683"/>
      <c r="BI29" s="1683"/>
    </row>
    <row r="30" spans="16:63" ht="14.25" customHeight="1">
      <c r="P30" s="1685"/>
      <c r="Q30" s="1685"/>
      <c r="R30" s="1685"/>
      <c r="S30" s="1685"/>
      <c r="T30" s="1685"/>
      <c r="U30" s="1685"/>
      <c r="AF30" s="1683"/>
      <c r="AG30" s="1683"/>
      <c r="AH30" s="1683"/>
      <c r="AI30" s="1683"/>
      <c r="AJ30" s="1683"/>
      <c r="AK30" s="1683"/>
      <c r="AL30" s="1683"/>
      <c r="AM30" s="1683"/>
      <c r="AN30" s="1683"/>
      <c r="AO30" s="1683"/>
      <c r="AP30" s="1683"/>
      <c r="AQ30" s="1683"/>
      <c r="AR30" s="1683"/>
      <c r="AS30" s="1683"/>
      <c r="AT30" s="1683"/>
      <c r="AU30" s="1683"/>
      <c r="AV30" s="1683"/>
      <c r="AW30" s="1683"/>
      <c r="AX30" s="1683"/>
      <c r="AY30" s="1683"/>
      <c r="AZ30" s="1683"/>
      <c r="BA30" s="1683"/>
      <c r="BB30" s="1683"/>
      <c r="BC30" s="1683"/>
      <c r="BD30" s="1683"/>
      <c r="BE30" s="1683"/>
      <c r="BF30" s="1683"/>
      <c r="BG30" s="1683"/>
      <c r="BH30" s="1683"/>
      <c r="BI30" s="1683"/>
    </row>
    <row r="31" spans="16:63" ht="14.25" customHeight="1">
      <c r="P31" s="1685"/>
      <c r="Q31" s="1685"/>
      <c r="R31" s="1685"/>
      <c r="S31" s="1685"/>
      <c r="T31" s="1685"/>
      <c r="U31" s="1685"/>
      <c r="AF31" s="1683"/>
      <c r="AG31" s="1683"/>
      <c r="AH31" s="1683"/>
      <c r="AI31" s="1683"/>
      <c r="AJ31" s="1683"/>
      <c r="AK31" s="1683"/>
      <c r="AL31" s="1683"/>
      <c r="AM31" s="1683"/>
      <c r="AN31" s="1683"/>
      <c r="AO31" s="1683"/>
      <c r="AP31" s="1683"/>
      <c r="AQ31" s="1683"/>
      <c r="AR31" s="1683"/>
      <c r="AS31" s="1683"/>
      <c r="AT31" s="1683"/>
      <c r="AU31" s="1683"/>
      <c r="AV31" s="1683"/>
      <c r="AW31" s="1683"/>
      <c r="AX31" s="1683"/>
      <c r="AY31" s="1683"/>
      <c r="AZ31" s="1683"/>
      <c r="BA31" s="1683"/>
      <c r="BB31" s="1683"/>
      <c r="BC31" s="1683"/>
      <c r="BD31" s="1683"/>
      <c r="BE31" s="1683"/>
      <c r="BF31" s="1683"/>
      <c r="BG31" s="1683"/>
      <c r="BH31" s="1683"/>
      <c r="BI31" s="1683"/>
    </row>
    <row r="32" spans="16:63" ht="14.25" customHeight="1">
      <c r="P32" s="1685"/>
      <c r="Q32" s="1685"/>
      <c r="R32" s="1685"/>
      <c r="S32" s="1685"/>
      <c r="T32" s="1685"/>
      <c r="U32" s="1685"/>
      <c r="AF32" s="1683"/>
      <c r="AG32" s="1683"/>
      <c r="AH32" s="1683"/>
      <c r="AI32" s="1683"/>
      <c r="AJ32" s="1683"/>
      <c r="AK32" s="1683"/>
      <c r="AL32" s="1683"/>
      <c r="AM32" s="1683"/>
      <c r="AN32" s="1683"/>
      <c r="AO32" s="1683"/>
      <c r="AP32" s="1683"/>
      <c r="AQ32" s="1683"/>
      <c r="AR32" s="1683"/>
      <c r="AS32" s="1683"/>
      <c r="AT32" s="1683"/>
      <c r="AU32" s="1683"/>
      <c r="AV32" s="1683"/>
      <c r="AW32" s="1683"/>
      <c r="AX32" s="1683"/>
      <c r="AY32" s="1683"/>
      <c r="AZ32" s="1683"/>
      <c r="BA32" s="1683"/>
      <c r="BB32" s="1683"/>
      <c r="BC32" s="1683"/>
      <c r="BD32" s="1683"/>
      <c r="BE32" s="1683"/>
      <c r="BF32" s="1683"/>
      <c r="BG32" s="1683"/>
      <c r="BH32" s="1683"/>
      <c r="BI32" s="1683"/>
    </row>
    <row r="33" spans="16:61" ht="14.25" customHeight="1">
      <c r="P33" s="1685"/>
      <c r="Q33" s="1685"/>
      <c r="R33" s="1685"/>
      <c r="S33" s="1685"/>
      <c r="T33" s="1685"/>
      <c r="U33" s="1685"/>
      <c r="AF33" s="1683"/>
      <c r="AG33" s="1683"/>
      <c r="AH33" s="1683"/>
      <c r="AI33" s="1683"/>
      <c r="AJ33" s="1683"/>
      <c r="AK33" s="1683"/>
      <c r="AL33" s="1683"/>
      <c r="AM33" s="1683"/>
      <c r="AN33" s="1683"/>
      <c r="AO33" s="1683"/>
      <c r="AP33" s="1683"/>
      <c r="AQ33" s="1683"/>
      <c r="AR33" s="1683"/>
      <c r="AS33" s="1683"/>
      <c r="AT33" s="1683"/>
      <c r="AU33" s="1683"/>
      <c r="AV33" s="1683"/>
      <c r="AW33" s="1683"/>
      <c r="AX33" s="1683"/>
      <c r="AY33" s="1683"/>
      <c r="AZ33" s="1683"/>
      <c r="BA33" s="1683"/>
      <c r="BB33" s="1683"/>
      <c r="BC33" s="1683"/>
      <c r="BD33" s="1683"/>
      <c r="BE33" s="1683"/>
      <c r="BF33" s="1683"/>
      <c r="BG33" s="1683"/>
      <c r="BH33" s="1683"/>
      <c r="BI33" s="1683"/>
    </row>
    <row r="34" spans="16:61" ht="14.25" customHeight="1">
      <c r="P34" s="1685"/>
      <c r="Q34" s="1685"/>
      <c r="R34" s="1685"/>
      <c r="S34" s="1685"/>
      <c r="T34" s="1685"/>
      <c r="U34" s="1685"/>
      <c r="V34" s="153">
        <v>24</v>
      </c>
      <c r="AC34" s="153">
        <v>26</v>
      </c>
      <c r="AF34" s="1683"/>
      <c r="AG34" s="1683"/>
      <c r="AH34" s="1683"/>
      <c r="AI34" s="1683"/>
      <c r="AJ34" s="1683"/>
      <c r="AK34" s="1683"/>
      <c r="AL34" s="1683"/>
      <c r="AM34" s="1683"/>
      <c r="AN34" s="1683"/>
      <c r="AO34" s="1683"/>
      <c r="AP34" s="1683"/>
      <c r="AQ34" s="1683"/>
      <c r="AR34" s="1683"/>
      <c r="AS34" s="1683"/>
      <c r="AT34" s="1683"/>
      <c r="AU34" s="1683"/>
      <c r="AV34" s="1683"/>
      <c r="AW34" s="1683"/>
      <c r="AX34" s="1683"/>
      <c r="AY34" s="1683"/>
      <c r="AZ34" s="1683"/>
      <c r="BA34" s="1683"/>
      <c r="BB34" s="1683"/>
      <c r="BC34" s="1683"/>
      <c r="BD34" s="1683"/>
      <c r="BE34" s="1683"/>
      <c r="BF34" s="1683"/>
      <c r="BG34" s="1683"/>
      <c r="BH34" s="1683"/>
      <c r="BI34" s="1683"/>
    </row>
    <row r="35" spans="16:61" ht="14.25" customHeight="1">
      <c r="V35" s="1694">
        <f>'16-41'!$V$33</f>
        <v>0</v>
      </c>
      <c r="W35" s="1695"/>
      <c r="X35" s="1696"/>
      <c r="Y35" s="1683"/>
      <c r="Z35" s="1683"/>
      <c r="AA35" s="1683"/>
      <c r="AB35" s="1683"/>
      <c r="AC35" s="1694">
        <f>'16-41'!$AC$33</f>
        <v>0</v>
      </c>
      <c r="AD35" s="1695"/>
      <c r="AE35" s="1696"/>
      <c r="AF35" s="1683"/>
      <c r="AG35" s="1683"/>
      <c r="AH35" s="1683"/>
      <c r="AI35" s="1683"/>
      <c r="AJ35" s="1683"/>
      <c r="AK35" s="1683"/>
      <c r="AL35" s="1683"/>
      <c r="AM35" s="1683"/>
      <c r="AN35" s="1683"/>
      <c r="AO35" s="1683"/>
      <c r="AP35" s="1683"/>
      <c r="AQ35" s="1683"/>
      <c r="AR35" s="1683"/>
      <c r="AS35" s="1683"/>
      <c r="AT35" s="1683"/>
      <c r="AU35" s="1683"/>
      <c r="AV35" s="1683"/>
      <c r="AW35" s="1683"/>
      <c r="AX35" s="1683"/>
      <c r="AY35" s="1683"/>
      <c r="AZ35" s="1683"/>
      <c r="BA35" s="1683"/>
      <c r="BB35" s="1683"/>
      <c r="BC35" s="1683"/>
      <c r="BD35" s="1683"/>
      <c r="BE35" s="1683"/>
      <c r="BF35" s="1683"/>
      <c r="BG35" s="1683"/>
      <c r="BH35" s="1683"/>
      <c r="BI35" s="1683"/>
    </row>
    <row r="36" spans="16:61" ht="14.25" customHeight="1">
      <c r="V36" s="1697"/>
      <c r="W36" s="1698"/>
      <c r="X36" s="1699"/>
      <c r="Y36" s="1683"/>
      <c r="Z36" s="1683"/>
      <c r="AA36" s="1683"/>
      <c r="AB36" s="1683"/>
      <c r="AC36" s="1697"/>
      <c r="AD36" s="1698"/>
      <c r="AE36" s="1699"/>
      <c r="AF36" s="1683"/>
      <c r="AG36" s="1683"/>
      <c r="AH36" s="1683"/>
      <c r="AI36" s="1683"/>
      <c r="AJ36" s="1683"/>
      <c r="AK36" s="1683"/>
      <c r="AL36" s="1683"/>
      <c r="AM36" s="1683"/>
      <c r="AN36" s="1683"/>
      <c r="AO36" s="1683"/>
      <c r="AP36" s="1683"/>
      <c r="AQ36" s="1683"/>
      <c r="AR36" s="1683"/>
      <c r="AS36" s="1683"/>
      <c r="AT36" s="1683"/>
      <c r="AU36" s="1683"/>
      <c r="AV36" s="1683"/>
      <c r="AW36" s="1683"/>
      <c r="AX36" s="1683"/>
      <c r="AY36" s="1683"/>
      <c r="AZ36" s="1683"/>
      <c r="BA36" s="1683"/>
      <c r="BB36" s="1683"/>
      <c r="BC36" s="1683"/>
      <c r="BD36" s="1683"/>
      <c r="BE36" s="1683"/>
      <c r="BF36" s="1683"/>
      <c r="BG36" s="1683"/>
      <c r="BH36" s="1683"/>
      <c r="BI36" s="1683"/>
    </row>
    <row r="37" spans="16:61" ht="14.25" customHeight="1">
      <c r="V37" s="1700"/>
      <c r="W37" s="1701"/>
      <c r="X37" s="1702"/>
      <c r="Y37" s="1683"/>
      <c r="Z37" s="1683"/>
      <c r="AA37" s="1683"/>
      <c r="AB37" s="1683"/>
      <c r="AC37" s="1700"/>
      <c r="AD37" s="1701"/>
      <c r="AE37" s="1702"/>
      <c r="AF37" s="1683"/>
      <c r="AG37" s="1683"/>
      <c r="AH37" s="1683"/>
      <c r="AI37" s="1683"/>
      <c r="AJ37" s="1683"/>
      <c r="AK37" s="1683"/>
      <c r="AL37" s="1683"/>
      <c r="AM37" s="1683"/>
      <c r="AN37" s="1683"/>
      <c r="AO37" s="1683"/>
      <c r="AP37" s="1683"/>
      <c r="AQ37" s="1683"/>
      <c r="AR37" s="1683"/>
      <c r="AS37" s="1683"/>
      <c r="AT37" s="1683"/>
      <c r="AU37" s="1683"/>
      <c r="AV37" s="1683"/>
      <c r="AW37" s="1683"/>
      <c r="AX37" s="1683"/>
      <c r="AY37" s="1683"/>
      <c r="AZ37" s="1683"/>
      <c r="BA37" s="1683"/>
      <c r="BB37" s="1683"/>
      <c r="BC37" s="1683"/>
      <c r="BD37" s="1683"/>
      <c r="BE37" s="1683"/>
      <c r="BF37" s="1683"/>
      <c r="BG37" s="1683"/>
      <c r="BH37" s="1683"/>
      <c r="BI37" s="1683"/>
    </row>
    <row r="42" spans="16:61" ht="14.25" customHeight="1">
      <c r="P42" s="153">
        <v>28</v>
      </c>
      <c r="S42" s="153">
        <v>30</v>
      </c>
      <c r="AF42" s="153">
        <v>43</v>
      </c>
      <c r="AI42" s="153">
        <v>44</v>
      </c>
      <c r="AW42" s="153">
        <v>57</v>
      </c>
    </row>
    <row r="43" spans="16:61" ht="14.25" customHeight="1">
      <c r="P43" s="1686" t="s">
        <v>192</v>
      </c>
      <c r="Q43" s="1687"/>
      <c r="R43" s="1690">
        <f>'16-41'!$R$41</f>
        <v>0</v>
      </c>
      <c r="S43" s="1691"/>
      <c r="T43" s="1691"/>
      <c r="U43" s="1691"/>
      <c r="V43" s="1691"/>
      <c r="W43" s="1691"/>
      <c r="X43" s="1691"/>
      <c r="Y43" s="1691"/>
      <c r="Z43" s="1691"/>
      <c r="AA43" s="1691"/>
      <c r="AB43" s="1691"/>
      <c r="AC43" s="1691"/>
      <c r="AD43" s="1691"/>
      <c r="AE43" s="1691"/>
      <c r="AF43" s="156"/>
      <c r="AG43" s="157"/>
      <c r="AH43" s="157"/>
      <c r="AI43" s="1690">
        <f>'16-41'!$AI$41</f>
        <v>0</v>
      </c>
      <c r="AJ43" s="1691"/>
      <c r="AK43" s="1691"/>
      <c r="AL43" s="1691"/>
      <c r="AM43" s="1691"/>
      <c r="AN43" s="1691"/>
      <c r="AO43" s="1691"/>
      <c r="AP43" s="1691"/>
      <c r="AQ43" s="1691"/>
      <c r="AR43" s="1691"/>
      <c r="AS43" s="1691"/>
      <c r="AT43" s="1691"/>
      <c r="AU43" s="1691"/>
      <c r="AV43" s="1691"/>
      <c r="AW43" s="149"/>
    </row>
    <row r="44" spans="16:61" ht="14.25" customHeight="1">
      <c r="P44" s="1688"/>
      <c r="Q44" s="1689"/>
      <c r="R44" s="1692"/>
      <c r="S44" s="1693"/>
      <c r="T44" s="1693"/>
      <c r="U44" s="1693"/>
      <c r="V44" s="1693"/>
      <c r="W44" s="1693"/>
      <c r="X44" s="1693"/>
      <c r="Y44" s="1693"/>
      <c r="Z44" s="1693"/>
      <c r="AA44" s="1693"/>
      <c r="AB44" s="1693"/>
      <c r="AC44" s="1693"/>
      <c r="AD44" s="1693"/>
      <c r="AE44" s="1693"/>
      <c r="AF44" s="158"/>
      <c r="AG44" s="157"/>
      <c r="AH44" s="157"/>
      <c r="AI44" s="1692"/>
      <c r="AJ44" s="1693"/>
      <c r="AK44" s="1693"/>
      <c r="AL44" s="1693"/>
      <c r="AM44" s="1693"/>
      <c r="AN44" s="1693"/>
      <c r="AO44" s="1693"/>
      <c r="AP44" s="1693"/>
      <c r="AQ44" s="1693"/>
      <c r="AR44" s="1693"/>
      <c r="AS44" s="1693"/>
      <c r="AT44" s="1693"/>
      <c r="AU44" s="1693"/>
      <c r="AV44" s="1693"/>
      <c r="AW44" s="150"/>
    </row>
    <row r="45" spans="16:61" ht="14.25" customHeight="1">
      <c r="P45" s="1686" t="s">
        <v>193</v>
      </c>
      <c r="Q45" s="1687"/>
      <c r="R45" s="1717">
        <f>'16-41'!$R$43</f>
        <v>0</v>
      </c>
      <c r="S45" s="1718"/>
      <c r="T45" s="1718"/>
      <c r="U45" s="1718"/>
      <c r="V45" s="1718"/>
      <c r="W45" s="1718"/>
      <c r="X45" s="1718"/>
      <c r="Y45" s="1718"/>
      <c r="Z45" s="1718"/>
      <c r="AA45" s="1718"/>
      <c r="AB45" s="1718"/>
      <c r="AC45" s="1718"/>
      <c r="AD45" s="1718"/>
      <c r="AE45" s="1718"/>
      <c r="AF45" s="159"/>
      <c r="AG45" s="157"/>
      <c r="AH45" s="157"/>
      <c r="AI45" s="1717">
        <f>'16-41'!$AI$43</f>
        <v>0</v>
      </c>
      <c r="AJ45" s="1718"/>
      <c r="AK45" s="1718"/>
      <c r="AL45" s="1718"/>
      <c r="AM45" s="1718"/>
      <c r="AN45" s="1718"/>
      <c r="AO45" s="1718"/>
      <c r="AP45" s="1718"/>
      <c r="AQ45" s="1718"/>
      <c r="AR45" s="1718"/>
      <c r="AS45" s="1718"/>
      <c r="AT45" s="1718"/>
      <c r="AU45" s="1718"/>
      <c r="AV45" s="1718"/>
      <c r="AW45" s="151"/>
    </row>
    <row r="46" spans="16:61" ht="14.25" customHeight="1">
      <c r="P46" s="1688"/>
      <c r="Q46" s="1689"/>
      <c r="R46" s="1719"/>
      <c r="S46" s="1720"/>
      <c r="T46" s="1720"/>
      <c r="U46" s="1720"/>
      <c r="V46" s="1720"/>
      <c r="W46" s="1720"/>
      <c r="X46" s="1720"/>
      <c r="Y46" s="1720"/>
      <c r="Z46" s="1720"/>
      <c r="AA46" s="1720"/>
      <c r="AB46" s="1720"/>
      <c r="AC46" s="1720"/>
      <c r="AD46" s="1720"/>
      <c r="AE46" s="1720"/>
      <c r="AF46" s="160"/>
      <c r="AG46" s="157"/>
      <c r="AH46" s="157"/>
      <c r="AI46" s="1719"/>
      <c r="AJ46" s="1720"/>
      <c r="AK46" s="1720"/>
      <c r="AL46" s="1720"/>
      <c r="AM46" s="1720"/>
      <c r="AN46" s="1720"/>
      <c r="AO46" s="1720"/>
      <c r="AP46" s="1720"/>
      <c r="AQ46" s="1720"/>
      <c r="AR46" s="1720"/>
      <c r="AS46" s="1720"/>
      <c r="AT46" s="1720"/>
      <c r="AU46" s="1720"/>
      <c r="AV46" s="1720"/>
      <c r="AW46" s="152"/>
    </row>
    <row r="47" spans="16:61" ht="14.25" customHeight="1">
      <c r="P47" s="1686" t="s">
        <v>194</v>
      </c>
      <c r="Q47" s="1687"/>
      <c r="R47" s="1690">
        <f>'16-41'!$R$45</f>
        <v>0</v>
      </c>
      <c r="S47" s="1691"/>
      <c r="T47" s="1691"/>
      <c r="U47" s="1691"/>
      <c r="V47" s="1691"/>
      <c r="W47" s="1691"/>
      <c r="X47" s="1691"/>
      <c r="Y47" s="1691"/>
      <c r="Z47" s="1691"/>
      <c r="AA47" s="1691"/>
      <c r="AB47" s="1691"/>
      <c r="AC47" s="1691"/>
      <c r="AD47" s="1691"/>
      <c r="AE47" s="1691"/>
      <c r="AF47" s="156"/>
      <c r="AG47" s="157"/>
      <c r="AH47" s="157"/>
      <c r="AI47" s="1690">
        <f>'16-41'!$AI$45</f>
        <v>0</v>
      </c>
      <c r="AJ47" s="1691"/>
      <c r="AK47" s="1691"/>
      <c r="AL47" s="1691"/>
      <c r="AM47" s="1691"/>
      <c r="AN47" s="1691"/>
      <c r="AO47" s="1691"/>
      <c r="AP47" s="1691"/>
      <c r="AQ47" s="1691"/>
      <c r="AR47" s="1691"/>
      <c r="AS47" s="1691"/>
      <c r="AT47" s="1691"/>
      <c r="AU47" s="1691"/>
      <c r="AV47" s="1691"/>
      <c r="AW47" s="149"/>
    </row>
    <row r="48" spans="16:61" ht="14.25" customHeight="1">
      <c r="P48" s="1688"/>
      <c r="Q48" s="1689"/>
      <c r="R48" s="1692"/>
      <c r="S48" s="1693"/>
      <c r="T48" s="1693"/>
      <c r="U48" s="1693"/>
      <c r="V48" s="1693"/>
      <c r="W48" s="1693"/>
      <c r="X48" s="1693"/>
      <c r="Y48" s="1693"/>
      <c r="Z48" s="1693"/>
      <c r="AA48" s="1693"/>
      <c r="AB48" s="1693"/>
      <c r="AC48" s="1693"/>
      <c r="AD48" s="1693"/>
      <c r="AE48" s="1693"/>
      <c r="AF48" s="158"/>
      <c r="AG48" s="157"/>
      <c r="AH48" s="157"/>
      <c r="AI48" s="1692"/>
      <c r="AJ48" s="1693"/>
      <c r="AK48" s="1693"/>
      <c r="AL48" s="1693"/>
      <c r="AM48" s="1693"/>
      <c r="AN48" s="1693"/>
      <c r="AO48" s="1693"/>
      <c r="AP48" s="1693"/>
      <c r="AQ48" s="1693"/>
      <c r="AR48" s="1693"/>
      <c r="AS48" s="1693"/>
      <c r="AT48" s="1693"/>
      <c r="AU48" s="1693"/>
      <c r="AV48" s="1693"/>
      <c r="AW48" s="150"/>
    </row>
    <row r="49" spans="16:49" ht="14.25" customHeight="1">
      <c r="P49" s="1686" t="s">
        <v>195</v>
      </c>
      <c r="Q49" s="1687"/>
      <c r="R49" s="1717">
        <f>'16-41'!$R$47</f>
        <v>0</v>
      </c>
      <c r="S49" s="1718"/>
      <c r="T49" s="1718"/>
      <c r="U49" s="1718"/>
      <c r="V49" s="1718"/>
      <c r="W49" s="1718"/>
      <c r="X49" s="1718"/>
      <c r="Y49" s="1718"/>
      <c r="Z49" s="1718"/>
      <c r="AA49" s="1718"/>
      <c r="AB49" s="1718"/>
      <c r="AC49" s="1718"/>
      <c r="AD49" s="1718"/>
      <c r="AE49" s="1718"/>
      <c r="AF49" s="159"/>
      <c r="AG49" s="157"/>
      <c r="AH49" s="157"/>
      <c r="AI49" s="1717">
        <f>'16-41'!$AI$47</f>
        <v>0</v>
      </c>
      <c r="AJ49" s="1718"/>
      <c r="AK49" s="1718"/>
      <c r="AL49" s="1718"/>
      <c r="AM49" s="1718"/>
      <c r="AN49" s="1718"/>
      <c r="AO49" s="1718"/>
      <c r="AP49" s="1718"/>
      <c r="AQ49" s="1718"/>
      <c r="AR49" s="1718"/>
      <c r="AS49" s="1718"/>
      <c r="AT49" s="1718"/>
      <c r="AU49" s="1718"/>
      <c r="AV49" s="1718"/>
      <c r="AW49" s="151"/>
    </row>
    <row r="50" spans="16:49" ht="14.25" customHeight="1">
      <c r="P50" s="1688"/>
      <c r="Q50" s="1689"/>
      <c r="R50" s="1719"/>
      <c r="S50" s="1720"/>
      <c r="T50" s="1720"/>
      <c r="U50" s="1720"/>
      <c r="V50" s="1720"/>
      <c r="W50" s="1720"/>
      <c r="X50" s="1720"/>
      <c r="Y50" s="1720"/>
      <c r="Z50" s="1720"/>
      <c r="AA50" s="1720"/>
      <c r="AB50" s="1720"/>
      <c r="AC50" s="1720"/>
      <c r="AD50" s="1720"/>
      <c r="AE50" s="1720"/>
      <c r="AF50" s="160"/>
      <c r="AG50" s="157"/>
      <c r="AH50" s="157"/>
      <c r="AI50" s="1719"/>
      <c r="AJ50" s="1720"/>
      <c r="AK50" s="1720"/>
      <c r="AL50" s="1720"/>
      <c r="AM50" s="1720"/>
      <c r="AN50" s="1720"/>
      <c r="AO50" s="1720"/>
      <c r="AP50" s="1720"/>
      <c r="AQ50" s="1720"/>
      <c r="AR50" s="1720"/>
      <c r="AS50" s="1720"/>
      <c r="AT50" s="1720"/>
      <c r="AU50" s="1720"/>
      <c r="AV50" s="1720"/>
      <c r="AW50" s="152"/>
    </row>
    <row r="51" spans="16:49" ht="14.25" customHeight="1">
      <c r="P51" s="1686" t="s">
        <v>196</v>
      </c>
      <c r="Q51" s="1687"/>
      <c r="R51" s="1690">
        <f>'16-41'!$R$49</f>
        <v>0</v>
      </c>
      <c r="S51" s="1691"/>
      <c r="T51" s="1691"/>
      <c r="U51" s="1691"/>
      <c r="V51" s="1691"/>
      <c r="W51" s="1691"/>
      <c r="X51" s="1691"/>
      <c r="Y51" s="1691"/>
      <c r="Z51" s="1691"/>
      <c r="AA51" s="1691"/>
      <c r="AB51" s="1691"/>
      <c r="AC51" s="1691"/>
      <c r="AD51" s="1691"/>
      <c r="AE51" s="1691"/>
      <c r="AF51" s="156"/>
      <c r="AG51" s="157"/>
      <c r="AH51" s="157"/>
      <c r="AI51" s="1690">
        <f>'16-41'!$AI$49</f>
        <v>0</v>
      </c>
      <c r="AJ51" s="1691"/>
      <c r="AK51" s="1691"/>
      <c r="AL51" s="1691"/>
      <c r="AM51" s="1691"/>
      <c r="AN51" s="1691"/>
      <c r="AO51" s="1691"/>
      <c r="AP51" s="1691"/>
      <c r="AQ51" s="1691"/>
      <c r="AR51" s="1691"/>
      <c r="AS51" s="1691"/>
      <c r="AT51" s="1691"/>
      <c r="AU51" s="1691"/>
      <c r="AV51" s="1691"/>
      <c r="AW51" s="149"/>
    </row>
    <row r="52" spans="16:49" ht="14.25" customHeight="1">
      <c r="P52" s="1688"/>
      <c r="Q52" s="1689"/>
      <c r="R52" s="1692"/>
      <c r="S52" s="1693"/>
      <c r="T52" s="1693"/>
      <c r="U52" s="1693"/>
      <c r="V52" s="1693"/>
      <c r="W52" s="1693"/>
      <c r="X52" s="1693"/>
      <c r="Y52" s="1693"/>
      <c r="Z52" s="1693"/>
      <c r="AA52" s="1693"/>
      <c r="AB52" s="1693"/>
      <c r="AC52" s="1693"/>
      <c r="AD52" s="1693"/>
      <c r="AE52" s="1693"/>
      <c r="AF52" s="158"/>
      <c r="AG52" s="157"/>
      <c r="AH52" s="157"/>
      <c r="AI52" s="1692"/>
      <c r="AJ52" s="1693"/>
      <c r="AK52" s="1693"/>
      <c r="AL52" s="1693"/>
      <c r="AM52" s="1693"/>
      <c r="AN52" s="1693"/>
      <c r="AO52" s="1693"/>
      <c r="AP52" s="1693"/>
      <c r="AQ52" s="1693"/>
      <c r="AR52" s="1693"/>
      <c r="AS52" s="1693"/>
      <c r="AT52" s="1693"/>
      <c r="AU52" s="1693"/>
      <c r="AV52" s="1693"/>
      <c r="AW52" s="150"/>
    </row>
    <row r="53" spans="16:49" ht="14.25" customHeight="1">
      <c r="P53" s="1686" t="s">
        <v>197</v>
      </c>
      <c r="Q53" s="1687"/>
      <c r="R53" s="1690">
        <f>'16-41'!$R$51</f>
        <v>0</v>
      </c>
      <c r="S53" s="1691"/>
      <c r="T53" s="1691"/>
      <c r="U53" s="1691"/>
      <c r="V53" s="1691"/>
      <c r="W53" s="1691"/>
      <c r="X53" s="1691"/>
      <c r="Y53" s="1691"/>
      <c r="Z53" s="1691"/>
      <c r="AA53" s="1691"/>
      <c r="AB53" s="1691"/>
      <c r="AC53" s="1691"/>
      <c r="AD53" s="1691"/>
      <c r="AE53" s="1691"/>
      <c r="AF53" s="156"/>
      <c r="AG53" s="157"/>
      <c r="AH53" s="157"/>
      <c r="AI53" s="1690">
        <f>'16-41'!$AI$51</f>
        <v>0</v>
      </c>
      <c r="AJ53" s="1691"/>
      <c r="AK53" s="1691"/>
      <c r="AL53" s="1691"/>
      <c r="AM53" s="1691"/>
      <c r="AN53" s="1691"/>
      <c r="AO53" s="1691"/>
      <c r="AP53" s="1691"/>
      <c r="AQ53" s="1691"/>
      <c r="AR53" s="1691"/>
      <c r="AS53" s="1691"/>
      <c r="AT53" s="1691"/>
      <c r="AU53" s="1691"/>
      <c r="AV53" s="1691"/>
      <c r="AW53" s="149"/>
    </row>
    <row r="54" spans="16:49" ht="14.25" customHeight="1">
      <c r="P54" s="1688"/>
      <c r="Q54" s="1689"/>
      <c r="R54" s="1692"/>
      <c r="S54" s="1693"/>
      <c r="T54" s="1693"/>
      <c r="U54" s="1693"/>
      <c r="V54" s="1693"/>
      <c r="W54" s="1693"/>
      <c r="X54" s="1693"/>
      <c r="Y54" s="1693"/>
      <c r="Z54" s="1693"/>
      <c r="AA54" s="1693"/>
      <c r="AB54" s="1693"/>
      <c r="AC54" s="1693"/>
      <c r="AD54" s="1693"/>
      <c r="AE54" s="1693"/>
      <c r="AF54" s="158"/>
      <c r="AG54" s="157"/>
      <c r="AH54" s="157"/>
      <c r="AI54" s="1692"/>
      <c r="AJ54" s="1693"/>
      <c r="AK54" s="1693"/>
      <c r="AL54" s="1693"/>
      <c r="AM54" s="1693"/>
      <c r="AN54" s="1693"/>
      <c r="AO54" s="1693"/>
      <c r="AP54" s="1693"/>
      <c r="AQ54" s="1693"/>
      <c r="AR54" s="1693"/>
      <c r="AS54" s="1693"/>
      <c r="AT54" s="1693"/>
      <c r="AU54" s="1693"/>
      <c r="AV54" s="1693"/>
      <c r="AW54" s="150"/>
    </row>
    <row r="55" spans="16:49" ht="14.25" customHeight="1">
      <c r="P55" s="1686" t="s">
        <v>198</v>
      </c>
      <c r="Q55" s="1687"/>
      <c r="R55" s="1717">
        <f>'16-41'!$R$53</f>
        <v>0</v>
      </c>
      <c r="S55" s="1718"/>
      <c r="T55" s="1718"/>
      <c r="U55" s="1718"/>
      <c r="V55" s="1718"/>
      <c r="W55" s="1718"/>
      <c r="X55" s="1718"/>
      <c r="Y55" s="1718"/>
      <c r="Z55" s="1718"/>
      <c r="AA55" s="1718"/>
      <c r="AB55" s="1718"/>
      <c r="AC55" s="1718"/>
      <c r="AD55" s="1718"/>
      <c r="AE55" s="1718"/>
      <c r="AF55" s="159"/>
      <c r="AG55" s="157"/>
      <c r="AH55" s="157"/>
      <c r="AI55" s="1717">
        <f>'16-41'!$AI$53</f>
        <v>0</v>
      </c>
      <c r="AJ55" s="1718"/>
      <c r="AK55" s="1718"/>
      <c r="AL55" s="1718"/>
      <c r="AM55" s="1718"/>
      <c r="AN55" s="1718"/>
      <c r="AO55" s="1718"/>
      <c r="AP55" s="1718"/>
      <c r="AQ55" s="1718"/>
      <c r="AR55" s="1718"/>
      <c r="AS55" s="1718"/>
      <c r="AT55" s="1718"/>
      <c r="AU55" s="1718"/>
      <c r="AV55" s="1718"/>
      <c r="AW55" s="151"/>
    </row>
    <row r="56" spans="16:49" ht="14.25" customHeight="1">
      <c r="P56" s="1688"/>
      <c r="Q56" s="1689"/>
      <c r="R56" s="1719"/>
      <c r="S56" s="1720"/>
      <c r="T56" s="1720"/>
      <c r="U56" s="1720"/>
      <c r="V56" s="1720"/>
      <c r="W56" s="1720"/>
      <c r="X56" s="1720"/>
      <c r="Y56" s="1720"/>
      <c r="Z56" s="1720"/>
      <c r="AA56" s="1720"/>
      <c r="AB56" s="1720"/>
      <c r="AC56" s="1720"/>
      <c r="AD56" s="1720"/>
      <c r="AE56" s="1720"/>
      <c r="AF56" s="160"/>
      <c r="AG56" s="157"/>
      <c r="AH56" s="157"/>
      <c r="AI56" s="1719"/>
      <c r="AJ56" s="1720"/>
      <c r="AK56" s="1720"/>
      <c r="AL56" s="1720"/>
      <c r="AM56" s="1720"/>
      <c r="AN56" s="1720"/>
      <c r="AO56" s="1720"/>
      <c r="AP56" s="1720"/>
      <c r="AQ56" s="1720"/>
      <c r="AR56" s="1720"/>
      <c r="AS56" s="1720"/>
      <c r="AT56" s="1720"/>
      <c r="AU56" s="1720"/>
      <c r="AV56" s="1720"/>
      <c r="AW56" s="152"/>
    </row>
    <row r="57" spans="16:49" ht="14.25" customHeight="1">
      <c r="P57" s="1686" t="s">
        <v>199</v>
      </c>
      <c r="Q57" s="1687"/>
      <c r="R57" s="1690">
        <f>'16-41'!$R$55</f>
        <v>0</v>
      </c>
      <c r="S57" s="1691"/>
      <c r="T57" s="1691"/>
      <c r="U57" s="1691"/>
      <c r="V57" s="1691"/>
      <c r="W57" s="1691"/>
      <c r="X57" s="1691"/>
      <c r="Y57" s="1691"/>
      <c r="Z57" s="1691"/>
      <c r="AA57" s="1691"/>
      <c r="AB57" s="1691"/>
      <c r="AC57" s="1691"/>
      <c r="AD57" s="1691"/>
      <c r="AE57" s="1691"/>
      <c r="AF57" s="156"/>
      <c r="AG57" s="157"/>
      <c r="AH57" s="157"/>
      <c r="AI57" s="1690">
        <f>'16-41'!$AI$55</f>
        <v>0</v>
      </c>
      <c r="AJ57" s="1691"/>
      <c r="AK57" s="1691"/>
      <c r="AL57" s="1691"/>
      <c r="AM57" s="1691"/>
      <c r="AN57" s="1691"/>
      <c r="AO57" s="1691"/>
      <c r="AP57" s="1691"/>
      <c r="AQ57" s="1691"/>
      <c r="AR57" s="1691"/>
      <c r="AS57" s="1691"/>
      <c r="AT57" s="1691"/>
      <c r="AU57" s="1691"/>
      <c r="AV57" s="1691"/>
      <c r="AW57" s="149"/>
    </row>
    <row r="58" spans="16:49" ht="14.25" customHeight="1">
      <c r="P58" s="1688"/>
      <c r="Q58" s="1689"/>
      <c r="R58" s="1692"/>
      <c r="S58" s="1693"/>
      <c r="T58" s="1693"/>
      <c r="U58" s="1693"/>
      <c r="V58" s="1693"/>
      <c r="W58" s="1693"/>
      <c r="X58" s="1693"/>
      <c r="Y58" s="1693"/>
      <c r="Z58" s="1693"/>
      <c r="AA58" s="1693"/>
      <c r="AB58" s="1693"/>
      <c r="AC58" s="1693"/>
      <c r="AD58" s="1693"/>
      <c r="AE58" s="1693"/>
      <c r="AF58" s="158"/>
      <c r="AG58" s="157"/>
      <c r="AH58" s="157"/>
      <c r="AI58" s="1692"/>
      <c r="AJ58" s="1693"/>
      <c r="AK58" s="1693"/>
      <c r="AL58" s="1693"/>
      <c r="AM58" s="1693"/>
      <c r="AN58" s="1693"/>
      <c r="AO58" s="1693"/>
      <c r="AP58" s="1693"/>
      <c r="AQ58" s="1693"/>
      <c r="AR58" s="1693"/>
      <c r="AS58" s="1693"/>
      <c r="AT58" s="1693"/>
      <c r="AU58" s="1693"/>
      <c r="AV58" s="1693"/>
      <c r="AW58" s="150"/>
    </row>
    <row r="59" spans="16:49" ht="14.25" customHeight="1">
      <c r="P59" s="1686" t="s">
        <v>200</v>
      </c>
      <c r="Q59" s="1687"/>
      <c r="R59" s="1717">
        <f>'16-41'!$R$57</f>
        <v>0</v>
      </c>
      <c r="S59" s="1718"/>
      <c r="T59" s="1718"/>
      <c r="U59" s="1718"/>
      <c r="V59" s="1718"/>
      <c r="W59" s="1718"/>
      <c r="X59" s="1718"/>
      <c r="Y59" s="1718"/>
      <c r="Z59" s="1718"/>
      <c r="AA59" s="1718"/>
      <c r="AB59" s="1718"/>
      <c r="AC59" s="1718"/>
      <c r="AD59" s="1718"/>
      <c r="AE59" s="1718"/>
      <c r="AF59" s="159"/>
      <c r="AG59" s="157"/>
      <c r="AH59" s="157"/>
      <c r="AI59" s="1717">
        <f>'16-41'!$AI$57</f>
        <v>0</v>
      </c>
      <c r="AJ59" s="1718"/>
      <c r="AK59" s="1718"/>
      <c r="AL59" s="1718"/>
      <c r="AM59" s="1718"/>
      <c r="AN59" s="1718"/>
      <c r="AO59" s="1718"/>
      <c r="AP59" s="1718"/>
      <c r="AQ59" s="1718"/>
      <c r="AR59" s="1718"/>
      <c r="AS59" s="1718"/>
      <c r="AT59" s="1718"/>
      <c r="AU59" s="1718"/>
      <c r="AV59" s="1718"/>
      <c r="AW59" s="151"/>
    </row>
    <row r="60" spans="16:49" ht="14.25" customHeight="1">
      <c r="P60" s="1688"/>
      <c r="Q60" s="1689"/>
      <c r="R60" s="1719"/>
      <c r="S60" s="1720"/>
      <c r="T60" s="1720"/>
      <c r="U60" s="1720"/>
      <c r="V60" s="1720"/>
      <c r="W60" s="1720"/>
      <c r="X60" s="1720"/>
      <c r="Y60" s="1720"/>
      <c r="Z60" s="1720"/>
      <c r="AA60" s="1720"/>
      <c r="AB60" s="1720"/>
      <c r="AC60" s="1720"/>
      <c r="AD60" s="1720"/>
      <c r="AE60" s="1720"/>
      <c r="AF60" s="160"/>
      <c r="AG60" s="157"/>
      <c r="AH60" s="157"/>
      <c r="AI60" s="1719"/>
      <c r="AJ60" s="1720"/>
      <c r="AK60" s="1720"/>
      <c r="AL60" s="1720"/>
      <c r="AM60" s="1720"/>
      <c r="AN60" s="1720"/>
      <c r="AO60" s="1720"/>
      <c r="AP60" s="1720"/>
      <c r="AQ60" s="1720"/>
      <c r="AR60" s="1720"/>
      <c r="AS60" s="1720"/>
      <c r="AT60" s="1720"/>
      <c r="AU60" s="1720"/>
      <c r="AV60" s="1720"/>
      <c r="AW60" s="152"/>
    </row>
    <row r="61" spans="16:49" ht="14.25" customHeight="1">
      <c r="P61" s="1686" t="s">
        <v>201</v>
      </c>
      <c r="Q61" s="1687"/>
      <c r="R61" s="1690">
        <f>'16-41'!$R$59</f>
        <v>0</v>
      </c>
      <c r="S61" s="1691"/>
      <c r="T61" s="1691"/>
      <c r="U61" s="1691"/>
      <c r="V61" s="1691"/>
      <c r="W61" s="1691"/>
      <c r="X61" s="1691"/>
      <c r="Y61" s="1691"/>
      <c r="Z61" s="1691"/>
      <c r="AA61" s="1691"/>
      <c r="AB61" s="1691"/>
      <c r="AC61" s="1691"/>
      <c r="AD61" s="1691"/>
      <c r="AE61" s="1691"/>
      <c r="AF61" s="156"/>
      <c r="AG61" s="157"/>
      <c r="AH61" s="157"/>
      <c r="AI61" s="1690">
        <f>'16-41'!$AI$59</f>
        <v>0</v>
      </c>
      <c r="AJ61" s="1691"/>
      <c r="AK61" s="1691"/>
      <c r="AL61" s="1691"/>
      <c r="AM61" s="1691"/>
      <c r="AN61" s="1691"/>
      <c r="AO61" s="1691"/>
      <c r="AP61" s="1691"/>
      <c r="AQ61" s="1691"/>
      <c r="AR61" s="1691"/>
      <c r="AS61" s="1691"/>
      <c r="AT61" s="1691"/>
      <c r="AU61" s="1691"/>
      <c r="AV61" s="1691"/>
      <c r="AW61" s="149"/>
    </row>
    <row r="62" spans="16:49" ht="14.25" customHeight="1">
      <c r="P62" s="1688"/>
      <c r="Q62" s="1689"/>
      <c r="R62" s="1692"/>
      <c r="S62" s="1693"/>
      <c r="T62" s="1693"/>
      <c r="U62" s="1693"/>
      <c r="V62" s="1693"/>
      <c r="W62" s="1693"/>
      <c r="X62" s="1693"/>
      <c r="Y62" s="1693"/>
      <c r="Z62" s="1693"/>
      <c r="AA62" s="1693"/>
      <c r="AB62" s="1693"/>
      <c r="AC62" s="1693"/>
      <c r="AD62" s="1693"/>
      <c r="AE62" s="1693"/>
      <c r="AF62" s="158"/>
      <c r="AG62" s="157"/>
      <c r="AH62" s="157"/>
      <c r="AI62" s="1692"/>
      <c r="AJ62" s="1693"/>
      <c r="AK62" s="1693"/>
      <c r="AL62" s="1693"/>
      <c r="AM62" s="1693"/>
      <c r="AN62" s="1693"/>
      <c r="AO62" s="1693"/>
      <c r="AP62" s="1693"/>
      <c r="AQ62" s="1693"/>
      <c r="AR62" s="1693"/>
      <c r="AS62" s="1693"/>
      <c r="AT62" s="1693"/>
      <c r="AU62" s="1693"/>
      <c r="AV62" s="1693"/>
      <c r="AW62" s="150"/>
    </row>
    <row r="63" spans="16:49" ht="14.25" customHeight="1">
      <c r="P63" s="1686" t="s">
        <v>202</v>
      </c>
      <c r="Q63" s="1687"/>
      <c r="R63" s="1717">
        <f>'16-41'!$R$61</f>
        <v>0</v>
      </c>
      <c r="S63" s="1718"/>
      <c r="T63" s="1718"/>
      <c r="U63" s="1718"/>
      <c r="V63" s="1718"/>
      <c r="W63" s="1718"/>
      <c r="X63" s="1718"/>
      <c r="Y63" s="1718"/>
      <c r="Z63" s="1718"/>
      <c r="AA63" s="1718"/>
      <c r="AB63" s="1718"/>
      <c r="AC63" s="1718"/>
      <c r="AD63" s="1718"/>
      <c r="AE63" s="1718"/>
      <c r="AF63" s="159"/>
      <c r="AG63" s="157"/>
      <c r="AH63" s="157"/>
      <c r="AI63" s="1717">
        <f>'16-41'!$AI$61</f>
        <v>0</v>
      </c>
      <c r="AJ63" s="1718"/>
      <c r="AK63" s="1718"/>
      <c r="AL63" s="1718"/>
      <c r="AM63" s="1718"/>
      <c r="AN63" s="1718"/>
      <c r="AO63" s="1718"/>
      <c r="AP63" s="1718"/>
      <c r="AQ63" s="1718"/>
      <c r="AR63" s="1718"/>
      <c r="AS63" s="1718"/>
      <c r="AT63" s="1718"/>
      <c r="AU63" s="1718"/>
      <c r="AV63" s="1718"/>
      <c r="AW63" s="151"/>
    </row>
    <row r="64" spans="16:49" ht="14.25" customHeight="1">
      <c r="P64" s="1688"/>
      <c r="Q64" s="1689"/>
      <c r="R64" s="1719"/>
      <c r="S64" s="1720"/>
      <c r="T64" s="1720"/>
      <c r="U64" s="1720"/>
      <c r="V64" s="1720"/>
      <c r="W64" s="1720"/>
      <c r="X64" s="1720"/>
      <c r="Y64" s="1720"/>
      <c r="Z64" s="1720"/>
      <c r="AA64" s="1720"/>
      <c r="AB64" s="1720"/>
      <c r="AC64" s="1720"/>
      <c r="AD64" s="1720"/>
      <c r="AE64" s="1720"/>
      <c r="AF64" s="160"/>
      <c r="AG64" s="157"/>
      <c r="AH64" s="157"/>
      <c r="AI64" s="1719"/>
      <c r="AJ64" s="1720"/>
      <c r="AK64" s="1720"/>
      <c r="AL64" s="1720"/>
      <c r="AM64" s="1720"/>
      <c r="AN64" s="1720"/>
      <c r="AO64" s="1720"/>
      <c r="AP64" s="1720"/>
      <c r="AQ64" s="1720"/>
      <c r="AR64" s="1720"/>
      <c r="AS64" s="1720"/>
      <c r="AT64" s="1720"/>
      <c r="AU64" s="1720"/>
      <c r="AV64" s="1720"/>
      <c r="AW64" s="152"/>
    </row>
    <row r="65" spans="16:49" ht="14.25" customHeight="1">
      <c r="P65" s="1686" t="s">
        <v>203</v>
      </c>
      <c r="Q65" s="1687"/>
      <c r="R65" s="1690">
        <f>'16-41'!$R$63</f>
        <v>0</v>
      </c>
      <c r="S65" s="1691"/>
      <c r="T65" s="1691"/>
      <c r="U65" s="1691"/>
      <c r="V65" s="1691"/>
      <c r="W65" s="1691"/>
      <c r="X65" s="1691"/>
      <c r="Y65" s="1691"/>
      <c r="Z65" s="1691"/>
      <c r="AA65" s="1691"/>
      <c r="AB65" s="1691"/>
      <c r="AC65" s="1691"/>
      <c r="AD65" s="1691"/>
      <c r="AE65" s="1691"/>
      <c r="AF65" s="156"/>
      <c r="AG65" s="157"/>
      <c r="AH65" s="157"/>
      <c r="AI65" s="1690">
        <f>'16-41'!$AI$63</f>
        <v>0</v>
      </c>
      <c r="AJ65" s="1691"/>
      <c r="AK65" s="1691"/>
      <c r="AL65" s="1691"/>
      <c r="AM65" s="1691"/>
      <c r="AN65" s="1691"/>
      <c r="AO65" s="1691"/>
      <c r="AP65" s="1691"/>
      <c r="AQ65" s="1691"/>
      <c r="AR65" s="1691"/>
      <c r="AS65" s="1691"/>
      <c r="AT65" s="1691"/>
      <c r="AU65" s="1691"/>
      <c r="AV65" s="1691"/>
      <c r="AW65" s="149"/>
    </row>
    <row r="66" spans="16:49" ht="14.25" customHeight="1">
      <c r="P66" s="1688"/>
      <c r="Q66" s="1689"/>
      <c r="R66" s="1692"/>
      <c r="S66" s="1693"/>
      <c r="T66" s="1693"/>
      <c r="U66" s="1693"/>
      <c r="V66" s="1693"/>
      <c r="W66" s="1693"/>
      <c r="X66" s="1693"/>
      <c r="Y66" s="1693"/>
      <c r="Z66" s="1693"/>
      <c r="AA66" s="1693"/>
      <c r="AB66" s="1693"/>
      <c r="AC66" s="1693"/>
      <c r="AD66" s="1693"/>
      <c r="AE66" s="1693"/>
      <c r="AF66" s="158"/>
      <c r="AG66" s="157"/>
      <c r="AH66" s="157"/>
      <c r="AI66" s="1692"/>
      <c r="AJ66" s="1693"/>
      <c r="AK66" s="1693"/>
      <c r="AL66" s="1693"/>
      <c r="AM66" s="1693"/>
      <c r="AN66" s="1693"/>
      <c r="AO66" s="1693"/>
      <c r="AP66" s="1693"/>
      <c r="AQ66" s="1693"/>
      <c r="AR66" s="1693"/>
      <c r="AS66" s="1693"/>
      <c r="AT66" s="1693"/>
      <c r="AU66" s="1693"/>
      <c r="AV66" s="1693"/>
      <c r="AW66" s="150"/>
    </row>
    <row r="67" spans="16:49" ht="14.25" customHeight="1">
      <c r="P67" s="1686" t="s">
        <v>204</v>
      </c>
      <c r="Q67" s="1687"/>
      <c r="R67" s="1717">
        <f>'16-41'!$R$65</f>
        <v>0</v>
      </c>
      <c r="S67" s="1718"/>
      <c r="T67" s="1718"/>
      <c r="U67" s="1718"/>
      <c r="V67" s="1718"/>
      <c r="W67" s="1718"/>
      <c r="X67" s="1718"/>
      <c r="Y67" s="1718"/>
      <c r="Z67" s="1718"/>
      <c r="AA67" s="1718"/>
      <c r="AB67" s="1718"/>
      <c r="AC67" s="1718"/>
      <c r="AD67" s="1718"/>
      <c r="AE67" s="1718"/>
      <c r="AF67" s="159"/>
      <c r="AG67" s="157"/>
      <c r="AH67" s="157"/>
      <c r="AI67" s="1717">
        <f>'16-41'!$AI$65</f>
        <v>0</v>
      </c>
      <c r="AJ67" s="1718"/>
      <c r="AK67" s="1718"/>
      <c r="AL67" s="1718"/>
      <c r="AM67" s="1718"/>
      <c r="AN67" s="1718"/>
      <c r="AO67" s="1718"/>
      <c r="AP67" s="1718"/>
      <c r="AQ67" s="1718"/>
      <c r="AR67" s="1718"/>
      <c r="AS67" s="1718"/>
      <c r="AT67" s="1718"/>
      <c r="AU67" s="1718"/>
      <c r="AV67" s="1718"/>
      <c r="AW67" s="151"/>
    </row>
    <row r="68" spans="16:49" ht="14.25" customHeight="1">
      <c r="P68" s="1688"/>
      <c r="Q68" s="1689"/>
      <c r="R68" s="1719"/>
      <c r="S68" s="1720"/>
      <c r="T68" s="1720"/>
      <c r="U68" s="1720"/>
      <c r="V68" s="1720"/>
      <c r="W68" s="1720"/>
      <c r="X68" s="1720"/>
      <c r="Y68" s="1720"/>
      <c r="Z68" s="1720"/>
      <c r="AA68" s="1720"/>
      <c r="AB68" s="1720"/>
      <c r="AC68" s="1720"/>
      <c r="AD68" s="1720"/>
      <c r="AE68" s="1720"/>
      <c r="AF68" s="160"/>
      <c r="AG68" s="157"/>
      <c r="AH68" s="157"/>
      <c r="AI68" s="1719"/>
      <c r="AJ68" s="1720"/>
      <c r="AK68" s="1720"/>
      <c r="AL68" s="1720"/>
      <c r="AM68" s="1720"/>
      <c r="AN68" s="1720"/>
      <c r="AO68" s="1720"/>
      <c r="AP68" s="1720"/>
      <c r="AQ68" s="1720"/>
      <c r="AR68" s="1720"/>
      <c r="AS68" s="1720"/>
      <c r="AT68" s="1720"/>
      <c r="AU68" s="1720"/>
      <c r="AV68" s="1720"/>
      <c r="AW68" s="152"/>
    </row>
    <row r="69" spans="16:49" ht="14.25" customHeight="1">
      <c r="P69" s="1686" t="s">
        <v>205</v>
      </c>
      <c r="Q69" s="1687"/>
      <c r="R69" s="1690">
        <f>'16-41'!$R$67</f>
        <v>0</v>
      </c>
      <c r="S69" s="1691"/>
      <c r="T69" s="1691"/>
      <c r="U69" s="1691"/>
      <c r="V69" s="1691"/>
      <c r="W69" s="1691"/>
      <c r="X69" s="1691"/>
      <c r="Y69" s="1691"/>
      <c r="Z69" s="1691"/>
      <c r="AA69" s="1691"/>
      <c r="AB69" s="1691"/>
      <c r="AC69" s="1691"/>
      <c r="AD69" s="1691"/>
      <c r="AE69" s="1691"/>
      <c r="AF69" s="156"/>
      <c r="AG69" s="157"/>
      <c r="AH69" s="157"/>
      <c r="AI69" s="1690">
        <f>'16-41'!$AI$67</f>
        <v>0</v>
      </c>
      <c r="AJ69" s="1691"/>
      <c r="AK69" s="1691"/>
      <c r="AL69" s="1691"/>
      <c r="AM69" s="1691"/>
      <c r="AN69" s="1691"/>
      <c r="AO69" s="1691"/>
      <c r="AP69" s="1691"/>
      <c r="AQ69" s="1691"/>
      <c r="AR69" s="1691"/>
      <c r="AS69" s="1691"/>
      <c r="AT69" s="1691"/>
      <c r="AU69" s="1691"/>
      <c r="AV69" s="1691"/>
      <c r="AW69" s="149"/>
    </row>
    <row r="70" spans="16:49" ht="14.25" customHeight="1">
      <c r="P70" s="1688"/>
      <c r="Q70" s="1689"/>
      <c r="R70" s="1692"/>
      <c r="S70" s="1693"/>
      <c r="T70" s="1693"/>
      <c r="U70" s="1693"/>
      <c r="V70" s="1693"/>
      <c r="W70" s="1693"/>
      <c r="X70" s="1693"/>
      <c r="Y70" s="1693"/>
      <c r="Z70" s="1693"/>
      <c r="AA70" s="1693"/>
      <c r="AB70" s="1693"/>
      <c r="AC70" s="1693"/>
      <c r="AD70" s="1693"/>
      <c r="AE70" s="1693"/>
      <c r="AF70" s="158"/>
      <c r="AG70" s="157"/>
      <c r="AH70" s="157"/>
      <c r="AI70" s="1692"/>
      <c r="AJ70" s="1693"/>
      <c r="AK70" s="1693"/>
      <c r="AL70" s="1693"/>
      <c r="AM70" s="1693"/>
      <c r="AN70" s="1693"/>
      <c r="AO70" s="1693"/>
      <c r="AP70" s="1693"/>
      <c r="AQ70" s="1693"/>
      <c r="AR70" s="1693"/>
      <c r="AS70" s="1693"/>
      <c r="AT70" s="1693"/>
      <c r="AU70" s="1693"/>
      <c r="AV70" s="1693"/>
      <c r="AW70" s="150"/>
    </row>
    <row r="71" spans="16:49" ht="14.25" customHeight="1">
      <c r="P71" s="1686" t="s">
        <v>206</v>
      </c>
      <c r="Q71" s="1687"/>
      <c r="R71" s="1717">
        <f>'16-41'!$R$69</f>
        <v>0</v>
      </c>
      <c r="S71" s="1718"/>
      <c r="T71" s="1718"/>
      <c r="U71" s="1718"/>
      <c r="V71" s="1718"/>
      <c r="W71" s="1718"/>
      <c r="X71" s="1718"/>
      <c r="Y71" s="1718"/>
      <c r="Z71" s="1718"/>
      <c r="AA71" s="1718"/>
      <c r="AB71" s="1718"/>
      <c r="AC71" s="1718"/>
      <c r="AD71" s="1718"/>
      <c r="AE71" s="1718"/>
      <c r="AF71" s="159"/>
      <c r="AG71" s="157"/>
      <c r="AH71" s="157"/>
      <c r="AI71" s="1717">
        <f>'16-41'!$AI$69</f>
        <v>0</v>
      </c>
      <c r="AJ71" s="1718"/>
      <c r="AK71" s="1718"/>
      <c r="AL71" s="1718"/>
      <c r="AM71" s="1718"/>
      <c r="AN71" s="1718"/>
      <c r="AO71" s="1718"/>
      <c r="AP71" s="1718"/>
      <c r="AQ71" s="1718"/>
      <c r="AR71" s="1718"/>
      <c r="AS71" s="1718"/>
      <c r="AT71" s="1718"/>
      <c r="AU71" s="1718"/>
      <c r="AV71" s="1718"/>
      <c r="AW71" s="151"/>
    </row>
    <row r="72" spans="16:49" ht="14.25" customHeight="1">
      <c r="P72" s="1688"/>
      <c r="Q72" s="1689"/>
      <c r="R72" s="1719"/>
      <c r="S72" s="1720"/>
      <c r="T72" s="1720"/>
      <c r="U72" s="1720"/>
      <c r="V72" s="1720"/>
      <c r="W72" s="1720"/>
      <c r="X72" s="1720"/>
      <c r="Y72" s="1720"/>
      <c r="Z72" s="1720"/>
      <c r="AA72" s="1720"/>
      <c r="AB72" s="1720"/>
      <c r="AC72" s="1720"/>
      <c r="AD72" s="1720"/>
      <c r="AE72" s="1720"/>
      <c r="AF72" s="160"/>
      <c r="AG72" s="157"/>
      <c r="AH72" s="157"/>
      <c r="AI72" s="1719"/>
      <c r="AJ72" s="1720"/>
      <c r="AK72" s="1720"/>
      <c r="AL72" s="1720"/>
      <c r="AM72" s="1720"/>
      <c r="AN72" s="1720"/>
      <c r="AO72" s="1720"/>
      <c r="AP72" s="1720"/>
      <c r="AQ72" s="1720"/>
      <c r="AR72" s="1720"/>
      <c r="AS72" s="1720"/>
      <c r="AT72" s="1720"/>
      <c r="AU72" s="1720"/>
      <c r="AV72" s="1720"/>
      <c r="AW72" s="152"/>
    </row>
    <row r="73" spans="16:49" ht="14.25" customHeight="1">
      <c r="P73" s="1686" t="s">
        <v>207</v>
      </c>
      <c r="Q73" s="1687"/>
      <c r="R73" s="1690">
        <f>'16-41'!$R$71</f>
        <v>0</v>
      </c>
      <c r="S73" s="1691"/>
      <c r="T73" s="1691"/>
      <c r="U73" s="1691"/>
      <c r="V73" s="1691"/>
      <c r="W73" s="1691"/>
      <c r="X73" s="1691"/>
      <c r="Y73" s="1691"/>
      <c r="Z73" s="1691"/>
      <c r="AA73" s="1691"/>
      <c r="AB73" s="1691"/>
      <c r="AC73" s="1691"/>
      <c r="AD73" s="1691"/>
      <c r="AE73" s="1691"/>
      <c r="AF73" s="156"/>
      <c r="AG73" s="157"/>
      <c r="AH73" s="157"/>
      <c r="AI73" s="1690">
        <f>'16-41'!$AI$71</f>
        <v>0</v>
      </c>
      <c r="AJ73" s="1691"/>
      <c r="AK73" s="1691"/>
      <c r="AL73" s="1691"/>
      <c r="AM73" s="1691"/>
      <c r="AN73" s="1691"/>
      <c r="AO73" s="1691"/>
      <c r="AP73" s="1691"/>
      <c r="AQ73" s="1691"/>
      <c r="AR73" s="1691"/>
      <c r="AS73" s="1691"/>
      <c r="AT73" s="1691"/>
      <c r="AU73" s="1691"/>
      <c r="AV73" s="1691"/>
      <c r="AW73" s="149"/>
    </row>
    <row r="74" spans="16:49" ht="14.25" customHeight="1">
      <c r="P74" s="1688"/>
      <c r="Q74" s="1689"/>
      <c r="R74" s="1692"/>
      <c r="S74" s="1693"/>
      <c r="T74" s="1693"/>
      <c r="U74" s="1693"/>
      <c r="V74" s="1693"/>
      <c r="W74" s="1693"/>
      <c r="X74" s="1693"/>
      <c r="Y74" s="1693"/>
      <c r="Z74" s="1693"/>
      <c r="AA74" s="1693"/>
      <c r="AB74" s="1693"/>
      <c r="AC74" s="1693"/>
      <c r="AD74" s="1693"/>
      <c r="AE74" s="1693"/>
      <c r="AF74" s="158"/>
      <c r="AG74" s="157"/>
      <c r="AH74" s="157"/>
      <c r="AI74" s="1692"/>
      <c r="AJ74" s="1693"/>
      <c r="AK74" s="1693"/>
      <c r="AL74" s="1693"/>
      <c r="AM74" s="1693"/>
      <c r="AN74" s="1693"/>
      <c r="AO74" s="1693"/>
      <c r="AP74" s="1693"/>
      <c r="AQ74" s="1693"/>
      <c r="AR74" s="1693"/>
      <c r="AS74" s="1693"/>
      <c r="AT74" s="1693"/>
      <c r="AU74" s="1693"/>
      <c r="AV74" s="1693"/>
      <c r="AW74" s="150"/>
    </row>
    <row r="75" spans="16:49" ht="14.25" customHeight="1">
      <c r="P75" s="1686" t="s">
        <v>208</v>
      </c>
      <c r="Q75" s="1687"/>
      <c r="R75" s="1717">
        <f>'16-41'!$R$73</f>
        <v>0</v>
      </c>
      <c r="S75" s="1718"/>
      <c r="T75" s="1718"/>
      <c r="U75" s="1718"/>
      <c r="V75" s="1718"/>
      <c r="W75" s="1718"/>
      <c r="X75" s="1718"/>
      <c r="Y75" s="1718"/>
      <c r="Z75" s="1718"/>
      <c r="AA75" s="1718"/>
      <c r="AB75" s="1718"/>
      <c r="AC75" s="1718"/>
      <c r="AD75" s="1718"/>
      <c r="AE75" s="1718"/>
      <c r="AF75" s="159"/>
      <c r="AG75" s="157"/>
      <c r="AH75" s="157"/>
      <c r="AI75" s="1717">
        <f>'16-41'!$AI$73</f>
        <v>0</v>
      </c>
      <c r="AJ75" s="1718"/>
      <c r="AK75" s="1718"/>
      <c r="AL75" s="1718"/>
      <c r="AM75" s="1718"/>
      <c r="AN75" s="1718"/>
      <c r="AO75" s="1718"/>
      <c r="AP75" s="1718"/>
      <c r="AQ75" s="1718"/>
      <c r="AR75" s="1718"/>
      <c r="AS75" s="1718"/>
      <c r="AT75" s="1718"/>
      <c r="AU75" s="1718"/>
      <c r="AV75" s="1718"/>
      <c r="AW75" s="151"/>
    </row>
    <row r="76" spans="16:49" ht="14.25" customHeight="1">
      <c r="P76" s="1688"/>
      <c r="Q76" s="1689"/>
      <c r="R76" s="1719"/>
      <c r="S76" s="1720"/>
      <c r="T76" s="1720"/>
      <c r="U76" s="1720"/>
      <c r="V76" s="1720"/>
      <c r="W76" s="1720"/>
      <c r="X76" s="1720"/>
      <c r="Y76" s="1720"/>
      <c r="Z76" s="1720"/>
      <c r="AA76" s="1720"/>
      <c r="AB76" s="1720"/>
      <c r="AC76" s="1720"/>
      <c r="AD76" s="1720"/>
      <c r="AE76" s="1720"/>
      <c r="AF76" s="160"/>
      <c r="AG76" s="157"/>
      <c r="AH76" s="157"/>
      <c r="AI76" s="1719"/>
      <c r="AJ76" s="1720"/>
      <c r="AK76" s="1720"/>
      <c r="AL76" s="1720"/>
      <c r="AM76" s="1720"/>
      <c r="AN76" s="1720"/>
      <c r="AO76" s="1720"/>
      <c r="AP76" s="1720"/>
      <c r="AQ76" s="1720"/>
      <c r="AR76" s="1720"/>
      <c r="AS76" s="1720"/>
      <c r="AT76" s="1720"/>
      <c r="AU76" s="1720"/>
      <c r="AV76" s="1720"/>
      <c r="AW76" s="152"/>
    </row>
    <row r="77" spans="16:49" ht="14.25" customHeight="1">
      <c r="P77" s="1686" t="s">
        <v>209</v>
      </c>
      <c r="Q77" s="1687"/>
      <c r="R77" s="1690">
        <f>'16-41'!$R$75</f>
        <v>0</v>
      </c>
      <c r="S77" s="1691"/>
      <c r="T77" s="1691"/>
      <c r="U77" s="1691"/>
      <c r="V77" s="1691"/>
      <c r="W77" s="1691"/>
      <c r="X77" s="1691"/>
      <c r="Y77" s="1691"/>
      <c r="Z77" s="1691"/>
      <c r="AA77" s="1691"/>
      <c r="AB77" s="1691"/>
      <c r="AC77" s="1691"/>
      <c r="AD77" s="1691"/>
      <c r="AE77" s="1691"/>
      <c r="AF77" s="156"/>
      <c r="AG77" s="157"/>
      <c r="AH77" s="157"/>
      <c r="AI77" s="1690">
        <f>'16-41'!$AI$75</f>
        <v>0</v>
      </c>
      <c r="AJ77" s="1691"/>
      <c r="AK77" s="1691"/>
      <c r="AL77" s="1691"/>
      <c r="AM77" s="1691"/>
      <c r="AN77" s="1691"/>
      <c r="AO77" s="1691"/>
      <c r="AP77" s="1691"/>
      <c r="AQ77" s="1691"/>
      <c r="AR77" s="1691"/>
      <c r="AS77" s="1691"/>
      <c r="AT77" s="1691"/>
      <c r="AU77" s="1691"/>
      <c r="AV77" s="1691"/>
      <c r="AW77" s="149"/>
    </row>
    <row r="78" spans="16:49" ht="14.25" customHeight="1">
      <c r="P78" s="1688"/>
      <c r="Q78" s="1689"/>
      <c r="R78" s="1692"/>
      <c r="S78" s="1693"/>
      <c r="T78" s="1693"/>
      <c r="U78" s="1693"/>
      <c r="V78" s="1693"/>
      <c r="W78" s="1693"/>
      <c r="X78" s="1693"/>
      <c r="Y78" s="1693"/>
      <c r="Z78" s="1693"/>
      <c r="AA78" s="1693"/>
      <c r="AB78" s="1693"/>
      <c r="AC78" s="1693"/>
      <c r="AD78" s="1693"/>
      <c r="AE78" s="1693"/>
      <c r="AF78" s="158"/>
      <c r="AG78" s="157"/>
      <c r="AH78" s="157"/>
      <c r="AI78" s="1692"/>
      <c r="AJ78" s="1693"/>
      <c r="AK78" s="1693"/>
      <c r="AL78" s="1693"/>
      <c r="AM78" s="1693"/>
      <c r="AN78" s="1693"/>
      <c r="AO78" s="1693"/>
      <c r="AP78" s="1693"/>
      <c r="AQ78" s="1693"/>
      <c r="AR78" s="1693"/>
      <c r="AS78" s="1693"/>
      <c r="AT78" s="1693"/>
      <c r="AU78" s="1693"/>
      <c r="AV78" s="1693"/>
      <c r="AW78" s="150"/>
    </row>
    <row r="79" spans="16:49" ht="14.25" customHeight="1">
      <c r="P79" s="1686" t="s">
        <v>210</v>
      </c>
      <c r="Q79" s="1687"/>
      <c r="R79" s="1717">
        <f>'16-41'!$R$77</f>
        <v>0</v>
      </c>
      <c r="S79" s="1718"/>
      <c r="T79" s="1718"/>
      <c r="U79" s="1718"/>
      <c r="V79" s="1718"/>
      <c r="W79" s="1718"/>
      <c r="X79" s="1718"/>
      <c r="Y79" s="1718"/>
      <c r="Z79" s="1718"/>
      <c r="AA79" s="1718"/>
      <c r="AB79" s="1718"/>
      <c r="AC79" s="1718"/>
      <c r="AD79" s="1718"/>
      <c r="AE79" s="1718"/>
      <c r="AF79" s="159"/>
      <c r="AG79" s="157"/>
      <c r="AH79" s="157"/>
      <c r="AI79" s="1717">
        <f>'16-41'!$AI$77</f>
        <v>0</v>
      </c>
      <c r="AJ79" s="1718"/>
      <c r="AK79" s="1718"/>
      <c r="AL79" s="1718"/>
      <c r="AM79" s="1718"/>
      <c r="AN79" s="1718"/>
      <c r="AO79" s="1718"/>
      <c r="AP79" s="1718"/>
      <c r="AQ79" s="1718"/>
      <c r="AR79" s="1718"/>
      <c r="AS79" s="1718"/>
      <c r="AT79" s="1718"/>
      <c r="AU79" s="1718"/>
      <c r="AV79" s="1718"/>
      <c r="AW79" s="151"/>
    </row>
    <row r="80" spans="16:49" ht="14.25" customHeight="1">
      <c r="P80" s="1688"/>
      <c r="Q80" s="1689"/>
      <c r="R80" s="1719"/>
      <c r="S80" s="1720"/>
      <c r="T80" s="1720"/>
      <c r="U80" s="1720"/>
      <c r="V80" s="1720"/>
      <c r="W80" s="1720"/>
      <c r="X80" s="1720"/>
      <c r="Y80" s="1720"/>
      <c r="Z80" s="1720"/>
      <c r="AA80" s="1720"/>
      <c r="AB80" s="1720"/>
      <c r="AC80" s="1720"/>
      <c r="AD80" s="1720"/>
      <c r="AE80" s="1720"/>
      <c r="AF80" s="160"/>
      <c r="AG80" s="157"/>
      <c r="AH80" s="157"/>
      <c r="AI80" s="1719"/>
      <c r="AJ80" s="1720"/>
      <c r="AK80" s="1720"/>
      <c r="AL80" s="1720"/>
      <c r="AM80" s="1720"/>
      <c r="AN80" s="1720"/>
      <c r="AO80" s="1720"/>
      <c r="AP80" s="1720"/>
      <c r="AQ80" s="1720"/>
      <c r="AR80" s="1720"/>
      <c r="AS80" s="1720"/>
      <c r="AT80" s="1720"/>
      <c r="AU80" s="1720"/>
      <c r="AV80" s="1720"/>
      <c r="AW80" s="152"/>
    </row>
    <row r="81" spans="16:49" ht="14.25" customHeight="1">
      <c r="P81" s="1686" t="s">
        <v>211</v>
      </c>
      <c r="Q81" s="1687"/>
      <c r="R81" s="1690">
        <f>'16-41'!$R$79</f>
        <v>0</v>
      </c>
      <c r="S81" s="1691"/>
      <c r="T81" s="1691"/>
      <c r="U81" s="1691"/>
      <c r="V81" s="1691"/>
      <c r="W81" s="1691"/>
      <c r="X81" s="1691"/>
      <c r="Y81" s="1691"/>
      <c r="Z81" s="1691"/>
      <c r="AA81" s="1691"/>
      <c r="AB81" s="1691"/>
      <c r="AC81" s="1691"/>
      <c r="AD81" s="1691"/>
      <c r="AE81" s="1691"/>
      <c r="AF81" s="156"/>
      <c r="AG81" s="157"/>
      <c r="AH81" s="157"/>
      <c r="AI81" s="1690">
        <f>'16-41'!$AI$79</f>
        <v>0</v>
      </c>
      <c r="AJ81" s="1691"/>
      <c r="AK81" s="1691"/>
      <c r="AL81" s="1691"/>
      <c r="AM81" s="1691"/>
      <c r="AN81" s="1691"/>
      <c r="AO81" s="1691"/>
      <c r="AP81" s="1691"/>
      <c r="AQ81" s="1691"/>
      <c r="AR81" s="1691"/>
      <c r="AS81" s="1691"/>
      <c r="AT81" s="1691"/>
      <c r="AU81" s="1691"/>
      <c r="AV81" s="1691"/>
      <c r="AW81" s="149"/>
    </row>
    <row r="82" spans="16:49" ht="14.25" customHeight="1">
      <c r="P82" s="1688"/>
      <c r="Q82" s="1689"/>
      <c r="R82" s="1692"/>
      <c r="S82" s="1693"/>
      <c r="T82" s="1693"/>
      <c r="U82" s="1693"/>
      <c r="V82" s="1693"/>
      <c r="W82" s="1693"/>
      <c r="X82" s="1693"/>
      <c r="Y82" s="1693"/>
      <c r="Z82" s="1693"/>
      <c r="AA82" s="1693"/>
      <c r="AB82" s="1693"/>
      <c r="AC82" s="1693"/>
      <c r="AD82" s="1693"/>
      <c r="AE82" s="1693"/>
      <c r="AF82" s="158"/>
      <c r="AG82" s="157"/>
      <c r="AH82" s="157"/>
      <c r="AI82" s="1692"/>
      <c r="AJ82" s="1693"/>
      <c r="AK82" s="1693"/>
      <c r="AL82" s="1693"/>
      <c r="AM82" s="1693"/>
      <c r="AN82" s="1693"/>
      <c r="AO82" s="1693"/>
      <c r="AP82" s="1693"/>
      <c r="AQ82" s="1693"/>
      <c r="AR82" s="1693"/>
      <c r="AS82" s="1693"/>
      <c r="AT82" s="1693"/>
      <c r="AU82" s="1693"/>
      <c r="AV82" s="1693"/>
      <c r="AW82" s="150"/>
    </row>
    <row r="83" spans="16:49" ht="14.25" customHeight="1">
      <c r="P83" s="1686" t="s">
        <v>212</v>
      </c>
      <c r="Q83" s="1687"/>
      <c r="R83" s="1717">
        <f>'16-41'!$R$81</f>
        <v>0</v>
      </c>
      <c r="S83" s="1718"/>
      <c r="T83" s="1718"/>
      <c r="U83" s="1718"/>
      <c r="V83" s="1718"/>
      <c r="W83" s="1718"/>
      <c r="X83" s="1718"/>
      <c r="Y83" s="1718"/>
      <c r="Z83" s="1718"/>
      <c r="AA83" s="1718"/>
      <c r="AB83" s="1718"/>
      <c r="AC83" s="1718"/>
      <c r="AD83" s="1718"/>
      <c r="AE83" s="1718"/>
      <c r="AF83" s="159"/>
      <c r="AG83" s="157"/>
      <c r="AH83" s="157"/>
      <c r="AI83" s="1717">
        <f>'16-41'!$AI$81</f>
        <v>0</v>
      </c>
      <c r="AJ83" s="1718"/>
      <c r="AK83" s="1718"/>
      <c r="AL83" s="1718"/>
      <c r="AM83" s="1718"/>
      <c r="AN83" s="1718"/>
      <c r="AO83" s="1718"/>
      <c r="AP83" s="1718"/>
      <c r="AQ83" s="1718"/>
      <c r="AR83" s="1718"/>
      <c r="AS83" s="1718"/>
      <c r="AT83" s="1718"/>
      <c r="AU83" s="1718"/>
      <c r="AV83" s="1718"/>
      <c r="AW83" s="151"/>
    </row>
    <row r="84" spans="16:49" ht="14.25" customHeight="1">
      <c r="P84" s="1688"/>
      <c r="Q84" s="1689"/>
      <c r="R84" s="1719"/>
      <c r="S84" s="1720"/>
      <c r="T84" s="1720"/>
      <c r="U84" s="1720"/>
      <c r="V84" s="1720"/>
      <c r="W84" s="1720"/>
      <c r="X84" s="1720"/>
      <c r="Y84" s="1720"/>
      <c r="Z84" s="1720"/>
      <c r="AA84" s="1720"/>
      <c r="AB84" s="1720"/>
      <c r="AC84" s="1720"/>
      <c r="AD84" s="1720"/>
      <c r="AE84" s="1720"/>
      <c r="AF84" s="160"/>
      <c r="AG84" s="157"/>
      <c r="AH84" s="157"/>
      <c r="AI84" s="1719"/>
      <c r="AJ84" s="1720"/>
      <c r="AK84" s="1720"/>
      <c r="AL84" s="1720"/>
      <c r="AM84" s="1720"/>
      <c r="AN84" s="1720"/>
      <c r="AO84" s="1720"/>
      <c r="AP84" s="1720"/>
      <c r="AQ84" s="1720"/>
      <c r="AR84" s="1720"/>
      <c r="AS84" s="1720"/>
      <c r="AT84" s="1720"/>
      <c r="AU84" s="1720"/>
      <c r="AV84" s="1720"/>
      <c r="AW84" s="152"/>
    </row>
    <row r="85" spans="16:49" ht="14.25" customHeight="1">
      <c r="P85" s="1686" t="s">
        <v>213</v>
      </c>
      <c r="Q85" s="1687"/>
      <c r="R85" s="1690">
        <f>'16-41'!$R$83</f>
        <v>0</v>
      </c>
      <c r="S85" s="1691"/>
      <c r="T85" s="1691"/>
      <c r="U85" s="1691"/>
      <c r="V85" s="1691"/>
      <c r="W85" s="1691"/>
      <c r="X85" s="1691"/>
      <c r="Y85" s="1691"/>
      <c r="Z85" s="1691"/>
      <c r="AA85" s="1691"/>
      <c r="AB85" s="1691"/>
      <c r="AC85" s="1691"/>
      <c r="AD85" s="1691"/>
      <c r="AE85" s="1691"/>
      <c r="AF85" s="156"/>
      <c r="AG85" s="157"/>
      <c r="AH85" s="157"/>
      <c r="AI85" s="1690">
        <f>'16-41'!$AI$83</f>
        <v>0</v>
      </c>
      <c r="AJ85" s="1691"/>
      <c r="AK85" s="1691"/>
      <c r="AL85" s="1691"/>
      <c r="AM85" s="1691"/>
      <c r="AN85" s="1691"/>
      <c r="AO85" s="1691"/>
      <c r="AP85" s="1691"/>
      <c r="AQ85" s="1691"/>
      <c r="AR85" s="1691"/>
      <c r="AS85" s="1691"/>
      <c r="AT85" s="1691"/>
      <c r="AU85" s="1691"/>
      <c r="AV85" s="1691"/>
      <c r="AW85" s="149"/>
    </row>
    <row r="86" spans="16:49" ht="14.25" customHeight="1">
      <c r="P86" s="1688"/>
      <c r="Q86" s="1689"/>
      <c r="R86" s="1692"/>
      <c r="S86" s="1693"/>
      <c r="T86" s="1693"/>
      <c r="U86" s="1693"/>
      <c r="V86" s="1693"/>
      <c r="W86" s="1693"/>
      <c r="X86" s="1693"/>
      <c r="Y86" s="1693"/>
      <c r="Z86" s="1693"/>
      <c r="AA86" s="1693"/>
      <c r="AB86" s="1693"/>
      <c r="AC86" s="1693"/>
      <c r="AD86" s="1693"/>
      <c r="AE86" s="1693"/>
      <c r="AF86" s="158"/>
      <c r="AG86" s="157"/>
      <c r="AH86" s="157"/>
      <c r="AI86" s="1692"/>
      <c r="AJ86" s="1693"/>
      <c r="AK86" s="1693"/>
      <c r="AL86" s="1693"/>
      <c r="AM86" s="1693"/>
      <c r="AN86" s="1693"/>
      <c r="AO86" s="1693"/>
      <c r="AP86" s="1693"/>
      <c r="AQ86" s="1693"/>
      <c r="AR86" s="1693"/>
      <c r="AS86" s="1693"/>
      <c r="AT86" s="1693"/>
      <c r="AU86" s="1693"/>
      <c r="AV86" s="1693"/>
      <c r="AW86" s="150"/>
    </row>
    <row r="87" spans="16:49" ht="14.25" customHeight="1">
      <c r="P87" s="1686" t="s">
        <v>214</v>
      </c>
      <c r="Q87" s="1687"/>
      <c r="R87" s="1717">
        <f>'16-41'!$R$85</f>
        <v>0</v>
      </c>
      <c r="S87" s="1718"/>
      <c r="T87" s="1718"/>
      <c r="U87" s="1718"/>
      <c r="V87" s="1718"/>
      <c r="W87" s="1718"/>
      <c r="X87" s="1718"/>
      <c r="Y87" s="1718"/>
      <c r="Z87" s="1718"/>
      <c r="AA87" s="1718"/>
      <c r="AB87" s="1718"/>
      <c r="AC87" s="1718"/>
      <c r="AD87" s="1718"/>
      <c r="AE87" s="1718"/>
      <c r="AF87" s="159"/>
      <c r="AG87" s="157"/>
      <c r="AH87" s="157"/>
      <c r="AI87" s="1717">
        <f>'16-41'!$AI$85</f>
        <v>0</v>
      </c>
      <c r="AJ87" s="1718"/>
      <c r="AK87" s="1718"/>
      <c r="AL87" s="1718"/>
      <c r="AM87" s="1718"/>
      <c r="AN87" s="1718"/>
      <c r="AO87" s="1718"/>
      <c r="AP87" s="1718"/>
      <c r="AQ87" s="1718"/>
      <c r="AR87" s="1718"/>
      <c r="AS87" s="1718"/>
      <c r="AT87" s="1718"/>
      <c r="AU87" s="1718"/>
      <c r="AV87" s="1718"/>
      <c r="AW87" s="151"/>
    </row>
    <row r="88" spans="16:49" ht="14.25" customHeight="1">
      <c r="P88" s="1688"/>
      <c r="Q88" s="1689"/>
      <c r="R88" s="1719"/>
      <c r="S88" s="1720"/>
      <c r="T88" s="1720"/>
      <c r="U88" s="1720"/>
      <c r="V88" s="1720"/>
      <c r="W88" s="1720"/>
      <c r="X88" s="1720"/>
      <c r="Y88" s="1720"/>
      <c r="Z88" s="1720"/>
      <c r="AA88" s="1720"/>
      <c r="AB88" s="1720"/>
      <c r="AC88" s="1720"/>
      <c r="AD88" s="1720"/>
      <c r="AE88" s="1720"/>
      <c r="AF88" s="160"/>
      <c r="AG88" s="157"/>
      <c r="AH88" s="157"/>
      <c r="AI88" s="1719"/>
      <c r="AJ88" s="1720"/>
      <c r="AK88" s="1720"/>
      <c r="AL88" s="1720"/>
      <c r="AM88" s="1720"/>
      <c r="AN88" s="1720"/>
      <c r="AO88" s="1720"/>
      <c r="AP88" s="1720"/>
      <c r="AQ88" s="1720"/>
      <c r="AR88" s="1720"/>
      <c r="AS88" s="1720"/>
      <c r="AT88" s="1720"/>
      <c r="AU88" s="1720"/>
      <c r="AV88" s="1720"/>
      <c r="AW88" s="152"/>
    </row>
    <row r="89" spans="16:49" ht="14.25" customHeight="1">
      <c r="P89" s="1686" t="s">
        <v>215</v>
      </c>
      <c r="Q89" s="1687"/>
      <c r="R89" s="1690">
        <f>'16-41'!$R$87</f>
        <v>0</v>
      </c>
      <c r="S89" s="1691"/>
      <c r="T89" s="1691"/>
      <c r="U89" s="1691"/>
      <c r="V89" s="1691"/>
      <c r="W89" s="1691"/>
      <c r="X89" s="1691"/>
      <c r="Y89" s="1691"/>
      <c r="Z89" s="1691"/>
      <c r="AA89" s="1691"/>
      <c r="AB89" s="1691"/>
      <c r="AC89" s="1691"/>
      <c r="AD89" s="1691"/>
      <c r="AE89" s="1691"/>
      <c r="AF89" s="156"/>
      <c r="AG89" s="157"/>
      <c r="AH89" s="157"/>
      <c r="AI89" s="1690">
        <f>'16-41'!$AI$87</f>
        <v>0</v>
      </c>
      <c r="AJ89" s="1691"/>
      <c r="AK89" s="1691"/>
      <c r="AL89" s="1691"/>
      <c r="AM89" s="1691"/>
      <c r="AN89" s="1691"/>
      <c r="AO89" s="1691"/>
      <c r="AP89" s="1691"/>
      <c r="AQ89" s="1691"/>
      <c r="AR89" s="1691"/>
      <c r="AS89" s="1691"/>
      <c r="AT89" s="1691"/>
      <c r="AU89" s="1691"/>
      <c r="AV89" s="1691"/>
      <c r="AW89" s="149"/>
    </row>
    <row r="90" spans="16:49" ht="14.25" customHeight="1">
      <c r="P90" s="1688"/>
      <c r="Q90" s="1689"/>
      <c r="R90" s="1692"/>
      <c r="S90" s="1693"/>
      <c r="T90" s="1693"/>
      <c r="U90" s="1693"/>
      <c r="V90" s="1693"/>
      <c r="W90" s="1693"/>
      <c r="X90" s="1693"/>
      <c r="Y90" s="1693"/>
      <c r="Z90" s="1693"/>
      <c r="AA90" s="1693"/>
      <c r="AB90" s="1693"/>
      <c r="AC90" s="1693"/>
      <c r="AD90" s="1693"/>
      <c r="AE90" s="1693"/>
      <c r="AF90" s="158"/>
      <c r="AG90" s="157"/>
      <c r="AH90" s="157"/>
      <c r="AI90" s="1692"/>
      <c r="AJ90" s="1693"/>
      <c r="AK90" s="1693"/>
      <c r="AL90" s="1693"/>
      <c r="AM90" s="1693"/>
      <c r="AN90" s="1693"/>
      <c r="AO90" s="1693"/>
      <c r="AP90" s="1693"/>
      <c r="AQ90" s="1693"/>
      <c r="AR90" s="1693"/>
      <c r="AS90" s="1693"/>
      <c r="AT90" s="1693"/>
      <c r="AU90" s="1693"/>
      <c r="AV90" s="1693"/>
      <c r="AW90" s="150"/>
    </row>
    <row r="91" spans="16:49" ht="14.25" customHeight="1">
      <c r="P91" s="1686" t="s">
        <v>216</v>
      </c>
      <c r="Q91" s="1687"/>
      <c r="R91" s="1717">
        <f>'16-41'!$R$89</f>
        <v>0</v>
      </c>
      <c r="S91" s="1718"/>
      <c r="T91" s="1718"/>
      <c r="U91" s="1718"/>
      <c r="V91" s="1718"/>
      <c r="W91" s="1718"/>
      <c r="X91" s="1718"/>
      <c r="Y91" s="1718"/>
      <c r="Z91" s="1718"/>
      <c r="AA91" s="1718"/>
      <c r="AB91" s="1718"/>
      <c r="AC91" s="1718"/>
      <c r="AD91" s="1718"/>
      <c r="AE91" s="1718"/>
      <c r="AF91" s="159"/>
      <c r="AG91" s="157"/>
      <c r="AH91" s="157"/>
      <c r="AI91" s="1717">
        <f>'16-41'!$AI$89</f>
        <v>0</v>
      </c>
      <c r="AJ91" s="1718"/>
      <c r="AK91" s="1718"/>
      <c r="AL91" s="1718"/>
      <c r="AM91" s="1718"/>
      <c r="AN91" s="1718"/>
      <c r="AO91" s="1718"/>
      <c r="AP91" s="1718"/>
      <c r="AQ91" s="1718"/>
      <c r="AR91" s="1718"/>
      <c r="AS91" s="1718"/>
      <c r="AT91" s="1718"/>
      <c r="AU91" s="1718"/>
      <c r="AV91" s="1718"/>
      <c r="AW91" s="151"/>
    </row>
    <row r="92" spans="16:49" ht="14.25" customHeight="1">
      <c r="P92" s="1688"/>
      <c r="Q92" s="1689"/>
      <c r="R92" s="1719"/>
      <c r="S92" s="1720"/>
      <c r="T92" s="1720"/>
      <c r="U92" s="1720"/>
      <c r="V92" s="1720"/>
      <c r="W92" s="1720"/>
      <c r="X92" s="1720"/>
      <c r="Y92" s="1720"/>
      <c r="Z92" s="1720"/>
      <c r="AA92" s="1720"/>
      <c r="AB92" s="1720"/>
      <c r="AC92" s="1720"/>
      <c r="AD92" s="1720"/>
      <c r="AE92" s="1720"/>
      <c r="AF92" s="160"/>
      <c r="AG92" s="157"/>
      <c r="AH92" s="157"/>
      <c r="AI92" s="1719"/>
      <c r="AJ92" s="1720"/>
      <c r="AK92" s="1720"/>
      <c r="AL92" s="1720"/>
      <c r="AM92" s="1720"/>
      <c r="AN92" s="1720"/>
      <c r="AO92" s="1720"/>
      <c r="AP92" s="1720"/>
      <c r="AQ92" s="1720"/>
      <c r="AR92" s="1720"/>
      <c r="AS92" s="1720"/>
      <c r="AT92" s="1720"/>
      <c r="AU92" s="1720"/>
      <c r="AV92" s="1720"/>
      <c r="AW92" s="152"/>
    </row>
  </sheetData>
  <sheetProtection sheet="1" objects="1" scenarios="1" selectLockedCells="1"/>
  <mergeCells count="106">
    <mergeCell ref="BJ5:BJ26"/>
    <mergeCell ref="AI81:AV82"/>
    <mergeCell ref="AI83:AV84"/>
    <mergeCell ref="AI85:AV86"/>
    <mergeCell ref="AI87:AV88"/>
    <mergeCell ref="AI89:AV90"/>
    <mergeCell ref="AI91:AV92"/>
    <mergeCell ref="AI69:AV70"/>
    <mergeCell ref="AI71:AV72"/>
    <mergeCell ref="AI73:AV74"/>
    <mergeCell ref="AI75:AV76"/>
    <mergeCell ref="AI77:AV78"/>
    <mergeCell ref="AI79:AV80"/>
    <mergeCell ref="AI57:AV58"/>
    <mergeCell ref="AI59:AV60"/>
    <mergeCell ref="AI61:AV62"/>
    <mergeCell ref="AI63:AV64"/>
    <mergeCell ref="AI65:AV66"/>
    <mergeCell ref="AI67:AV68"/>
    <mergeCell ref="AI45:AV46"/>
    <mergeCell ref="AI47:AV48"/>
    <mergeCell ref="AI49:AV50"/>
    <mergeCell ref="AI51:AV52"/>
    <mergeCell ref="AI53:AV54"/>
    <mergeCell ref="AI55:AV56"/>
    <mergeCell ref="P87:Q88"/>
    <mergeCell ref="R87:AE88"/>
    <mergeCell ref="P89:Q90"/>
    <mergeCell ref="R89:AE90"/>
    <mergeCell ref="P91:Q92"/>
    <mergeCell ref="R91:AE92"/>
    <mergeCell ref="P81:Q82"/>
    <mergeCell ref="R81:AE82"/>
    <mergeCell ref="P83:Q84"/>
    <mergeCell ref="R83:AE84"/>
    <mergeCell ref="P85:Q86"/>
    <mergeCell ref="R85:AE86"/>
    <mergeCell ref="P75:Q76"/>
    <mergeCell ref="R75:AE76"/>
    <mergeCell ref="P77:Q78"/>
    <mergeCell ref="R77:AE78"/>
    <mergeCell ref="P79:Q80"/>
    <mergeCell ref="R79:AE80"/>
    <mergeCell ref="P69:Q70"/>
    <mergeCell ref="R69:AE70"/>
    <mergeCell ref="P71:Q72"/>
    <mergeCell ref="R71:AE72"/>
    <mergeCell ref="P73:Q74"/>
    <mergeCell ref="R73:AE74"/>
    <mergeCell ref="P63:Q64"/>
    <mergeCell ref="R63:AE64"/>
    <mergeCell ref="P65:Q66"/>
    <mergeCell ref="R65:AE66"/>
    <mergeCell ref="P67:Q68"/>
    <mergeCell ref="R67:AE68"/>
    <mergeCell ref="P57:Q58"/>
    <mergeCell ref="R57:AE58"/>
    <mergeCell ref="P59:Q60"/>
    <mergeCell ref="R59:AE60"/>
    <mergeCell ref="P61:Q62"/>
    <mergeCell ref="R61:AE62"/>
    <mergeCell ref="P51:Q52"/>
    <mergeCell ref="R51:AE52"/>
    <mergeCell ref="P53:Q54"/>
    <mergeCell ref="R53:AE54"/>
    <mergeCell ref="P55:Q56"/>
    <mergeCell ref="R55:AE56"/>
    <mergeCell ref="P45:Q46"/>
    <mergeCell ref="R45:AE46"/>
    <mergeCell ref="P47:Q48"/>
    <mergeCell ref="R47:AE48"/>
    <mergeCell ref="P49:Q50"/>
    <mergeCell ref="R49:AE50"/>
    <mergeCell ref="P10:T15"/>
    <mergeCell ref="BH9:BH10"/>
    <mergeCell ref="P25:U34"/>
    <mergeCell ref="AF23:BI37"/>
    <mergeCell ref="P43:Q44"/>
    <mergeCell ref="R43:AE44"/>
    <mergeCell ref="AI43:AV44"/>
    <mergeCell ref="AM16:AO17"/>
    <mergeCell ref="AP16:AR17"/>
    <mergeCell ref="AS16:AU17"/>
    <mergeCell ref="V35:X37"/>
    <mergeCell ref="AC35:AE37"/>
    <mergeCell ref="Y35:AB37"/>
    <mergeCell ref="AH12:AJ14"/>
    <mergeCell ref="AK12:AM14"/>
    <mergeCell ref="AN12:AP14"/>
    <mergeCell ref="AM15:AO15"/>
    <mergeCell ref="AP15:AR15"/>
    <mergeCell ref="AS15:AU15"/>
    <mergeCell ref="BE7:BH8"/>
    <mergeCell ref="AB6:AG6"/>
    <mergeCell ref="AH6:AO6"/>
    <mergeCell ref="AP6:AT6"/>
    <mergeCell ref="AU6:AV6"/>
    <mergeCell ref="AW6:AX6"/>
    <mergeCell ref="AY6:BD6"/>
    <mergeCell ref="BE6:BH6"/>
    <mergeCell ref="AB7:AG8"/>
    <mergeCell ref="AH7:AO8"/>
    <mergeCell ref="AP7:AT8"/>
    <mergeCell ref="AU7:AV8"/>
    <mergeCell ref="AW7:AX8"/>
    <mergeCell ref="AY7:BD8"/>
  </mergeCells>
  <phoneticPr fontId="1"/>
  <pageMargins left="0.70866141732283472" right="0.70866141732283472" top="0.74803149606299213" bottom="0.35433070866141736" header="0.31496062992125984" footer="0.31496062992125984"/>
  <pageSetup paperSize="9" scale="6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F2:CS94"/>
  <sheetViews>
    <sheetView showGridLines="0" showZeros="0" zoomScale="80" zoomScaleNormal="80" zoomScaleSheetLayoutView="75" workbookViewId="0">
      <selection sqref="A1:XFD1048576"/>
    </sheetView>
  </sheetViews>
  <sheetFormatPr defaultColWidth="2" defaultRowHeight="12" customHeight="1"/>
  <cols>
    <col min="23" max="23" width="3" customWidth="1"/>
    <col min="30" max="30" width="2.5" customWidth="1"/>
    <col min="48" max="48" width="3" customWidth="1"/>
    <col min="50" max="50" width="2.75" customWidth="1"/>
    <col min="53" max="53" width="1.875" customWidth="1"/>
    <col min="56" max="56" width="2.75" customWidth="1"/>
    <col min="58" max="58" width="2.625" customWidth="1"/>
    <col min="59" max="59" width="2.125" customWidth="1"/>
    <col min="60" max="60" width="2.875" customWidth="1"/>
    <col min="67" max="68" width="2.5" customWidth="1"/>
    <col min="72" max="72" width="2.875" customWidth="1"/>
    <col min="73" max="73" width="2.625" customWidth="1"/>
    <col min="74" max="74" width="2.375" customWidth="1"/>
    <col min="76" max="76" width="2.375" customWidth="1"/>
    <col min="79" max="79" width="2.375" customWidth="1"/>
    <col min="86" max="86" width="2.5" customWidth="1"/>
  </cols>
  <sheetData>
    <row r="2" spans="6:97" ht="4.5" customHeight="1">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45"/>
      <c r="BW2" s="42"/>
      <c r="BX2" s="42"/>
      <c r="BY2" s="42"/>
      <c r="BZ2" s="42"/>
      <c r="CA2" s="42"/>
      <c r="CB2" s="42"/>
      <c r="CC2" s="42"/>
      <c r="CD2" s="42"/>
      <c r="CE2" s="42"/>
      <c r="CF2" s="42"/>
      <c r="CG2" s="42"/>
      <c r="CH2" s="42"/>
      <c r="CI2" s="39"/>
      <c r="CJ2" s="43"/>
      <c r="CK2" s="43"/>
      <c r="CL2" s="37"/>
      <c r="CM2" s="37"/>
      <c r="CN2" s="37"/>
      <c r="CO2" s="37"/>
      <c r="CP2" s="37"/>
      <c r="CQ2" s="37"/>
      <c r="CR2" s="37"/>
      <c r="CS2" s="37"/>
    </row>
    <row r="3" spans="6:97" ht="12" customHeight="1">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50">
        <v>1</v>
      </c>
      <c r="BB3" s="37"/>
      <c r="BC3" s="37"/>
      <c r="BD3" s="37"/>
      <c r="BE3" s="37"/>
      <c r="BF3" s="37"/>
      <c r="BG3" s="50">
        <v>7</v>
      </c>
      <c r="BH3" s="37"/>
      <c r="BI3" s="37"/>
      <c r="BJ3" s="37"/>
      <c r="BK3" s="37"/>
      <c r="BL3" s="37"/>
      <c r="BM3" s="37"/>
      <c r="BN3" s="37"/>
      <c r="BO3" s="50">
        <v>17</v>
      </c>
      <c r="BP3" s="37"/>
      <c r="BQ3" s="37"/>
      <c r="BR3" s="37"/>
      <c r="BS3" s="37"/>
      <c r="BT3" s="51">
        <v>22</v>
      </c>
      <c r="BU3" s="51">
        <v>23</v>
      </c>
      <c r="BV3" s="52">
        <v>32</v>
      </c>
      <c r="BW3" s="46"/>
      <c r="BX3" s="53">
        <v>34</v>
      </c>
      <c r="BY3" s="43"/>
      <c r="BZ3" s="43"/>
      <c r="CA3" s="43"/>
      <c r="CB3" s="43"/>
      <c r="CC3" s="43"/>
      <c r="CD3" s="43"/>
      <c r="CE3" s="43"/>
      <c r="CF3" s="43"/>
      <c r="CG3" s="43"/>
      <c r="CH3" s="53">
        <v>47</v>
      </c>
      <c r="CI3" s="40"/>
      <c r="CJ3" s="43"/>
      <c r="CK3" s="43"/>
      <c r="CL3" s="37"/>
      <c r="CM3" s="37"/>
      <c r="CN3" s="37"/>
      <c r="CO3" s="37"/>
      <c r="CP3" s="37"/>
      <c r="CQ3" s="37"/>
      <c r="CR3" s="37"/>
      <c r="CS3" s="37"/>
    </row>
    <row r="4" spans="6:97" ht="15.75" customHeight="1">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1779" t="s">
        <v>25</v>
      </c>
      <c r="BB4" s="1779"/>
      <c r="BC4" s="1779"/>
      <c r="BD4" s="1779"/>
      <c r="BE4" s="1779"/>
      <c r="BF4" s="1779"/>
      <c r="BG4" s="1779" t="s">
        <v>26</v>
      </c>
      <c r="BH4" s="1779"/>
      <c r="BI4" s="1779"/>
      <c r="BJ4" s="1779"/>
      <c r="BK4" s="1779"/>
      <c r="BL4" s="1779"/>
      <c r="BM4" s="1779"/>
      <c r="BN4" s="1779"/>
      <c r="BO4" s="1780" t="s">
        <v>27</v>
      </c>
      <c r="BP4" s="1780"/>
      <c r="BQ4" s="1780"/>
      <c r="BR4" s="1780"/>
      <c r="BS4" s="1780"/>
      <c r="BT4" s="1781" t="s">
        <v>28</v>
      </c>
      <c r="BU4" s="1781"/>
      <c r="BV4" s="1781" t="s">
        <v>29</v>
      </c>
      <c r="BW4" s="1781"/>
      <c r="BX4" s="1775" t="s">
        <v>30</v>
      </c>
      <c r="BY4" s="1775"/>
      <c r="BZ4" s="1775"/>
      <c r="CA4" s="1775"/>
      <c r="CB4" s="1775"/>
      <c r="CC4" s="1775"/>
      <c r="CD4" s="1775" t="s">
        <v>31</v>
      </c>
      <c r="CE4" s="1775"/>
      <c r="CF4" s="1775"/>
      <c r="CG4" s="1775"/>
      <c r="CH4" s="1775"/>
      <c r="CI4" s="37"/>
      <c r="CJ4" s="44"/>
      <c r="CK4" s="43"/>
      <c r="CL4" s="37"/>
      <c r="CM4" s="37"/>
      <c r="CN4" s="37"/>
      <c r="CO4" s="37"/>
      <c r="CP4" s="37"/>
      <c r="CQ4" s="37"/>
      <c r="CR4" s="37"/>
      <c r="CS4" s="37"/>
    </row>
    <row r="5" spans="6:97" ht="12" customHeight="1">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1806">
        <v>164101</v>
      </c>
      <c r="BB5" s="1806"/>
      <c r="BC5" s="1806"/>
      <c r="BD5" s="1806"/>
      <c r="BE5" s="1806"/>
      <c r="BF5" s="1806"/>
      <c r="BG5" s="1776">
        <f>'41-1'!BH4</f>
        <v>0</v>
      </c>
      <c r="BH5" s="1776"/>
      <c r="BI5" s="1776"/>
      <c r="BJ5" s="1776"/>
      <c r="BK5" s="1776"/>
      <c r="BL5" s="1776"/>
      <c r="BM5" s="1776"/>
      <c r="BN5" s="1776"/>
      <c r="BO5" s="1776">
        <f>'41-1'!BP4</f>
        <v>0</v>
      </c>
      <c r="BP5" s="1776"/>
      <c r="BQ5" s="1776"/>
      <c r="BR5" s="1776"/>
      <c r="BS5" s="1776"/>
      <c r="BT5" s="1777" t="s">
        <v>33</v>
      </c>
      <c r="BU5" s="1777"/>
      <c r="BV5" s="1777" t="s">
        <v>33</v>
      </c>
      <c r="BW5" s="1777"/>
      <c r="BX5" s="1778"/>
      <c r="BY5" s="1778"/>
      <c r="BZ5" s="1778"/>
      <c r="CA5" s="1778"/>
      <c r="CB5" s="1778"/>
      <c r="CC5" s="1778"/>
      <c r="CD5" s="1778"/>
      <c r="CE5" s="1778"/>
      <c r="CF5" s="1778"/>
      <c r="CG5" s="1778"/>
      <c r="CH5" s="1778"/>
      <c r="CI5" s="40"/>
      <c r="CJ5" s="43"/>
      <c r="CK5" s="1752" t="s">
        <v>32</v>
      </c>
      <c r="CL5" s="37"/>
      <c r="CM5" s="37"/>
      <c r="CN5" s="37"/>
      <c r="CO5" s="37"/>
      <c r="CP5" s="37"/>
      <c r="CQ5" s="37"/>
      <c r="CR5" s="37"/>
      <c r="CS5" s="37"/>
    </row>
    <row r="6" spans="6:97" ht="12" customHeight="1">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1806"/>
      <c r="BB6" s="1806"/>
      <c r="BC6" s="1806"/>
      <c r="BD6" s="1806"/>
      <c r="BE6" s="1806"/>
      <c r="BF6" s="1806"/>
      <c r="BG6" s="1776"/>
      <c r="BH6" s="1776"/>
      <c r="BI6" s="1776"/>
      <c r="BJ6" s="1776"/>
      <c r="BK6" s="1776"/>
      <c r="BL6" s="1776"/>
      <c r="BM6" s="1776"/>
      <c r="BN6" s="1776"/>
      <c r="BO6" s="1776"/>
      <c r="BP6" s="1776"/>
      <c r="BQ6" s="1776"/>
      <c r="BR6" s="1776"/>
      <c r="BS6" s="1776"/>
      <c r="BT6" s="1777"/>
      <c r="BU6" s="1777"/>
      <c r="BV6" s="1777"/>
      <c r="BW6" s="1777"/>
      <c r="BX6" s="1778"/>
      <c r="BY6" s="1778"/>
      <c r="BZ6" s="1778"/>
      <c r="CA6" s="1778"/>
      <c r="CB6" s="1778"/>
      <c r="CC6" s="1778"/>
      <c r="CD6" s="1778"/>
      <c r="CE6" s="1778"/>
      <c r="CF6" s="1778"/>
      <c r="CG6" s="1778"/>
      <c r="CH6" s="1778"/>
      <c r="CI6" s="40"/>
      <c r="CJ6" s="43"/>
      <c r="CK6" s="1752"/>
      <c r="CL6" s="37"/>
      <c r="CM6" s="37"/>
      <c r="CN6" s="37"/>
      <c r="CO6" s="37"/>
      <c r="CP6" s="37"/>
      <c r="CQ6" s="37"/>
      <c r="CR6" s="37"/>
      <c r="CS6" s="37"/>
    </row>
    <row r="7" spans="6:97" ht="6" customHeight="1">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48"/>
      <c r="BV7" s="37"/>
      <c r="BW7" s="37"/>
      <c r="BX7" s="37"/>
      <c r="BY7" s="37"/>
      <c r="BZ7" s="37"/>
      <c r="CA7" s="37"/>
      <c r="CB7" s="37"/>
      <c r="CC7" s="37"/>
      <c r="CD7" s="37"/>
      <c r="CE7" s="37"/>
      <c r="CF7" s="37"/>
      <c r="CG7" s="37"/>
      <c r="CH7" s="1753"/>
      <c r="CI7" s="40"/>
      <c r="CJ7" s="43"/>
      <c r="CK7" s="1752"/>
      <c r="CL7" s="37"/>
      <c r="CM7" s="37"/>
      <c r="CN7" s="37"/>
      <c r="CO7" s="37"/>
      <c r="CP7" s="37"/>
      <c r="CQ7" s="37"/>
      <c r="CR7" s="37"/>
      <c r="CS7" s="37"/>
    </row>
    <row r="8" spans="6:97" ht="7.5" customHeight="1">
      <c r="F8" s="37"/>
      <c r="G8" s="37"/>
      <c r="H8" s="37"/>
      <c r="I8" s="37"/>
      <c r="J8" s="37"/>
      <c r="K8" s="37"/>
      <c r="L8" s="37"/>
      <c r="M8" s="37"/>
      <c r="N8" s="37"/>
      <c r="O8" s="37"/>
      <c r="P8" s="37"/>
      <c r="Q8" s="37"/>
      <c r="R8" s="37"/>
      <c r="S8" s="37"/>
      <c r="T8" s="45"/>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37"/>
      <c r="BV8" s="37"/>
      <c r="BW8" s="37"/>
      <c r="BX8" s="37"/>
      <c r="BY8" s="37"/>
      <c r="BZ8" s="37"/>
      <c r="CA8" s="37"/>
      <c r="CB8" s="37"/>
      <c r="CC8" s="37"/>
      <c r="CD8" s="37"/>
      <c r="CE8" s="37"/>
      <c r="CF8" s="37"/>
      <c r="CG8" s="37"/>
      <c r="CH8" s="1754"/>
      <c r="CI8" s="40"/>
      <c r="CJ8" s="43"/>
      <c r="CK8" s="1752"/>
      <c r="CL8" s="37"/>
      <c r="CM8" s="37"/>
      <c r="CN8" s="37"/>
      <c r="CO8" s="37"/>
      <c r="CP8" s="37"/>
      <c r="CQ8" s="37"/>
      <c r="CR8" s="37"/>
      <c r="CS8" s="37"/>
    </row>
    <row r="9" spans="6:97" ht="7.5" customHeight="1">
      <c r="F9" s="37"/>
      <c r="G9" s="37"/>
      <c r="H9" s="37"/>
      <c r="I9" s="37"/>
      <c r="J9" s="37"/>
      <c r="K9" s="37"/>
      <c r="L9" s="37"/>
      <c r="M9" s="37"/>
      <c r="N9" s="37"/>
      <c r="O9" s="37"/>
      <c r="P9" s="37"/>
      <c r="Q9" s="37"/>
      <c r="R9" s="37"/>
      <c r="S9" s="37"/>
      <c r="T9" s="44"/>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49"/>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37"/>
      <c r="CI9" s="40"/>
      <c r="CJ9" s="43"/>
      <c r="CK9" s="1752"/>
      <c r="CL9" s="37"/>
      <c r="CM9" s="37"/>
      <c r="CN9" s="37"/>
      <c r="CO9" s="37"/>
      <c r="CP9" s="37"/>
      <c r="CQ9" s="37"/>
      <c r="CR9" s="37"/>
      <c r="CS9" s="37"/>
    </row>
    <row r="10" spans="6:97" ht="12" customHeight="1">
      <c r="F10" s="37"/>
      <c r="G10" s="37"/>
      <c r="H10" s="37"/>
      <c r="I10" s="37"/>
      <c r="J10" s="37"/>
      <c r="K10" s="37"/>
      <c r="L10" s="37"/>
      <c r="M10" s="37"/>
      <c r="N10" s="37"/>
      <c r="O10" s="37"/>
      <c r="P10" s="37"/>
      <c r="Q10" s="37"/>
      <c r="R10" s="37"/>
      <c r="S10" s="37"/>
      <c r="T10" s="44"/>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50">
        <v>48</v>
      </c>
      <c r="BG10" s="1782">
        <f>'41-1'!BH7</f>
        <v>0</v>
      </c>
      <c r="BH10" s="1782"/>
      <c r="BI10" s="1783"/>
      <c r="BJ10" s="1788">
        <f>'41-1'!BK7</f>
        <v>0</v>
      </c>
      <c r="BK10" s="1782"/>
      <c r="BL10" s="1789"/>
      <c r="BM10" s="1794">
        <f>'41-1'!BN7</f>
        <v>0</v>
      </c>
      <c r="BN10" s="1782"/>
      <c r="BO10" s="1782"/>
      <c r="BP10" s="50">
        <v>53</v>
      </c>
      <c r="BQ10" s="37"/>
      <c r="BR10" s="37"/>
      <c r="BS10" s="37"/>
      <c r="BT10" s="37"/>
      <c r="BU10" s="37"/>
      <c r="BV10" s="37"/>
      <c r="BW10" s="37"/>
      <c r="BX10" s="37"/>
      <c r="BY10" s="37"/>
      <c r="BZ10" s="37"/>
      <c r="CA10" s="37"/>
      <c r="CB10" s="37"/>
      <c r="CC10" s="37"/>
      <c r="CD10" s="37"/>
      <c r="CE10" s="37"/>
      <c r="CF10" s="37"/>
      <c r="CG10" s="37"/>
      <c r="CH10" s="37"/>
      <c r="CI10" s="40"/>
      <c r="CJ10" s="43"/>
      <c r="CK10" s="1752"/>
      <c r="CL10" s="37"/>
      <c r="CM10" s="37"/>
      <c r="CN10" s="37"/>
      <c r="CO10" s="37"/>
      <c r="CP10" s="37"/>
      <c r="CQ10" s="37"/>
      <c r="CR10" s="37"/>
      <c r="CS10" s="37"/>
    </row>
    <row r="11" spans="6:97" ht="12" customHeight="1">
      <c r="F11" s="37"/>
      <c r="G11" s="37"/>
      <c r="H11" s="37"/>
      <c r="I11" s="37"/>
      <c r="J11" s="37"/>
      <c r="K11" s="37"/>
      <c r="L11" s="37"/>
      <c r="M11" s="37"/>
      <c r="N11" s="37"/>
      <c r="O11" s="37"/>
      <c r="P11" s="37"/>
      <c r="Q11" s="37"/>
      <c r="R11" s="37"/>
      <c r="S11" s="37"/>
      <c r="T11" s="44"/>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1784"/>
      <c r="BH11" s="1784"/>
      <c r="BI11" s="1785"/>
      <c r="BJ11" s="1790"/>
      <c r="BK11" s="1784"/>
      <c r="BL11" s="1791"/>
      <c r="BM11" s="1795"/>
      <c r="BN11" s="1784"/>
      <c r="BO11" s="1784"/>
      <c r="BP11" s="37"/>
      <c r="BQ11" s="37"/>
      <c r="BR11" s="37"/>
      <c r="BS11" s="37"/>
      <c r="BT11" s="37"/>
      <c r="BU11" s="37"/>
      <c r="BV11" s="37"/>
      <c r="BW11" s="37"/>
      <c r="BX11" s="37"/>
      <c r="BY11" s="37"/>
      <c r="BZ11" s="37"/>
      <c r="CA11" s="37"/>
      <c r="CB11" s="37"/>
      <c r="CC11" s="37"/>
      <c r="CD11" s="37"/>
      <c r="CE11" s="37"/>
      <c r="CF11" s="37"/>
      <c r="CG11" s="37"/>
      <c r="CH11" s="37"/>
      <c r="CI11" s="40"/>
      <c r="CJ11" s="43"/>
      <c r="CK11" s="1752"/>
      <c r="CL11" s="37"/>
      <c r="CM11" s="37"/>
      <c r="CN11" s="37"/>
      <c r="CO11" s="37"/>
      <c r="CP11" s="37"/>
      <c r="CQ11" s="37"/>
      <c r="CR11" s="37"/>
      <c r="CS11" s="37"/>
    </row>
    <row r="12" spans="6:97" ht="12" customHeight="1">
      <c r="F12" s="37"/>
      <c r="G12" s="37"/>
      <c r="H12" s="37"/>
      <c r="I12" s="37"/>
      <c r="J12" s="37"/>
      <c r="K12" s="37"/>
      <c r="L12" s="37"/>
      <c r="M12" s="37"/>
      <c r="N12" s="37"/>
      <c r="O12" s="37"/>
      <c r="P12" s="37"/>
      <c r="Q12" s="37"/>
      <c r="R12" s="37"/>
      <c r="S12" s="37"/>
      <c r="T12" s="1774"/>
      <c r="U12" s="1774"/>
      <c r="V12" s="1774"/>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1786"/>
      <c r="BH12" s="1786"/>
      <c r="BI12" s="1787"/>
      <c r="BJ12" s="1792"/>
      <c r="BK12" s="1786"/>
      <c r="BL12" s="1793"/>
      <c r="BM12" s="1796"/>
      <c r="BN12" s="1786"/>
      <c r="BO12" s="1786"/>
      <c r="BP12" s="37"/>
      <c r="BQ12" s="37"/>
      <c r="BR12" s="37"/>
      <c r="BS12" s="37"/>
      <c r="BT12" s="37"/>
      <c r="BU12" s="37"/>
      <c r="BV12" s="37"/>
      <c r="BW12" s="37"/>
      <c r="BX12" s="50">
        <v>54</v>
      </c>
      <c r="BY12" s="50"/>
      <c r="BZ12" s="50"/>
      <c r="CA12" s="50">
        <v>57</v>
      </c>
      <c r="CB12" s="37"/>
      <c r="CC12" s="37"/>
      <c r="CD12" s="37"/>
      <c r="CE12" s="37"/>
      <c r="CF12" s="37"/>
      <c r="CG12" s="37"/>
      <c r="CH12" s="37"/>
      <c r="CI12" s="40"/>
      <c r="CJ12" s="43"/>
      <c r="CK12" s="1752"/>
      <c r="CL12" s="37"/>
      <c r="CM12" s="37"/>
      <c r="CN12" s="37"/>
      <c r="CO12" s="37"/>
      <c r="CP12" s="37"/>
      <c r="CQ12" s="37"/>
      <c r="CR12" s="37"/>
      <c r="CS12" s="37"/>
    </row>
    <row r="13" spans="6:97" ht="12" customHeight="1">
      <c r="F13" s="37"/>
      <c r="G13" s="37"/>
      <c r="H13" s="37"/>
      <c r="I13" s="37"/>
      <c r="J13" s="37"/>
      <c r="K13" s="37"/>
      <c r="L13" s="37"/>
      <c r="M13" s="37"/>
      <c r="N13" s="37"/>
      <c r="O13" s="37"/>
      <c r="P13" s="37"/>
      <c r="Q13" s="37"/>
      <c r="R13" s="37"/>
      <c r="S13" s="37"/>
      <c r="T13" s="1774"/>
      <c r="U13" s="1774"/>
      <c r="V13" s="1774"/>
      <c r="W13" s="50">
        <v>24</v>
      </c>
      <c r="X13" s="50"/>
      <c r="Y13" s="50"/>
      <c r="Z13" s="50"/>
      <c r="AA13" s="50"/>
      <c r="AB13" s="50"/>
      <c r="AC13" s="50"/>
      <c r="AD13" s="50">
        <v>26</v>
      </c>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1774"/>
      <c r="BQ13" s="1774"/>
      <c r="BR13" s="1774"/>
      <c r="BS13" s="1774"/>
      <c r="BT13" s="1774"/>
      <c r="BU13" s="1754"/>
      <c r="BV13" s="1754"/>
      <c r="BW13" s="1773"/>
      <c r="BX13" s="1769">
        <f>'41-1'!BZ10</f>
        <v>1</v>
      </c>
      <c r="BY13" s="1770"/>
      <c r="BZ13" s="1770"/>
      <c r="CA13" s="1771"/>
      <c r="CB13" s="1772"/>
      <c r="CC13" s="1754"/>
      <c r="CD13" s="1754"/>
      <c r="CE13" s="1754"/>
      <c r="CF13" s="1754"/>
      <c r="CG13" s="1754"/>
      <c r="CH13" s="1754"/>
      <c r="CI13" s="1754"/>
      <c r="CJ13" s="54"/>
      <c r="CK13" s="1752"/>
      <c r="CL13" s="37"/>
      <c r="CM13" s="37"/>
      <c r="CN13" s="37"/>
      <c r="CO13" s="37"/>
      <c r="CP13" s="37"/>
      <c r="CQ13" s="37"/>
      <c r="CR13" s="37"/>
      <c r="CS13" s="37"/>
    </row>
    <row r="14" spans="6:97" ht="16.5" customHeight="1">
      <c r="F14" s="37"/>
      <c r="G14" s="37"/>
      <c r="H14" s="37"/>
      <c r="I14" s="37"/>
      <c r="J14" s="37"/>
      <c r="K14" s="37"/>
      <c r="L14" s="37"/>
      <c r="M14" s="37"/>
      <c r="N14" s="37"/>
      <c r="O14" s="37"/>
      <c r="P14" s="37"/>
      <c r="Q14" s="37"/>
      <c r="R14" s="37"/>
      <c r="S14" s="37"/>
      <c r="T14" s="37"/>
      <c r="U14" s="37"/>
      <c r="V14" s="37"/>
      <c r="W14" s="1797">
        <f>'41-1'!W11</f>
        <v>0</v>
      </c>
      <c r="X14" s="1798"/>
      <c r="Y14" s="1799"/>
      <c r="Z14" s="1803"/>
      <c r="AA14" s="1804"/>
      <c r="AB14" s="1804"/>
      <c r="AC14" s="1805"/>
      <c r="AD14" s="1797">
        <f>'41-1'!AD11</f>
        <v>0</v>
      </c>
      <c r="AE14" s="1798"/>
      <c r="AF14" s="1799"/>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1774"/>
      <c r="BQ14" s="1774"/>
      <c r="BR14" s="1774"/>
      <c r="BS14" s="1774"/>
      <c r="BT14" s="1774"/>
      <c r="BU14" s="1754"/>
      <c r="BV14" s="1754"/>
      <c r="BW14" s="1773"/>
      <c r="BX14" s="1769"/>
      <c r="BY14" s="1770"/>
      <c r="BZ14" s="1770"/>
      <c r="CA14" s="1771"/>
      <c r="CB14" s="1772"/>
      <c r="CC14" s="1754"/>
      <c r="CD14" s="1754"/>
      <c r="CE14" s="1754"/>
      <c r="CF14" s="1754"/>
      <c r="CG14" s="1754"/>
      <c r="CH14" s="1754"/>
      <c r="CI14" s="1754"/>
      <c r="CJ14" s="54"/>
      <c r="CK14" s="1752"/>
      <c r="CL14" s="37"/>
      <c r="CM14" s="37"/>
      <c r="CN14" s="37"/>
      <c r="CO14" s="37"/>
      <c r="CP14" s="37"/>
      <c r="CQ14" s="37"/>
      <c r="CR14" s="37"/>
      <c r="CS14" s="37"/>
    </row>
    <row r="15" spans="6:97" ht="19.5" customHeight="1">
      <c r="F15" s="37"/>
      <c r="G15" s="37"/>
      <c r="H15" s="37"/>
      <c r="I15" s="37"/>
      <c r="J15" s="37"/>
      <c r="K15" s="37"/>
      <c r="L15" s="37"/>
      <c r="M15" s="37"/>
      <c r="N15" s="37"/>
      <c r="O15" s="37"/>
      <c r="P15" s="37"/>
      <c r="Q15" s="37"/>
      <c r="R15" s="37"/>
      <c r="S15" s="37"/>
      <c r="T15" s="37"/>
      <c r="U15" s="37"/>
      <c r="V15" s="37"/>
      <c r="W15" s="1800"/>
      <c r="X15" s="1801"/>
      <c r="Y15" s="1802"/>
      <c r="Z15" s="1803"/>
      <c r="AA15" s="1804"/>
      <c r="AB15" s="1804"/>
      <c r="AC15" s="1805"/>
      <c r="AD15" s="1800"/>
      <c r="AE15" s="1801"/>
      <c r="AF15" s="1802"/>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1754"/>
      <c r="BV15" s="1754"/>
      <c r="BW15" s="1773"/>
      <c r="BX15" s="1769">
        <f>'41-1'!BZ12</f>
        <v>1</v>
      </c>
      <c r="BY15" s="1770"/>
      <c r="BZ15" s="1770"/>
      <c r="CA15" s="1771"/>
      <c r="CB15" s="1772"/>
      <c r="CC15" s="1754"/>
      <c r="CD15" s="1754"/>
      <c r="CE15" s="1754"/>
      <c r="CF15" s="1754"/>
      <c r="CG15" s="1754"/>
      <c r="CH15" s="1754"/>
      <c r="CI15" s="1754"/>
      <c r="CJ15" s="54"/>
      <c r="CK15" s="1752"/>
      <c r="CL15" s="37"/>
      <c r="CM15" s="37"/>
      <c r="CN15" s="37"/>
      <c r="CO15" s="37"/>
      <c r="CP15" s="37"/>
      <c r="CQ15" s="37"/>
      <c r="CR15" s="37"/>
      <c r="CS15" s="37"/>
    </row>
    <row r="16" spans="6:97" ht="12" customHeight="1">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3"/>
      <c r="BV16" s="43"/>
      <c r="BW16" s="40"/>
      <c r="BX16" s="1769"/>
      <c r="BY16" s="1770"/>
      <c r="BZ16" s="1770"/>
      <c r="CA16" s="1771"/>
      <c r="CB16" s="1772"/>
      <c r="CC16" s="1754"/>
      <c r="CD16" s="1754"/>
      <c r="CE16" s="1754"/>
      <c r="CF16" s="1754"/>
      <c r="CG16" s="1754"/>
      <c r="CH16" s="1754"/>
      <c r="CI16" s="1754"/>
      <c r="CJ16" s="54"/>
      <c r="CK16" s="1752"/>
      <c r="CL16" s="37"/>
      <c r="CM16" s="37"/>
      <c r="CN16" s="37"/>
      <c r="CO16" s="37"/>
      <c r="CP16" s="37"/>
      <c r="CQ16" s="37"/>
      <c r="CR16" s="37"/>
      <c r="CS16" s="37"/>
    </row>
    <row r="17" spans="6:97" ht="12" customHeight="1">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50">
        <v>28</v>
      </c>
      <c r="BY17" s="50"/>
      <c r="BZ17" s="50"/>
      <c r="CA17" s="50">
        <v>31</v>
      </c>
      <c r="CB17" s="37"/>
      <c r="CC17" s="37"/>
      <c r="CD17" s="37"/>
      <c r="CE17" s="37"/>
      <c r="CF17" s="37"/>
      <c r="CG17" s="37"/>
      <c r="CH17" s="37"/>
      <c r="CI17" s="37"/>
      <c r="CJ17" s="37"/>
      <c r="CK17" s="1752"/>
      <c r="CL17" s="37"/>
      <c r="CM17" s="37"/>
      <c r="CN17" s="37"/>
      <c r="CO17" s="37"/>
      <c r="CP17" s="37"/>
      <c r="CQ17" s="37"/>
      <c r="CR17" s="37"/>
      <c r="CS17" s="37"/>
    </row>
    <row r="18" spans="6:97" ht="12" customHeight="1">
      <c r="CK18" s="1752"/>
    </row>
    <row r="19" spans="6:97" ht="12" customHeight="1">
      <c r="CK19" s="1752"/>
    </row>
    <row r="20" spans="6:97" ht="12" customHeight="1">
      <c r="CK20" s="1752"/>
    </row>
    <row r="21" spans="6:97" ht="7.5" customHeight="1">
      <c r="CK21" s="1752"/>
    </row>
    <row r="22" spans="6:97" ht="12" customHeight="1">
      <c r="AV22" s="50">
        <v>32</v>
      </c>
      <c r="AX22" s="50">
        <v>34</v>
      </c>
      <c r="BH22" s="50">
        <v>44</v>
      </c>
      <c r="BT22" s="50">
        <v>57</v>
      </c>
      <c r="CK22" s="1752"/>
    </row>
    <row r="23" spans="6:97" ht="8.25" customHeight="1">
      <c r="AK23" s="37"/>
      <c r="AL23" s="37"/>
      <c r="AM23" s="37"/>
      <c r="AN23" s="37"/>
      <c r="AO23" s="37"/>
      <c r="AP23" s="37"/>
      <c r="AQ23" s="37"/>
      <c r="AR23" s="37"/>
      <c r="AS23" s="37"/>
      <c r="AT23" s="37"/>
      <c r="AU23" s="38"/>
      <c r="AV23" s="1722">
        <v>1</v>
      </c>
      <c r="AW23" s="1723"/>
      <c r="AX23" s="1728" t="str">
        <f>'41-1'!AZ20</f>
        <v/>
      </c>
      <c r="AY23" s="1729"/>
      <c r="AZ23" s="1729"/>
      <c r="BA23" s="1729"/>
      <c r="BB23" s="1729"/>
      <c r="BC23" s="1729"/>
      <c r="BD23" s="1729"/>
      <c r="BE23" s="1729"/>
      <c r="BF23" s="1729"/>
      <c r="BG23" s="39"/>
      <c r="BH23" s="1734">
        <f>'41-1'!BI21</f>
        <v>0</v>
      </c>
      <c r="BI23" s="1735"/>
      <c r="BJ23" s="1735"/>
      <c r="BK23" s="1735"/>
      <c r="BL23" s="1735"/>
      <c r="BM23" s="1735"/>
      <c r="BN23" s="1735"/>
      <c r="BO23" s="1735"/>
      <c r="BP23" s="1735"/>
      <c r="BQ23" s="1735"/>
      <c r="BR23" s="1735"/>
      <c r="BS23" s="1735"/>
      <c r="BT23" s="39"/>
      <c r="BU23" s="37"/>
      <c r="BV23" s="37"/>
      <c r="BW23" s="37"/>
      <c r="BX23" s="37"/>
      <c r="BY23" s="37"/>
      <c r="CK23" s="1752"/>
    </row>
    <row r="24" spans="6:97" ht="8.25" customHeight="1">
      <c r="AK24" s="37"/>
      <c r="AL24" s="37"/>
      <c r="AM24" s="37"/>
      <c r="AN24" s="37"/>
      <c r="AO24" s="37"/>
      <c r="AP24" s="37"/>
      <c r="AQ24" s="37"/>
      <c r="AR24" s="37"/>
      <c r="AS24" s="37"/>
      <c r="AT24" s="37"/>
      <c r="AU24" s="38"/>
      <c r="AV24" s="1724"/>
      <c r="AW24" s="1725"/>
      <c r="AX24" s="1730"/>
      <c r="AY24" s="1731"/>
      <c r="AZ24" s="1731"/>
      <c r="BA24" s="1731"/>
      <c r="BB24" s="1731"/>
      <c r="BC24" s="1731"/>
      <c r="BD24" s="1731"/>
      <c r="BE24" s="1731"/>
      <c r="BF24" s="1731"/>
      <c r="BG24" s="40"/>
      <c r="BH24" s="1736"/>
      <c r="BI24" s="1737"/>
      <c r="BJ24" s="1737"/>
      <c r="BK24" s="1737"/>
      <c r="BL24" s="1737"/>
      <c r="BM24" s="1737"/>
      <c r="BN24" s="1737"/>
      <c r="BO24" s="1737"/>
      <c r="BP24" s="1737"/>
      <c r="BQ24" s="1737"/>
      <c r="BR24" s="1737"/>
      <c r="BS24" s="1737"/>
      <c r="BT24" s="40"/>
      <c r="BU24" s="37"/>
      <c r="BV24" s="37"/>
      <c r="BW24" s="37"/>
      <c r="BX24" s="37"/>
      <c r="BY24" s="37"/>
      <c r="CK24" s="1752"/>
    </row>
    <row r="25" spans="6:97" ht="8.25" customHeight="1">
      <c r="AK25" s="37"/>
      <c r="AL25" s="37"/>
      <c r="AM25" s="37"/>
      <c r="AN25" s="37"/>
      <c r="AO25" s="37"/>
      <c r="AP25" s="37"/>
      <c r="AQ25" s="37"/>
      <c r="AR25" s="37"/>
      <c r="AS25" s="37"/>
      <c r="AT25" s="37"/>
      <c r="AU25" s="38"/>
      <c r="AV25" s="1726"/>
      <c r="AW25" s="1727"/>
      <c r="AX25" s="1732"/>
      <c r="AY25" s="1733"/>
      <c r="AZ25" s="1733"/>
      <c r="BA25" s="1733"/>
      <c r="BB25" s="1733"/>
      <c r="BC25" s="1733"/>
      <c r="BD25" s="1733"/>
      <c r="BE25" s="1733"/>
      <c r="BF25" s="1733"/>
      <c r="BG25" s="41"/>
      <c r="BH25" s="1738"/>
      <c r="BI25" s="1739"/>
      <c r="BJ25" s="1739"/>
      <c r="BK25" s="1739"/>
      <c r="BL25" s="1739"/>
      <c r="BM25" s="1739"/>
      <c r="BN25" s="1739"/>
      <c r="BO25" s="1739"/>
      <c r="BP25" s="1739"/>
      <c r="BQ25" s="1739"/>
      <c r="BR25" s="1739"/>
      <c r="BS25" s="1739"/>
      <c r="BT25" s="41"/>
      <c r="BU25" s="37"/>
      <c r="BV25" s="37"/>
      <c r="BW25" s="37"/>
      <c r="BX25" s="37"/>
      <c r="BY25" s="37"/>
      <c r="CK25" s="1752"/>
    </row>
    <row r="26" spans="6:97" ht="8.25" customHeight="1">
      <c r="AK26" s="37"/>
      <c r="AL26" s="37"/>
      <c r="AM26" s="37"/>
      <c r="AN26" s="37"/>
      <c r="AO26" s="37"/>
      <c r="AP26" s="37"/>
      <c r="AQ26" s="37"/>
      <c r="AR26" s="37"/>
      <c r="AS26" s="37"/>
      <c r="AT26" s="37"/>
      <c r="AU26" s="38"/>
      <c r="AV26" s="38"/>
      <c r="AW26" s="38"/>
      <c r="AX26" s="37"/>
      <c r="AY26" s="37"/>
      <c r="AZ26" s="37"/>
      <c r="BA26" s="37"/>
      <c r="BB26" s="37"/>
      <c r="BC26" s="37"/>
      <c r="BD26" s="1755">
        <v>58</v>
      </c>
      <c r="BE26" s="1740" t="str">
        <f>'41-1'!BG24</f>
        <v/>
      </c>
      <c r="BF26" s="1741"/>
      <c r="BG26" s="318"/>
      <c r="BH26" s="1746">
        <f>'41-1'!BI24</f>
        <v>0</v>
      </c>
      <c r="BI26" s="1747"/>
      <c r="BJ26" s="1747"/>
      <c r="BK26" s="1747"/>
      <c r="BL26" s="1747"/>
      <c r="BM26" s="1747"/>
      <c r="BN26" s="1747"/>
      <c r="BO26" s="1747"/>
      <c r="BP26" s="1747"/>
      <c r="BQ26" s="1747"/>
      <c r="BR26" s="1747"/>
      <c r="BS26" s="1747"/>
      <c r="BT26" s="318"/>
      <c r="BU26" s="50">
        <v>73</v>
      </c>
      <c r="BV26" s="37"/>
      <c r="BW26" s="37"/>
      <c r="BX26" s="37"/>
      <c r="BY26" s="37"/>
      <c r="CK26" s="1752"/>
    </row>
    <row r="27" spans="6:97" ht="8.25" customHeight="1">
      <c r="AK27" s="37"/>
      <c r="AL27" s="37"/>
      <c r="AM27" s="37"/>
      <c r="AN27" s="37"/>
      <c r="AO27" s="37"/>
      <c r="AP27" s="37"/>
      <c r="AQ27" s="37"/>
      <c r="AR27" s="37"/>
      <c r="AS27" s="37"/>
      <c r="AT27" s="37"/>
      <c r="AU27" s="38"/>
      <c r="AV27" s="38"/>
      <c r="AW27" s="38"/>
      <c r="AX27" s="37"/>
      <c r="AY27" s="37"/>
      <c r="AZ27" s="37"/>
      <c r="BA27" s="37"/>
      <c r="BB27" s="37"/>
      <c r="BC27" s="37"/>
      <c r="BD27" s="1756"/>
      <c r="BE27" s="1742"/>
      <c r="BF27" s="1743"/>
      <c r="BG27" s="319"/>
      <c r="BH27" s="1748"/>
      <c r="BI27" s="1749"/>
      <c r="BJ27" s="1749"/>
      <c r="BK27" s="1749"/>
      <c r="BL27" s="1749"/>
      <c r="BM27" s="1749"/>
      <c r="BN27" s="1749"/>
      <c r="BO27" s="1749"/>
      <c r="BP27" s="1749"/>
      <c r="BQ27" s="1749"/>
      <c r="BR27" s="1749"/>
      <c r="BS27" s="1749"/>
      <c r="BT27" s="319"/>
      <c r="BU27" s="37"/>
      <c r="BV27" s="37"/>
      <c r="BW27" s="37"/>
      <c r="BX27" s="37"/>
      <c r="BY27" s="37"/>
      <c r="CK27" s="1752"/>
    </row>
    <row r="28" spans="6:97" ht="8.25" customHeight="1">
      <c r="AK28" s="37"/>
      <c r="AL28" s="37"/>
      <c r="AM28" s="37"/>
      <c r="AN28" s="37"/>
      <c r="AO28" s="37"/>
      <c r="AP28" s="37"/>
      <c r="AQ28" s="37"/>
      <c r="AR28" s="37"/>
      <c r="AS28" s="37"/>
      <c r="AT28" s="37"/>
      <c r="AU28" s="38"/>
      <c r="AV28" s="38"/>
      <c r="AW28" s="38"/>
      <c r="AX28" s="37"/>
      <c r="AY28" s="37"/>
      <c r="AZ28" s="37"/>
      <c r="BA28" s="37"/>
      <c r="BB28" s="37"/>
      <c r="BC28" s="37"/>
      <c r="BD28" s="37"/>
      <c r="BE28" s="1744"/>
      <c r="BF28" s="1745"/>
      <c r="BG28" s="320"/>
      <c r="BH28" s="1750"/>
      <c r="BI28" s="1751"/>
      <c r="BJ28" s="1751"/>
      <c r="BK28" s="1751"/>
      <c r="BL28" s="1751"/>
      <c r="BM28" s="1751"/>
      <c r="BN28" s="1751"/>
      <c r="BO28" s="1751"/>
      <c r="BP28" s="1751"/>
      <c r="BQ28" s="1751"/>
      <c r="BR28" s="1751"/>
      <c r="BS28" s="1751"/>
      <c r="BT28" s="320"/>
      <c r="BU28" s="37"/>
      <c r="BV28" s="37"/>
      <c r="BW28" s="37"/>
      <c r="BX28" s="37"/>
      <c r="BY28" s="37"/>
      <c r="CK28" s="1752"/>
    </row>
    <row r="29" spans="6:97" ht="8.25" customHeight="1">
      <c r="AK29" s="37"/>
      <c r="AL29" s="37"/>
      <c r="AM29" s="37"/>
      <c r="AN29" s="37"/>
      <c r="AO29" s="37"/>
      <c r="AP29" s="37"/>
      <c r="AQ29" s="37"/>
      <c r="AR29" s="37"/>
      <c r="AS29" s="37"/>
      <c r="AT29" s="37"/>
      <c r="AU29" s="38"/>
      <c r="AV29" s="1722">
        <v>2</v>
      </c>
      <c r="AW29" s="1723"/>
      <c r="AX29" s="1728" t="str">
        <f>'41-1'!AZ27</f>
        <v/>
      </c>
      <c r="AY29" s="1729"/>
      <c r="AZ29" s="1729"/>
      <c r="BA29" s="1729"/>
      <c r="BB29" s="1729"/>
      <c r="BC29" s="1729"/>
      <c r="BD29" s="1729"/>
      <c r="BE29" s="1729"/>
      <c r="BF29" s="1729"/>
      <c r="BG29" s="39"/>
      <c r="BH29" s="1734">
        <f>'41-1'!BI27</f>
        <v>0</v>
      </c>
      <c r="BI29" s="1735"/>
      <c r="BJ29" s="1735"/>
      <c r="BK29" s="1735"/>
      <c r="BL29" s="1735"/>
      <c r="BM29" s="1735"/>
      <c r="BN29" s="1735"/>
      <c r="BO29" s="1735"/>
      <c r="BP29" s="1735"/>
      <c r="BQ29" s="1735"/>
      <c r="BR29" s="1735"/>
      <c r="BS29" s="1735"/>
      <c r="BT29" s="39"/>
      <c r="BU29" s="37"/>
      <c r="BV29" s="37"/>
      <c r="BW29" s="37"/>
      <c r="BX29" s="37"/>
      <c r="BY29" s="37"/>
      <c r="CK29" s="1752"/>
    </row>
    <row r="30" spans="6:97" ht="8.25" customHeight="1">
      <c r="AK30" s="37"/>
      <c r="AL30" s="37"/>
      <c r="AM30" s="37"/>
      <c r="AN30" s="37"/>
      <c r="AO30" s="37"/>
      <c r="AP30" s="37"/>
      <c r="AQ30" s="37"/>
      <c r="AR30" s="37"/>
      <c r="AS30" s="37"/>
      <c r="AT30" s="37"/>
      <c r="AU30" s="38"/>
      <c r="AV30" s="1724"/>
      <c r="AW30" s="1725"/>
      <c r="AX30" s="1730"/>
      <c r="AY30" s="1731"/>
      <c r="AZ30" s="1731"/>
      <c r="BA30" s="1731"/>
      <c r="BB30" s="1731"/>
      <c r="BC30" s="1731"/>
      <c r="BD30" s="1731"/>
      <c r="BE30" s="1731"/>
      <c r="BF30" s="1731"/>
      <c r="BG30" s="40"/>
      <c r="BH30" s="1736"/>
      <c r="BI30" s="1737"/>
      <c r="BJ30" s="1737"/>
      <c r="BK30" s="1737"/>
      <c r="BL30" s="1737"/>
      <c r="BM30" s="1737"/>
      <c r="BN30" s="1737"/>
      <c r="BO30" s="1737"/>
      <c r="BP30" s="1737"/>
      <c r="BQ30" s="1737"/>
      <c r="BR30" s="1737"/>
      <c r="BS30" s="1737"/>
      <c r="BT30" s="40"/>
      <c r="BU30" s="37"/>
      <c r="BV30" s="37"/>
      <c r="BW30" s="37"/>
      <c r="BX30" s="37"/>
      <c r="BY30" s="37"/>
      <c r="CK30" s="1752"/>
    </row>
    <row r="31" spans="6:97" ht="8.25" customHeight="1">
      <c r="AK31" s="37"/>
      <c r="AL31" s="37"/>
      <c r="AM31" s="37"/>
      <c r="AN31" s="37"/>
      <c r="AO31" s="37"/>
      <c r="AP31" s="37"/>
      <c r="AQ31" s="37"/>
      <c r="AR31" s="37"/>
      <c r="AS31" s="37"/>
      <c r="AT31" s="37"/>
      <c r="AU31" s="38"/>
      <c r="AV31" s="1726"/>
      <c r="AW31" s="1727"/>
      <c r="AX31" s="1732"/>
      <c r="AY31" s="1733"/>
      <c r="AZ31" s="1733"/>
      <c r="BA31" s="1733"/>
      <c r="BB31" s="1733"/>
      <c r="BC31" s="1733"/>
      <c r="BD31" s="1733"/>
      <c r="BE31" s="1733"/>
      <c r="BF31" s="1733"/>
      <c r="BG31" s="41"/>
      <c r="BH31" s="1738"/>
      <c r="BI31" s="1739"/>
      <c r="BJ31" s="1739"/>
      <c r="BK31" s="1739"/>
      <c r="BL31" s="1739"/>
      <c r="BM31" s="1739"/>
      <c r="BN31" s="1739"/>
      <c r="BO31" s="1739"/>
      <c r="BP31" s="1739"/>
      <c r="BQ31" s="1739"/>
      <c r="BR31" s="1739"/>
      <c r="BS31" s="1739"/>
      <c r="BT31" s="41"/>
      <c r="BU31" s="37"/>
      <c r="BV31" s="37"/>
      <c r="BW31" s="37"/>
      <c r="BX31" s="37"/>
      <c r="BY31" s="37"/>
      <c r="CK31" s="1752"/>
    </row>
    <row r="32" spans="6:97" ht="8.25" customHeight="1">
      <c r="AK32" s="37"/>
      <c r="AL32" s="37"/>
      <c r="AM32" s="37"/>
      <c r="AN32" s="37"/>
      <c r="AO32" s="37"/>
      <c r="AP32" s="37"/>
      <c r="AQ32" s="37"/>
      <c r="AR32" s="37"/>
      <c r="AS32" s="37"/>
      <c r="AT32" s="37"/>
      <c r="AU32" s="38"/>
      <c r="AV32" s="38"/>
      <c r="AW32" s="38"/>
      <c r="AX32" s="37"/>
      <c r="AY32" s="37"/>
      <c r="AZ32" s="37"/>
      <c r="BA32" s="37"/>
      <c r="BB32" s="37"/>
      <c r="BC32" s="37"/>
      <c r="BD32" s="37"/>
      <c r="BE32" s="1740" t="str">
        <f>'41-1'!BG30</f>
        <v/>
      </c>
      <c r="BF32" s="1741"/>
      <c r="BG32" s="318"/>
      <c r="BH32" s="1746">
        <f>'41-1'!BI30</f>
        <v>0</v>
      </c>
      <c r="BI32" s="1747"/>
      <c r="BJ32" s="1747"/>
      <c r="BK32" s="1747"/>
      <c r="BL32" s="1747"/>
      <c r="BM32" s="1747"/>
      <c r="BN32" s="1747"/>
      <c r="BO32" s="1747"/>
      <c r="BP32" s="1747"/>
      <c r="BQ32" s="1747"/>
      <c r="BR32" s="1747"/>
      <c r="BS32" s="1747"/>
      <c r="BT32" s="318"/>
      <c r="BU32" s="37"/>
      <c r="BV32" s="37"/>
      <c r="BW32" s="37"/>
      <c r="BX32" s="37"/>
      <c r="BY32" s="37"/>
      <c r="CK32" s="1752"/>
    </row>
    <row r="33" spans="37:89" ht="8.25" customHeight="1">
      <c r="AK33" s="37"/>
      <c r="AL33" s="37"/>
      <c r="AM33" s="37"/>
      <c r="AN33" s="37"/>
      <c r="AO33" s="37"/>
      <c r="AP33" s="37"/>
      <c r="AQ33" s="37"/>
      <c r="AR33" s="37"/>
      <c r="AS33" s="37"/>
      <c r="AT33" s="37"/>
      <c r="AU33" s="38"/>
      <c r="AV33" s="38"/>
      <c r="AW33" s="38"/>
      <c r="AX33" s="37"/>
      <c r="AY33" s="37"/>
      <c r="AZ33" s="37"/>
      <c r="BA33" s="37"/>
      <c r="BB33" s="37"/>
      <c r="BC33" s="37"/>
      <c r="BD33" s="37"/>
      <c r="BE33" s="1742"/>
      <c r="BF33" s="1743"/>
      <c r="BG33" s="319"/>
      <c r="BH33" s="1748"/>
      <c r="BI33" s="1749"/>
      <c r="BJ33" s="1749"/>
      <c r="BK33" s="1749"/>
      <c r="BL33" s="1749"/>
      <c r="BM33" s="1749"/>
      <c r="BN33" s="1749"/>
      <c r="BO33" s="1749"/>
      <c r="BP33" s="1749"/>
      <c r="BQ33" s="1749"/>
      <c r="BR33" s="1749"/>
      <c r="BS33" s="1749"/>
      <c r="BT33" s="319"/>
      <c r="BU33" s="37"/>
      <c r="BV33" s="37"/>
      <c r="BW33" s="37"/>
      <c r="BX33" s="37"/>
      <c r="BY33" s="37"/>
      <c r="CK33" s="1752"/>
    </row>
    <row r="34" spans="37:89" ht="8.25" customHeight="1">
      <c r="AK34" s="37"/>
      <c r="AL34" s="37"/>
      <c r="AM34" s="37"/>
      <c r="AN34" s="37"/>
      <c r="AO34" s="37"/>
      <c r="AP34" s="37"/>
      <c r="AQ34" s="37"/>
      <c r="AR34" s="37"/>
      <c r="AS34" s="37"/>
      <c r="AT34" s="37"/>
      <c r="AU34" s="38"/>
      <c r="AV34" s="38"/>
      <c r="AW34" s="38"/>
      <c r="AX34" s="37"/>
      <c r="AY34" s="37"/>
      <c r="AZ34" s="37"/>
      <c r="BA34" s="37"/>
      <c r="BB34" s="37"/>
      <c r="BC34" s="37"/>
      <c r="BD34" s="37"/>
      <c r="BE34" s="1744"/>
      <c r="BF34" s="1745"/>
      <c r="BG34" s="320"/>
      <c r="BH34" s="1750"/>
      <c r="BI34" s="1751"/>
      <c r="BJ34" s="1751"/>
      <c r="BK34" s="1751"/>
      <c r="BL34" s="1751"/>
      <c r="BM34" s="1751"/>
      <c r="BN34" s="1751"/>
      <c r="BO34" s="1751"/>
      <c r="BP34" s="1751"/>
      <c r="BQ34" s="1751"/>
      <c r="BR34" s="1751"/>
      <c r="BS34" s="1751"/>
      <c r="BT34" s="320"/>
      <c r="BU34" s="37"/>
      <c r="BV34" s="37"/>
      <c r="BW34" s="37"/>
      <c r="BX34" s="37"/>
      <c r="BY34" s="37"/>
      <c r="CK34" s="1752"/>
    </row>
    <row r="35" spans="37:89" ht="8.25" customHeight="1">
      <c r="AK35" s="37"/>
      <c r="AL35" s="37"/>
      <c r="AM35" s="37"/>
      <c r="AN35" s="37"/>
      <c r="AO35" s="37"/>
      <c r="AP35" s="37"/>
      <c r="AQ35" s="37"/>
      <c r="AR35" s="37"/>
      <c r="AS35" s="37"/>
      <c r="AT35" s="37"/>
      <c r="AU35" s="38"/>
      <c r="AV35" s="1722">
        <v>3</v>
      </c>
      <c r="AW35" s="1723"/>
      <c r="AX35" s="1728" t="str">
        <f>'41-1'!AZ33</f>
        <v/>
      </c>
      <c r="AY35" s="1729"/>
      <c r="AZ35" s="1729"/>
      <c r="BA35" s="1729"/>
      <c r="BB35" s="1729"/>
      <c r="BC35" s="1729"/>
      <c r="BD35" s="1729"/>
      <c r="BE35" s="1729"/>
      <c r="BF35" s="1729"/>
      <c r="BG35" s="39"/>
      <c r="BH35" s="1734">
        <f>'41-1'!BI33</f>
        <v>0</v>
      </c>
      <c r="BI35" s="1735"/>
      <c r="BJ35" s="1735"/>
      <c r="BK35" s="1735"/>
      <c r="BL35" s="1735"/>
      <c r="BM35" s="1735"/>
      <c r="BN35" s="1735"/>
      <c r="BO35" s="1735"/>
      <c r="BP35" s="1735"/>
      <c r="BQ35" s="1735"/>
      <c r="BR35" s="1735"/>
      <c r="BS35" s="1735"/>
      <c r="BT35" s="39"/>
      <c r="BU35" s="37"/>
      <c r="BV35" s="37"/>
      <c r="BW35" s="37"/>
      <c r="BX35" s="37"/>
      <c r="BY35" s="37"/>
      <c r="CK35" s="1752"/>
    </row>
    <row r="36" spans="37:89" ht="8.25" customHeight="1">
      <c r="AK36" s="37"/>
      <c r="AL36" s="37"/>
      <c r="AM36" s="37"/>
      <c r="AN36" s="37"/>
      <c r="AO36" s="37"/>
      <c r="AP36" s="37"/>
      <c r="AQ36" s="37"/>
      <c r="AR36" s="37"/>
      <c r="AS36" s="37"/>
      <c r="AT36" s="37"/>
      <c r="AU36" s="38"/>
      <c r="AV36" s="1724"/>
      <c r="AW36" s="1725"/>
      <c r="AX36" s="1730"/>
      <c r="AY36" s="1731"/>
      <c r="AZ36" s="1731"/>
      <c r="BA36" s="1731"/>
      <c r="BB36" s="1731"/>
      <c r="BC36" s="1731"/>
      <c r="BD36" s="1731"/>
      <c r="BE36" s="1731"/>
      <c r="BF36" s="1731"/>
      <c r="BG36" s="40"/>
      <c r="BH36" s="1736"/>
      <c r="BI36" s="1737"/>
      <c r="BJ36" s="1737"/>
      <c r="BK36" s="1737"/>
      <c r="BL36" s="1737"/>
      <c r="BM36" s="1737"/>
      <c r="BN36" s="1737"/>
      <c r="BO36" s="1737"/>
      <c r="BP36" s="1737"/>
      <c r="BQ36" s="1737"/>
      <c r="BR36" s="1737"/>
      <c r="BS36" s="1737"/>
      <c r="BT36" s="40"/>
      <c r="BU36" s="37"/>
      <c r="BV36" s="37"/>
      <c r="BW36" s="37"/>
      <c r="BX36" s="37"/>
      <c r="BY36" s="37"/>
      <c r="CK36" s="1752"/>
    </row>
    <row r="37" spans="37:89" ht="8.25" customHeight="1">
      <c r="AK37" s="37"/>
      <c r="AL37" s="37"/>
      <c r="AM37" s="37"/>
      <c r="AN37" s="37"/>
      <c r="AO37" s="37"/>
      <c r="AP37" s="37"/>
      <c r="AQ37" s="37"/>
      <c r="AR37" s="37"/>
      <c r="AS37" s="37"/>
      <c r="AT37" s="37"/>
      <c r="AU37" s="38"/>
      <c r="AV37" s="1726"/>
      <c r="AW37" s="1727"/>
      <c r="AX37" s="1732"/>
      <c r="AY37" s="1733"/>
      <c r="AZ37" s="1733"/>
      <c r="BA37" s="1733"/>
      <c r="BB37" s="1733"/>
      <c r="BC37" s="1733"/>
      <c r="BD37" s="1733"/>
      <c r="BE37" s="1733"/>
      <c r="BF37" s="1733"/>
      <c r="BG37" s="41"/>
      <c r="BH37" s="1738"/>
      <c r="BI37" s="1739"/>
      <c r="BJ37" s="1739"/>
      <c r="BK37" s="1739"/>
      <c r="BL37" s="1739"/>
      <c r="BM37" s="1739"/>
      <c r="BN37" s="1739"/>
      <c r="BO37" s="1739"/>
      <c r="BP37" s="1739"/>
      <c r="BQ37" s="1739"/>
      <c r="BR37" s="1739"/>
      <c r="BS37" s="1739"/>
      <c r="BT37" s="41"/>
      <c r="BU37" s="37"/>
      <c r="BV37" s="37"/>
      <c r="BW37" s="37"/>
      <c r="BX37" s="37"/>
      <c r="BY37" s="37"/>
      <c r="CK37" s="1752"/>
    </row>
    <row r="38" spans="37:89" ht="8.25" customHeight="1">
      <c r="AK38" s="37"/>
      <c r="AL38" s="37"/>
      <c r="AM38" s="37"/>
      <c r="AN38" s="37"/>
      <c r="AO38" s="37"/>
      <c r="AP38" s="37"/>
      <c r="AQ38" s="37"/>
      <c r="AR38" s="37"/>
      <c r="AS38" s="37"/>
      <c r="AT38" s="37"/>
      <c r="AU38" s="38"/>
      <c r="AV38" s="38"/>
      <c r="AW38" s="38"/>
      <c r="AX38" s="37"/>
      <c r="AY38" s="37"/>
      <c r="AZ38" s="37"/>
      <c r="BA38" s="37"/>
      <c r="BB38" s="37"/>
      <c r="BC38" s="37"/>
      <c r="BD38" s="37"/>
      <c r="BE38" s="1740" t="str">
        <f>'41-1'!BG36</f>
        <v/>
      </c>
      <c r="BF38" s="1741"/>
      <c r="BG38" s="318"/>
      <c r="BH38" s="1746">
        <f>'41-1'!BI36</f>
        <v>0</v>
      </c>
      <c r="BI38" s="1747"/>
      <c r="BJ38" s="1747"/>
      <c r="BK38" s="1747"/>
      <c r="BL38" s="1747"/>
      <c r="BM38" s="1747"/>
      <c r="BN38" s="1747"/>
      <c r="BO38" s="1747"/>
      <c r="BP38" s="1747"/>
      <c r="BQ38" s="1747"/>
      <c r="BR38" s="1747"/>
      <c r="BS38" s="1747"/>
      <c r="BT38" s="318"/>
      <c r="BU38" s="37"/>
      <c r="BV38" s="37"/>
      <c r="BW38" s="37"/>
      <c r="BX38" s="37"/>
      <c r="BY38" s="37"/>
      <c r="CK38" s="1752"/>
    </row>
    <row r="39" spans="37:89" ht="8.25" customHeight="1">
      <c r="AK39" s="37"/>
      <c r="AL39" s="37"/>
      <c r="AM39" s="37"/>
      <c r="AN39" s="37"/>
      <c r="AO39" s="37"/>
      <c r="AP39" s="37"/>
      <c r="AQ39" s="37"/>
      <c r="AR39" s="37"/>
      <c r="AS39" s="37"/>
      <c r="AT39" s="37"/>
      <c r="AU39" s="38"/>
      <c r="AV39" s="38"/>
      <c r="AW39" s="38"/>
      <c r="AX39" s="37"/>
      <c r="AY39" s="37"/>
      <c r="AZ39" s="37"/>
      <c r="BA39" s="37"/>
      <c r="BB39" s="37"/>
      <c r="BC39" s="37"/>
      <c r="BD39" s="37"/>
      <c r="BE39" s="1742"/>
      <c r="BF39" s="1743"/>
      <c r="BG39" s="319"/>
      <c r="BH39" s="1748"/>
      <c r="BI39" s="1749"/>
      <c r="BJ39" s="1749"/>
      <c r="BK39" s="1749"/>
      <c r="BL39" s="1749"/>
      <c r="BM39" s="1749"/>
      <c r="BN39" s="1749"/>
      <c r="BO39" s="1749"/>
      <c r="BP39" s="1749"/>
      <c r="BQ39" s="1749"/>
      <c r="BR39" s="1749"/>
      <c r="BS39" s="1749"/>
      <c r="BT39" s="319"/>
      <c r="BU39" s="37"/>
      <c r="BV39" s="37"/>
      <c r="BW39" s="37"/>
      <c r="BX39" s="37"/>
      <c r="BY39" s="37"/>
      <c r="CK39" s="1752"/>
    </row>
    <row r="40" spans="37:89" ht="8.25" customHeight="1">
      <c r="AK40" s="37"/>
      <c r="AL40" s="37"/>
      <c r="AM40" s="37"/>
      <c r="AN40" s="37"/>
      <c r="AO40" s="37"/>
      <c r="AP40" s="37"/>
      <c r="AQ40" s="37"/>
      <c r="AR40" s="37"/>
      <c r="AS40" s="37"/>
      <c r="AT40" s="37"/>
      <c r="AU40" s="38"/>
      <c r="AV40" s="38"/>
      <c r="AW40" s="38"/>
      <c r="AX40" s="37"/>
      <c r="AY40" s="37"/>
      <c r="AZ40" s="37"/>
      <c r="BA40" s="37"/>
      <c r="BB40" s="37"/>
      <c r="BC40" s="37"/>
      <c r="BD40" s="37"/>
      <c r="BE40" s="1744"/>
      <c r="BF40" s="1745"/>
      <c r="BG40" s="320"/>
      <c r="BH40" s="1750"/>
      <c r="BI40" s="1751"/>
      <c r="BJ40" s="1751"/>
      <c r="BK40" s="1751"/>
      <c r="BL40" s="1751"/>
      <c r="BM40" s="1751"/>
      <c r="BN40" s="1751"/>
      <c r="BO40" s="1751"/>
      <c r="BP40" s="1751"/>
      <c r="BQ40" s="1751"/>
      <c r="BR40" s="1751"/>
      <c r="BS40" s="1751"/>
      <c r="BT40" s="320"/>
      <c r="BU40" s="37"/>
      <c r="BV40" s="37"/>
      <c r="BW40" s="37"/>
      <c r="BX40" s="37"/>
      <c r="BY40" s="37"/>
      <c r="CK40" s="1752"/>
    </row>
    <row r="41" spans="37:89" ht="8.25" customHeight="1">
      <c r="AK41" s="37"/>
      <c r="AL41" s="37"/>
      <c r="AM41" s="37"/>
      <c r="AN41" s="37"/>
      <c r="AO41" s="37"/>
      <c r="AP41" s="37"/>
      <c r="AQ41" s="37"/>
      <c r="AR41" s="37"/>
      <c r="AS41" s="37"/>
      <c r="AT41" s="37"/>
      <c r="AU41" s="38"/>
      <c r="AV41" s="1722">
        <v>4</v>
      </c>
      <c r="AW41" s="1723"/>
      <c r="AX41" s="1728" t="str">
        <f>'41-1'!AZ39</f>
        <v/>
      </c>
      <c r="AY41" s="1729"/>
      <c r="AZ41" s="1729"/>
      <c r="BA41" s="1729"/>
      <c r="BB41" s="1729"/>
      <c r="BC41" s="1729"/>
      <c r="BD41" s="1729"/>
      <c r="BE41" s="1729"/>
      <c r="BF41" s="1729"/>
      <c r="BG41" s="39"/>
      <c r="BH41" s="1734">
        <f>'41-1'!BI39</f>
        <v>0</v>
      </c>
      <c r="BI41" s="1735"/>
      <c r="BJ41" s="1735"/>
      <c r="BK41" s="1735"/>
      <c r="BL41" s="1735"/>
      <c r="BM41" s="1735"/>
      <c r="BN41" s="1735"/>
      <c r="BO41" s="1735"/>
      <c r="BP41" s="1735"/>
      <c r="BQ41" s="1735"/>
      <c r="BR41" s="1735"/>
      <c r="BS41" s="1735"/>
      <c r="BT41" s="39"/>
      <c r="BU41" s="37"/>
      <c r="BV41" s="37"/>
      <c r="BW41" s="37"/>
      <c r="BX41" s="37"/>
      <c r="BY41" s="37"/>
      <c r="CK41" s="1752"/>
    </row>
    <row r="42" spans="37:89" ht="8.25" customHeight="1">
      <c r="AK42" s="37"/>
      <c r="AL42" s="37"/>
      <c r="AM42" s="37"/>
      <c r="AN42" s="37"/>
      <c r="AO42" s="37"/>
      <c r="AP42" s="37"/>
      <c r="AQ42" s="37"/>
      <c r="AR42" s="37"/>
      <c r="AS42" s="37"/>
      <c r="AT42" s="37"/>
      <c r="AU42" s="38"/>
      <c r="AV42" s="1724"/>
      <c r="AW42" s="1725"/>
      <c r="AX42" s="1730"/>
      <c r="AY42" s="1731"/>
      <c r="AZ42" s="1731"/>
      <c r="BA42" s="1731"/>
      <c r="BB42" s="1731"/>
      <c r="BC42" s="1731"/>
      <c r="BD42" s="1731"/>
      <c r="BE42" s="1731"/>
      <c r="BF42" s="1731"/>
      <c r="BG42" s="40"/>
      <c r="BH42" s="1736"/>
      <c r="BI42" s="1737"/>
      <c r="BJ42" s="1737"/>
      <c r="BK42" s="1737"/>
      <c r="BL42" s="1737"/>
      <c r="BM42" s="1737"/>
      <c r="BN42" s="1737"/>
      <c r="BO42" s="1737"/>
      <c r="BP42" s="1737"/>
      <c r="BQ42" s="1737"/>
      <c r="BR42" s="1737"/>
      <c r="BS42" s="1737"/>
      <c r="BT42" s="40"/>
      <c r="BU42" s="37"/>
      <c r="BV42" s="37"/>
      <c r="BW42" s="37"/>
      <c r="BX42" s="37"/>
      <c r="BY42" s="37"/>
      <c r="CK42" s="1752"/>
    </row>
    <row r="43" spans="37:89" ht="8.25" customHeight="1">
      <c r="AK43" s="37"/>
      <c r="AL43" s="37"/>
      <c r="AM43" s="37"/>
      <c r="AN43" s="37"/>
      <c r="AO43" s="37"/>
      <c r="AP43" s="37"/>
      <c r="AQ43" s="37"/>
      <c r="AR43" s="37"/>
      <c r="AS43" s="37"/>
      <c r="AT43" s="37"/>
      <c r="AU43" s="38"/>
      <c r="AV43" s="1726"/>
      <c r="AW43" s="1727"/>
      <c r="AX43" s="1732"/>
      <c r="AY43" s="1733"/>
      <c r="AZ43" s="1733"/>
      <c r="BA43" s="1733"/>
      <c r="BB43" s="1733"/>
      <c r="BC43" s="1733"/>
      <c r="BD43" s="1733"/>
      <c r="BE43" s="1733"/>
      <c r="BF43" s="1733"/>
      <c r="BG43" s="41"/>
      <c r="BH43" s="1738"/>
      <c r="BI43" s="1739"/>
      <c r="BJ43" s="1739"/>
      <c r="BK43" s="1739"/>
      <c r="BL43" s="1739"/>
      <c r="BM43" s="1739"/>
      <c r="BN43" s="1739"/>
      <c r="BO43" s="1739"/>
      <c r="BP43" s="1739"/>
      <c r="BQ43" s="1739"/>
      <c r="BR43" s="1739"/>
      <c r="BS43" s="1739"/>
      <c r="BT43" s="41"/>
      <c r="BU43" s="37"/>
      <c r="BV43" s="37"/>
      <c r="BW43" s="37"/>
      <c r="BX43" s="37"/>
      <c r="BY43" s="37"/>
    </row>
    <row r="44" spans="37:89" ht="8.25" customHeight="1">
      <c r="AK44" s="37"/>
      <c r="AL44" s="37"/>
      <c r="AM44" s="37"/>
      <c r="AN44" s="37"/>
      <c r="AO44" s="37"/>
      <c r="AP44" s="37"/>
      <c r="AQ44" s="37"/>
      <c r="AR44" s="37"/>
      <c r="AS44" s="37"/>
      <c r="AT44" s="37"/>
      <c r="AU44" s="38"/>
      <c r="AV44" s="38"/>
      <c r="AW44" s="38"/>
      <c r="AX44" s="37"/>
      <c r="AY44" s="37"/>
      <c r="AZ44" s="37"/>
      <c r="BA44" s="37"/>
      <c r="BB44" s="37"/>
      <c r="BC44" s="37"/>
      <c r="BD44" s="37"/>
      <c r="BE44" s="1740" t="str">
        <f>'41-1'!BG42</f>
        <v/>
      </c>
      <c r="BF44" s="1741"/>
      <c r="BG44" s="318"/>
      <c r="BH44" s="1746">
        <f>'41-1'!BI42</f>
        <v>0</v>
      </c>
      <c r="BI44" s="1747"/>
      <c r="BJ44" s="1747"/>
      <c r="BK44" s="1747"/>
      <c r="BL44" s="1747"/>
      <c r="BM44" s="1747"/>
      <c r="BN44" s="1747"/>
      <c r="BO44" s="1747"/>
      <c r="BP44" s="1747"/>
      <c r="BQ44" s="1747"/>
      <c r="BR44" s="1747"/>
      <c r="BS44" s="1747"/>
      <c r="BT44" s="318"/>
      <c r="BU44" s="37"/>
      <c r="BV44" s="37"/>
      <c r="BW44" s="37"/>
      <c r="BX44" s="37"/>
      <c r="BY44" s="37"/>
    </row>
    <row r="45" spans="37:89" ht="8.25" customHeight="1">
      <c r="AK45" s="37"/>
      <c r="AL45" s="37"/>
      <c r="AM45" s="37"/>
      <c r="AN45" s="37"/>
      <c r="AO45" s="37"/>
      <c r="AP45" s="37"/>
      <c r="AQ45" s="37"/>
      <c r="AR45" s="37"/>
      <c r="AS45" s="37"/>
      <c r="AT45" s="37"/>
      <c r="AU45" s="38"/>
      <c r="AV45" s="38"/>
      <c r="AW45" s="38"/>
      <c r="AX45" s="37"/>
      <c r="AY45" s="37"/>
      <c r="AZ45" s="37"/>
      <c r="BA45" s="37"/>
      <c r="BB45" s="37"/>
      <c r="BC45" s="37"/>
      <c r="BD45" s="37"/>
      <c r="BE45" s="1742"/>
      <c r="BF45" s="1743"/>
      <c r="BG45" s="319"/>
      <c r="BH45" s="1748"/>
      <c r="BI45" s="1749"/>
      <c r="BJ45" s="1749"/>
      <c r="BK45" s="1749"/>
      <c r="BL45" s="1749"/>
      <c r="BM45" s="1749"/>
      <c r="BN45" s="1749"/>
      <c r="BO45" s="1749"/>
      <c r="BP45" s="1749"/>
      <c r="BQ45" s="1749"/>
      <c r="BR45" s="1749"/>
      <c r="BS45" s="1749"/>
      <c r="BT45" s="319"/>
      <c r="BU45" s="37"/>
      <c r="BV45" s="37"/>
      <c r="BW45" s="37"/>
      <c r="BX45" s="37"/>
      <c r="BY45" s="37"/>
    </row>
    <row r="46" spans="37:89" ht="8.25" customHeight="1">
      <c r="AK46" s="37"/>
      <c r="AL46" s="37"/>
      <c r="AM46" s="37"/>
      <c r="AN46" s="37"/>
      <c r="AO46" s="37"/>
      <c r="AP46" s="37"/>
      <c r="AQ46" s="37"/>
      <c r="AR46" s="37"/>
      <c r="AS46" s="37"/>
      <c r="AT46" s="37"/>
      <c r="AU46" s="38"/>
      <c r="AV46" s="38"/>
      <c r="AW46" s="38"/>
      <c r="AX46" s="37"/>
      <c r="AY46" s="37"/>
      <c r="AZ46" s="37"/>
      <c r="BA46" s="37"/>
      <c r="BB46" s="37"/>
      <c r="BC46" s="37"/>
      <c r="BD46" s="37"/>
      <c r="BE46" s="1744"/>
      <c r="BF46" s="1745"/>
      <c r="BG46" s="320"/>
      <c r="BH46" s="1750"/>
      <c r="BI46" s="1751"/>
      <c r="BJ46" s="1751"/>
      <c r="BK46" s="1751"/>
      <c r="BL46" s="1751"/>
      <c r="BM46" s="1751"/>
      <c r="BN46" s="1751"/>
      <c r="BO46" s="1751"/>
      <c r="BP46" s="1751"/>
      <c r="BQ46" s="1751"/>
      <c r="BR46" s="1751"/>
      <c r="BS46" s="1751"/>
      <c r="BT46" s="320"/>
      <c r="BU46" s="37"/>
      <c r="BV46" s="37"/>
      <c r="BW46" s="37"/>
      <c r="BX46" s="37"/>
      <c r="BY46" s="37"/>
    </row>
    <row r="47" spans="37:89" ht="8.25" customHeight="1">
      <c r="AK47" s="37"/>
      <c r="AL47" s="37"/>
      <c r="AM47" s="37"/>
      <c r="AN47" s="37"/>
      <c r="AO47" s="37"/>
      <c r="AP47" s="37"/>
      <c r="AQ47" s="37"/>
      <c r="AR47" s="37"/>
      <c r="AS47" s="37"/>
      <c r="AT47" s="37"/>
      <c r="AU47" s="38"/>
      <c r="AV47" s="1722">
        <v>5</v>
      </c>
      <c r="AW47" s="1723"/>
      <c r="AX47" s="1728" t="str">
        <f>'41-1'!AZ45</f>
        <v/>
      </c>
      <c r="AY47" s="1729"/>
      <c r="AZ47" s="1729"/>
      <c r="BA47" s="1729"/>
      <c r="BB47" s="1729"/>
      <c r="BC47" s="1729"/>
      <c r="BD47" s="1729"/>
      <c r="BE47" s="1729"/>
      <c r="BF47" s="1729"/>
      <c r="BG47" s="39"/>
      <c r="BH47" s="1734">
        <f>'41-1'!BI45</f>
        <v>0</v>
      </c>
      <c r="BI47" s="1735"/>
      <c r="BJ47" s="1735"/>
      <c r="BK47" s="1735"/>
      <c r="BL47" s="1735"/>
      <c r="BM47" s="1735"/>
      <c r="BN47" s="1735"/>
      <c r="BO47" s="1735"/>
      <c r="BP47" s="1735"/>
      <c r="BQ47" s="1735"/>
      <c r="BR47" s="1735"/>
      <c r="BS47" s="1735"/>
      <c r="BT47" s="39"/>
      <c r="BU47" s="37"/>
      <c r="BV47" s="37"/>
      <c r="BW47" s="37"/>
      <c r="BX47" s="37"/>
      <c r="BY47" s="37"/>
    </row>
    <row r="48" spans="37:89" ht="8.25" customHeight="1">
      <c r="AK48" s="37"/>
      <c r="AL48" s="37"/>
      <c r="AM48" s="37"/>
      <c r="AN48" s="37"/>
      <c r="AO48" s="37"/>
      <c r="AP48" s="37"/>
      <c r="AQ48" s="37"/>
      <c r="AR48" s="37"/>
      <c r="AS48" s="37"/>
      <c r="AT48" s="37"/>
      <c r="AU48" s="38"/>
      <c r="AV48" s="1724"/>
      <c r="AW48" s="1725"/>
      <c r="AX48" s="1730"/>
      <c r="AY48" s="1731"/>
      <c r="AZ48" s="1731"/>
      <c r="BA48" s="1731"/>
      <c r="BB48" s="1731"/>
      <c r="BC48" s="1731"/>
      <c r="BD48" s="1731"/>
      <c r="BE48" s="1731"/>
      <c r="BF48" s="1731"/>
      <c r="BG48" s="40"/>
      <c r="BH48" s="1736"/>
      <c r="BI48" s="1737"/>
      <c r="BJ48" s="1737"/>
      <c r="BK48" s="1737"/>
      <c r="BL48" s="1737"/>
      <c r="BM48" s="1737"/>
      <c r="BN48" s="1737"/>
      <c r="BO48" s="1737"/>
      <c r="BP48" s="1737"/>
      <c r="BQ48" s="1737"/>
      <c r="BR48" s="1737"/>
      <c r="BS48" s="1737"/>
      <c r="BT48" s="40"/>
      <c r="BU48" s="37"/>
      <c r="BV48" s="37"/>
      <c r="BW48" s="37"/>
      <c r="BX48" s="37"/>
      <c r="BY48" s="37"/>
    </row>
    <row r="49" spans="37:77" ht="8.25" customHeight="1">
      <c r="AK49" s="37"/>
      <c r="AL49" s="37"/>
      <c r="AM49" s="37"/>
      <c r="AN49" s="37"/>
      <c r="AO49" s="37"/>
      <c r="AP49" s="37"/>
      <c r="AQ49" s="37"/>
      <c r="AR49" s="37"/>
      <c r="AS49" s="37"/>
      <c r="AT49" s="37"/>
      <c r="AU49" s="38"/>
      <c r="AV49" s="1726"/>
      <c r="AW49" s="1727"/>
      <c r="AX49" s="1732"/>
      <c r="AY49" s="1733"/>
      <c r="AZ49" s="1733"/>
      <c r="BA49" s="1733"/>
      <c r="BB49" s="1733"/>
      <c r="BC49" s="1733"/>
      <c r="BD49" s="1733"/>
      <c r="BE49" s="1733"/>
      <c r="BF49" s="1733"/>
      <c r="BG49" s="41"/>
      <c r="BH49" s="1738"/>
      <c r="BI49" s="1739"/>
      <c r="BJ49" s="1739"/>
      <c r="BK49" s="1739"/>
      <c r="BL49" s="1739"/>
      <c r="BM49" s="1739"/>
      <c r="BN49" s="1739"/>
      <c r="BO49" s="1739"/>
      <c r="BP49" s="1739"/>
      <c r="BQ49" s="1739"/>
      <c r="BR49" s="1739"/>
      <c r="BS49" s="1739"/>
      <c r="BT49" s="41"/>
      <c r="BU49" s="37"/>
      <c r="BV49" s="37"/>
      <c r="BW49" s="37"/>
      <c r="BX49" s="37"/>
      <c r="BY49" s="37"/>
    </row>
    <row r="50" spans="37:77" ht="8.25" customHeight="1">
      <c r="AK50" s="37"/>
      <c r="AL50" s="37"/>
      <c r="AM50" s="37"/>
      <c r="AN50" s="37"/>
      <c r="AO50" s="37"/>
      <c r="AP50" s="37"/>
      <c r="AQ50" s="37"/>
      <c r="AR50" s="37"/>
      <c r="AS50" s="37"/>
      <c r="AT50" s="37"/>
      <c r="AU50" s="38"/>
      <c r="AV50" s="38"/>
      <c r="AW50" s="38"/>
      <c r="AX50" s="37"/>
      <c r="AY50" s="37"/>
      <c r="AZ50" s="37"/>
      <c r="BA50" s="37"/>
      <c r="BB50" s="37"/>
      <c r="BC50" s="37"/>
      <c r="BD50" s="37"/>
      <c r="BE50" s="1740" t="str">
        <f>'41-1'!BG48</f>
        <v/>
      </c>
      <c r="BF50" s="1741"/>
      <c r="BG50" s="318"/>
      <c r="BH50" s="1746">
        <f>'41-1'!BI48</f>
        <v>0</v>
      </c>
      <c r="BI50" s="1747"/>
      <c r="BJ50" s="1747"/>
      <c r="BK50" s="1747"/>
      <c r="BL50" s="1747"/>
      <c r="BM50" s="1747"/>
      <c r="BN50" s="1747"/>
      <c r="BO50" s="1747"/>
      <c r="BP50" s="1747"/>
      <c r="BQ50" s="1747"/>
      <c r="BR50" s="1747"/>
      <c r="BS50" s="1747"/>
      <c r="BT50" s="318"/>
      <c r="BU50" s="37"/>
      <c r="BV50" s="37"/>
      <c r="BW50" s="37"/>
      <c r="BX50" s="37"/>
      <c r="BY50" s="37"/>
    </row>
    <row r="51" spans="37:77" ht="8.25" customHeight="1">
      <c r="AK51" s="37"/>
      <c r="AL51" s="37"/>
      <c r="AM51" s="37"/>
      <c r="AN51" s="37"/>
      <c r="AO51" s="37"/>
      <c r="AP51" s="37"/>
      <c r="AQ51" s="37"/>
      <c r="AR51" s="37"/>
      <c r="AS51" s="37"/>
      <c r="AT51" s="37"/>
      <c r="AU51" s="38"/>
      <c r="AV51" s="38"/>
      <c r="AW51" s="38"/>
      <c r="AX51" s="37"/>
      <c r="AY51" s="37"/>
      <c r="AZ51" s="37"/>
      <c r="BA51" s="37"/>
      <c r="BB51" s="37"/>
      <c r="BC51" s="37"/>
      <c r="BD51" s="37"/>
      <c r="BE51" s="1742"/>
      <c r="BF51" s="1743"/>
      <c r="BG51" s="319"/>
      <c r="BH51" s="1748"/>
      <c r="BI51" s="1749"/>
      <c r="BJ51" s="1749"/>
      <c r="BK51" s="1749"/>
      <c r="BL51" s="1749"/>
      <c r="BM51" s="1749"/>
      <c r="BN51" s="1749"/>
      <c r="BO51" s="1749"/>
      <c r="BP51" s="1749"/>
      <c r="BQ51" s="1749"/>
      <c r="BR51" s="1749"/>
      <c r="BS51" s="1749"/>
      <c r="BT51" s="319"/>
      <c r="BU51" s="37"/>
      <c r="BV51" s="37"/>
      <c r="BW51" s="37"/>
      <c r="BX51" s="37"/>
      <c r="BY51" s="37"/>
    </row>
    <row r="52" spans="37:77" ht="8.25" customHeight="1">
      <c r="AK52" s="37"/>
      <c r="AL52" s="37"/>
      <c r="AM52" s="37"/>
      <c r="AN52" s="37"/>
      <c r="AO52" s="37"/>
      <c r="AP52" s="37"/>
      <c r="AQ52" s="37"/>
      <c r="AR52" s="37"/>
      <c r="AS52" s="37"/>
      <c r="AT52" s="37"/>
      <c r="AU52" s="38"/>
      <c r="AV52" s="38"/>
      <c r="AW52" s="38"/>
      <c r="AX52" s="37"/>
      <c r="AY52" s="37"/>
      <c r="AZ52" s="37"/>
      <c r="BA52" s="37"/>
      <c r="BB52" s="37"/>
      <c r="BC52" s="37"/>
      <c r="BD52" s="37"/>
      <c r="BE52" s="1744"/>
      <c r="BF52" s="1745"/>
      <c r="BG52" s="320"/>
      <c r="BH52" s="1750"/>
      <c r="BI52" s="1751"/>
      <c r="BJ52" s="1751"/>
      <c r="BK52" s="1751"/>
      <c r="BL52" s="1751"/>
      <c r="BM52" s="1751"/>
      <c r="BN52" s="1751"/>
      <c r="BO52" s="1751"/>
      <c r="BP52" s="1751"/>
      <c r="BQ52" s="1751"/>
      <c r="BR52" s="1751"/>
      <c r="BS52" s="1751"/>
      <c r="BT52" s="320"/>
      <c r="BU52" s="37"/>
      <c r="BV52" s="37"/>
      <c r="BW52" s="37"/>
      <c r="BX52" s="37"/>
      <c r="BY52" s="37"/>
    </row>
    <row r="53" spans="37:77" ht="8.25" customHeight="1">
      <c r="AK53" s="37"/>
      <c r="AL53" s="37"/>
      <c r="AM53" s="37"/>
      <c r="AN53" s="37"/>
      <c r="AO53" s="37"/>
      <c r="AP53" s="37"/>
      <c r="AQ53" s="37"/>
      <c r="AR53" s="37"/>
      <c r="AS53" s="37"/>
      <c r="AT53" s="37"/>
      <c r="AU53" s="38"/>
      <c r="AV53" s="1722">
        <v>6</v>
      </c>
      <c r="AW53" s="1723"/>
      <c r="AX53" s="1728" t="str">
        <f>'41-1'!AZ51</f>
        <v/>
      </c>
      <c r="AY53" s="1729"/>
      <c r="AZ53" s="1729"/>
      <c r="BA53" s="1729"/>
      <c r="BB53" s="1729"/>
      <c r="BC53" s="1729"/>
      <c r="BD53" s="1729"/>
      <c r="BE53" s="1729"/>
      <c r="BF53" s="1729"/>
      <c r="BG53" s="39"/>
      <c r="BH53" s="1734">
        <f>'41-1'!BI51</f>
        <v>0</v>
      </c>
      <c r="BI53" s="1735"/>
      <c r="BJ53" s="1735"/>
      <c r="BK53" s="1735"/>
      <c r="BL53" s="1735"/>
      <c r="BM53" s="1735"/>
      <c r="BN53" s="1735"/>
      <c r="BO53" s="1735"/>
      <c r="BP53" s="1735"/>
      <c r="BQ53" s="1735"/>
      <c r="BR53" s="1735"/>
      <c r="BS53" s="1735"/>
      <c r="BT53" s="39"/>
      <c r="BU53" s="37"/>
      <c r="BV53" s="37"/>
      <c r="BW53" s="37"/>
      <c r="BX53" s="37"/>
      <c r="BY53" s="37"/>
    </row>
    <row r="54" spans="37:77" ht="8.25" customHeight="1">
      <c r="AK54" s="37"/>
      <c r="AL54" s="37"/>
      <c r="AM54" s="37"/>
      <c r="AN54" s="37"/>
      <c r="AO54" s="37"/>
      <c r="AP54" s="37"/>
      <c r="AQ54" s="37"/>
      <c r="AR54" s="37"/>
      <c r="AS54" s="37"/>
      <c r="AT54" s="37"/>
      <c r="AU54" s="38"/>
      <c r="AV54" s="1724"/>
      <c r="AW54" s="1725"/>
      <c r="AX54" s="1730"/>
      <c r="AY54" s="1731"/>
      <c r="AZ54" s="1731"/>
      <c r="BA54" s="1731"/>
      <c r="BB54" s="1731"/>
      <c r="BC54" s="1731"/>
      <c r="BD54" s="1731"/>
      <c r="BE54" s="1731"/>
      <c r="BF54" s="1731"/>
      <c r="BG54" s="40"/>
      <c r="BH54" s="1736"/>
      <c r="BI54" s="1737"/>
      <c r="BJ54" s="1737"/>
      <c r="BK54" s="1737"/>
      <c r="BL54" s="1737"/>
      <c r="BM54" s="1737"/>
      <c r="BN54" s="1737"/>
      <c r="BO54" s="1737"/>
      <c r="BP54" s="1737"/>
      <c r="BQ54" s="1737"/>
      <c r="BR54" s="1737"/>
      <c r="BS54" s="1737"/>
      <c r="BT54" s="40"/>
      <c r="BU54" s="37"/>
      <c r="BV54" s="37"/>
      <c r="BW54" s="37"/>
      <c r="BX54" s="37"/>
      <c r="BY54" s="37"/>
    </row>
    <row r="55" spans="37:77" ht="8.25" customHeight="1">
      <c r="AK55" s="37"/>
      <c r="AL55" s="37"/>
      <c r="AM55" s="37"/>
      <c r="AN55" s="37"/>
      <c r="AO55" s="37"/>
      <c r="AP55" s="37"/>
      <c r="AQ55" s="37"/>
      <c r="AR55" s="37"/>
      <c r="AS55" s="37"/>
      <c r="AT55" s="37"/>
      <c r="AU55" s="38"/>
      <c r="AV55" s="1726"/>
      <c r="AW55" s="1727"/>
      <c r="AX55" s="1732"/>
      <c r="AY55" s="1733"/>
      <c r="AZ55" s="1733"/>
      <c r="BA55" s="1733"/>
      <c r="BB55" s="1733"/>
      <c r="BC55" s="1733"/>
      <c r="BD55" s="1733"/>
      <c r="BE55" s="1733"/>
      <c r="BF55" s="1733"/>
      <c r="BG55" s="41"/>
      <c r="BH55" s="1738"/>
      <c r="BI55" s="1739"/>
      <c r="BJ55" s="1739"/>
      <c r="BK55" s="1739"/>
      <c r="BL55" s="1739"/>
      <c r="BM55" s="1739"/>
      <c r="BN55" s="1739"/>
      <c r="BO55" s="1739"/>
      <c r="BP55" s="1739"/>
      <c r="BQ55" s="1739"/>
      <c r="BR55" s="1739"/>
      <c r="BS55" s="1739"/>
      <c r="BT55" s="41"/>
      <c r="BU55" s="37"/>
      <c r="BV55" s="37"/>
      <c r="BW55" s="37"/>
      <c r="BX55" s="37"/>
      <c r="BY55" s="37"/>
    </row>
    <row r="56" spans="37:77" ht="8.25" customHeight="1">
      <c r="AK56" s="37"/>
      <c r="AL56" s="37"/>
      <c r="AM56" s="37"/>
      <c r="AN56" s="37"/>
      <c r="AO56" s="37"/>
      <c r="AP56" s="37"/>
      <c r="AQ56" s="37"/>
      <c r="AR56" s="37"/>
      <c r="AS56" s="37"/>
      <c r="AT56" s="37"/>
      <c r="AU56" s="38"/>
      <c r="AV56" s="38"/>
      <c r="AW56" s="38"/>
      <c r="AX56" s="37"/>
      <c r="AY56" s="37"/>
      <c r="AZ56" s="37"/>
      <c r="BA56" s="37"/>
      <c r="BB56" s="37"/>
      <c r="BC56" s="37"/>
      <c r="BD56" s="37"/>
      <c r="BE56" s="1740" t="str">
        <f>'41-1'!BG54</f>
        <v/>
      </c>
      <c r="BF56" s="1741"/>
      <c r="BG56" s="318"/>
      <c r="BH56" s="1746">
        <f>'41-1'!BI54</f>
        <v>0</v>
      </c>
      <c r="BI56" s="1747"/>
      <c r="BJ56" s="1747"/>
      <c r="BK56" s="1747"/>
      <c r="BL56" s="1747"/>
      <c r="BM56" s="1747"/>
      <c r="BN56" s="1747"/>
      <c r="BO56" s="1747"/>
      <c r="BP56" s="1747"/>
      <c r="BQ56" s="1747"/>
      <c r="BR56" s="1747"/>
      <c r="BS56" s="1747"/>
      <c r="BT56" s="318"/>
      <c r="BU56" s="37"/>
      <c r="BV56" s="37"/>
      <c r="BW56" s="37"/>
      <c r="BX56" s="37"/>
      <c r="BY56" s="37"/>
    </row>
    <row r="57" spans="37:77" ht="8.25" customHeight="1">
      <c r="AK57" s="37"/>
      <c r="AL57" s="37"/>
      <c r="AM57" s="37"/>
      <c r="AN57" s="37"/>
      <c r="AO57" s="37"/>
      <c r="AP57" s="37"/>
      <c r="AQ57" s="37"/>
      <c r="AR57" s="37"/>
      <c r="AS57" s="37"/>
      <c r="AT57" s="37"/>
      <c r="AU57" s="38"/>
      <c r="AV57" s="38"/>
      <c r="AW57" s="38"/>
      <c r="AX57" s="37"/>
      <c r="AY57" s="37"/>
      <c r="AZ57" s="37"/>
      <c r="BA57" s="37"/>
      <c r="BB57" s="37"/>
      <c r="BC57" s="37"/>
      <c r="BD57" s="37"/>
      <c r="BE57" s="1742"/>
      <c r="BF57" s="1743"/>
      <c r="BG57" s="319"/>
      <c r="BH57" s="1748"/>
      <c r="BI57" s="1749"/>
      <c r="BJ57" s="1749"/>
      <c r="BK57" s="1749"/>
      <c r="BL57" s="1749"/>
      <c r="BM57" s="1749"/>
      <c r="BN57" s="1749"/>
      <c r="BO57" s="1749"/>
      <c r="BP57" s="1749"/>
      <c r="BQ57" s="1749"/>
      <c r="BR57" s="1749"/>
      <c r="BS57" s="1749"/>
      <c r="BT57" s="319"/>
      <c r="BU57" s="37"/>
      <c r="BV57" s="37"/>
      <c r="BW57" s="37"/>
      <c r="BX57" s="37"/>
      <c r="BY57" s="37"/>
    </row>
    <row r="58" spans="37:77" ht="8.25" customHeight="1">
      <c r="AK58" s="37"/>
      <c r="AL58" s="37"/>
      <c r="AM58" s="37"/>
      <c r="AN58" s="37"/>
      <c r="AO58" s="37"/>
      <c r="AP58" s="37"/>
      <c r="AQ58" s="37"/>
      <c r="AR58" s="37"/>
      <c r="AS58" s="37"/>
      <c r="AT58" s="37"/>
      <c r="AU58" s="38"/>
      <c r="AV58" s="38"/>
      <c r="AW58" s="38"/>
      <c r="AX58" s="37"/>
      <c r="AY58" s="37"/>
      <c r="AZ58" s="37"/>
      <c r="BA58" s="37"/>
      <c r="BB58" s="37"/>
      <c r="BC58" s="37"/>
      <c r="BD58" s="37"/>
      <c r="BE58" s="1744"/>
      <c r="BF58" s="1745"/>
      <c r="BG58" s="320"/>
      <c r="BH58" s="1750"/>
      <c r="BI58" s="1751"/>
      <c r="BJ58" s="1751"/>
      <c r="BK58" s="1751"/>
      <c r="BL58" s="1751"/>
      <c r="BM58" s="1751"/>
      <c r="BN58" s="1751"/>
      <c r="BO58" s="1751"/>
      <c r="BP58" s="1751"/>
      <c r="BQ58" s="1751"/>
      <c r="BR58" s="1751"/>
      <c r="BS58" s="1751"/>
      <c r="BT58" s="320"/>
      <c r="BU58" s="37"/>
      <c r="BV58" s="37"/>
      <c r="BW58" s="37"/>
      <c r="BX58" s="37"/>
      <c r="BY58" s="37"/>
    </row>
    <row r="59" spans="37:77" ht="8.25" customHeight="1">
      <c r="AK59" s="37"/>
      <c r="AL59" s="37"/>
      <c r="AM59" s="37"/>
      <c r="AN59" s="37"/>
      <c r="AO59" s="37"/>
      <c r="AP59" s="37"/>
      <c r="AQ59" s="37"/>
      <c r="AR59" s="37"/>
      <c r="AS59" s="37"/>
      <c r="AT59" s="37"/>
      <c r="AU59" s="38"/>
      <c r="AV59" s="1722">
        <v>7</v>
      </c>
      <c r="AW59" s="1723"/>
      <c r="AX59" s="1728" t="str">
        <f>'41-1'!AZ57</f>
        <v/>
      </c>
      <c r="AY59" s="1729"/>
      <c r="AZ59" s="1729"/>
      <c r="BA59" s="1729"/>
      <c r="BB59" s="1729"/>
      <c r="BC59" s="1729"/>
      <c r="BD59" s="1729"/>
      <c r="BE59" s="1729"/>
      <c r="BF59" s="1729"/>
      <c r="BG59" s="39"/>
      <c r="BH59" s="1734">
        <f>'41-1'!BI57</f>
        <v>0</v>
      </c>
      <c r="BI59" s="1735"/>
      <c r="BJ59" s="1735"/>
      <c r="BK59" s="1735"/>
      <c r="BL59" s="1735"/>
      <c r="BM59" s="1735"/>
      <c r="BN59" s="1735"/>
      <c r="BO59" s="1735"/>
      <c r="BP59" s="1735"/>
      <c r="BQ59" s="1735"/>
      <c r="BR59" s="1735"/>
      <c r="BS59" s="1735"/>
      <c r="BT59" s="39"/>
      <c r="BU59" s="37"/>
      <c r="BV59" s="37"/>
      <c r="BW59" s="37"/>
      <c r="BX59" s="37"/>
      <c r="BY59" s="37"/>
    </row>
    <row r="60" spans="37:77" ht="8.25" customHeight="1">
      <c r="AK60" s="37"/>
      <c r="AL60" s="37"/>
      <c r="AM60" s="37"/>
      <c r="AN60" s="37"/>
      <c r="AO60" s="37"/>
      <c r="AP60" s="37"/>
      <c r="AQ60" s="37"/>
      <c r="AR60" s="37"/>
      <c r="AS60" s="37"/>
      <c r="AT60" s="37"/>
      <c r="AU60" s="38"/>
      <c r="AV60" s="1724"/>
      <c r="AW60" s="1725"/>
      <c r="AX60" s="1730"/>
      <c r="AY60" s="1731"/>
      <c r="AZ60" s="1731"/>
      <c r="BA60" s="1731"/>
      <c r="BB60" s="1731"/>
      <c r="BC60" s="1731"/>
      <c r="BD60" s="1731"/>
      <c r="BE60" s="1731"/>
      <c r="BF60" s="1731"/>
      <c r="BG60" s="40"/>
      <c r="BH60" s="1736"/>
      <c r="BI60" s="1737"/>
      <c r="BJ60" s="1737"/>
      <c r="BK60" s="1737"/>
      <c r="BL60" s="1737"/>
      <c r="BM60" s="1737"/>
      <c r="BN60" s="1737"/>
      <c r="BO60" s="1737"/>
      <c r="BP60" s="1737"/>
      <c r="BQ60" s="1737"/>
      <c r="BR60" s="1737"/>
      <c r="BS60" s="1737"/>
      <c r="BT60" s="40"/>
      <c r="BU60" s="37"/>
      <c r="BV60" s="37"/>
      <c r="BW60" s="37"/>
      <c r="BX60" s="37"/>
      <c r="BY60" s="37"/>
    </row>
    <row r="61" spans="37:77" ht="8.25" customHeight="1">
      <c r="AK61" s="37"/>
      <c r="AL61" s="37"/>
      <c r="AM61" s="37"/>
      <c r="AN61" s="37"/>
      <c r="AO61" s="37"/>
      <c r="AP61" s="37"/>
      <c r="AQ61" s="37"/>
      <c r="AR61" s="37"/>
      <c r="AS61" s="37"/>
      <c r="AT61" s="37"/>
      <c r="AU61" s="38"/>
      <c r="AV61" s="1726"/>
      <c r="AW61" s="1727"/>
      <c r="AX61" s="1732"/>
      <c r="AY61" s="1733"/>
      <c r="AZ61" s="1733"/>
      <c r="BA61" s="1733"/>
      <c r="BB61" s="1733"/>
      <c r="BC61" s="1733"/>
      <c r="BD61" s="1733"/>
      <c r="BE61" s="1733"/>
      <c r="BF61" s="1733"/>
      <c r="BG61" s="41"/>
      <c r="BH61" s="1738"/>
      <c r="BI61" s="1739"/>
      <c r="BJ61" s="1739"/>
      <c r="BK61" s="1739"/>
      <c r="BL61" s="1739"/>
      <c r="BM61" s="1739"/>
      <c r="BN61" s="1739"/>
      <c r="BO61" s="1739"/>
      <c r="BP61" s="1739"/>
      <c r="BQ61" s="1739"/>
      <c r="BR61" s="1739"/>
      <c r="BS61" s="1739"/>
      <c r="BT61" s="41"/>
      <c r="BU61" s="37"/>
      <c r="BV61" s="37"/>
      <c r="BW61" s="37"/>
      <c r="BX61" s="37"/>
      <c r="BY61" s="37"/>
    </row>
    <row r="62" spans="37:77" ht="8.25" customHeight="1">
      <c r="AK62" s="37"/>
      <c r="AL62" s="37"/>
      <c r="AM62" s="37"/>
      <c r="AN62" s="37"/>
      <c r="AO62" s="37"/>
      <c r="AP62" s="37"/>
      <c r="AQ62" s="37"/>
      <c r="AR62" s="37"/>
      <c r="AS62" s="37"/>
      <c r="AT62" s="37"/>
      <c r="AU62" s="38"/>
      <c r="AV62" s="38"/>
      <c r="AW62" s="38"/>
      <c r="AX62" s="37"/>
      <c r="AY62" s="37"/>
      <c r="AZ62" s="37"/>
      <c r="BA62" s="37"/>
      <c r="BB62" s="37"/>
      <c r="BC62" s="37"/>
      <c r="BD62" s="37"/>
      <c r="BE62" s="1740" t="str">
        <f>'41-1'!BG60</f>
        <v/>
      </c>
      <c r="BF62" s="1741"/>
      <c r="BG62" s="318"/>
      <c r="BH62" s="1746">
        <f>'41-1'!BI60</f>
        <v>0</v>
      </c>
      <c r="BI62" s="1747"/>
      <c r="BJ62" s="1747"/>
      <c r="BK62" s="1747"/>
      <c r="BL62" s="1747"/>
      <c r="BM62" s="1747"/>
      <c r="BN62" s="1747"/>
      <c r="BO62" s="1747"/>
      <c r="BP62" s="1747"/>
      <c r="BQ62" s="1747"/>
      <c r="BR62" s="1747"/>
      <c r="BS62" s="1747"/>
      <c r="BT62" s="318"/>
      <c r="BU62" s="37"/>
      <c r="BV62" s="37"/>
      <c r="BW62" s="37"/>
      <c r="BX62" s="37"/>
      <c r="BY62" s="37"/>
    </row>
    <row r="63" spans="37:77" ht="8.25" customHeight="1">
      <c r="AK63" s="37"/>
      <c r="AL63" s="37"/>
      <c r="AM63" s="37"/>
      <c r="AN63" s="37"/>
      <c r="AO63" s="37"/>
      <c r="AP63" s="37"/>
      <c r="AQ63" s="37"/>
      <c r="AR63" s="37"/>
      <c r="AS63" s="37"/>
      <c r="AT63" s="37"/>
      <c r="AU63" s="38"/>
      <c r="AV63" s="38"/>
      <c r="AW63" s="38"/>
      <c r="AX63" s="37"/>
      <c r="AY63" s="37"/>
      <c r="AZ63" s="37"/>
      <c r="BA63" s="37"/>
      <c r="BB63" s="37"/>
      <c r="BC63" s="37"/>
      <c r="BD63" s="37"/>
      <c r="BE63" s="1742"/>
      <c r="BF63" s="1743"/>
      <c r="BG63" s="319"/>
      <c r="BH63" s="1748"/>
      <c r="BI63" s="1749"/>
      <c r="BJ63" s="1749"/>
      <c r="BK63" s="1749"/>
      <c r="BL63" s="1749"/>
      <c r="BM63" s="1749"/>
      <c r="BN63" s="1749"/>
      <c r="BO63" s="1749"/>
      <c r="BP63" s="1749"/>
      <c r="BQ63" s="1749"/>
      <c r="BR63" s="1749"/>
      <c r="BS63" s="1749"/>
      <c r="BT63" s="319"/>
      <c r="BU63" s="37"/>
      <c r="BV63" s="37"/>
      <c r="BW63" s="37"/>
      <c r="BX63" s="37"/>
      <c r="BY63" s="37"/>
    </row>
    <row r="64" spans="37:77" ht="8.25" customHeight="1">
      <c r="AK64" s="37"/>
      <c r="AL64" s="37"/>
      <c r="AM64" s="37"/>
      <c r="AN64" s="37"/>
      <c r="AO64" s="37"/>
      <c r="AP64" s="37"/>
      <c r="AQ64" s="37"/>
      <c r="AR64" s="37"/>
      <c r="AS64" s="37"/>
      <c r="AT64" s="37"/>
      <c r="AU64" s="38"/>
      <c r="AV64" s="38"/>
      <c r="AW64" s="38"/>
      <c r="AX64" s="37"/>
      <c r="AY64" s="37"/>
      <c r="AZ64" s="37"/>
      <c r="BA64" s="37"/>
      <c r="BB64" s="37"/>
      <c r="BC64" s="37"/>
      <c r="BD64" s="37"/>
      <c r="BE64" s="1744"/>
      <c r="BF64" s="1745"/>
      <c r="BG64" s="320"/>
      <c r="BH64" s="1750"/>
      <c r="BI64" s="1751"/>
      <c r="BJ64" s="1751"/>
      <c r="BK64" s="1751"/>
      <c r="BL64" s="1751"/>
      <c r="BM64" s="1751"/>
      <c r="BN64" s="1751"/>
      <c r="BO64" s="1751"/>
      <c r="BP64" s="1751"/>
      <c r="BQ64" s="1751"/>
      <c r="BR64" s="1751"/>
      <c r="BS64" s="1751"/>
      <c r="BT64" s="320"/>
      <c r="BU64" s="37"/>
      <c r="BV64" s="37"/>
      <c r="BW64" s="37"/>
      <c r="BX64" s="37"/>
      <c r="BY64" s="37"/>
    </row>
    <row r="65" spans="37:77" ht="8.25" customHeight="1">
      <c r="AK65" s="37"/>
      <c r="AL65" s="37"/>
      <c r="AM65" s="37"/>
      <c r="AN65" s="37"/>
      <c r="AO65" s="37"/>
      <c r="AP65" s="37"/>
      <c r="AQ65" s="37"/>
      <c r="AR65" s="37"/>
      <c r="AS65" s="37"/>
      <c r="AT65" s="37"/>
      <c r="AU65" s="38"/>
      <c r="AV65" s="1722">
        <v>8</v>
      </c>
      <c r="AW65" s="1723"/>
      <c r="AX65" s="1728" t="str">
        <f>'41-1'!AZ63</f>
        <v/>
      </c>
      <c r="AY65" s="1729"/>
      <c r="AZ65" s="1729"/>
      <c r="BA65" s="1729"/>
      <c r="BB65" s="1729"/>
      <c r="BC65" s="1729"/>
      <c r="BD65" s="1729"/>
      <c r="BE65" s="1729"/>
      <c r="BF65" s="1729"/>
      <c r="BG65" s="39"/>
      <c r="BH65" s="1734">
        <f>'41-1'!BI63</f>
        <v>0</v>
      </c>
      <c r="BI65" s="1735"/>
      <c r="BJ65" s="1735"/>
      <c r="BK65" s="1735"/>
      <c r="BL65" s="1735"/>
      <c r="BM65" s="1735"/>
      <c r="BN65" s="1735"/>
      <c r="BO65" s="1735"/>
      <c r="BP65" s="1735"/>
      <c r="BQ65" s="1735"/>
      <c r="BR65" s="1735"/>
      <c r="BS65" s="1735"/>
      <c r="BT65" s="39"/>
      <c r="BU65" s="37"/>
      <c r="BV65" s="37"/>
      <c r="BW65" s="37"/>
      <c r="BX65" s="37"/>
      <c r="BY65" s="37"/>
    </row>
    <row r="66" spans="37:77" ht="8.25" customHeight="1">
      <c r="AK66" s="37"/>
      <c r="AL66" s="37"/>
      <c r="AM66" s="37"/>
      <c r="AN66" s="37"/>
      <c r="AO66" s="37"/>
      <c r="AP66" s="37"/>
      <c r="AQ66" s="37"/>
      <c r="AR66" s="37"/>
      <c r="AS66" s="37"/>
      <c r="AT66" s="37"/>
      <c r="AU66" s="38"/>
      <c r="AV66" s="1724"/>
      <c r="AW66" s="1725"/>
      <c r="AX66" s="1730"/>
      <c r="AY66" s="1731"/>
      <c r="AZ66" s="1731"/>
      <c r="BA66" s="1731"/>
      <c r="BB66" s="1731"/>
      <c r="BC66" s="1731"/>
      <c r="BD66" s="1731"/>
      <c r="BE66" s="1731"/>
      <c r="BF66" s="1731"/>
      <c r="BG66" s="40"/>
      <c r="BH66" s="1736"/>
      <c r="BI66" s="1737"/>
      <c r="BJ66" s="1737"/>
      <c r="BK66" s="1737"/>
      <c r="BL66" s="1737"/>
      <c r="BM66" s="1737"/>
      <c r="BN66" s="1737"/>
      <c r="BO66" s="1737"/>
      <c r="BP66" s="1737"/>
      <c r="BQ66" s="1737"/>
      <c r="BR66" s="1737"/>
      <c r="BS66" s="1737"/>
      <c r="BT66" s="40"/>
      <c r="BU66" s="37"/>
      <c r="BV66" s="37"/>
      <c r="BW66" s="37"/>
      <c r="BX66" s="37"/>
      <c r="BY66" s="37"/>
    </row>
    <row r="67" spans="37:77" ht="8.25" customHeight="1">
      <c r="AK67" s="37"/>
      <c r="AL67" s="37"/>
      <c r="AM67" s="37"/>
      <c r="AN67" s="37"/>
      <c r="AO67" s="37"/>
      <c r="AP67" s="37"/>
      <c r="AQ67" s="37"/>
      <c r="AR67" s="37"/>
      <c r="AS67" s="37"/>
      <c r="AT67" s="37"/>
      <c r="AU67" s="38"/>
      <c r="AV67" s="1726"/>
      <c r="AW67" s="1727"/>
      <c r="AX67" s="1732"/>
      <c r="AY67" s="1733"/>
      <c r="AZ67" s="1733"/>
      <c r="BA67" s="1733"/>
      <c r="BB67" s="1733"/>
      <c r="BC67" s="1733"/>
      <c r="BD67" s="1733"/>
      <c r="BE67" s="1733"/>
      <c r="BF67" s="1733"/>
      <c r="BG67" s="41"/>
      <c r="BH67" s="1738"/>
      <c r="BI67" s="1739"/>
      <c r="BJ67" s="1739"/>
      <c r="BK67" s="1739"/>
      <c r="BL67" s="1739"/>
      <c r="BM67" s="1739"/>
      <c r="BN67" s="1739"/>
      <c r="BO67" s="1739"/>
      <c r="BP67" s="1739"/>
      <c r="BQ67" s="1739"/>
      <c r="BR67" s="1739"/>
      <c r="BS67" s="1739"/>
      <c r="BT67" s="41"/>
      <c r="BU67" s="37"/>
      <c r="BV67" s="37"/>
      <c r="BW67" s="37"/>
      <c r="BX67" s="37"/>
      <c r="BY67" s="37"/>
    </row>
    <row r="68" spans="37:77" ht="8.25" customHeight="1">
      <c r="AK68" s="37"/>
      <c r="AL68" s="37"/>
      <c r="AM68" s="37"/>
      <c r="AN68" s="37"/>
      <c r="AO68" s="37"/>
      <c r="AP68" s="37"/>
      <c r="AQ68" s="37"/>
      <c r="AR68" s="37"/>
      <c r="AS68" s="37"/>
      <c r="AT68" s="37"/>
      <c r="AU68" s="38"/>
      <c r="AV68" s="38"/>
      <c r="AW68" s="38"/>
      <c r="AX68" s="37"/>
      <c r="AY68" s="37"/>
      <c r="AZ68" s="37"/>
      <c r="BA68" s="37"/>
      <c r="BB68" s="37"/>
      <c r="BC68" s="37"/>
      <c r="BD68" s="37"/>
      <c r="BE68" s="1740" t="str">
        <f>'41-1'!BG66</f>
        <v/>
      </c>
      <c r="BF68" s="1741"/>
      <c r="BG68" s="318"/>
      <c r="BH68" s="1746">
        <f>'41-1'!BI66</f>
        <v>0</v>
      </c>
      <c r="BI68" s="1747"/>
      <c r="BJ68" s="1747"/>
      <c r="BK68" s="1747"/>
      <c r="BL68" s="1747"/>
      <c r="BM68" s="1747"/>
      <c r="BN68" s="1747"/>
      <c r="BO68" s="1747"/>
      <c r="BP68" s="1747"/>
      <c r="BQ68" s="1747"/>
      <c r="BR68" s="1747"/>
      <c r="BS68" s="1747"/>
      <c r="BT68" s="318"/>
      <c r="BU68" s="37"/>
      <c r="BV68" s="37"/>
      <c r="BW68" s="37"/>
      <c r="BX68" s="37"/>
      <c r="BY68" s="37"/>
    </row>
    <row r="69" spans="37:77" ht="8.25" customHeight="1">
      <c r="AK69" s="37"/>
      <c r="AL69" s="37"/>
      <c r="AM69" s="37"/>
      <c r="AN69" s="37"/>
      <c r="AO69" s="37"/>
      <c r="AP69" s="37"/>
      <c r="AQ69" s="37"/>
      <c r="AR69" s="37"/>
      <c r="AS69" s="37"/>
      <c r="AT69" s="37"/>
      <c r="AU69" s="38"/>
      <c r="AV69" s="38"/>
      <c r="AW69" s="38"/>
      <c r="AX69" s="37"/>
      <c r="AY69" s="37"/>
      <c r="AZ69" s="37"/>
      <c r="BA69" s="37"/>
      <c r="BB69" s="37"/>
      <c r="BC69" s="37"/>
      <c r="BD69" s="37"/>
      <c r="BE69" s="1742"/>
      <c r="BF69" s="1743"/>
      <c r="BG69" s="319"/>
      <c r="BH69" s="1748"/>
      <c r="BI69" s="1749"/>
      <c r="BJ69" s="1749"/>
      <c r="BK69" s="1749"/>
      <c r="BL69" s="1749"/>
      <c r="BM69" s="1749"/>
      <c r="BN69" s="1749"/>
      <c r="BO69" s="1749"/>
      <c r="BP69" s="1749"/>
      <c r="BQ69" s="1749"/>
      <c r="BR69" s="1749"/>
      <c r="BS69" s="1749"/>
      <c r="BT69" s="319"/>
      <c r="BU69" s="37"/>
      <c r="BV69" s="37"/>
      <c r="BW69" s="37"/>
      <c r="BX69" s="37"/>
      <c r="BY69" s="37"/>
    </row>
    <row r="70" spans="37:77" ht="8.25" customHeight="1">
      <c r="AK70" s="37"/>
      <c r="AL70" s="37"/>
      <c r="AM70" s="37"/>
      <c r="AN70" s="37"/>
      <c r="AO70" s="37"/>
      <c r="AP70" s="37"/>
      <c r="AQ70" s="37"/>
      <c r="AR70" s="37"/>
      <c r="AS70" s="37"/>
      <c r="AT70" s="37"/>
      <c r="AU70" s="38"/>
      <c r="AV70" s="38"/>
      <c r="AW70" s="38"/>
      <c r="AX70" s="37"/>
      <c r="AY70" s="37"/>
      <c r="AZ70" s="37"/>
      <c r="BA70" s="37"/>
      <c r="BB70" s="37"/>
      <c r="BC70" s="37"/>
      <c r="BD70" s="37"/>
      <c r="BE70" s="1744"/>
      <c r="BF70" s="1745"/>
      <c r="BG70" s="320"/>
      <c r="BH70" s="1750"/>
      <c r="BI70" s="1751"/>
      <c r="BJ70" s="1751"/>
      <c r="BK70" s="1751"/>
      <c r="BL70" s="1751"/>
      <c r="BM70" s="1751"/>
      <c r="BN70" s="1751"/>
      <c r="BO70" s="1751"/>
      <c r="BP70" s="1751"/>
      <c r="BQ70" s="1751"/>
      <c r="BR70" s="1751"/>
      <c r="BS70" s="1751"/>
      <c r="BT70" s="320"/>
      <c r="BU70" s="37"/>
      <c r="BV70" s="37"/>
      <c r="BW70" s="37"/>
      <c r="BX70" s="37"/>
      <c r="BY70" s="37"/>
    </row>
    <row r="71" spans="37:77" ht="8.25" customHeight="1">
      <c r="AK71" s="37"/>
      <c r="AL71" s="37"/>
      <c r="AM71" s="37"/>
      <c r="AN71" s="37"/>
      <c r="AO71" s="37"/>
      <c r="AP71" s="37"/>
      <c r="AQ71" s="37"/>
      <c r="AR71" s="37"/>
      <c r="AS71" s="37"/>
      <c r="AT71" s="37"/>
      <c r="AU71" s="38"/>
      <c r="AV71" s="1722">
        <v>9</v>
      </c>
      <c r="AW71" s="1723"/>
      <c r="AX71" s="1728" t="str">
        <f>'41-1'!AZ69</f>
        <v/>
      </c>
      <c r="AY71" s="1729"/>
      <c r="AZ71" s="1729"/>
      <c r="BA71" s="1729"/>
      <c r="BB71" s="1729"/>
      <c r="BC71" s="1729"/>
      <c r="BD71" s="1729"/>
      <c r="BE71" s="1729"/>
      <c r="BF71" s="1729"/>
      <c r="BG71" s="39"/>
      <c r="BH71" s="1734">
        <f>'41-1'!BI69</f>
        <v>0</v>
      </c>
      <c r="BI71" s="1735"/>
      <c r="BJ71" s="1735"/>
      <c r="BK71" s="1735"/>
      <c r="BL71" s="1735"/>
      <c r="BM71" s="1735"/>
      <c r="BN71" s="1735"/>
      <c r="BO71" s="1735"/>
      <c r="BP71" s="1735"/>
      <c r="BQ71" s="1735"/>
      <c r="BR71" s="1735"/>
      <c r="BS71" s="1735"/>
      <c r="BT71" s="39"/>
      <c r="BU71" s="37"/>
      <c r="BV71" s="37"/>
      <c r="BW71" s="37"/>
      <c r="BX71" s="37"/>
      <c r="BY71" s="37"/>
    </row>
    <row r="72" spans="37:77" ht="8.25" customHeight="1">
      <c r="AK72" s="37"/>
      <c r="AL72" s="37"/>
      <c r="AM72" s="37"/>
      <c r="AN72" s="37"/>
      <c r="AO72" s="37"/>
      <c r="AP72" s="37"/>
      <c r="AQ72" s="37"/>
      <c r="AR72" s="37"/>
      <c r="AS72" s="37"/>
      <c r="AT72" s="37"/>
      <c r="AU72" s="38"/>
      <c r="AV72" s="1724"/>
      <c r="AW72" s="1725"/>
      <c r="AX72" s="1730"/>
      <c r="AY72" s="1731"/>
      <c r="AZ72" s="1731"/>
      <c r="BA72" s="1731"/>
      <c r="BB72" s="1731"/>
      <c r="BC72" s="1731"/>
      <c r="BD72" s="1731"/>
      <c r="BE72" s="1731"/>
      <c r="BF72" s="1731"/>
      <c r="BG72" s="40"/>
      <c r="BH72" s="1736"/>
      <c r="BI72" s="1737"/>
      <c r="BJ72" s="1737"/>
      <c r="BK72" s="1737"/>
      <c r="BL72" s="1737"/>
      <c r="BM72" s="1737"/>
      <c r="BN72" s="1737"/>
      <c r="BO72" s="1737"/>
      <c r="BP72" s="1737"/>
      <c r="BQ72" s="1737"/>
      <c r="BR72" s="1737"/>
      <c r="BS72" s="1737"/>
      <c r="BT72" s="40"/>
      <c r="BU72" s="37"/>
      <c r="BV72" s="37"/>
      <c r="BW72" s="37"/>
      <c r="BX72" s="37"/>
      <c r="BY72" s="37"/>
    </row>
    <row r="73" spans="37:77" ht="8.25" customHeight="1">
      <c r="AK73" s="37"/>
      <c r="AL73" s="37"/>
      <c r="AM73" s="37"/>
      <c r="AN73" s="37"/>
      <c r="AO73" s="37"/>
      <c r="AP73" s="37"/>
      <c r="AQ73" s="37"/>
      <c r="AR73" s="37"/>
      <c r="AS73" s="37"/>
      <c r="AT73" s="37"/>
      <c r="AU73" s="38"/>
      <c r="AV73" s="1726"/>
      <c r="AW73" s="1727"/>
      <c r="AX73" s="1732"/>
      <c r="AY73" s="1733"/>
      <c r="AZ73" s="1733"/>
      <c r="BA73" s="1733"/>
      <c r="BB73" s="1733"/>
      <c r="BC73" s="1733"/>
      <c r="BD73" s="1733"/>
      <c r="BE73" s="1733"/>
      <c r="BF73" s="1733"/>
      <c r="BG73" s="41"/>
      <c r="BH73" s="1738"/>
      <c r="BI73" s="1739"/>
      <c r="BJ73" s="1739"/>
      <c r="BK73" s="1739"/>
      <c r="BL73" s="1739"/>
      <c r="BM73" s="1739"/>
      <c r="BN73" s="1739"/>
      <c r="BO73" s="1739"/>
      <c r="BP73" s="1739"/>
      <c r="BQ73" s="1739"/>
      <c r="BR73" s="1739"/>
      <c r="BS73" s="1739"/>
      <c r="BT73" s="41"/>
      <c r="BU73" s="37"/>
      <c r="BV73" s="37"/>
      <c r="BW73" s="37"/>
      <c r="BX73" s="37"/>
      <c r="BY73" s="37"/>
    </row>
    <row r="74" spans="37:77" ht="8.25" customHeight="1">
      <c r="AK74" s="37"/>
      <c r="AL74" s="37"/>
      <c r="AM74" s="37"/>
      <c r="AN74" s="37"/>
      <c r="AO74" s="37"/>
      <c r="AP74" s="37"/>
      <c r="AQ74" s="37"/>
      <c r="AR74" s="37"/>
      <c r="AS74" s="37"/>
      <c r="AT74" s="37"/>
      <c r="AU74" s="38"/>
      <c r="AV74" s="38"/>
      <c r="AW74" s="38"/>
      <c r="AX74" s="37"/>
      <c r="AY74" s="37"/>
      <c r="AZ74" s="37"/>
      <c r="BA74" s="37"/>
      <c r="BB74" s="37"/>
      <c r="BC74" s="37"/>
      <c r="BD74" s="37"/>
      <c r="BE74" s="1740" t="str">
        <f>'41-1'!BG72</f>
        <v/>
      </c>
      <c r="BF74" s="1741"/>
      <c r="BG74" s="318"/>
      <c r="BH74" s="1746">
        <f>'41-1'!BI72</f>
        <v>0</v>
      </c>
      <c r="BI74" s="1747"/>
      <c r="BJ74" s="1747"/>
      <c r="BK74" s="1747"/>
      <c r="BL74" s="1747"/>
      <c r="BM74" s="1747"/>
      <c r="BN74" s="1747"/>
      <c r="BO74" s="1747"/>
      <c r="BP74" s="1747"/>
      <c r="BQ74" s="1747"/>
      <c r="BR74" s="1747"/>
      <c r="BS74" s="1747"/>
      <c r="BT74" s="318"/>
      <c r="BU74" s="37"/>
      <c r="BV74" s="37"/>
      <c r="BW74" s="37"/>
      <c r="BX74" s="37"/>
      <c r="BY74" s="37"/>
    </row>
    <row r="75" spans="37:77" ht="8.25" customHeight="1">
      <c r="AK75" s="37"/>
      <c r="AL75" s="37"/>
      <c r="AM75" s="37"/>
      <c r="AN75" s="37"/>
      <c r="AO75" s="37"/>
      <c r="AP75" s="37"/>
      <c r="AQ75" s="37"/>
      <c r="AR75" s="37"/>
      <c r="AS75" s="37"/>
      <c r="AT75" s="37"/>
      <c r="AU75" s="38"/>
      <c r="AV75" s="38"/>
      <c r="AW75" s="38"/>
      <c r="AX75" s="37"/>
      <c r="AY75" s="37"/>
      <c r="AZ75" s="37"/>
      <c r="BA75" s="37"/>
      <c r="BB75" s="37"/>
      <c r="BC75" s="37"/>
      <c r="BD75" s="37"/>
      <c r="BE75" s="1742"/>
      <c r="BF75" s="1743"/>
      <c r="BG75" s="319"/>
      <c r="BH75" s="1748"/>
      <c r="BI75" s="1749"/>
      <c r="BJ75" s="1749"/>
      <c r="BK75" s="1749"/>
      <c r="BL75" s="1749"/>
      <c r="BM75" s="1749"/>
      <c r="BN75" s="1749"/>
      <c r="BO75" s="1749"/>
      <c r="BP75" s="1749"/>
      <c r="BQ75" s="1749"/>
      <c r="BR75" s="1749"/>
      <c r="BS75" s="1749"/>
      <c r="BT75" s="319"/>
      <c r="BU75" s="37"/>
      <c r="BV75" s="37"/>
      <c r="BW75" s="37"/>
      <c r="BX75" s="37"/>
      <c r="BY75" s="37"/>
    </row>
    <row r="76" spans="37:77" ht="8.25" customHeight="1">
      <c r="AK76" s="37"/>
      <c r="AL76" s="37"/>
      <c r="AM76" s="37"/>
      <c r="AN76" s="37"/>
      <c r="AO76" s="37"/>
      <c r="AP76" s="37"/>
      <c r="AQ76" s="37"/>
      <c r="AR76" s="37"/>
      <c r="AS76" s="37"/>
      <c r="AT76" s="37"/>
      <c r="AU76" s="38"/>
      <c r="AV76" s="38"/>
      <c r="AW76" s="38"/>
      <c r="AX76" s="37"/>
      <c r="AY76" s="37"/>
      <c r="AZ76" s="37"/>
      <c r="BA76" s="37"/>
      <c r="BB76" s="37"/>
      <c r="BC76" s="37"/>
      <c r="BD76" s="37"/>
      <c r="BE76" s="1744"/>
      <c r="BF76" s="1745"/>
      <c r="BG76" s="320"/>
      <c r="BH76" s="1750"/>
      <c r="BI76" s="1751"/>
      <c r="BJ76" s="1751"/>
      <c r="BK76" s="1751"/>
      <c r="BL76" s="1751"/>
      <c r="BM76" s="1751"/>
      <c r="BN76" s="1751"/>
      <c r="BO76" s="1751"/>
      <c r="BP76" s="1751"/>
      <c r="BQ76" s="1751"/>
      <c r="BR76" s="1751"/>
      <c r="BS76" s="1751"/>
      <c r="BT76" s="320"/>
      <c r="BU76" s="37"/>
      <c r="BV76" s="37"/>
      <c r="BW76" s="37"/>
      <c r="BX76" s="37"/>
      <c r="BY76" s="37"/>
    </row>
    <row r="77" spans="37:77" ht="8.25" customHeight="1">
      <c r="AK77" s="37"/>
      <c r="AL77" s="37"/>
      <c r="AM77" s="37"/>
      <c r="AN77" s="37"/>
      <c r="AO77" s="37"/>
      <c r="AP77" s="37"/>
      <c r="AQ77" s="37"/>
      <c r="AR77" s="37"/>
      <c r="AS77" s="37"/>
      <c r="AT77" s="37"/>
      <c r="AU77" s="38"/>
      <c r="AV77" s="1722">
        <v>10</v>
      </c>
      <c r="AW77" s="1723"/>
      <c r="AX77" s="1728" t="str">
        <f>'41-1'!AZ75</f>
        <v/>
      </c>
      <c r="AY77" s="1729"/>
      <c r="AZ77" s="1729"/>
      <c r="BA77" s="1729"/>
      <c r="BB77" s="1729"/>
      <c r="BC77" s="1729"/>
      <c r="BD77" s="1729"/>
      <c r="BE77" s="1729"/>
      <c r="BF77" s="1729"/>
      <c r="BG77" s="39"/>
      <c r="BH77" s="1734">
        <f>'41-1'!BI75</f>
        <v>0</v>
      </c>
      <c r="BI77" s="1735"/>
      <c r="BJ77" s="1735"/>
      <c r="BK77" s="1735"/>
      <c r="BL77" s="1735"/>
      <c r="BM77" s="1735"/>
      <c r="BN77" s="1735"/>
      <c r="BO77" s="1735"/>
      <c r="BP77" s="1735"/>
      <c r="BQ77" s="1735"/>
      <c r="BR77" s="1735"/>
      <c r="BS77" s="1735"/>
      <c r="BT77" s="39"/>
      <c r="BU77" s="37"/>
      <c r="BV77" s="37"/>
      <c r="BW77" s="37"/>
      <c r="BX77" s="37"/>
      <c r="BY77" s="37"/>
    </row>
    <row r="78" spans="37:77" ht="8.25" customHeight="1">
      <c r="AK78" s="37"/>
      <c r="AL78" s="37"/>
      <c r="AM78" s="37"/>
      <c r="AN78" s="37"/>
      <c r="AO78" s="37"/>
      <c r="AP78" s="37"/>
      <c r="AQ78" s="37"/>
      <c r="AR78" s="37"/>
      <c r="AS78" s="37"/>
      <c r="AT78" s="37"/>
      <c r="AU78" s="38"/>
      <c r="AV78" s="1724"/>
      <c r="AW78" s="1725"/>
      <c r="AX78" s="1730"/>
      <c r="AY78" s="1731"/>
      <c r="AZ78" s="1731"/>
      <c r="BA78" s="1731"/>
      <c r="BB78" s="1731"/>
      <c r="BC78" s="1731"/>
      <c r="BD78" s="1731"/>
      <c r="BE78" s="1731"/>
      <c r="BF78" s="1731"/>
      <c r="BG78" s="40"/>
      <c r="BH78" s="1736"/>
      <c r="BI78" s="1737"/>
      <c r="BJ78" s="1737"/>
      <c r="BK78" s="1737"/>
      <c r="BL78" s="1737"/>
      <c r="BM78" s="1737"/>
      <c r="BN78" s="1737"/>
      <c r="BO78" s="1737"/>
      <c r="BP78" s="1737"/>
      <c r="BQ78" s="1737"/>
      <c r="BR78" s="1737"/>
      <c r="BS78" s="1737"/>
      <c r="BT78" s="40"/>
      <c r="BU78" s="37"/>
      <c r="BV78" s="37"/>
      <c r="BW78" s="37"/>
      <c r="BX78" s="37"/>
      <c r="BY78" s="37"/>
    </row>
    <row r="79" spans="37:77" ht="8.25" customHeight="1">
      <c r="AK79" s="37"/>
      <c r="AL79" s="37"/>
      <c r="AM79" s="37"/>
      <c r="AN79" s="37"/>
      <c r="AO79" s="37"/>
      <c r="AP79" s="37"/>
      <c r="AQ79" s="37"/>
      <c r="AR79" s="37"/>
      <c r="AS79" s="37"/>
      <c r="AT79" s="37"/>
      <c r="AU79" s="38"/>
      <c r="AV79" s="1726"/>
      <c r="AW79" s="1727"/>
      <c r="AX79" s="1732"/>
      <c r="AY79" s="1733"/>
      <c r="AZ79" s="1733"/>
      <c r="BA79" s="1733"/>
      <c r="BB79" s="1733"/>
      <c r="BC79" s="1733"/>
      <c r="BD79" s="1733"/>
      <c r="BE79" s="1733"/>
      <c r="BF79" s="1733"/>
      <c r="BG79" s="41"/>
      <c r="BH79" s="1738"/>
      <c r="BI79" s="1739"/>
      <c r="BJ79" s="1739"/>
      <c r="BK79" s="1739"/>
      <c r="BL79" s="1739"/>
      <c r="BM79" s="1739"/>
      <c r="BN79" s="1739"/>
      <c r="BO79" s="1739"/>
      <c r="BP79" s="1739"/>
      <c r="BQ79" s="1739"/>
      <c r="BR79" s="1739"/>
      <c r="BS79" s="1739"/>
      <c r="BT79" s="41"/>
      <c r="BU79" s="37"/>
      <c r="BV79" s="37"/>
      <c r="BW79" s="37"/>
      <c r="BX79" s="37"/>
      <c r="BY79" s="37"/>
    </row>
    <row r="80" spans="37:77" ht="8.25" customHeight="1">
      <c r="AK80" s="37"/>
      <c r="AL80" s="37"/>
      <c r="AM80" s="37"/>
      <c r="AN80" s="37"/>
      <c r="AO80" s="37"/>
      <c r="AP80" s="37"/>
      <c r="AQ80" s="37"/>
      <c r="AR80" s="37"/>
      <c r="AS80" s="37"/>
      <c r="AT80" s="37"/>
      <c r="AU80" s="38"/>
      <c r="AV80" s="38"/>
      <c r="AW80" s="38"/>
      <c r="AX80" s="37"/>
      <c r="AY80" s="37"/>
      <c r="AZ80" s="37"/>
      <c r="BA80" s="37"/>
      <c r="BB80" s="37"/>
      <c r="BC80" s="37"/>
      <c r="BD80" s="37"/>
      <c r="BE80" s="1740" t="str">
        <f>'41-1'!BG78</f>
        <v/>
      </c>
      <c r="BF80" s="1741"/>
      <c r="BG80" s="318"/>
      <c r="BH80" s="1746">
        <f>'41-1'!BI78</f>
        <v>0</v>
      </c>
      <c r="BI80" s="1747"/>
      <c r="BJ80" s="1747"/>
      <c r="BK80" s="1747"/>
      <c r="BL80" s="1747"/>
      <c r="BM80" s="1747"/>
      <c r="BN80" s="1747"/>
      <c r="BO80" s="1747"/>
      <c r="BP80" s="1747"/>
      <c r="BQ80" s="1747"/>
      <c r="BR80" s="1747"/>
      <c r="BS80" s="1747"/>
      <c r="BT80" s="318"/>
      <c r="BU80" s="37"/>
      <c r="BV80" s="37"/>
      <c r="BW80" s="37"/>
      <c r="BX80" s="37"/>
      <c r="BY80" s="37"/>
    </row>
    <row r="81" spans="37:77" ht="8.25" customHeight="1">
      <c r="AK81" s="37"/>
      <c r="AL81" s="37"/>
      <c r="AM81" s="37"/>
      <c r="AN81" s="37"/>
      <c r="AO81" s="37"/>
      <c r="AP81" s="37"/>
      <c r="AQ81" s="37"/>
      <c r="AR81" s="37"/>
      <c r="AS81" s="37"/>
      <c r="AT81" s="37"/>
      <c r="AU81" s="38"/>
      <c r="AV81" s="38"/>
      <c r="AW81" s="38"/>
      <c r="AX81" s="37"/>
      <c r="AY81" s="37"/>
      <c r="AZ81" s="37"/>
      <c r="BA81" s="37"/>
      <c r="BB81" s="37"/>
      <c r="BC81" s="37"/>
      <c r="BD81" s="37"/>
      <c r="BE81" s="1742"/>
      <c r="BF81" s="1743"/>
      <c r="BG81" s="319"/>
      <c r="BH81" s="1748"/>
      <c r="BI81" s="1749"/>
      <c r="BJ81" s="1749"/>
      <c r="BK81" s="1749"/>
      <c r="BL81" s="1749"/>
      <c r="BM81" s="1749"/>
      <c r="BN81" s="1749"/>
      <c r="BO81" s="1749"/>
      <c r="BP81" s="1749"/>
      <c r="BQ81" s="1749"/>
      <c r="BR81" s="1749"/>
      <c r="BS81" s="1749"/>
      <c r="BT81" s="319"/>
      <c r="BU81" s="37"/>
      <c r="BV81" s="37"/>
      <c r="BW81" s="37"/>
      <c r="BX81" s="37"/>
      <c r="BY81" s="37"/>
    </row>
    <row r="82" spans="37:77" ht="8.25" customHeight="1">
      <c r="AK82" s="37"/>
      <c r="AL82" s="37"/>
      <c r="AM82" s="37"/>
      <c r="AN82" s="37"/>
      <c r="AO82" s="37"/>
      <c r="AP82" s="37"/>
      <c r="AQ82" s="37"/>
      <c r="AR82" s="37"/>
      <c r="AS82" s="37"/>
      <c r="AT82" s="37"/>
      <c r="AU82" s="38"/>
      <c r="AV82" s="38"/>
      <c r="AW82" s="38"/>
      <c r="AX82" s="37"/>
      <c r="AY82" s="37"/>
      <c r="AZ82" s="37"/>
      <c r="BA82" s="37"/>
      <c r="BB82" s="37"/>
      <c r="BC82" s="37"/>
      <c r="BD82" s="37"/>
      <c r="BE82" s="1744"/>
      <c r="BF82" s="1745"/>
      <c r="BG82" s="320"/>
      <c r="BH82" s="1750"/>
      <c r="BI82" s="1751"/>
      <c r="BJ82" s="1751"/>
      <c r="BK82" s="1751"/>
      <c r="BL82" s="1751"/>
      <c r="BM82" s="1751"/>
      <c r="BN82" s="1751"/>
      <c r="BO82" s="1751"/>
      <c r="BP82" s="1751"/>
      <c r="BQ82" s="1751"/>
      <c r="BR82" s="1751"/>
      <c r="BS82" s="1751"/>
      <c r="BT82" s="320"/>
      <c r="BU82" s="37"/>
      <c r="BV82" s="37"/>
      <c r="BW82" s="37"/>
      <c r="BX82" s="37"/>
      <c r="BY82" s="37"/>
    </row>
    <row r="83" spans="37:77" ht="8.25" customHeight="1">
      <c r="AK83" s="37"/>
      <c r="AL83" s="37"/>
      <c r="AM83" s="37"/>
      <c r="AN83" s="37"/>
      <c r="AO83" s="37"/>
      <c r="AP83" s="37"/>
      <c r="AQ83" s="37"/>
      <c r="AR83" s="37"/>
      <c r="AS83" s="37"/>
      <c r="AT83" s="37"/>
      <c r="AU83" s="38"/>
      <c r="AV83" s="1722">
        <v>11</v>
      </c>
      <c r="AW83" s="1723"/>
      <c r="AX83" s="1728" t="str">
        <f>'41-1'!AZ81</f>
        <v/>
      </c>
      <c r="AY83" s="1729"/>
      <c r="AZ83" s="1729"/>
      <c r="BA83" s="1729"/>
      <c r="BB83" s="1729"/>
      <c r="BC83" s="1729"/>
      <c r="BD83" s="1729"/>
      <c r="BE83" s="1729"/>
      <c r="BF83" s="1729"/>
      <c r="BG83" s="39"/>
      <c r="BH83" s="1734">
        <f>'41-1'!BI81</f>
        <v>0</v>
      </c>
      <c r="BI83" s="1735"/>
      <c r="BJ83" s="1735"/>
      <c r="BK83" s="1735"/>
      <c r="BL83" s="1735"/>
      <c r="BM83" s="1735"/>
      <c r="BN83" s="1735"/>
      <c r="BO83" s="1735"/>
      <c r="BP83" s="1735"/>
      <c r="BQ83" s="1735"/>
      <c r="BR83" s="1735"/>
      <c r="BS83" s="1735"/>
      <c r="BT83" s="39"/>
      <c r="BU83" s="37"/>
      <c r="BV83" s="37"/>
      <c r="BW83" s="37"/>
      <c r="BX83" s="37"/>
      <c r="BY83" s="37"/>
    </row>
    <row r="84" spans="37:77" ht="8.25" customHeight="1">
      <c r="AK84" s="37"/>
      <c r="AL84" s="37"/>
      <c r="AM84" s="37"/>
      <c r="AN84" s="37"/>
      <c r="AO84" s="37"/>
      <c r="AP84" s="37"/>
      <c r="AQ84" s="37"/>
      <c r="AR84" s="37"/>
      <c r="AS84" s="37"/>
      <c r="AT84" s="37"/>
      <c r="AU84" s="38"/>
      <c r="AV84" s="1724"/>
      <c r="AW84" s="1725"/>
      <c r="AX84" s="1730"/>
      <c r="AY84" s="1731"/>
      <c r="AZ84" s="1731"/>
      <c r="BA84" s="1731"/>
      <c r="BB84" s="1731"/>
      <c r="BC84" s="1731"/>
      <c r="BD84" s="1731"/>
      <c r="BE84" s="1731"/>
      <c r="BF84" s="1731"/>
      <c r="BG84" s="40"/>
      <c r="BH84" s="1736"/>
      <c r="BI84" s="1737"/>
      <c r="BJ84" s="1737"/>
      <c r="BK84" s="1737"/>
      <c r="BL84" s="1737"/>
      <c r="BM84" s="1737"/>
      <c r="BN84" s="1737"/>
      <c r="BO84" s="1737"/>
      <c r="BP84" s="1737"/>
      <c r="BQ84" s="1737"/>
      <c r="BR84" s="1737"/>
      <c r="BS84" s="1737"/>
      <c r="BT84" s="40"/>
      <c r="BU84" s="37"/>
      <c r="BV84" s="37"/>
      <c r="BW84" s="37"/>
      <c r="BX84" s="37"/>
      <c r="BY84" s="37"/>
    </row>
    <row r="85" spans="37:77" ht="8.25" customHeight="1">
      <c r="AK85" s="37"/>
      <c r="AL85" s="37"/>
      <c r="AM85" s="37"/>
      <c r="AN85" s="37"/>
      <c r="AO85" s="37"/>
      <c r="AP85" s="37"/>
      <c r="AQ85" s="37"/>
      <c r="AR85" s="37"/>
      <c r="AS85" s="37"/>
      <c r="AT85" s="37"/>
      <c r="AU85" s="38"/>
      <c r="AV85" s="1726"/>
      <c r="AW85" s="1727"/>
      <c r="AX85" s="1732"/>
      <c r="AY85" s="1733"/>
      <c r="AZ85" s="1733"/>
      <c r="BA85" s="1733"/>
      <c r="BB85" s="1733"/>
      <c r="BC85" s="1733"/>
      <c r="BD85" s="1733"/>
      <c r="BE85" s="1733"/>
      <c r="BF85" s="1733"/>
      <c r="BG85" s="41"/>
      <c r="BH85" s="1738"/>
      <c r="BI85" s="1739"/>
      <c r="BJ85" s="1739"/>
      <c r="BK85" s="1739"/>
      <c r="BL85" s="1739"/>
      <c r="BM85" s="1739"/>
      <c r="BN85" s="1739"/>
      <c r="BO85" s="1739"/>
      <c r="BP85" s="1739"/>
      <c r="BQ85" s="1739"/>
      <c r="BR85" s="1739"/>
      <c r="BS85" s="1739"/>
      <c r="BT85" s="41"/>
      <c r="BU85" s="37"/>
      <c r="BV85" s="37"/>
      <c r="BW85" s="37"/>
      <c r="BX85" s="37"/>
      <c r="BY85" s="37"/>
    </row>
    <row r="86" spans="37:77" ht="8.25" customHeight="1">
      <c r="AK86" s="37"/>
      <c r="AL86" s="37"/>
      <c r="AM86" s="37"/>
      <c r="AN86" s="37"/>
      <c r="AO86" s="37"/>
      <c r="AP86" s="37"/>
      <c r="AQ86" s="37"/>
      <c r="AR86" s="37"/>
      <c r="AS86" s="37"/>
      <c r="AT86" s="37"/>
      <c r="AU86" s="38"/>
      <c r="AV86" s="38"/>
      <c r="AW86" s="38"/>
      <c r="AX86" s="37"/>
      <c r="AY86" s="37"/>
      <c r="AZ86" s="37"/>
      <c r="BA86" s="37"/>
      <c r="BB86" s="37"/>
      <c r="BC86" s="37"/>
      <c r="BD86" s="37"/>
      <c r="BE86" s="1740" t="str">
        <f>'41-1'!BG84</f>
        <v/>
      </c>
      <c r="BF86" s="1741"/>
      <c r="BG86" s="318"/>
      <c r="BH86" s="1746">
        <f>'41-1'!BI84</f>
        <v>0</v>
      </c>
      <c r="BI86" s="1747"/>
      <c r="BJ86" s="1747"/>
      <c r="BK86" s="1747"/>
      <c r="BL86" s="1747"/>
      <c r="BM86" s="1747"/>
      <c r="BN86" s="1747"/>
      <c r="BO86" s="1747"/>
      <c r="BP86" s="1747"/>
      <c r="BQ86" s="1747"/>
      <c r="BR86" s="1747"/>
      <c r="BS86" s="1747"/>
      <c r="BT86" s="318"/>
      <c r="BU86" s="37"/>
      <c r="BV86" s="37"/>
      <c r="BW86" s="37"/>
      <c r="BX86" s="37"/>
      <c r="BY86" s="37"/>
    </row>
    <row r="87" spans="37:77" ht="8.25" customHeight="1">
      <c r="AK87" s="37"/>
      <c r="AL87" s="37"/>
      <c r="AM87" s="37"/>
      <c r="AN87" s="37"/>
      <c r="AO87" s="37"/>
      <c r="AP87" s="37"/>
      <c r="AQ87" s="37"/>
      <c r="AR87" s="37"/>
      <c r="AS87" s="37"/>
      <c r="AT87" s="37"/>
      <c r="AU87" s="38"/>
      <c r="AV87" s="38"/>
      <c r="AW87" s="38"/>
      <c r="AX87" s="37"/>
      <c r="AY87" s="37"/>
      <c r="AZ87" s="37"/>
      <c r="BA87" s="37"/>
      <c r="BB87" s="37"/>
      <c r="BC87" s="37"/>
      <c r="BD87" s="37"/>
      <c r="BE87" s="1742"/>
      <c r="BF87" s="1743"/>
      <c r="BG87" s="319"/>
      <c r="BH87" s="1748"/>
      <c r="BI87" s="1749"/>
      <c r="BJ87" s="1749"/>
      <c r="BK87" s="1749"/>
      <c r="BL87" s="1749"/>
      <c r="BM87" s="1749"/>
      <c r="BN87" s="1749"/>
      <c r="BO87" s="1749"/>
      <c r="BP87" s="1749"/>
      <c r="BQ87" s="1749"/>
      <c r="BR87" s="1749"/>
      <c r="BS87" s="1749"/>
      <c r="BT87" s="319"/>
      <c r="BU87" s="37"/>
      <c r="BV87" s="37"/>
      <c r="BW87" s="37"/>
      <c r="BX87" s="37"/>
      <c r="BY87" s="37"/>
    </row>
    <row r="88" spans="37:77" ht="8.25" customHeight="1">
      <c r="AK88" s="37"/>
      <c r="AL88" s="37"/>
      <c r="AM88" s="37"/>
      <c r="AN88" s="37"/>
      <c r="AO88" s="37"/>
      <c r="AP88" s="37"/>
      <c r="AQ88" s="37"/>
      <c r="AR88" s="37"/>
      <c r="AS88" s="37"/>
      <c r="AT88" s="37"/>
      <c r="AU88" s="38"/>
      <c r="AV88" s="38"/>
      <c r="AW88" s="38"/>
      <c r="AX88" s="37"/>
      <c r="AY88" s="37"/>
      <c r="AZ88" s="37"/>
      <c r="BA88" s="37"/>
      <c r="BB88" s="37"/>
      <c r="BC88" s="37"/>
      <c r="BD88" s="37"/>
      <c r="BE88" s="1744"/>
      <c r="BF88" s="1745"/>
      <c r="BG88" s="320"/>
      <c r="BH88" s="1750"/>
      <c r="BI88" s="1751"/>
      <c r="BJ88" s="1751"/>
      <c r="BK88" s="1751"/>
      <c r="BL88" s="1751"/>
      <c r="BM88" s="1751"/>
      <c r="BN88" s="1751"/>
      <c r="BO88" s="1751"/>
      <c r="BP88" s="1751"/>
      <c r="BQ88" s="1751"/>
      <c r="BR88" s="1751"/>
      <c r="BS88" s="1751"/>
      <c r="BT88" s="320"/>
      <c r="BU88" s="37"/>
      <c r="BV88" s="37"/>
      <c r="BW88" s="37"/>
      <c r="BX88" s="37"/>
      <c r="BY88" s="37"/>
    </row>
    <row r="89" spans="37:77" ht="8.25" customHeight="1">
      <c r="AK89" s="37"/>
      <c r="AL89" s="37"/>
      <c r="AM89" s="37"/>
      <c r="AN89" s="37"/>
      <c r="AO89" s="37"/>
      <c r="AP89" s="37"/>
      <c r="AQ89" s="37"/>
      <c r="AR89" s="37"/>
      <c r="AS89" s="37"/>
      <c r="AT89" s="37"/>
      <c r="AU89" s="38"/>
      <c r="AV89" s="1722">
        <v>12</v>
      </c>
      <c r="AW89" s="1723"/>
      <c r="AX89" s="1757">
        <v>9999999999</v>
      </c>
      <c r="AY89" s="1758"/>
      <c r="AZ89" s="1758"/>
      <c r="BA89" s="1758"/>
      <c r="BB89" s="1758"/>
      <c r="BC89" s="1758"/>
      <c r="BD89" s="1758"/>
      <c r="BE89" s="1758"/>
      <c r="BF89" s="1758"/>
      <c r="BG89" s="39"/>
      <c r="BH89" s="1734">
        <f>'41-1'!BI87</f>
        <v>0</v>
      </c>
      <c r="BI89" s="1735"/>
      <c r="BJ89" s="1735"/>
      <c r="BK89" s="1735"/>
      <c r="BL89" s="1735"/>
      <c r="BM89" s="1735"/>
      <c r="BN89" s="1735"/>
      <c r="BO89" s="1735"/>
      <c r="BP89" s="1735"/>
      <c r="BQ89" s="1735"/>
      <c r="BR89" s="1735"/>
      <c r="BS89" s="1735"/>
      <c r="BT89" s="39"/>
      <c r="BU89" s="37"/>
      <c r="BV89" s="37"/>
      <c r="BW89" s="37"/>
      <c r="BX89" s="37"/>
      <c r="BY89" s="37"/>
    </row>
    <row r="90" spans="37:77" ht="8.25" customHeight="1">
      <c r="AK90" s="37"/>
      <c r="AL90" s="37"/>
      <c r="AM90" s="37"/>
      <c r="AN90" s="37"/>
      <c r="AO90" s="37"/>
      <c r="AP90" s="37"/>
      <c r="AQ90" s="37"/>
      <c r="AR90" s="37"/>
      <c r="AS90" s="37"/>
      <c r="AT90" s="37"/>
      <c r="AU90" s="38"/>
      <c r="AV90" s="1724"/>
      <c r="AW90" s="1725"/>
      <c r="AX90" s="1759"/>
      <c r="AY90" s="1760"/>
      <c r="AZ90" s="1760"/>
      <c r="BA90" s="1760"/>
      <c r="BB90" s="1760"/>
      <c r="BC90" s="1760"/>
      <c r="BD90" s="1760"/>
      <c r="BE90" s="1760"/>
      <c r="BF90" s="1760"/>
      <c r="BG90" s="40"/>
      <c r="BH90" s="1736"/>
      <c r="BI90" s="1737"/>
      <c r="BJ90" s="1737"/>
      <c r="BK90" s="1737"/>
      <c r="BL90" s="1737"/>
      <c r="BM90" s="1737"/>
      <c r="BN90" s="1737"/>
      <c r="BO90" s="1737"/>
      <c r="BP90" s="1737"/>
      <c r="BQ90" s="1737"/>
      <c r="BR90" s="1737"/>
      <c r="BS90" s="1737"/>
      <c r="BT90" s="40"/>
      <c r="BU90" s="37"/>
      <c r="BV90" s="37"/>
      <c r="BW90" s="37"/>
      <c r="BX90" s="37"/>
      <c r="BY90" s="37"/>
    </row>
    <row r="91" spans="37:77" ht="8.25" customHeight="1">
      <c r="AK91" s="37"/>
      <c r="AL91" s="37"/>
      <c r="AM91" s="37"/>
      <c r="AN91" s="37"/>
      <c r="AO91" s="37"/>
      <c r="AP91" s="37"/>
      <c r="AQ91" s="37"/>
      <c r="AR91" s="37"/>
      <c r="AS91" s="37"/>
      <c r="AT91" s="37"/>
      <c r="AU91" s="38"/>
      <c r="AV91" s="1726"/>
      <c r="AW91" s="1727"/>
      <c r="AX91" s="1761"/>
      <c r="AY91" s="1762"/>
      <c r="AZ91" s="1762"/>
      <c r="BA91" s="1762"/>
      <c r="BB91" s="1762"/>
      <c r="BC91" s="1762"/>
      <c r="BD91" s="1762"/>
      <c r="BE91" s="1762"/>
      <c r="BF91" s="1762"/>
      <c r="BG91" s="41"/>
      <c r="BH91" s="1738"/>
      <c r="BI91" s="1739"/>
      <c r="BJ91" s="1739"/>
      <c r="BK91" s="1739"/>
      <c r="BL91" s="1739"/>
      <c r="BM91" s="1739"/>
      <c r="BN91" s="1739"/>
      <c r="BO91" s="1739"/>
      <c r="BP91" s="1739"/>
      <c r="BQ91" s="1739"/>
      <c r="BR91" s="1739"/>
      <c r="BS91" s="1739"/>
      <c r="BT91" s="41"/>
      <c r="BU91" s="37"/>
      <c r="BV91" s="37"/>
      <c r="BW91" s="37"/>
      <c r="BX91" s="37"/>
      <c r="BY91" s="37"/>
    </row>
    <row r="92" spans="37:77" ht="8.25" customHeight="1">
      <c r="AK92" s="37"/>
      <c r="AL92" s="37"/>
      <c r="AM92" s="37"/>
      <c r="AN92" s="37"/>
      <c r="AO92" s="37"/>
      <c r="AP92" s="37"/>
      <c r="AQ92" s="37"/>
      <c r="AR92" s="37"/>
      <c r="AS92" s="37"/>
      <c r="AT92" s="37"/>
      <c r="AU92" s="38"/>
      <c r="AV92" s="38"/>
      <c r="AW92" s="38"/>
      <c r="AX92" s="47"/>
      <c r="AY92" s="47"/>
      <c r="AZ92" s="47"/>
      <c r="BA92" s="47"/>
      <c r="BB92" s="47"/>
      <c r="BC92" s="47"/>
      <c r="BD92" s="47"/>
      <c r="BE92" s="1763">
        <v>99</v>
      </c>
      <c r="BF92" s="1764"/>
      <c r="BG92" s="318"/>
      <c r="BH92" s="1746">
        <f>'41-1'!BI90</f>
        <v>0</v>
      </c>
      <c r="BI92" s="1747"/>
      <c r="BJ92" s="1747"/>
      <c r="BK92" s="1747"/>
      <c r="BL92" s="1747"/>
      <c r="BM92" s="1747"/>
      <c r="BN92" s="1747"/>
      <c r="BO92" s="1747"/>
      <c r="BP92" s="1747"/>
      <c r="BQ92" s="1747"/>
      <c r="BR92" s="1747"/>
      <c r="BS92" s="1747"/>
      <c r="BT92" s="318"/>
      <c r="BU92" s="37"/>
      <c r="BV92" s="37"/>
      <c r="BW92" s="37"/>
      <c r="BX92" s="37"/>
      <c r="BY92" s="37"/>
    </row>
    <row r="93" spans="37:77" ht="8.25" customHeight="1">
      <c r="AK93" s="37"/>
      <c r="AL93" s="37"/>
      <c r="AM93" s="37"/>
      <c r="AN93" s="37"/>
      <c r="AO93" s="37"/>
      <c r="AP93" s="37"/>
      <c r="AQ93" s="37"/>
      <c r="AR93" s="37"/>
      <c r="AS93" s="37"/>
      <c r="AT93" s="37"/>
      <c r="AU93" s="38"/>
      <c r="AV93" s="38"/>
      <c r="AW93" s="38"/>
      <c r="AX93" s="47"/>
      <c r="AY93" s="47"/>
      <c r="AZ93" s="47"/>
      <c r="BA93" s="47"/>
      <c r="BB93" s="47"/>
      <c r="BC93" s="47"/>
      <c r="BD93" s="47"/>
      <c r="BE93" s="1765"/>
      <c r="BF93" s="1766"/>
      <c r="BG93" s="319"/>
      <c r="BH93" s="1748"/>
      <c r="BI93" s="1749"/>
      <c r="BJ93" s="1749"/>
      <c r="BK93" s="1749"/>
      <c r="BL93" s="1749"/>
      <c r="BM93" s="1749"/>
      <c r="BN93" s="1749"/>
      <c r="BO93" s="1749"/>
      <c r="BP93" s="1749"/>
      <c r="BQ93" s="1749"/>
      <c r="BR93" s="1749"/>
      <c r="BS93" s="1749"/>
      <c r="BT93" s="319"/>
      <c r="BU93" s="37"/>
      <c r="BV93" s="37"/>
      <c r="BW93" s="37"/>
      <c r="BX93" s="37"/>
      <c r="BY93" s="37"/>
    </row>
    <row r="94" spans="37:77" ht="8.25" customHeight="1">
      <c r="AK94" s="37"/>
      <c r="AL94" s="37"/>
      <c r="AM94" s="37"/>
      <c r="AN94" s="37"/>
      <c r="AO94" s="37"/>
      <c r="AP94" s="37"/>
      <c r="AQ94" s="37"/>
      <c r="AR94" s="37"/>
      <c r="AS94" s="37"/>
      <c r="AT94" s="37"/>
      <c r="AU94" s="37"/>
      <c r="AV94" s="37"/>
      <c r="AW94" s="37"/>
      <c r="AX94" s="47"/>
      <c r="AY94" s="47"/>
      <c r="AZ94" s="47"/>
      <c r="BA94" s="47"/>
      <c r="BB94" s="47"/>
      <c r="BC94" s="47"/>
      <c r="BD94" s="47"/>
      <c r="BE94" s="1767"/>
      <c r="BF94" s="1768"/>
      <c r="BG94" s="320"/>
      <c r="BH94" s="1750"/>
      <c r="BI94" s="1751"/>
      <c r="BJ94" s="1751"/>
      <c r="BK94" s="1751"/>
      <c r="BL94" s="1751"/>
      <c r="BM94" s="1751"/>
      <c r="BN94" s="1751"/>
      <c r="BO94" s="1751"/>
      <c r="BP94" s="1751"/>
      <c r="BQ94" s="1751"/>
      <c r="BR94" s="1751"/>
      <c r="BS94" s="1751"/>
      <c r="BT94" s="320"/>
      <c r="BU94" s="37"/>
      <c r="BV94" s="37"/>
      <c r="BW94" s="37"/>
      <c r="BX94" s="37"/>
      <c r="BY94" s="37"/>
    </row>
  </sheetData>
  <sheetProtection sheet="1" objects="1" scenarios="1" selectLockedCells="1"/>
  <mergeCells count="90">
    <mergeCell ref="W14:Y15"/>
    <mergeCell ref="AD14:AF15"/>
    <mergeCell ref="Z14:AC15"/>
    <mergeCell ref="T12:V13"/>
    <mergeCell ref="BA5:BF6"/>
    <mergeCell ref="BG10:BI12"/>
    <mergeCell ref="BJ10:BL12"/>
    <mergeCell ref="BM10:BO12"/>
    <mergeCell ref="BX13:CA14"/>
    <mergeCell ref="CD5:CH6"/>
    <mergeCell ref="BA4:BF4"/>
    <mergeCell ref="BG4:BN4"/>
    <mergeCell ref="BO4:BS4"/>
    <mergeCell ref="BT4:BU4"/>
    <mergeCell ref="BV4:BW4"/>
    <mergeCell ref="BX4:CC4"/>
    <mergeCell ref="CD4:CH4"/>
    <mergeCell ref="BG5:BN6"/>
    <mergeCell ref="BO5:BS6"/>
    <mergeCell ref="BT5:BU6"/>
    <mergeCell ref="BV5:BW6"/>
    <mergeCell ref="BX5:CC6"/>
    <mergeCell ref="AV23:AW25"/>
    <mergeCell ref="AX23:BF25"/>
    <mergeCell ref="BH23:BS25"/>
    <mergeCell ref="BE26:BF28"/>
    <mergeCell ref="BH26:BS28"/>
    <mergeCell ref="BX15:CA16"/>
    <mergeCell ref="CB13:CI16"/>
    <mergeCell ref="BU13:BW14"/>
    <mergeCell ref="BP13:BT14"/>
    <mergeCell ref="BU15:BW15"/>
    <mergeCell ref="AV35:AW37"/>
    <mergeCell ref="AX35:BF37"/>
    <mergeCell ref="BH35:BS37"/>
    <mergeCell ref="BE38:BF40"/>
    <mergeCell ref="BH38:BS40"/>
    <mergeCell ref="AV29:AW31"/>
    <mergeCell ref="AX29:BF31"/>
    <mergeCell ref="BH29:BS31"/>
    <mergeCell ref="BE32:BF34"/>
    <mergeCell ref="BH32:BS34"/>
    <mergeCell ref="BE56:BF58"/>
    <mergeCell ref="BH56:BS58"/>
    <mergeCell ref="AV47:AW49"/>
    <mergeCell ref="AX47:BF49"/>
    <mergeCell ref="BH47:BS49"/>
    <mergeCell ref="BE50:BF52"/>
    <mergeCell ref="BH50:BS52"/>
    <mergeCell ref="AV53:AW55"/>
    <mergeCell ref="AX53:BF55"/>
    <mergeCell ref="BH53:BS55"/>
    <mergeCell ref="AV41:AW43"/>
    <mergeCell ref="AX41:BF43"/>
    <mergeCell ref="BH41:BS43"/>
    <mergeCell ref="BE44:BF46"/>
    <mergeCell ref="BH44:BS46"/>
    <mergeCell ref="BE92:BF94"/>
    <mergeCell ref="BH92:BS94"/>
    <mergeCell ref="AV83:AW85"/>
    <mergeCell ref="AX83:BF85"/>
    <mergeCell ref="BH83:BS85"/>
    <mergeCell ref="BE86:BF88"/>
    <mergeCell ref="BH86:BS88"/>
    <mergeCell ref="AV65:AW67"/>
    <mergeCell ref="AX65:BF67"/>
    <mergeCell ref="BH65:BS67"/>
    <mergeCell ref="BE68:BF70"/>
    <mergeCell ref="BH68:BS70"/>
    <mergeCell ref="CK5:CK42"/>
    <mergeCell ref="CH7:CH8"/>
    <mergeCell ref="BD26:BD27"/>
    <mergeCell ref="AV89:AW91"/>
    <mergeCell ref="AX89:BF91"/>
    <mergeCell ref="BH89:BS91"/>
    <mergeCell ref="AV77:AW79"/>
    <mergeCell ref="AX77:BF79"/>
    <mergeCell ref="BH77:BS79"/>
    <mergeCell ref="BE80:BF82"/>
    <mergeCell ref="BH80:BS82"/>
    <mergeCell ref="AV71:AW73"/>
    <mergeCell ref="AX71:BF73"/>
    <mergeCell ref="BH71:BS73"/>
    <mergeCell ref="BE74:BF76"/>
    <mergeCell ref="BH74:BS76"/>
    <mergeCell ref="AV59:AW61"/>
    <mergeCell ref="AX59:BF61"/>
    <mergeCell ref="BH59:BS61"/>
    <mergeCell ref="BE62:BF64"/>
    <mergeCell ref="BH62:BS64"/>
  </mergeCells>
  <phoneticPr fontId="1"/>
  <pageMargins left="0.70866141732283472" right="0.70866141732283472" top="0.35433070866141736" bottom="0.35433070866141736" header="0.31496062992125984" footer="0.31496062992125984"/>
  <pageSetup paperSize="9" scale="6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sheetPr>
  <dimension ref="F1:CS94"/>
  <sheetViews>
    <sheetView showGridLines="0" showZeros="0" zoomScale="80" zoomScaleNormal="80" zoomScaleSheetLayoutView="75" workbookViewId="0">
      <selection activeCell="A13" sqref="A1:XFD1048576"/>
    </sheetView>
  </sheetViews>
  <sheetFormatPr defaultColWidth="2" defaultRowHeight="12" customHeight="1"/>
  <cols>
    <col min="1" max="22" width="2" style="55"/>
    <col min="23" max="23" width="3" style="55" customWidth="1"/>
    <col min="24" max="29" width="2" style="55"/>
    <col min="30" max="30" width="2.5" style="55" customWidth="1"/>
    <col min="31" max="47" width="2" style="55"/>
    <col min="48" max="48" width="3" style="55" customWidth="1"/>
    <col min="49" max="49" width="2" style="55"/>
    <col min="50" max="50" width="2.75" style="55" customWidth="1"/>
    <col min="51" max="52" width="2" style="55"/>
    <col min="53" max="53" width="1.875" style="55" customWidth="1"/>
    <col min="54" max="55" width="2" style="55"/>
    <col min="56" max="56" width="2.75" style="55" customWidth="1"/>
    <col min="57" max="57" width="2" style="55"/>
    <col min="58" max="58" width="2.625" style="55" customWidth="1"/>
    <col min="59" max="59" width="2.125" style="55" customWidth="1"/>
    <col min="60" max="60" width="2.875" style="55" customWidth="1"/>
    <col min="61" max="66" width="2" style="55"/>
    <col min="67" max="68" width="2.5" style="55" customWidth="1"/>
    <col min="69" max="71" width="2" style="55"/>
    <col min="72" max="72" width="2.875" style="55" customWidth="1"/>
    <col min="73" max="73" width="2.625" style="55" customWidth="1"/>
    <col min="74" max="74" width="2.375" style="55" customWidth="1"/>
    <col min="75" max="75" width="2" style="55"/>
    <col min="76" max="76" width="2.375" style="55" customWidth="1"/>
    <col min="77" max="78" width="2" style="55"/>
    <col min="79" max="79" width="2.375" style="55" customWidth="1"/>
    <col min="80" max="85" width="2" style="55"/>
    <col min="86" max="86" width="2.5" style="55" customWidth="1"/>
    <col min="87" max="16384" width="2" style="55"/>
  </cols>
  <sheetData>
    <row r="1" spans="6:97" ht="12" customHeight="1">
      <c r="BV1" s="101"/>
      <c r="BW1" s="101"/>
      <c r="BX1" s="101"/>
      <c r="BY1" s="101"/>
      <c r="BZ1" s="101"/>
      <c r="CA1" s="101"/>
      <c r="CB1" s="101"/>
      <c r="CC1" s="101"/>
      <c r="CD1" s="101"/>
      <c r="CE1" s="101"/>
      <c r="CF1" s="101"/>
      <c r="CG1" s="101"/>
      <c r="CH1" s="101"/>
      <c r="CI1" s="101"/>
    </row>
    <row r="2" spans="6:97" ht="4.5" customHeight="1">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99"/>
      <c r="BW2" s="60"/>
      <c r="BX2" s="60"/>
      <c r="BY2" s="60"/>
      <c r="BZ2" s="60"/>
      <c r="CA2" s="60"/>
      <c r="CB2" s="60"/>
      <c r="CC2" s="60"/>
      <c r="CD2" s="60"/>
      <c r="CE2" s="60"/>
      <c r="CF2" s="60"/>
      <c r="CG2" s="60"/>
      <c r="CH2" s="60"/>
      <c r="CI2" s="60"/>
      <c r="CJ2" s="99"/>
      <c r="CK2" s="60"/>
      <c r="CL2" s="59"/>
      <c r="CM2" s="59"/>
      <c r="CN2" s="59"/>
      <c r="CO2" s="59"/>
      <c r="CP2" s="59"/>
      <c r="CQ2" s="59"/>
      <c r="CR2" s="59"/>
      <c r="CS2" s="59"/>
    </row>
    <row r="3" spans="6:97" ht="12" customHeight="1">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61">
        <v>1</v>
      </c>
      <c r="BB3" s="59"/>
      <c r="BC3" s="59"/>
      <c r="BD3" s="59"/>
      <c r="BE3" s="59"/>
      <c r="BF3" s="59"/>
      <c r="BG3" s="61">
        <v>7</v>
      </c>
      <c r="BH3" s="59"/>
      <c r="BI3" s="59"/>
      <c r="BJ3" s="59"/>
      <c r="BK3" s="59"/>
      <c r="BL3" s="59"/>
      <c r="BM3" s="59"/>
      <c r="BN3" s="59"/>
      <c r="BO3" s="61">
        <v>17</v>
      </c>
      <c r="BP3" s="59"/>
      <c r="BQ3" s="59"/>
      <c r="BR3" s="59"/>
      <c r="BS3" s="59"/>
      <c r="BT3" s="62">
        <v>22</v>
      </c>
      <c r="BU3" s="62">
        <v>23</v>
      </c>
      <c r="BV3" s="100">
        <v>32</v>
      </c>
      <c r="BW3" s="60"/>
      <c r="BX3" s="63">
        <v>34</v>
      </c>
      <c r="BY3" s="60"/>
      <c r="BZ3" s="60"/>
      <c r="CA3" s="60"/>
      <c r="CB3" s="60"/>
      <c r="CC3" s="60"/>
      <c r="CD3" s="60"/>
      <c r="CE3" s="60"/>
      <c r="CF3" s="60"/>
      <c r="CG3" s="60"/>
      <c r="CH3" s="63">
        <v>47</v>
      </c>
      <c r="CI3" s="60"/>
      <c r="CJ3" s="99"/>
      <c r="CK3" s="60"/>
      <c r="CL3" s="59"/>
      <c r="CM3" s="59"/>
      <c r="CN3" s="59"/>
      <c r="CO3" s="59"/>
      <c r="CP3" s="59"/>
      <c r="CQ3" s="59"/>
      <c r="CR3" s="59"/>
      <c r="CS3" s="59"/>
    </row>
    <row r="4" spans="6:97" ht="15.75" customHeight="1">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1879" t="s">
        <v>25</v>
      </c>
      <c r="BB4" s="1879"/>
      <c r="BC4" s="1879"/>
      <c r="BD4" s="1879"/>
      <c r="BE4" s="1879"/>
      <c r="BF4" s="1879"/>
      <c r="BG4" s="1879" t="s">
        <v>26</v>
      </c>
      <c r="BH4" s="1879"/>
      <c r="BI4" s="1879"/>
      <c r="BJ4" s="1879"/>
      <c r="BK4" s="1879"/>
      <c r="BL4" s="1879"/>
      <c r="BM4" s="1879"/>
      <c r="BN4" s="1879"/>
      <c r="BO4" s="1880" t="s">
        <v>27</v>
      </c>
      <c r="BP4" s="1880"/>
      <c r="BQ4" s="1880"/>
      <c r="BR4" s="1880"/>
      <c r="BS4" s="1880"/>
      <c r="BT4" s="1881" t="s">
        <v>28</v>
      </c>
      <c r="BU4" s="1881"/>
      <c r="BV4" s="1881" t="s">
        <v>29</v>
      </c>
      <c r="BW4" s="1881"/>
      <c r="BX4" s="1874" t="s">
        <v>30</v>
      </c>
      <c r="BY4" s="1874"/>
      <c r="BZ4" s="1874"/>
      <c r="CA4" s="1874"/>
      <c r="CB4" s="1874"/>
      <c r="CC4" s="1874"/>
      <c r="CD4" s="1874" t="s">
        <v>31</v>
      </c>
      <c r="CE4" s="1874"/>
      <c r="CF4" s="1874"/>
      <c r="CG4" s="1874"/>
      <c r="CH4" s="1874"/>
      <c r="CI4" s="59"/>
      <c r="CJ4" s="96"/>
      <c r="CK4" s="60"/>
      <c r="CL4" s="59"/>
      <c r="CM4" s="59"/>
      <c r="CN4" s="59"/>
      <c r="CO4" s="59"/>
      <c r="CP4" s="59"/>
      <c r="CQ4" s="59"/>
      <c r="CR4" s="59"/>
      <c r="CS4" s="59"/>
    </row>
    <row r="5" spans="6:97" ht="12" customHeight="1">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1875">
        <v>164102</v>
      </c>
      <c r="BB5" s="1875"/>
      <c r="BC5" s="1875"/>
      <c r="BD5" s="1875"/>
      <c r="BE5" s="1875"/>
      <c r="BF5" s="1875"/>
      <c r="BG5" s="1876">
        <f>'41-2'!BH4</f>
        <v>0</v>
      </c>
      <c r="BH5" s="1876"/>
      <c r="BI5" s="1876"/>
      <c r="BJ5" s="1876"/>
      <c r="BK5" s="1876"/>
      <c r="BL5" s="1876"/>
      <c r="BM5" s="1876"/>
      <c r="BN5" s="1876"/>
      <c r="BO5" s="1876">
        <f>'41-2'!BP4</f>
        <v>0</v>
      </c>
      <c r="BP5" s="1876"/>
      <c r="BQ5" s="1876"/>
      <c r="BR5" s="1876"/>
      <c r="BS5" s="1876"/>
      <c r="BT5" s="1877" t="s">
        <v>33</v>
      </c>
      <c r="BU5" s="1877"/>
      <c r="BV5" s="1877" t="s">
        <v>33</v>
      </c>
      <c r="BW5" s="1877"/>
      <c r="BX5" s="1878"/>
      <c r="BY5" s="1878"/>
      <c r="BZ5" s="1878"/>
      <c r="CA5" s="1878"/>
      <c r="CB5" s="1878"/>
      <c r="CC5" s="1878"/>
      <c r="CD5" s="1878"/>
      <c r="CE5" s="1878"/>
      <c r="CF5" s="1878"/>
      <c r="CG5" s="1878"/>
      <c r="CH5" s="1878"/>
      <c r="CI5" s="60"/>
      <c r="CJ5" s="99"/>
      <c r="CK5" s="1858" t="s">
        <v>222</v>
      </c>
      <c r="CL5" s="59"/>
      <c r="CM5" s="59"/>
      <c r="CN5" s="59"/>
      <c r="CO5" s="59"/>
      <c r="CP5" s="59"/>
      <c r="CQ5" s="59"/>
      <c r="CR5" s="59"/>
      <c r="CS5" s="59"/>
    </row>
    <row r="6" spans="6:97" ht="12" customHeight="1">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1875"/>
      <c r="BB6" s="1875"/>
      <c r="BC6" s="1875"/>
      <c r="BD6" s="1875"/>
      <c r="BE6" s="1875"/>
      <c r="BF6" s="1875"/>
      <c r="BG6" s="1876"/>
      <c r="BH6" s="1876"/>
      <c r="BI6" s="1876"/>
      <c r="BJ6" s="1876"/>
      <c r="BK6" s="1876"/>
      <c r="BL6" s="1876"/>
      <c r="BM6" s="1876"/>
      <c r="BN6" s="1876"/>
      <c r="BO6" s="1876"/>
      <c r="BP6" s="1876"/>
      <c r="BQ6" s="1876"/>
      <c r="BR6" s="1876"/>
      <c r="BS6" s="1876"/>
      <c r="BT6" s="1877"/>
      <c r="BU6" s="1877"/>
      <c r="BV6" s="1877"/>
      <c r="BW6" s="1877"/>
      <c r="BX6" s="1878"/>
      <c r="BY6" s="1878"/>
      <c r="BZ6" s="1878"/>
      <c r="CA6" s="1878"/>
      <c r="CB6" s="1878"/>
      <c r="CC6" s="1878"/>
      <c r="CD6" s="1878"/>
      <c r="CE6" s="1878"/>
      <c r="CF6" s="1878"/>
      <c r="CG6" s="1878"/>
      <c r="CH6" s="1878"/>
      <c r="CI6" s="60"/>
      <c r="CJ6" s="99"/>
      <c r="CK6" s="1858"/>
      <c r="CL6" s="59"/>
      <c r="CM6" s="59"/>
      <c r="CN6" s="59"/>
      <c r="CO6" s="59"/>
      <c r="CP6" s="59"/>
      <c r="CQ6" s="59"/>
      <c r="CR6" s="59"/>
      <c r="CS6" s="59"/>
    </row>
    <row r="7" spans="6:97" ht="6" customHeight="1">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94"/>
      <c r="BV7" s="59"/>
      <c r="BW7" s="59"/>
      <c r="BX7" s="59"/>
      <c r="BY7" s="59"/>
      <c r="BZ7" s="59"/>
      <c r="CA7" s="59"/>
      <c r="CB7" s="59"/>
      <c r="CC7" s="59"/>
      <c r="CD7" s="59"/>
      <c r="CE7" s="59"/>
      <c r="CF7" s="59"/>
      <c r="CG7" s="59"/>
      <c r="CH7" s="1859"/>
      <c r="CI7" s="60"/>
      <c r="CJ7" s="99"/>
      <c r="CK7" s="1858"/>
      <c r="CL7" s="59"/>
      <c r="CM7" s="59"/>
      <c r="CN7" s="59"/>
      <c r="CO7" s="59"/>
      <c r="CP7" s="59"/>
      <c r="CQ7" s="59"/>
      <c r="CR7" s="59"/>
      <c r="CS7" s="59"/>
    </row>
    <row r="8" spans="6:97" ht="7.5" customHeight="1">
      <c r="F8" s="59"/>
      <c r="G8" s="59"/>
      <c r="H8" s="59"/>
      <c r="I8" s="59"/>
      <c r="J8" s="59"/>
      <c r="K8" s="59"/>
      <c r="L8" s="59"/>
      <c r="M8" s="59"/>
      <c r="N8" s="59"/>
      <c r="O8" s="59"/>
      <c r="P8" s="59"/>
      <c r="Q8" s="59"/>
      <c r="R8" s="59"/>
      <c r="S8" s="59"/>
      <c r="T8" s="97"/>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59"/>
      <c r="BV8" s="59"/>
      <c r="BW8" s="59"/>
      <c r="BX8" s="59"/>
      <c r="BY8" s="59"/>
      <c r="BZ8" s="59"/>
      <c r="CA8" s="59"/>
      <c r="CB8" s="59"/>
      <c r="CC8" s="59"/>
      <c r="CD8" s="59"/>
      <c r="CE8" s="59"/>
      <c r="CF8" s="59"/>
      <c r="CG8" s="59"/>
      <c r="CH8" s="1860"/>
      <c r="CI8" s="60"/>
      <c r="CJ8" s="99"/>
      <c r="CK8" s="1858"/>
      <c r="CL8" s="59"/>
      <c r="CM8" s="59"/>
      <c r="CN8" s="59"/>
      <c r="CO8" s="59"/>
      <c r="CP8" s="59"/>
      <c r="CQ8" s="59"/>
      <c r="CR8" s="59"/>
      <c r="CS8" s="59"/>
    </row>
    <row r="9" spans="6:97" ht="7.5" customHeight="1">
      <c r="F9" s="59"/>
      <c r="G9" s="59"/>
      <c r="H9" s="59"/>
      <c r="I9" s="59"/>
      <c r="J9" s="59"/>
      <c r="K9" s="59"/>
      <c r="L9" s="59"/>
      <c r="M9" s="59"/>
      <c r="N9" s="59"/>
      <c r="O9" s="59"/>
      <c r="P9" s="59"/>
      <c r="Q9" s="59"/>
      <c r="R9" s="59"/>
      <c r="S9" s="59"/>
      <c r="T9" s="96"/>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98"/>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59"/>
      <c r="CI9" s="60"/>
      <c r="CJ9" s="99"/>
      <c r="CK9" s="1858"/>
      <c r="CL9" s="59"/>
      <c r="CM9" s="59"/>
      <c r="CN9" s="59"/>
      <c r="CO9" s="59"/>
      <c r="CP9" s="59"/>
      <c r="CQ9" s="59"/>
      <c r="CR9" s="59"/>
      <c r="CS9" s="59"/>
    </row>
    <row r="10" spans="6:97" ht="12" customHeight="1">
      <c r="F10" s="59"/>
      <c r="G10" s="59"/>
      <c r="H10" s="59"/>
      <c r="I10" s="59"/>
      <c r="J10" s="59"/>
      <c r="K10" s="59"/>
      <c r="L10" s="59"/>
      <c r="M10" s="59"/>
      <c r="N10" s="59"/>
      <c r="O10" s="59"/>
      <c r="P10" s="59"/>
      <c r="Q10" s="59"/>
      <c r="R10" s="59"/>
      <c r="S10" s="59"/>
      <c r="T10" s="96"/>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61">
        <v>48</v>
      </c>
      <c r="BG10" s="1861">
        <f>'41-2'!BH7</f>
        <v>0</v>
      </c>
      <c r="BH10" s="1861"/>
      <c r="BI10" s="1862"/>
      <c r="BJ10" s="1863">
        <f>'41-2'!BK7</f>
        <v>0</v>
      </c>
      <c r="BK10" s="1861"/>
      <c r="BL10" s="1864"/>
      <c r="BM10" s="1865">
        <f>'41-2'!BN7</f>
        <v>0</v>
      </c>
      <c r="BN10" s="1861"/>
      <c r="BO10" s="1861"/>
      <c r="BP10" s="61">
        <v>53</v>
      </c>
      <c r="BQ10" s="59"/>
      <c r="BR10" s="59"/>
      <c r="BS10" s="59"/>
      <c r="BT10" s="59"/>
      <c r="BU10" s="59"/>
      <c r="BV10" s="59"/>
      <c r="BW10" s="59"/>
      <c r="BX10" s="59"/>
      <c r="BY10" s="59"/>
      <c r="BZ10" s="59"/>
      <c r="CA10" s="59"/>
      <c r="CB10" s="59"/>
      <c r="CC10" s="59"/>
      <c r="CD10" s="59"/>
      <c r="CE10" s="59"/>
      <c r="CF10" s="59"/>
      <c r="CG10" s="59"/>
      <c r="CH10" s="59"/>
      <c r="CI10" s="60"/>
      <c r="CJ10" s="99"/>
      <c r="CK10" s="1858"/>
      <c r="CL10" s="59"/>
      <c r="CM10" s="59"/>
      <c r="CN10" s="59"/>
      <c r="CO10" s="59"/>
      <c r="CP10" s="59"/>
      <c r="CQ10" s="59"/>
      <c r="CR10" s="59"/>
      <c r="CS10" s="59"/>
    </row>
    <row r="11" spans="6:97" ht="12" customHeight="1">
      <c r="F11" s="59"/>
      <c r="G11" s="59"/>
      <c r="H11" s="59"/>
      <c r="I11" s="59"/>
      <c r="J11" s="59"/>
      <c r="K11" s="59"/>
      <c r="L11" s="59"/>
      <c r="M11" s="59"/>
      <c r="N11" s="59"/>
      <c r="O11" s="59"/>
      <c r="P11" s="59"/>
      <c r="Q11" s="59"/>
      <c r="R11" s="59"/>
      <c r="S11" s="59"/>
      <c r="T11" s="96"/>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1861"/>
      <c r="BH11" s="1861"/>
      <c r="BI11" s="1862"/>
      <c r="BJ11" s="1863"/>
      <c r="BK11" s="1861"/>
      <c r="BL11" s="1864"/>
      <c r="BM11" s="1865"/>
      <c r="BN11" s="1861"/>
      <c r="BO11" s="1861"/>
      <c r="BP11" s="59"/>
      <c r="BQ11" s="59"/>
      <c r="BR11" s="59"/>
      <c r="BS11" s="59"/>
      <c r="BT11" s="59"/>
      <c r="BU11" s="59"/>
      <c r="BV11" s="59"/>
      <c r="BW11" s="59"/>
      <c r="BX11" s="59"/>
      <c r="BY11" s="59"/>
      <c r="BZ11" s="59"/>
      <c r="CA11" s="59"/>
      <c r="CB11" s="59"/>
      <c r="CC11" s="59"/>
      <c r="CD11" s="59"/>
      <c r="CE11" s="59"/>
      <c r="CF11" s="59"/>
      <c r="CG11" s="59"/>
      <c r="CH11" s="59"/>
      <c r="CI11" s="60"/>
      <c r="CJ11" s="99"/>
      <c r="CK11" s="1858"/>
      <c r="CL11" s="59"/>
      <c r="CM11" s="59"/>
      <c r="CN11" s="59"/>
      <c r="CO11" s="59"/>
      <c r="CP11" s="59"/>
      <c r="CQ11" s="59"/>
      <c r="CR11" s="59"/>
      <c r="CS11" s="59"/>
    </row>
    <row r="12" spans="6:97" ht="12" customHeight="1">
      <c r="F12" s="59"/>
      <c r="G12" s="59"/>
      <c r="H12" s="59"/>
      <c r="I12" s="59"/>
      <c r="J12" s="59"/>
      <c r="K12" s="59"/>
      <c r="L12" s="59"/>
      <c r="M12" s="59"/>
      <c r="N12" s="59"/>
      <c r="O12" s="59"/>
      <c r="P12" s="59"/>
      <c r="Q12" s="59"/>
      <c r="R12" s="59"/>
      <c r="S12" s="59"/>
      <c r="T12" s="1847"/>
      <c r="U12" s="1847"/>
      <c r="V12" s="1847"/>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1861"/>
      <c r="BH12" s="1861"/>
      <c r="BI12" s="1862"/>
      <c r="BJ12" s="1863"/>
      <c r="BK12" s="1861"/>
      <c r="BL12" s="1864"/>
      <c r="BM12" s="1865"/>
      <c r="BN12" s="1861"/>
      <c r="BO12" s="1861"/>
      <c r="BP12" s="59"/>
      <c r="BQ12" s="59"/>
      <c r="BR12" s="59"/>
      <c r="BS12" s="59"/>
      <c r="BT12" s="59"/>
      <c r="BU12" s="59"/>
      <c r="BV12" s="59"/>
      <c r="BW12" s="59"/>
      <c r="BX12" s="61">
        <v>54</v>
      </c>
      <c r="BY12" s="61"/>
      <c r="BZ12" s="61"/>
      <c r="CA12" s="61">
        <v>57</v>
      </c>
      <c r="CB12" s="59"/>
      <c r="CC12" s="59"/>
      <c r="CD12" s="59"/>
      <c r="CE12" s="59"/>
      <c r="CF12" s="59"/>
      <c r="CG12" s="59"/>
      <c r="CH12" s="59"/>
      <c r="CI12" s="60"/>
      <c r="CJ12" s="99"/>
      <c r="CK12" s="1858"/>
      <c r="CL12" s="59"/>
      <c r="CM12" s="59"/>
      <c r="CN12" s="59"/>
      <c r="CO12" s="59"/>
      <c r="CP12" s="59"/>
      <c r="CQ12" s="59"/>
      <c r="CR12" s="59"/>
      <c r="CS12" s="59"/>
    </row>
    <row r="13" spans="6:97" ht="12" customHeight="1">
      <c r="F13" s="59"/>
      <c r="G13" s="59"/>
      <c r="H13" s="59"/>
      <c r="I13" s="59"/>
      <c r="J13" s="59"/>
      <c r="K13" s="59"/>
      <c r="L13" s="59"/>
      <c r="M13" s="59"/>
      <c r="N13" s="59"/>
      <c r="O13" s="59"/>
      <c r="P13" s="59"/>
      <c r="Q13" s="59"/>
      <c r="R13" s="59"/>
      <c r="S13" s="59"/>
      <c r="T13" s="1847"/>
      <c r="U13" s="1847"/>
      <c r="V13" s="1847"/>
      <c r="W13" s="61">
        <v>24</v>
      </c>
      <c r="X13" s="61"/>
      <c r="Y13" s="61"/>
      <c r="Z13" s="61"/>
      <c r="AA13" s="61"/>
      <c r="AB13" s="61"/>
      <c r="AC13" s="61"/>
      <c r="AD13" s="61">
        <v>26</v>
      </c>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1847"/>
      <c r="BQ13" s="1847"/>
      <c r="BR13" s="1847"/>
      <c r="BS13" s="1847"/>
      <c r="BT13" s="1847"/>
      <c r="BU13" s="1860"/>
      <c r="BV13" s="1860"/>
      <c r="BW13" s="1866"/>
      <c r="BX13" s="1867">
        <f>'41-2'!BZ10</f>
        <v>1</v>
      </c>
      <c r="BY13" s="1868"/>
      <c r="BZ13" s="1868"/>
      <c r="CA13" s="1869"/>
      <c r="CB13" s="1873"/>
      <c r="CC13" s="1860"/>
      <c r="CD13" s="1860"/>
      <c r="CE13" s="1860"/>
      <c r="CF13" s="1860"/>
      <c r="CG13" s="1860"/>
      <c r="CH13" s="1860"/>
      <c r="CI13" s="1860"/>
      <c r="CJ13" s="64"/>
      <c r="CK13" s="1858"/>
      <c r="CL13" s="59"/>
      <c r="CM13" s="59"/>
      <c r="CN13" s="59"/>
      <c r="CO13" s="59"/>
      <c r="CP13" s="59"/>
      <c r="CQ13" s="59"/>
      <c r="CR13" s="59"/>
      <c r="CS13" s="59"/>
    </row>
    <row r="14" spans="6:97" ht="16.5" customHeight="1">
      <c r="F14" s="59"/>
      <c r="G14" s="59"/>
      <c r="H14" s="59"/>
      <c r="I14" s="59"/>
      <c r="J14" s="59"/>
      <c r="K14" s="59"/>
      <c r="L14" s="59"/>
      <c r="M14" s="59"/>
      <c r="N14" s="59"/>
      <c r="O14" s="59"/>
      <c r="P14" s="59"/>
      <c r="Q14" s="59"/>
      <c r="R14" s="59"/>
      <c r="S14" s="59"/>
      <c r="T14" s="59"/>
      <c r="U14" s="59"/>
      <c r="V14" s="59"/>
      <c r="W14" s="1848">
        <f>'41-2'!W11</f>
        <v>0</v>
      </c>
      <c r="X14" s="1849"/>
      <c r="Y14" s="1850"/>
      <c r="Z14" s="1854"/>
      <c r="AA14" s="1855"/>
      <c r="AB14" s="1855"/>
      <c r="AC14" s="1856"/>
      <c r="AD14" s="1848">
        <f>'41-2'!AD11</f>
        <v>0</v>
      </c>
      <c r="AE14" s="1849"/>
      <c r="AF14" s="1850"/>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1847"/>
      <c r="BQ14" s="1847"/>
      <c r="BR14" s="1847"/>
      <c r="BS14" s="1847"/>
      <c r="BT14" s="1847"/>
      <c r="BU14" s="1860"/>
      <c r="BV14" s="1860"/>
      <c r="BW14" s="1866"/>
      <c r="BX14" s="1870"/>
      <c r="BY14" s="1871"/>
      <c r="BZ14" s="1871"/>
      <c r="CA14" s="1872"/>
      <c r="CB14" s="1873"/>
      <c r="CC14" s="1860"/>
      <c r="CD14" s="1860"/>
      <c r="CE14" s="1860"/>
      <c r="CF14" s="1860"/>
      <c r="CG14" s="1860"/>
      <c r="CH14" s="1860"/>
      <c r="CI14" s="1860"/>
      <c r="CJ14" s="64"/>
      <c r="CK14" s="1858"/>
      <c r="CL14" s="59"/>
      <c r="CM14" s="59"/>
      <c r="CN14" s="59"/>
      <c r="CO14" s="59"/>
      <c r="CP14" s="59"/>
      <c r="CQ14" s="59"/>
      <c r="CR14" s="59"/>
      <c r="CS14" s="59"/>
    </row>
    <row r="15" spans="6:97" ht="19.5" customHeight="1">
      <c r="F15" s="59"/>
      <c r="G15" s="59"/>
      <c r="H15" s="59"/>
      <c r="I15" s="59"/>
      <c r="J15" s="59"/>
      <c r="K15" s="59"/>
      <c r="L15" s="59"/>
      <c r="M15" s="59"/>
      <c r="N15" s="59"/>
      <c r="O15" s="59"/>
      <c r="P15" s="59"/>
      <c r="Q15" s="59"/>
      <c r="R15" s="59"/>
      <c r="S15" s="59"/>
      <c r="T15" s="59"/>
      <c r="U15" s="59"/>
      <c r="V15" s="59"/>
      <c r="W15" s="1851"/>
      <c r="X15" s="1852"/>
      <c r="Y15" s="1853"/>
      <c r="Z15" s="1854"/>
      <c r="AA15" s="1855"/>
      <c r="AB15" s="1855"/>
      <c r="AC15" s="1856"/>
      <c r="AD15" s="1851"/>
      <c r="AE15" s="1852"/>
      <c r="AF15" s="1853"/>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1860"/>
      <c r="BV15" s="1860"/>
      <c r="BW15" s="1866"/>
      <c r="BX15" s="1867">
        <f>'41-2'!BZ12</f>
        <v>1</v>
      </c>
      <c r="BY15" s="1868"/>
      <c r="BZ15" s="1868"/>
      <c r="CA15" s="1869"/>
      <c r="CB15" s="1873"/>
      <c r="CC15" s="1860"/>
      <c r="CD15" s="1860"/>
      <c r="CE15" s="1860"/>
      <c r="CF15" s="1860"/>
      <c r="CG15" s="1860"/>
      <c r="CH15" s="1860"/>
      <c r="CI15" s="1860"/>
      <c r="CJ15" s="64"/>
      <c r="CK15" s="1858"/>
      <c r="CL15" s="59"/>
      <c r="CM15" s="59"/>
      <c r="CN15" s="59"/>
      <c r="CO15" s="59"/>
      <c r="CP15" s="59"/>
      <c r="CQ15" s="59"/>
      <c r="CR15" s="59"/>
      <c r="CS15" s="59"/>
    </row>
    <row r="16" spans="6:97" ht="12" customHeight="1">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60"/>
      <c r="BV16" s="60"/>
      <c r="BW16" s="60"/>
      <c r="BX16" s="1870"/>
      <c r="BY16" s="1871"/>
      <c r="BZ16" s="1871"/>
      <c r="CA16" s="1872"/>
      <c r="CB16" s="1873"/>
      <c r="CC16" s="1860"/>
      <c r="CD16" s="1860"/>
      <c r="CE16" s="1860"/>
      <c r="CF16" s="1860"/>
      <c r="CG16" s="1860"/>
      <c r="CH16" s="1860"/>
      <c r="CI16" s="1860"/>
      <c r="CJ16" s="64"/>
      <c r="CK16" s="1858"/>
      <c r="CL16" s="59"/>
      <c r="CM16" s="59"/>
      <c r="CN16" s="59"/>
      <c r="CO16" s="59"/>
      <c r="CP16" s="59"/>
      <c r="CQ16" s="59"/>
      <c r="CR16" s="59"/>
      <c r="CS16" s="59"/>
    </row>
    <row r="17" spans="6:97" ht="12" customHeight="1">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59"/>
      <c r="BV17" s="59"/>
      <c r="BW17" s="59"/>
      <c r="BX17" s="61">
        <v>28</v>
      </c>
      <c r="BY17" s="61"/>
      <c r="BZ17" s="61"/>
      <c r="CA17" s="61">
        <v>31</v>
      </c>
      <c r="CB17" s="59"/>
      <c r="CC17" s="59"/>
      <c r="CD17" s="59"/>
      <c r="CE17" s="59"/>
      <c r="CF17" s="59"/>
      <c r="CG17" s="59"/>
      <c r="CH17" s="59"/>
      <c r="CI17" s="59"/>
      <c r="CJ17" s="59"/>
      <c r="CK17" s="1858"/>
      <c r="CL17" s="59"/>
      <c r="CM17" s="59"/>
      <c r="CN17" s="59"/>
      <c r="CO17" s="59"/>
      <c r="CP17" s="59"/>
      <c r="CQ17" s="59"/>
      <c r="CR17" s="59"/>
      <c r="CS17" s="59"/>
    </row>
    <row r="18" spans="6:97" ht="12" customHeight="1">
      <c r="CK18" s="1858"/>
    </row>
    <row r="19" spans="6:97" ht="12" customHeight="1">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CK19" s="1858"/>
    </row>
    <row r="20" spans="6:97" ht="12" customHeight="1">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CK20" s="1858"/>
    </row>
    <row r="21" spans="6:97" ht="7.5" customHeight="1">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CK21" s="1858"/>
    </row>
    <row r="22" spans="6:97" ht="12" customHeight="1">
      <c r="AS22" s="102"/>
      <c r="AT22" s="102"/>
      <c r="AU22" s="102"/>
      <c r="AV22" s="61">
        <v>32</v>
      </c>
      <c r="AW22" s="102"/>
      <c r="AX22" s="61">
        <v>34</v>
      </c>
      <c r="AY22" s="102"/>
      <c r="AZ22" s="102"/>
      <c r="BA22" s="102"/>
      <c r="BB22" s="102"/>
      <c r="BC22" s="102"/>
      <c r="BD22" s="102"/>
      <c r="BE22" s="102"/>
      <c r="BF22" s="102"/>
      <c r="BG22" s="102"/>
      <c r="BH22" s="61">
        <v>44</v>
      </c>
      <c r="BI22" s="102"/>
      <c r="BJ22" s="102"/>
      <c r="BK22" s="102"/>
      <c r="BL22" s="102"/>
      <c r="BM22" s="102"/>
      <c r="BN22" s="102"/>
      <c r="BO22" s="102"/>
      <c r="BP22" s="102"/>
      <c r="BQ22" s="102"/>
      <c r="BR22" s="102"/>
      <c r="BS22" s="102"/>
      <c r="BT22" s="61">
        <v>57</v>
      </c>
      <c r="CK22" s="1858"/>
    </row>
    <row r="23" spans="6:97" ht="8.25" customHeight="1">
      <c r="AK23" s="59"/>
      <c r="AL23" s="59"/>
      <c r="AM23" s="59"/>
      <c r="AN23" s="59"/>
      <c r="AO23" s="59"/>
      <c r="AP23" s="59"/>
      <c r="AQ23" s="59"/>
      <c r="AR23" s="59"/>
      <c r="AS23" s="103"/>
      <c r="AT23" s="103"/>
      <c r="AU23" s="104"/>
      <c r="AV23" s="1819">
        <v>1</v>
      </c>
      <c r="AW23" s="1820"/>
      <c r="AX23" s="1825" t="str">
        <f>'41-2'!AZ20</f>
        <v/>
      </c>
      <c r="AY23" s="1826"/>
      <c r="AZ23" s="1826"/>
      <c r="BA23" s="1826"/>
      <c r="BB23" s="1826"/>
      <c r="BC23" s="1826"/>
      <c r="BD23" s="1826"/>
      <c r="BE23" s="1826"/>
      <c r="BF23" s="1826"/>
      <c r="BG23" s="105"/>
      <c r="BH23" s="1830">
        <f>'41-2'!BI21</f>
        <v>0</v>
      </c>
      <c r="BI23" s="1831"/>
      <c r="BJ23" s="1831"/>
      <c r="BK23" s="1831"/>
      <c r="BL23" s="1831"/>
      <c r="BM23" s="1831"/>
      <c r="BN23" s="1831"/>
      <c r="BO23" s="1831"/>
      <c r="BP23" s="1831"/>
      <c r="BQ23" s="1831"/>
      <c r="BR23" s="1831"/>
      <c r="BS23" s="1831"/>
      <c r="BT23" s="105"/>
      <c r="BU23" s="59"/>
      <c r="BV23" s="59"/>
      <c r="BW23" s="59"/>
      <c r="BX23" s="59"/>
      <c r="BY23" s="59"/>
      <c r="CK23" s="1858"/>
    </row>
    <row r="24" spans="6:97" ht="8.25" customHeight="1">
      <c r="AK24" s="59"/>
      <c r="AL24" s="59"/>
      <c r="AM24" s="59"/>
      <c r="AN24" s="59"/>
      <c r="AO24" s="59"/>
      <c r="AP24" s="59"/>
      <c r="AQ24" s="59"/>
      <c r="AR24" s="59"/>
      <c r="AS24" s="103"/>
      <c r="AT24" s="103"/>
      <c r="AU24" s="104"/>
      <c r="AV24" s="1821"/>
      <c r="AW24" s="1822"/>
      <c r="AX24" s="1827"/>
      <c r="AY24" s="1731"/>
      <c r="AZ24" s="1731"/>
      <c r="BA24" s="1731"/>
      <c r="BB24" s="1731"/>
      <c r="BC24" s="1731"/>
      <c r="BD24" s="1731"/>
      <c r="BE24" s="1731"/>
      <c r="BF24" s="1731"/>
      <c r="BG24" s="106"/>
      <c r="BH24" s="1832"/>
      <c r="BI24" s="1737"/>
      <c r="BJ24" s="1737"/>
      <c r="BK24" s="1737"/>
      <c r="BL24" s="1737"/>
      <c r="BM24" s="1737"/>
      <c r="BN24" s="1737"/>
      <c r="BO24" s="1737"/>
      <c r="BP24" s="1737"/>
      <c r="BQ24" s="1737"/>
      <c r="BR24" s="1737"/>
      <c r="BS24" s="1737"/>
      <c r="BT24" s="106"/>
      <c r="BU24" s="59"/>
      <c r="BV24" s="59"/>
      <c r="BW24" s="59"/>
      <c r="BX24" s="59"/>
      <c r="BY24" s="59"/>
      <c r="CK24" s="1858"/>
    </row>
    <row r="25" spans="6:97" ht="8.25" customHeight="1">
      <c r="AK25" s="59"/>
      <c r="AL25" s="59"/>
      <c r="AM25" s="59"/>
      <c r="AN25" s="59"/>
      <c r="AO25" s="59"/>
      <c r="AP25" s="59"/>
      <c r="AQ25" s="59"/>
      <c r="AR25" s="59"/>
      <c r="AS25" s="103"/>
      <c r="AT25" s="103"/>
      <c r="AU25" s="104"/>
      <c r="AV25" s="1823"/>
      <c r="AW25" s="1824"/>
      <c r="AX25" s="1828"/>
      <c r="AY25" s="1829"/>
      <c r="AZ25" s="1829"/>
      <c r="BA25" s="1829"/>
      <c r="BB25" s="1829"/>
      <c r="BC25" s="1829"/>
      <c r="BD25" s="1829"/>
      <c r="BE25" s="1829"/>
      <c r="BF25" s="1829"/>
      <c r="BG25" s="107"/>
      <c r="BH25" s="1833"/>
      <c r="BI25" s="1834"/>
      <c r="BJ25" s="1834"/>
      <c r="BK25" s="1834"/>
      <c r="BL25" s="1834"/>
      <c r="BM25" s="1834"/>
      <c r="BN25" s="1834"/>
      <c r="BO25" s="1834"/>
      <c r="BP25" s="1834"/>
      <c r="BQ25" s="1834"/>
      <c r="BR25" s="1834"/>
      <c r="BS25" s="1834"/>
      <c r="BT25" s="107"/>
      <c r="BU25" s="59"/>
      <c r="BV25" s="59"/>
      <c r="BW25" s="59"/>
      <c r="BX25" s="59"/>
      <c r="BY25" s="59"/>
      <c r="CK25" s="1858"/>
    </row>
    <row r="26" spans="6:97" ht="8.25" customHeight="1">
      <c r="AK26" s="59"/>
      <c r="AL26" s="59"/>
      <c r="AM26" s="59"/>
      <c r="AN26" s="59"/>
      <c r="AO26" s="59"/>
      <c r="AP26" s="59"/>
      <c r="AQ26" s="59"/>
      <c r="AR26" s="59"/>
      <c r="AS26" s="103"/>
      <c r="AT26" s="103"/>
      <c r="AU26" s="104"/>
      <c r="AV26" s="104"/>
      <c r="AW26" s="104"/>
      <c r="AX26" s="103"/>
      <c r="AY26" s="103"/>
      <c r="AZ26" s="103"/>
      <c r="BA26" s="103"/>
      <c r="BB26" s="103"/>
      <c r="BC26" s="103"/>
      <c r="BD26" s="1857">
        <v>58</v>
      </c>
      <c r="BE26" s="1835" t="str">
        <f>'41-2'!BG24</f>
        <v/>
      </c>
      <c r="BF26" s="1836"/>
      <c r="BG26" s="108"/>
      <c r="BH26" s="1807">
        <f>'41-2'!BI24</f>
        <v>0</v>
      </c>
      <c r="BI26" s="1808"/>
      <c r="BJ26" s="1808"/>
      <c r="BK26" s="1808"/>
      <c r="BL26" s="1808"/>
      <c r="BM26" s="1808"/>
      <c r="BN26" s="1808"/>
      <c r="BO26" s="1808"/>
      <c r="BP26" s="1808"/>
      <c r="BQ26" s="1808"/>
      <c r="BR26" s="1808"/>
      <c r="BS26" s="1808"/>
      <c r="BT26" s="108"/>
      <c r="BU26" s="61">
        <v>73</v>
      </c>
      <c r="BV26" s="59"/>
      <c r="BW26" s="59"/>
      <c r="BX26" s="59"/>
      <c r="BY26" s="59"/>
      <c r="CK26" s="1858"/>
    </row>
    <row r="27" spans="6:97" ht="8.25" customHeight="1">
      <c r="AK27" s="59"/>
      <c r="AL27" s="59"/>
      <c r="AM27" s="59"/>
      <c r="AN27" s="59"/>
      <c r="AO27" s="59"/>
      <c r="AP27" s="59"/>
      <c r="AQ27" s="59"/>
      <c r="AR27" s="59"/>
      <c r="AS27" s="103"/>
      <c r="AT27" s="103"/>
      <c r="AU27" s="104"/>
      <c r="AV27" s="104"/>
      <c r="AW27" s="104"/>
      <c r="AX27" s="103"/>
      <c r="AY27" s="103"/>
      <c r="AZ27" s="103"/>
      <c r="BA27" s="103"/>
      <c r="BB27" s="103"/>
      <c r="BC27" s="103"/>
      <c r="BD27" s="1857"/>
      <c r="BE27" s="1837"/>
      <c r="BF27" s="1838"/>
      <c r="BG27" s="109"/>
      <c r="BH27" s="1809"/>
      <c r="BI27" s="1810"/>
      <c r="BJ27" s="1810"/>
      <c r="BK27" s="1810"/>
      <c r="BL27" s="1810"/>
      <c r="BM27" s="1810"/>
      <c r="BN27" s="1810"/>
      <c r="BO27" s="1810"/>
      <c r="BP27" s="1810"/>
      <c r="BQ27" s="1810"/>
      <c r="BR27" s="1810"/>
      <c r="BS27" s="1810"/>
      <c r="BT27" s="109"/>
      <c r="BU27" s="59"/>
      <c r="BV27" s="59"/>
      <c r="BW27" s="59"/>
      <c r="BX27" s="59"/>
      <c r="BY27" s="59"/>
      <c r="CK27" s="1858"/>
    </row>
    <row r="28" spans="6:97" ht="8.25" customHeight="1">
      <c r="AK28" s="59"/>
      <c r="AL28" s="59"/>
      <c r="AM28" s="59"/>
      <c r="AN28" s="59"/>
      <c r="AO28" s="59"/>
      <c r="AP28" s="59"/>
      <c r="AQ28" s="59"/>
      <c r="AR28" s="59"/>
      <c r="AS28" s="103"/>
      <c r="AT28" s="103"/>
      <c r="AU28" s="104"/>
      <c r="AV28" s="104"/>
      <c r="AW28" s="104"/>
      <c r="AX28" s="103"/>
      <c r="AY28" s="103"/>
      <c r="AZ28" s="103"/>
      <c r="BA28" s="103"/>
      <c r="BB28" s="103"/>
      <c r="BC28" s="103"/>
      <c r="BD28" s="103"/>
      <c r="BE28" s="1839"/>
      <c r="BF28" s="1840"/>
      <c r="BG28" s="110"/>
      <c r="BH28" s="1811"/>
      <c r="BI28" s="1812"/>
      <c r="BJ28" s="1812"/>
      <c r="BK28" s="1812"/>
      <c r="BL28" s="1812"/>
      <c r="BM28" s="1812"/>
      <c r="BN28" s="1812"/>
      <c r="BO28" s="1812"/>
      <c r="BP28" s="1812"/>
      <c r="BQ28" s="1812"/>
      <c r="BR28" s="1812"/>
      <c r="BS28" s="1812"/>
      <c r="BT28" s="110"/>
      <c r="BU28" s="59"/>
      <c r="BV28" s="59"/>
      <c r="BW28" s="59"/>
      <c r="BX28" s="59"/>
      <c r="BY28" s="59"/>
      <c r="CK28" s="1858"/>
    </row>
    <row r="29" spans="6:97" ht="8.25" customHeight="1">
      <c r="AK29" s="59"/>
      <c r="AL29" s="59"/>
      <c r="AM29" s="59"/>
      <c r="AN29" s="59"/>
      <c r="AO29" s="59"/>
      <c r="AP29" s="59"/>
      <c r="AQ29" s="59"/>
      <c r="AR29" s="59"/>
      <c r="AS29" s="103"/>
      <c r="AT29" s="103"/>
      <c r="AU29" s="104"/>
      <c r="AV29" s="1819">
        <v>2</v>
      </c>
      <c r="AW29" s="1820"/>
      <c r="AX29" s="1825" t="str">
        <f>'41-2'!AZ27</f>
        <v/>
      </c>
      <c r="AY29" s="1826"/>
      <c r="AZ29" s="1826"/>
      <c r="BA29" s="1826"/>
      <c r="BB29" s="1826"/>
      <c r="BC29" s="1826"/>
      <c r="BD29" s="1826"/>
      <c r="BE29" s="1826"/>
      <c r="BF29" s="1826"/>
      <c r="BG29" s="105"/>
      <c r="BH29" s="1830">
        <f>'41-2'!BI27</f>
        <v>0</v>
      </c>
      <c r="BI29" s="1831"/>
      <c r="BJ29" s="1831"/>
      <c r="BK29" s="1831"/>
      <c r="BL29" s="1831"/>
      <c r="BM29" s="1831"/>
      <c r="BN29" s="1831"/>
      <c r="BO29" s="1831"/>
      <c r="BP29" s="1831"/>
      <c r="BQ29" s="1831"/>
      <c r="BR29" s="1831"/>
      <c r="BS29" s="1831"/>
      <c r="BT29" s="105"/>
      <c r="BU29" s="59"/>
      <c r="BV29" s="59"/>
      <c r="BW29" s="59"/>
      <c r="BX29" s="59"/>
      <c r="BY29" s="59"/>
      <c r="CK29" s="1858"/>
    </row>
    <row r="30" spans="6:97" ht="8.25" customHeight="1">
      <c r="AK30" s="59"/>
      <c r="AL30" s="59"/>
      <c r="AM30" s="59"/>
      <c r="AN30" s="59"/>
      <c r="AO30" s="59"/>
      <c r="AP30" s="59"/>
      <c r="AQ30" s="59"/>
      <c r="AR30" s="59"/>
      <c r="AS30" s="103"/>
      <c r="AT30" s="103"/>
      <c r="AU30" s="104"/>
      <c r="AV30" s="1821"/>
      <c r="AW30" s="1822"/>
      <c r="AX30" s="1827"/>
      <c r="AY30" s="1731"/>
      <c r="AZ30" s="1731"/>
      <c r="BA30" s="1731"/>
      <c r="BB30" s="1731"/>
      <c r="BC30" s="1731"/>
      <c r="BD30" s="1731"/>
      <c r="BE30" s="1731"/>
      <c r="BF30" s="1731"/>
      <c r="BG30" s="106"/>
      <c r="BH30" s="1832"/>
      <c r="BI30" s="1737"/>
      <c r="BJ30" s="1737"/>
      <c r="BK30" s="1737"/>
      <c r="BL30" s="1737"/>
      <c r="BM30" s="1737"/>
      <c r="BN30" s="1737"/>
      <c r="BO30" s="1737"/>
      <c r="BP30" s="1737"/>
      <c r="BQ30" s="1737"/>
      <c r="BR30" s="1737"/>
      <c r="BS30" s="1737"/>
      <c r="BT30" s="106"/>
      <c r="BU30" s="59"/>
      <c r="BV30" s="59"/>
      <c r="BW30" s="59"/>
      <c r="BX30" s="59"/>
      <c r="BY30" s="59"/>
      <c r="CK30" s="1858"/>
    </row>
    <row r="31" spans="6:97" ht="8.25" customHeight="1">
      <c r="AK31" s="59"/>
      <c r="AL31" s="59"/>
      <c r="AM31" s="59"/>
      <c r="AN31" s="59"/>
      <c r="AO31" s="59"/>
      <c r="AP31" s="59"/>
      <c r="AQ31" s="59"/>
      <c r="AR31" s="59"/>
      <c r="AS31" s="103"/>
      <c r="AT31" s="103"/>
      <c r="AU31" s="104"/>
      <c r="AV31" s="1823"/>
      <c r="AW31" s="1824"/>
      <c r="AX31" s="1828"/>
      <c r="AY31" s="1829"/>
      <c r="AZ31" s="1829"/>
      <c r="BA31" s="1829"/>
      <c r="BB31" s="1829"/>
      <c r="BC31" s="1829"/>
      <c r="BD31" s="1829"/>
      <c r="BE31" s="1829"/>
      <c r="BF31" s="1829"/>
      <c r="BG31" s="107"/>
      <c r="BH31" s="1833"/>
      <c r="BI31" s="1834"/>
      <c r="BJ31" s="1834"/>
      <c r="BK31" s="1834"/>
      <c r="BL31" s="1834"/>
      <c r="BM31" s="1834"/>
      <c r="BN31" s="1834"/>
      <c r="BO31" s="1834"/>
      <c r="BP31" s="1834"/>
      <c r="BQ31" s="1834"/>
      <c r="BR31" s="1834"/>
      <c r="BS31" s="1834"/>
      <c r="BT31" s="107"/>
      <c r="BU31" s="59"/>
      <c r="BV31" s="59"/>
      <c r="BW31" s="59"/>
      <c r="BX31" s="59"/>
      <c r="BY31" s="59"/>
      <c r="CK31" s="1858"/>
    </row>
    <row r="32" spans="6:97" ht="8.25" customHeight="1">
      <c r="AK32" s="59"/>
      <c r="AL32" s="59"/>
      <c r="AM32" s="59"/>
      <c r="AN32" s="59"/>
      <c r="AO32" s="59"/>
      <c r="AP32" s="59"/>
      <c r="AQ32" s="59"/>
      <c r="AR32" s="59"/>
      <c r="AS32" s="103"/>
      <c r="AT32" s="103"/>
      <c r="AU32" s="104"/>
      <c r="AV32" s="104"/>
      <c r="AW32" s="104"/>
      <c r="AX32" s="103"/>
      <c r="AY32" s="103"/>
      <c r="AZ32" s="103"/>
      <c r="BA32" s="103"/>
      <c r="BB32" s="103"/>
      <c r="BC32" s="103"/>
      <c r="BD32" s="103"/>
      <c r="BE32" s="1835" t="str">
        <f>'41-2'!BG30</f>
        <v/>
      </c>
      <c r="BF32" s="1836"/>
      <c r="BG32" s="108"/>
      <c r="BH32" s="1807">
        <f>'41-2'!BI30</f>
        <v>0</v>
      </c>
      <c r="BI32" s="1808"/>
      <c r="BJ32" s="1808"/>
      <c r="BK32" s="1808"/>
      <c r="BL32" s="1808"/>
      <c r="BM32" s="1808"/>
      <c r="BN32" s="1808"/>
      <c r="BO32" s="1808"/>
      <c r="BP32" s="1808"/>
      <c r="BQ32" s="1808"/>
      <c r="BR32" s="1808"/>
      <c r="BS32" s="1808"/>
      <c r="BT32" s="108"/>
      <c r="BU32" s="59"/>
      <c r="BV32" s="59"/>
      <c r="BW32" s="59"/>
      <c r="BX32" s="59"/>
      <c r="BY32" s="59"/>
      <c r="CK32" s="1858"/>
    </row>
    <row r="33" spans="37:89" ht="8.25" customHeight="1">
      <c r="AK33" s="59"/>
      <c r="AL33" s="59"/>
      <c r="AM33" s="59"/>
      <c r="AN33" s="59"/>
      <c r="AO33" s="59"/>
      <c r="AP33" s="59"/>
      <c r="AQ33" s="59"/>
      <c r="AR33" s="59"/>
      <c r="AS33" s="103"/>
      <c r="AT33" s="103"/>
      <c r="AU33" s="104"/>
      <c r="AV33" s="104"/>
      <c r="AW33" s="104"/>
      <c r="AX33" s="103"/>
      <c r="AY33" s="103"/>
      <c r="AZ33" s="103"/>
      <c r="BA33" s="103"/>
      <c r="BB33" s="103"/>
      <c r="BC33" s="103"/>
      <c r="BD33" s="103"/>
      <c r="BE33" s="1837"/>
      <c r="BF33" s="1838"/>
      <c r="BG33" s="109"/>
      <c r="BH33" s="1809"/>
      <c r="BI33" s="1810"/>
      <c r="BJ33" s="1810"/>
      <c r="BK33" s="1810"/>
      <c r="BL33" s="1810"/>
      <c r="BM33" s="1810"/>
      <c r="BN33" s="1810"/>
      <c r="BO33" s="1810"/>
      <c r="BP33" s="1810"/>
      <c r="BQ33" s="1810"/>
      <c r="BR33" s="1810"/>
      <c r="BS33" s="1810"/>
      <c r="BT33" s="109"/>
      <c r="BU33" s="59"/>
      <c r="BV33" s="59"/>
      <c r="BW33" s="59"/>
      <c r="BX33" s="59"/>
      <c r="BY33" s="59"/>
      <c r="CK33" s="1858"/>
    </row>
    <row r="34" spans="37:89" ht="8.25" customHeight="1">
      <c r="AK34" s="59"/>
      <c r="AL34" s="59"/>
      <c r="AM34" s="59"/>
      <c r="AN34" s="59"/>
      <c r="AO34" s="59"/>
      <c r="AP34" s="59"/>
      <c r="AQ34" s="59"/>
      <c r="AR34" s="59"/>
      <c r="AS34" s="103"/>
      <c r="AT34" s="103"/>
      <c r="AU34" s="104"/>
      <c r="AV34" s="104"/>
      <c r="AW34" s="104"/>
      <c r="AX34" s="103"/>
      <c r="AY34" s="103"/>
      <c r="AZ34" s="103"/>
      <c r="BA34" s="103"/>
      <c r="BB34" s="103"/>
      <c r="BC34" s="103"/>
      <c r="BD34" s="103"/>
      <c r="BE34" s="1839"/>
      <c r="BF34" s="1840"/>
      <c r="BG34" s="110"/>
      <c r="BH34" s="1811"/>
      <c r="BI34" s="1812"/>
      <c r="BJ34" s="1812"/>
      <c r="BK34" s="1812"/>
      <c r="BL34" s="1812"/>
      <c r="BM34" s="1812"/>
      <c r="BN34" s="1812"/>
      <c r="BO34" s="1812"/>
      <c r="BP34" s="1812"/>
      <c r="BQ34" s="1812"/>
      <c r="BR34" s="1812"/>
      <c r="BS34" s="1812"/>
      <c r="BT34" s="110"/>
      <c r="BU34" s="59"/>
      <c r="BV34" s="59"/>
      <c r="BW34" s="59"/>
      <c r="BX34" s="59"/>
      <c r="BY34" s="59"/>
      <c r="CK34" s="1858"/>
    </row>
    <row r="35" spans="37:89" ht="8.25" customHeight="1">
      <c r="AK35" s="59"/>
      <c r="AL35" s="59"/>
      <c r="AM35" s="59"/>
      <c r="AN35" s="59"/>
      <c r="AO35" s="59"/>
      <c r="AP35" s="59"/>
      <c r="AQ35" s="59"/>
      <c r="AR35" s="59"/>
      <c r="AS35" s="103"/>
      <c r="AT35" s="103"/>
      <c r="AU35" s="104"/>
      <c r="AV35" s="1819">
        <v>3</v>
      </c>
      <c r="AW35" s="1820"/>
      <c r="AX35" s="1825" t="str">
        <f>'41-2'!AZ33</f>
        <v/>
      </c>
      <c r="AY35" s="1826"/>
      <c r="AZ35" s="1826"/>
      <c r="BA35" s="1826"/>
      <c r="BB35" s="1826"/>
      <c r="BC35" s="1826"/>
      <c r="BD35" s="1826"/>
      <c r="BE35" s="1826"/>
      <c r="BF35" s="1826"/>
      <c r="BG35" s="105"/>
      <c r="BH35" s="1830">
        <f>'41-2'!BI33</f>
        <v>0</v>
      </c>
      <c r="BI35" s="1831"/>
      <c r="BJ35" s="1831"/>
      <c r="BK35" s="1831"/>
      <c r="BL35" s="1831"/>
      <c r="BM35" s="1831"/>
      <c r="BN35" s="1831"/>
      <c r="BO35" s="1831"/>
      <c r="BP35" s="1831"/>
      <c r="BQ35" s="1831"/>
      <c r="BR35" s="1831"/>
      <c r="BS35" s="1831"/>
      <c r="BT35" s="105"/>
      <c r="BU35" s="59"/>
      <c r="BV35" s="59"/>
      <c r="BW35" s="59"/>
      <c r="BX35" s="59"/>
      <c r="BY35" s="59"/>
      <c r="CK35" s="1858"/>
    </row>
    <row r="36" spans="37:89" ht="8.25" customHeight="1">
      <c r="AK36" s="59"/>
      <c r="AL36" s="59"/>
      <c r="AM36" s="59"/>
      <c r="AN36" s="59"/>
      <c r="AO36" s="59"/>
      <c r="AP36" s="59"/>
      <c r="AQ36" s="59"/>
      <c r="AR36" s="59"/>
      <c r="AS36" s="103"/>
      <c r="AT36" s="103"/>
      <c r="AU36" s="104"/>
      <c r="AV36" s="1821"/>
      <c r="AW36" s="1822"/>
      <c r="AX36" s="1827"/>
      <c r="AY36" s="1731"/>
      <c r="AZ36" s="1731"/>
      <c r="BA36" s="1731"/>
      <c r="BB36" s="1731"/>
      <c r="BC36" s="1731"/>
      <c r="BD36" s="1731"/>
      <c r="BE36" s="1731"/>
      <c r="BF36" s="1731"/>
      <c r="BG36" s="106"/>
      <c r="BH36" s="1832"/>
      <c r="BI36" s="1737"/>
      <c r="BJ36" s="1737"/>
      <c r="BK36" s="1737"/>
      <c r="BL36" s="1737"/>
      <c r="BM36" s="1737"/>
      <c r="BN36" s="1737"/>
      <c r="BO36" s="1737"/>
      <c r="BP36" s="1737"/>
      <c r="BQ36" s="1737"/>
      <c r="BR36" s="1737"/>
      <c r="BS36" s="1737"/>
      <c r="BT36" s="106"/>
      <c r="BU36" s="59"/>
      <c r="BV36" s="59"/>
      <c r="BW36" s="59"/>
      <c r="BX36" s="59"/>
      <c r="BY36" s="59"/>
      <c r="CK36" s="1858"/>
    </row>
    <row r="37" spans="37:89" ht="8.25" customHeight="1">
      <c r="AK37" s="59"/>
      <c r="AL37" s="59"/>
      <c r="AM37" s="59"/>
      <c r="AN37" s="59"/>
      <c r="AO37" s="59"/>
      <c r="AP37" s="59"/>
      <c r="AQ37" s="59"/>
      <c r="AR37" s="59"/>
      <c r="AS37" s="103"/>
      <c r="AT37" s="103"/>
      <c r="AU37" s="104"/>
      <c r="AV37" s="1823"/>
      <c r="AW37" s="1824"/>
      <c r="AX37" s="1828"/>
      <c r="AY37" s="1829"/>
      <c r="AZ37" s="1829"/>
      <c r="BA37" s="1829"/>
      <c r="BB37" s="1829"/>
      <c r="BC37" s="1829"/>
      <c r="BD37" s="1829"/>
      <c r="BE37" s="1829"/>
      <c r="BF37" s="1829"/>
      <c r="BG37" s="107"/>
      <c r="BH37" s="1833"/>
      <c r="BI37" s="1834"/>
      <c r="BJ37" s="1834"/>
      <c r="BK37" s="1834"/>
      <c r="BL37" s="1834"/>
      <c r="BM37" s="1834"/>
      <c r="BN37" s="1834"/>
      <c r="BO37" s="1834"/>
      <c r="BP37" s="1834"/>
      <c r="BQ37" s="1834"/>
      <c r="BR37" s="1834"/>
      <c r="BS37" s="1834"/>
      <c r="BT37" s="107"/>
      <c r="BU37" s="59"/>
      <c r="BV37" s="59"/>
      <c r="BW37" s="59"/>
      <c r="BX37" s="59"/>
      <c r="BY37" s="59"/>
      <c r="CK37" s="1858"/>
    </row>
    <row r="38" spans="37:89" ht="8.25" customHeight="1">
      <c r="AK38" s="59"/>
      <c r="AL38" s="59"/>
      <c r="AM38" s="59"/>
      <c r="AN38" s="59"/>
      <c r="AO38" s="59"/>
      <c r="AP38" s="59"/>
      <c r="AQ38" s="59"/>
      <c r="AR38" s="59"/>
      <c r="AS38" s="103"/>
      <c r="AT38" s="103"/>
      <c r="AU38" s="104"/>
      <c r="AV38" s="104"/>
      <c r="AW38" s="104"/>
      <c r="AX38" s="103"/>
      <c r="AY38" s="103"/>
      <c r="AZ38" s="103"/>
      <c r="BA38" s="103"/>
      <c r="BB38" s="103"/>
      <c r="BC38" s="103"/>
      <c r="BD38" s="103"/>
      <c r="BE38" s="1835" t="str">
        <f>'41-2'!BG36</f>
        <v/>
      </c>
      <c r="BF38" s="1836"/>
      <c r="BG38" s="108"/>
      <c r="BH38" s="1807">
        <f>'41-2'!BI36</f>
        <v>0</v>
      </c>
      <c r="BI38" s="1808"/>
      <c r="BJ38" s="1808"/>
      <c r="BK38" s="1808"/>
      <c r="BL38" s="1808"/>
      <c r="BM38" s="1808"/>
      <c r="BN38" s="1808"/>
      <c r="BO38" s="1808"/>
      <c r="BP38" s="1808"/>
      <c r="BQ38" s="1808"/>
      <c r="BR38" s="1808"/>
      <c r="BS38" s="1808"/>
      <c r="BT38" s="108"/>
      <c r="BU38" s="59"/>
      <c r="BV38" s="59"/>
      <c r="BW38" s="59"/>
      <c r="BX38" s="59"/>
      <c r="BY38" s="59"/>
      <c r="CK38" s="1858"/>
    </row>
    <row r="39" spans="37:89" ht="8.25" customHeight="1">
      <c r="AK39" s="59"/>
      <c r="AL39" s="59"/>
      <c r="AM39" s="59"/>
      <c r="AN39" s="59"/>
      <c r="AO39" s="59"/>
      <c r="AP39" s="59"/>
      <c r="AQ39" s="59"/>
      <c r="AR39" s="59"/>
      <c r="AS39" s="103"/>
      <c r="AT39" s="103"/>
      <c r="AU39" s="104"/>
      <c r="AV39" s="104"/>
      <c r="AW39" s="104"/>
      <c r="AX39" s="103"/>
      <c r="AY39" s="103"/>
      <c r="AZ39" s="103"/>
      <c r="BA39" s="103"/>
      <c r="BB39" s="103"/>
      <c r="BC39" s="103"/>
      <c r="BD39" s="103"/>
      <c r="BE39" s="1837"/>
      <c r="BF39" s="1838"/>
      <c r="BG39" s="109"/>
      <c r="BH39" s="1809"/>
      <c r="BI39" s="1810"/>
      <c r="BJ39" s="1810"/>
      <c r="BK39" s="1810"/>
      <c r="BL39" s="1810"/>
      <c r="BM39" s="1810"/>
      <c r="BN39" s="1810"/>
      <c r="BO39" s="1810"/>
      <c r="BP39" s="1810"/>
      <c r="BQ39" s="1810"/>
      <c r="BR39" s="1810"/>
      <c r="BS39" s="1810"/>
      <c r="BT39" s="109"/>
      <c r="BU39" s="59"/>
      <c r="BV39" s="59"/>
      <c r="BW39" s="59"/>
      <c r="BX39" s="59"/>
      <c r="BY39" s="59"/>
      <c r="CK39" s="1858"/>
    </row>
    <row r="40" spans="37:89" ht="8.25" customHeight="1">
      <c r="AK40" s="59"/>
      <c r="AL40" s="59"/>
      <c r="AM40" s="59"/>
      <c r="AN40" s="59"/>
      <c r="AO40" s="59"/>
      <c r="AP40" s="59"/>
      <c r="AQ40" s="59"/>
      <c r="AR40" s="59"/>
      <c r="AS40" s="103"/>
      <c r="AT40" s="103"/>
      <c r="AU40" s="104"/>
      <c r="AV40" s="104"/>
      <c r="AW40" s="104"/>
      <c r="AX40" s="103"/>
      <c r="AY40" s="103"/>
      <c r="AZ40" s="103"/>
      <c r="BA40" s="103"/>
      <c r="BB40" s="103"/>
      <c r="BC40" s="103"/>
      <c r="BD40" s="103"/>
      <c r="BE40" s="1839"/>
      <c r="BF40" s="1840"/>
      <c r="BG40" s="110"/>
      <c r="BH40" s="1811"/>
      <c r="BI40" s="1812"/>
      <c r="BJ40" s="1812"/>
      <c r="BK40" s="1812"/>
      <c r="BL40" s="1812"/>
      <c r="BM40" s="1812"/>
      <c r="BN40" s="1812"/>
      <c r="BO40" s="1812"/>
      <c r="BP40" s="1812"/>
      <c r="BQ40" s="1812"/>
      <c r="BR40" s="1812"/>
      <c r="BS40" s="1812"/>
      <c r="BT40" s="110"/>
      <c r="BU40" s="59"/>
      <c r="BV40" s="59"/>
      <c r="BW40" s="59"/>
      <c r="BX40" s="59"/>
      <c r="BY40" s="59"/>
      <c r="CK40" s="1858"/>
    </row>
    <row r="41" spans="37:89" ht="8.25" customHeight="1">
      <c r="AK41" s="59"/>
      <c r="AL41" s="59"/>
      <c r="AM41" s="59"/>
      <c r="AN41" s="59"/>
      <c r="AO41" s="59"/>
      <c r="AP41" s="59"/>
      <c r="AQ41" s="59"/>
      <c r="AR41" s="59"/>
      <c r="AS41" s="103"/>
      <c r="AT41" s="103"/>
      <c r="AU41" s="104"/>
      <c r="AV41" s="1819">
        <v>4</v>
      </c>
      <c r="AW41" s="1820"/>
      <c r="AX41" s="1825" t="str">
        <f>'41-2'!AZ39</f>
        <v/>
      </c>
      <c r="AY41" s="1826"/>
      <c r="AZ41" s="1826"/>
      <c r="BA41" s="1826"/>
      <c r="BB41" s="1826"/>
      <c r="BC41" s="1826"/>
      <c r="BD41" s="1826"/>
      <c r="BE41" s="1826"/>
      <c r="BF41" s="1826"/>
      <c r="BG41" s="105"/>
      <c r="BH41" s="1830">
        <f>'41-2'!BI39</f>
        <v>0</v>
      </c>
      <c r="BI41" s="1831"/>
      <c r="BJ41" s="1831"/>
      <c r="BK41" s="1831"/>
      <c r="BL41" s="1831"/>
      <c r="BM41" s="1831"/>
      <c r="BN41" s="1831"/>
      <c r="BO41" s="1831"/>
      <c r="BP41" s="1831"/>
      <c r="BQ41" s="1831"/>
      <c r="BR41" s="1831"/>
      <c r="BS41" s="1831"/>
      <c r="BT41" s="105"/>
      <c r="BU41" s="59"/>
      <c r="BV41" s="59"/>
      <c r="BW41" s="59"/>
      <c r="BX41" s="59"/>
      <c r="BY41" s="59"/>
      <c r="CK41" s="1858"/>
    </row>
    <row r="42" spans="37:89" ht="8.25" customHeight="1">
      <c r="AK42" s="59"/>
      <c r="AL42" s="59"/>
      <c r="AM42" s="59"/>
      <c r="AN42" s="59"/>
      <c r="AO42" s="59"/>
      <c r="AP42" s="59"/>
      <c r="AQ42" s="59"/>
      <c r="AR42" s="59"/>
      <c r="AS42" s="103"/>
      <c r="AT42" s="103"/>
      <c r="AU42" s="104"/>
      <c r="AV42" s="1821"/>
      <c r="AW42" s="1822"/>
      <c r="AX42" s="1827"/>
      <c r="AY42" s="1731"/>
      <c r="AZ42" s="1731"/>
      <c r="BA42" s="1731"/>
      <c r="BB42" s="1731"/>
      <c r="BC42" s="1731"/>
      <c r="BD42" s="1731"/>
      <c r="BE42" s="1731"/>
      <c r="BF42" s="1731"/>
      <c r="BG42" s="106"/>
      <c r="BH42" s="1832"/>
      <c r="BI42" s="1737"/>
      <c r="BJ42" s="1737"/>
      <c r="BK42" s="1737"/>
      <c r="BL42" s="1737"/>
      <c r="BM42" s="1737"/>
      <c r="BN42" s="1737"/>
      <c r="BO42" s="1737"/>
      <c r="BP42" s="1737"/>
      <c r="BQ42" s="1737"/>
      <c r="BR42" s="1737"/>
      <c r="BS42" s="1737"/>
      <c r="BT42" s="106"/>
      <c r="BU42" s="59"/>
      <c r="BV42" s="59"/>
      <c r="BW42" s="59"/>
      <c r="BX42" s="59"/>
      <c r="BY42" s="59"/>
      <c r="CK42" s="1858"/>
    </row>
    <row r="43" spans="37:89" ht="8.25" customHeight="1">
      <c r="AK43" s="59"/>
      <c r="AL43" s="59"/>
      <c r="AM43" s="59"/>
      <c r="AN43" s="59"/>
      <c r="AO43" s="59"/>
      <c r="AP43" s="59"/>
      <c r="AQ43" s="59"/>
      <c r="AR43" s="59"/>
      <c r="AS43" s="103"/>
      <c r="AT43" s="103"/>
      <c r="AU43" s="104"/>
      <c r="AV43" s="1823"/>
      <c r="AW43" s="1824"/>
      <c r="AX43" s="1828"/>
      <c r="AY43" s="1829"/>
      <c r="AZ43" s="1829"/>
      <c r="BA43" s="1829"/>
      <c r="BB43" s="1829"/>
      <c r="BC43" s="1829"/>
      <c r="BD43" s="1829"/>
      <c r="BE43" s="1829"/>
      <c r="BF43" s="1829"/>
      <c r="BG43" s="107"/>
      <c r="BH43" s="1833"/>
      <c r="BI43" s="1834"/>
      <c r="BJ43" s="1834"/>
      <c r="BK43" s="1834"/>
      <c r="BL43" s="1834"/>
      <c r="BM43" s="1834"/>
      <c r="BN43" s="1834"/>
      <c r="BO43" s="1834"/>
      <c r="BP43" s="1834"/>
      <c r="BQ43" s="1834"/>
      <c r="BR43" s="1834"/>
      <c r="BS43" s="1834"/>
      <c r="BT43" s="107"/>
      <c r="BU43" s="59"/>
      <c r="BV43" s="59"/>
      <c r="BW43" s="59"/>
      <c r="BX43" s="59"/>
      <c r="BY43" s="59"/>
    </row>
    <row r="44" spans="37:89" ht="8.25" customHeight="1">
      <c r="AK44" s="59"/>
      <c r="AL44" s="59"/>
      <c r="AM44" s="59"/>
      <c r="AN44" s="59"/>
      <c r="AO44" s="59"/>
      <c r="AP44" s="59"/>
      <c r="AQ44" s="59"/>
      <c r="AR44" s="59"/>
      <c r="AS44" s="103"/>
      <c r="AT44" s="103"/>
      <c r="AU44" s="104"/>
      <c r="AV44" s="104"/>
      <c r="AW44" s="104"/>
      <c r="AX44" s="103"/>
      <c r="AY44" s="103"/>
      <c r="AZ44" s="103"/>
      <c r="BA44" s="103"/>
      <c r="BB44" s="103"/>
      <c r="BC44" s="103"/>
      <c r="BD44" s="103"/>
      <c r="BE44" s="1835" t="str">
        <f>'41-2'!BG42</f>
        <v/>
      </c>
      <c r="BF44" s="1836"/>
      <c r="BG44" s="108"/>
      <c r="BH44" s="1807">
        <f>'41-2'!BI42</f>
        <v>0</v>
      </c>
      <c r="BI44" s="1808"/>
      <c r="BJ44" s="1808"/>
      <c r="BK44" s="1808"/>
      <c r="BL44" s="1808"/>
      <c r="BM44" s="1808"/>
      <c r="BN44" s="1808"/>
      <c r="BO44" s="1808"/>
      <c r="BP44" s="1808"/>
      <c r="BQ44" s="1808"/>
      <c r="BR44" s="1808"/>
      <c r="BS44" s="1808"/>
      <c r="BT44" s="108"/>
      <c r="BU44" s="59"/>
      <c r="BV44" s="59"/>
      <c r="BW44" s="59"/>
      <c r="BX44" s="59"/>
      <c r="BY44" s="59"/>
    </row>
    <row r="45" spans="37:89" ht="8.25" customHeight="1">
      <c r="AK45" s="59"/>
      <c r="AL45" s="59"/>
      <c r="AM45" s="59"/>
      <c r="AN45" s="59"/>
      <c r="AO45" s="59"/>
      <c r="AP45" s="59"/>
      <c r="AQ45" s="59"/>
      <c r="AR45" s="59"/>
      <c r="AS45" s="103"/>
      <c r="AT45" s="103"/>
      <c r="AU45" s="104"/>
      <c r="AV45" s="104"/>
      <c r="AW45" s="104"/>
      <c r="AX45" s="103"/>
      <c r="AY45" s="103"/>
      <c r="AZ45" s="103"/>
      <c r="BA45" s="103"/>
      <c r="BB45" s="103"/>
      <c r="BC45" s="103"/>
      <c r="BD45" s="103"/>
      <c r="BE45" s="1837"/>
      <c r="BF45" s="1838"/>
      <c r="BG45" s="109"/>
      <c r="BH45" s="1809"/>
      <c r="BI45" s="1810"/>
      <c r="BJ45" s="1810"/>
      <c r="BK45" s="1810"/>
      <c r="BL45" s="1810"/>
      <c r="BM45" s="1810"/>
      <c r="BN45" s="1810"/>
      <c r="BO45" s="1810"/>
      <c r="BP45" s="1810"/>
      <c r="BQ45" s="1810"/>
      <c r="BR45" s="1810"/>
      <c r="BS45" s="1810"/>
      <c r="BT45" s="109"/>
      <c r="BU45" s="59"/>
      <c r="BV45" s="59"/>
      <c r="BW45" s="59"/>
      <c r="BX45" s="59"/>
      <c r="BY45" s="59"/>
    </row>
    <row r="46" spans="37:89" ht="8.25" customHeight="1">
      <c r="AK46" s="59"/>
      <c r="AL46" s="59"/>
      <c r="AM46" s="59"/>
      <c r="AN46" s="59"/>
      <c r="AO46" s="59"/>
      <c r="AP46" s="59"/>
      <c r="AQ46" s="59"/>
      <c r="AR46" s="59"/>
      <c r="AS46" s="103"/>
      <c r="AT46" s="103"/>
      <c r="AU46" s="104"/>
      <c r="AV46" s="104"/>
      <c r="AW46" s="104"/>
      <c r="AX46" s="103"/>
      <c r="AY46" s="103"/>
      <c r="AZ46" s="103"/>
      <c r="BA46" s="103"/>
      <c r="BB46" s="103"/>
      <c r="BC46" s="103"/>
      <c r="BD46" s="103"/>
      <c r="BE46" s="1839"/>
      <c r="BF46" s="1840"/>
      <c r="BG46" s="110"/>
      <c r="BH46" s="1811"/>
      <c r="BI46" s="1812"/>
      <c r="BJ46" s="1812"/>
      <c r="BK46" s="1812"/>
      <c r="BL46" s="1812"/>
      <c r="BM46" s="1812"/>
      <c r="BN46" s="1812"/>
      <c r="BO46" s="1812"/>
      <c r="BP46" s="1812"/>
      <c r="BQ46" s="1812"/>
      <c r="BR46" s="1812"/>
      <c r="BS46" s="1812"/>
      <c r="BT46" s="110"/>
      <c r="BU46" s="59"/>
      <c r="BV46" s="59"/>
      <c r="BW46" s="59"/>
      <c r="BX46" s="59"/>
      <c r="BY46" s="59"/>
    </row>
    <row r="47" spans="37:89" ht="8.25" customHeight="1">
      <c r="AK47" s="59"/>
      <c r="AL47" s="59"/>
      <c r="AM47" s="59"/>
      <c r="AN47" s="59"/>
      <c r="AO47" s="59"/>
      <c r="AP47" s="59"/>
      <c r="AQ47" s="59"/>
      <c r="AR47" s="59"/>
      <c r="AS47" s="103"/>
      <c r="AT47" s="103"/>
      <c r="AU47" s="104"/>
      <c r="AV47" s="1819">
        <v>5</v>
      </c>
      <c r="AW47" s="1820"/>
      <c r="AX47" s="1825" t="str">
        <f>'41-2'!AZ45</f>
        <v/>
      </c>
      <c r="AY47" s="1826"/>
      <c r="AZ47" s="1826"/>
      <c r="BA47" s="1826"/>
      <c r="BB47" s="1826"/>
      <c r="BC47" s="1826"/>
      <c r="BD47" s="1826"/>
      <c r="BE47" s="1826"/>
      <c r="BF47" s="1826"/>
      <c r="BG47" s="105"/>
      <c r="BH47" s="1830">
        <f>'41-2'!BI45</f>
        <v>0</v>
      </c>
      <c r="BI47" s="1831"/>
      <c r="BJ47" s="1831"/>
      <c r="BK47" s="1831"/>
      <c r="BL47" s="1831"/>
      <c r="BM47" s="1831"/>
      <c r="BN47" s="1831"/>
      <c r="BO47" s="1831"/>
      <c r="BP47" s="1831"/>
      <c r="BQ47" s="1831"/>
      <c r="BR47" s="1831"/>
      <c r="BS47" s="1831"/>
      <c r="BT47" s="105"/>
      <c r="BU47" s="59"/>
      <c r="BV47" s="59"/>
      <c r="BW47" s="59"/>
      <c r="BX47" s="59"/>
      <c r="BY47" s="59"/>
    </row>
    <row r="48" spans="37:89" ht="8.25" customHeight="1">
      <c r="AK48" s="59"/>
      <c r="AL48" s="59"/>
      <c r="AM48" s="59"/>
      <c r="AN48" s="59"/>
      <c r="AO48" s="59"/>
      <c r="AP48" s="59"/>
      <c r="AQ48" s="59"/>
      <c r="AR48" s="59"/>
      <c r="AS48" s="103"/>
      <c r="AT48" s="103"/>
      <c r="AU48" s="104"/>
      <c r="AV48" s="1821"/>
      <c r="AW48" s="1822"/>
      <c r="AX48" s="1827"/>
      <c r="AY48" s="1731"/>
      <c r="AZ48" s="1731"/>
      <c r="BA48" s="1731"/>
      <c r="BB48" s="1731"/>
      <c r="BC48" s="1731"/>
      <c r="BD48" s="1731"/>
      <c r="BE48" s="1731"/>
      <c r="BF48" s="1731"/>
      <c r="BG48" s="106"/>
      <c r="BH48" s="1832"/>
      <c r="BI48" s="1737"/>
      <c r="BJ48" s="1737"/>
      <c r="BK48" s="1737"/>
      <c r="BL48" s="1737"/>
      <c r="BM48" s="1737"/>
      <c r="BN48" s="1737"/>
      <c r="BO48" s="1737"/>
      <c r="BP48" s="1737"/>
      <c r="BQ48" s="1737"/>
      <c r="BR48" s="1737"/>
      <c r="BS48" s="1737"/>
      <c r="BT48" s="106"/>
      <c r="BU48" s="59"/>
      <c r="BV48" s="59"/>
      <c r="BW48" s="59"/>
      <c r="BX48" s="59"/>
      <c r="BY48" s="59"/>
    </row>
    <row r="49" spans="37:77" ht="8.25" customHeight="1">
      <c r="AK49" s="59"/>
      <c r="AL49" s="59"/>
      <c r="AM49" s="59"/>
      <c r="AN49" s="59"/>
      <c r="AO49" s="59"/>
      <c r="AP49" s="59"/>
      <c r="AQ49" s="59"/>
      <c r="AR49" s="59"/>
      <c r="AS49" s="103"/>
      <c r="AT49" s="103"/>
      <c r="AU49" s="104"/>
      <c r="AV49" s="1823"/>
      <c r="AW49" s="1824"/>
      <c r="AX49" s="1828"/>
      <c r="AY49" s="1829"/>
      <c r="AZ49" s="1829"/>
      <c r="BA49" s="1829"/>
      <c r="BB49" s="1829"/>
      <c r="BC49" s="1829"/>
      <c r="BD49" s="1829"/>
      <c r="BE49" s="1829"/>
      <c r="BF49" s="1829"/>
      <c r="BG49" s="107"/>
      <c r="BH49" s="1833"/>
      <c r="BI49" s="1834"/>
      <c r="BJ49" s="1834"/>
      <c r="BK49" s="1834"/>
      <c r="BL49" s="1834"/>
      <c r="BM49" s="1834"/>
      <c r="BN49" s="1834"/>
      <c r="BO49" s="1834"/>
      <c r="BP49" s="1834"/>
      <c r="BQ49" s="1834"/>
      <c r="BR49" s="1834"/>
      <c r="BS49" s="1834"/>
      <c r="BT49" s="107"/>
      <c r="BU49" s="59"/>
      <c r="BV49" s="59"/>
      <c r="BW49" s="59"/>
      <c r="BX49" s="59"/>
      <c r="BY49" s="59"/>
    </row>
    <row r="50" spans="37:77" ht="8.25" customHeight="1">
      <c r="AK50" s="59"/>
      <c r="AL50" s="59"/>
      <c r="AM50" s="59"/>
      <c r="AN50" s="59"/>
      <c r="AO50" s="59"/>
      <c r="AP50" s="59"/>
      <c r="AQ50" s="59"/>
      <c r="AR50" s="59"/>
      <c r="AS50" s="103"/>
      <c r="AT50" s="103"/>
      <c r="AU50" s="104"/>
      <c r="AV50" s="104"/>
      <c r="AW50" s="104"/>
      <c r="AX50" s="103"/>
      <c r="AY50" s="103"/>
      <c r="AZ50" s="103"/>
      <c r="BA50" s="103"/>
      <c r="BB50" s="103"/>
      <c r="BC50" s="103"/>
      <c r="BD50" s="103"/>
      <c r="BE50" s="1835" t="str">
        <f>'41-2'!BG48</f>
        <v/>
      </c>
      <c r="BF50" s="1836"/>
      <c r="BG50" s="108"/>
      <c r="BH50" s="1807">
        <f>'41-2'!BI48</f>
        <v>0</v>
      </c>
      <c r="BI50" s="1808"/>
      <c r="BJ50" s="1808"/>
      <c r="BK50" s="1808"/>
      <c r="BL50" s="1808"/>
      <c r="BM50" s="1808"/>
      <c r="BN50" s="1808"/>
      <c r="BO50" s="1808"/>
      <c r="BP50" s="1808"/>
      <c r="BQ50" s="1808"/>
      <c r="BR50" s="1808"/>
      <c r="BS50" s="1808"/>
      <c r="BT50" s="108"/>
      <c r="BU50" s="59"/>
      <c r="BV50" s="59"/>
      <c r="BW50" s="59"/>
      <c r="BX50" s="59"/>
      <c r="BY50" s="59"/>
    </row>
    <row r="51" spans="37:77" ht="8.25" customHeight="1">
      <c r="AK51" s="59"/>
      <c r="AL51" s="59"/>
      <c r="AM51" s="59"/>
      <c r="AN51" s="59"/>
      <c r="AO51" s="59"/>
      <c r="AP51" s="59"/>
      <c r="AQ51" s="59"/>
      <c r="AR51" s="59"/>
      <c r="AS51" s="103"/>
      <c r="AT51" s="103"/>
      <c r="AU51" s="104"/>
      <c r="AV51" s="104"/>
      <c r="AW51" s="104"/>
      <c r="AX51" s="103"/>
      <c r="AY51" s="103"/>
      <c r="AZ51" s="103"/>
      <c r="BA51" s="103"/>
      <c r="BB51" s="103"/>
      <c r="BC51" s="103"/>
      <c r="BD51" s="103"/>
      <c r="BE51" s="1837"/>
      <c r="BF51" s="1838"/>
      <c r="BG51" s="109"/>
      <c r="BH51" s="1809"/>
      <c r="BI51" s="1810"/>
      <c r="BJ51" s="1810"/>
      <c r="BK51" s="1810"/>
      <c r="BL51" s="1810"/>
      <c r="BM51" s="1810"/>
      <c r="BN51" s="1810"/>
      <c r="BO51" s="1810"/>
      <c r="BP51" s="1810"/>
      <c r="BQ51" s="1810"/>
      <c r="BR51" s="1810"/>
      <c r="BS51" s="1810"/>
      <c r="BT51" s="109"/>
      <c r="BU51" s="59"/>
      <c r="BV51" s="59"/>
      <c r="BW51" s="59"/>
      <c r="BX51" s="59"/>
      <c r="BY51" s="59"/>
    </row>
    <row r="52" spans="37:77" ht="8.25" customHeight="1">
      <c r="AK52" s="59"/>
      <c r="AL52" s="59"/>
      <c r="AM52" s="59"/>
      <c r="AN52" s="59"/>
      <c r="AO52" s="59"/>
      <c r="AP52" s="59"/>
      <c r="AQ52" s="59"/>
      <c r="AR52" s="59"/>
      <c r="AS52" s="103"/>
      <c r="AT52" s="103"/>
      <c r="AU52" s="104"/>
      <c r="AV52" s="104"/>
      <c r="AW52" s="104"/>
      <c r="AX52" s="103"/>
      <c r="AY52" s="103"/>
      <c r="AZ52" s="103"/>
      <c r="BA52" s="103"/>
      <c r="BB52" s="103"/>
      <c r="BC52" s="103"/>
      <c r="BD52" s="103"/>
      <c r="BE52" s="1839"/>
      <c r="BF52" s="1840"/>
      <c r="BG52" s="110"/>
      <c r="BH52" s="1811"/>
      <c r="BI52" s="1812"/>
      <c r="BJ52" s="1812"/>
      <c r="BK52" s="1812"/>
      <c r="BL52" s="1812"/>
      <c r="BM52" s="1812"/>
      <c r="BN52" s="1812"/>
      <c r="BO52" s="1812"/>
      <c r="BP52" s="1812"/>
      <c r="BQ52" s="1812"/>
      <c r="BR52" s="1812"/>
      <c r="BS52" s="1812"/>
      <c r="BT52" s="110"/>
      <c r="BU52" s="59"/>
      <c r="BV52" s="59"/>
      <c r="BW52" s="59"/>
      <c r="BX52" s="59"/>
      <c r="BY52" s="59"/>
    </row>
    <row r="53" spans="37:77" ht="8.25" customHeight="1">
      <c r="AK53" s="59"/>
      <c r="AL53" s="59"/>
      <c r="AM53" s="59"/>
      <c r="AN53" s="59"/>
      <c r="AO53" s="59"/>
      <c r="AP53" s="59"/>
      <c r="AQ53" s="59"/>
      <c r="AR53" s="59"/>
      <c r="AS53" s="103"/>
      <c r="AT53" s="103"/>
      <c r="AU53" s="104"/>
      <c r="AV53" s="1819">
        <v>6</v>
      </c>
      <c r="AW53" s="1820"/>
      <c r="AX53" s="1825" t="str">
        <f>'41-2'!AZ51</f>
        <v/>
      </c>
      <c r="AY53" s="1826"/>
      <c r="AZ53" s="1826"/>
      <c r="BA53" s="1826"/>
      <c r="BB53" s="1826"/>
      <c r="BC53" s="1826"/>
      <c r="BD53" s="1826"/>
      <c r="BE53" s="1826"/>
      <c r="BF53" s="1826"/>
      <c r="BG53" s="105"/>
      <c r="BH53" s="1830">
        <f>'41-2'!BI51</f>
        <v>0</v>
      </c>
      <c r="BI53" s="1831"/>
      <c r="BJ53" s="1831"/>
      <c r="BK53" s="1831"/>
      <c r="BL53" s="1831"/>
      <c r="BM53" s="1831"/>
      <c r="BN53" s="1831"/>
      <c r="BO53" s="1831"/>
      <c r="BP53" s="1831"/>
      <c r="BQ53" s="1831"/>
      <c r="BR53" s="1831"/>
      <c r="BS53" s="1831"/>
      <c r="BT53" s="105"/>
      <c r="BU53" s="59"/>
      <c r="BV53" s="59"/>
      <c r="BW53" s="59"/>
      <c r="BX53" s="59"/>
      <c r="BY53" s="59"/>
    </row>
    <row r="54" spans="37:77" ht="8.25" customHeight="1">
      <c r="AK54" s="59"/>
      <c r="AL54" s="59"/>
      <c r="AM54" s="59"/>
      <c r="AN54" s="59"/>
      <c r="AO54" s="59"/>
      <c r="AP54" s="59"/>
      <c r="AQ54" s="59"/>
      <c r="AR54" s="59"/>
      <c r="AS54" s="103"/>
      <c r="AT54" s="103"/>
      <c r="AU54" s="104"/>
      <c r="AV54" s="1821"/>
      <c r="AW54" s="1822"/>
      <c r="AX54" s="1827"/>
      <c r="AY54" s="1731"/>
      <c r="AZ54" s="1731"/>
      <c r="BA54" s="1731"/>
      <c r="BB54" s="1731"/>
      <c r="BC54" s="1731"/>
      <c r="BD54" s="1731"/>
      <c r="BE54" s="1731"/>
      <c r="BF54" s="1731"/>
      <c r="BG54" s="106"/>
      <c r="BH54" s="1832"/>
      <c r="BI54" s="1737"/>
      <c r="BJ54" s="1737"/>
      <c r="BK54" s="1737"/>
      <c r="BL54" s="1737"/>
      <c r="BM54" s="1737"/>
      <c r="BN54" s="1737"/>
      <c r="BO54" s="1737"/>
      <c r="BP54" s="1737"/>
      <c r="BQ54" s="1737"/>
      <c r="BR54" s="1737"/>
      <c r="BS54" s="1737"/>
      <c r="BT54" s="106"/>
      <c r="BU54" s="59"/>
      <c r="BV54" s="59"/>
      <c r="BW54" s="59"/>
      <c r="BX54" s="59"/>
      <c r="BY54" s="59"/>
    </row>
    <row r="55" spans="37:77" ht="8.25" customHeight="1">
      <c r="AK55" s="59"/>
      <c r="AL55" s="59"/>
      <c r="AM55" s="59"/>
      <c r="AN55" s="59"/>
      <c r="AO55" s="59"/>
      <c r="AP55" s="59"/>
      <c r="AQ55" s="59"/>
      <c r="AR55" s="59"/>
      <c r="AS55" s="103"/>
      <c r="AT55" s="103"/>
      <c r="AU55" s="104"/>
      <c r="AV55" s="1823"/>
      <c r="AW55" s="1824"/>
      <c r="AX55" s="1828"/>
      <c r="AY55" s="1829"/>
      <c r="AZ55" s="1829"/>
      <c r="BA55" s="1829"/>
      <c r="BB55" s="1829"/>
      <c r="BC55" s="1829"/>
      <c r="BD55" s="1829"/>
      <c r="BE55" s="1829"/>
      <c r="BF55" s="1829"/>
      <c r="BG55" s="107"/>
      <c r="BH55" s="1833"/>
      <c r="BI55" s="1834"/>
      <c r="BJ55" s="1834"/>
      <c r="BK55" s="1834"/>
      <c r="BL55" s="1834"/>
      <c r="BM55" s="1834"/>
      <c r="BN55" s="1834"/>
      <c r="BO55" s="1834"/>
      <c r="BP55" s="1834"/>
      <c r="BQ55" s="1834"/>
      <c r="BR55" s="1834"/>
      <c r="BS55" s="1834"/>
      <c r="BT55" s="107"/>
      <c r="BU55" s="59"/>
      <c r="BV55" s="59"/>
      <c r="BW55" s="59"/>
      <c r="BX55" s="59"/>
      <c r="BY55" s="59"/>
    </row>
    <row r="56" spans="37:77" ht="8.25" customHeight="1">
      <c r="AK56" s="59"/>
      <c r="AL56" s="59"/>
      <c r="AM56" s="59"/>
      <c r="AN56" s="59"/>
      <c r="AO56" s="59"/>
      <c r="AP56" s="59"/>
      <c r="AQ56" s="59"/>
      <c r="AR56" s="59"/>
      <c r="AS56" s="103"/>
      <c r="AT56" s="103"/>
      <c r="AU56" s="104"/>
      <c r="AV56" s="104"/>
      <c r="AW56" s="104"/>
      <c r="AX56" s="103"/>
      <c r="AY56" s="103"/>
      <c r="AZ56" s="103"/>
      <c r="BA56" s="103"/>
      <c r="BB56" s="103"/>
      <c r="BC56" s="103"/>
      <c r="BD56" s="103"/>
      <c r="BE56" s="1835" t="str">
        <f>'41-2'!BG54</f>
        <v/>
      </c>
      <c r="BF56" s="1836"/>
      <c r="BG56" s="108"/>
      <c r="BH56" s="1807">
        <f>'41-2'!BI54</f>
        <v>0</v>
      </c>
      <c r="BI56" s="1808"/>
      <c r="BJ56" s="1808"/>
      <c r="BK56" s="1808"/>
      <c r="BL56" s="1808"/>
      <c r="BM56" s="1808"/>
      <c r="BN56" s="1808"/>
      <c r="BO56" s="1808"/>
      <c r="BP56" s="1808"/>
      <c r="BQ56" s="1808"/>
      <c r="BR56" s="1808"/>
      <c r="BS56" s="1808"/>
      <c r="BT56" s="108"/>
      <c r="BU56" s="59"/>
      <c r="BV56" s="59"/>
      <c r="BW56" s="59"/>
      <c r="BX56" s="59"/>
      <c r="BY56" s="59"/>
    </row>
    <row r="57" spans="37:77" ht="8.25" customHeight="1">
      <c r="AK57" s="59"/>
      <c r="AL57" s="59"/>
      <c r="AM57" s="59"/>
      <c r="AN57" s="59"/>
      <c r="AO57" s="59"/>
      <c r="AP57" s="59"/>
      <c r="AQ57" s="59"/>
      <c r="AR57" s="59"/>
      <c r="AS57" s="103"/>
      <c r="AT57" s="103"/>
      <c r="AU57" s="104"/>
      <c r="AV57" s="104"/>
      <c r="AW57" s="104"/>
      <c r="AX57" s="103"/>
      <c r="AY57" s="103"/>
      <c r="AZ57" s="103"/>
      <c r="BA57" s="103"/>
      <c r="BB57" s="103"/>
      <c r="BC57" s="103"/>
      <c r="BD57" s="103"/>
      <c r="BE57" s="1837"/>
      <c r="BF57" s="1838"/>
      <c r="BG57" s="109"/>
      <c r="BH57" s="1809"/>
      <c r="BI57" s="1810"/>
      <c r="BJ57" s="1810"/>
      <c r="BK57" s="1810"/>
      <c r="BL57" s="1810"/>
      <c r="BM57" s="1810"/>
      <c r="BN57" s="1810"/>
      <c r="BO57" s="1810"/>
      <c r="BP57" s="1810"/>
      <c r="BQ57" s="1810"/>
      <c r="BR57" s="1810"/>
      <c r="BS57" s="1810"/>
      <c r="BT57" s="109"/>
      <c r="BU57" s="59"/>
      <c r="BV57" s="59"/>
      <c r="BW57" s="59"/>
      <c r="BX57" s="59"/>
      <c r="BY57" s="59"/>
    </row>
    <row r="58" spans="37:77" ht="8.25" customHeight="1">
      <c r="AK58" s="59"/>
      <c r="AL58" s="59"/>
      <c r="AM58" s="59"/>
      <c r="AN58" s="59"/>
      <c r="AO58" s="59"/>
      <c r="AP58" s="59"/>
      <c r="AQ58" s="59"/>
      <c r="AR58" s="59"/>
      <c r="AS58" s="103"/>
      <c r="AT58" s="103"/>
      <c r="AU58" s="104"/>
      <c r="AV58" s="104"/>
      <c r="AW58" s="104"/>
      <c r="AX58" s="103"/>
      <c r="AY58" s="103"/>
      <c r="AZ58" s="103"/>
      <c r="BA58" s="103"/>
      <c r="BB58" s="103"/>
      <c r="BC58" s="103"/>
      <c r="BD58" s="103"/>
      <c r="BE58" s="1839"/>
      <c r="BF58" s="1840"/>
      <c r="BG58" s="110"/>
      <c r="BH58" s="1811"/>
      <c r="BI58" s="1812"/>
      <c r="BJ58" s="1812"/>
      <c r="BK58" s="1812"/>
      <c r="BL58" s="1812"/>
      <c r="BM58" s="1812"/>
      <c r="BN58" s="1812"/>
      <c r="BO58" s="1812"/>
      <c r="BP58" s="1812"/>
      <c r="BQ58" s="1812"/>
      <c r="BR58" s="1812"/>
      <c r="BS58" s="1812"/>
      <c r="BT58" s="110"/>
      <c r="BU58" s="59"/>
      <c r="BV58" s="59"/>
      <c r="BW58" s="59"/>
      <c r="BX58" s="59"/>
      <c r="BY58" s="59"/>
    </row>
    <row r="59" spans="37:77" ht="8.25" customHeight="1">
      <c r="AK59" s="59"/>
      <c r="AL59" s="59"/>
      <c r="AM59" s="59"/>
      <c r="AN59" s="59"/>
      <c r="AO59" s="59"/>
      <c r="AP59" s="59"/>
      <c r="AQ59" s="59"/>
      <c r="AR59" s="59"/>
      <c r="AS59" s="103"/>
      <c r="AT59" s="103"/>
      <c r="AU59" s="104"/>
      <c r="AV59" s="1819">
        <v>7</v>
      </c>
      <c r="AW59" s="1820"/>
      <c r="AX59" s="1825" t="str">
        <f>'41-2'!AZ57</f>
        <v/>
      </c>
      <c r="AY59" s="1826"/>
      <c r="AZ59" s="1826"/>
      <c r="BA59" s="1826"/>
      <c r="BB59" s="1826"/>
      <c r="BC59" s="1826"/>
      <c r="BD59" s="1826"/>
      <c r="BE59" s="1826"/>
      <c r="BF59" s="1826"/>
      <c r="BG59" s="105"/>
      <c r="BH59" s="1830">
        <f>'41-2'!BI57</f>
        <v>0</v>
      </c>
      <c r="BI59" s="1831"/>
      <c r="BJ59" s="1831"/>
      <c r="BK59" s="1831"/>
      <c r="BL59" s="1831"/>
      <c r="BM59" s="1831"/>
      <c r="BN59" s="1831"/>
      <c r="BO59" s="1831"/>
      <c r="BP59" s="1831"/>
      <c r="BQ59" s="1831"/>
      <c r="BR59" s="1831"/>
      <c r="BS59" s="1831"/>
      <c r="BT59" s="105"/>
      <c r="BU59" s="59"/>
      <c r="BV59" s="59"/>
      <c r="BW59" s="59"/>
      <c r="BX59" s="59"/>
      <c r="BY59" s="59"/>
    </row>
    <row r="60" spans="37:77" ht="8.25" customHeight="1">
      <c r="AK60" s="59"/>
      <c r="AL60" s="59"/>
      <c r="AM60" s="59"/>
      <c r="AN60" s="59"/>
      <c r="AO60" s="59"/>
      <c r="AP60" s="59"/>
      <c r="AQ60" s="59"/>
      <c r="AR60" s="59"/>
      <c r="AS60" s="103"/>
      <c r="AT60" s="103"/>
      <c r="AU60" s="104"/>
      <c r="AV60" s="1821"/>
      <c r="AW60" s="1822"/>
      <c r="AX60" s="1827"/>
      <c r="AY60" s="1731"/>
      <c r="AZ60" s="1731"/>
      <c r="BA60" s="1731"/>
      <c r="BB60" s="1731"/>
      <c r="BC60" s="1731"/>
      <c r="BD60" s="1731"/>
      <c r="BE60" s="1731"/>
      <c r="BF60" s="1731"/>
      <c r="BG60" s="106"/>
      <c r="BH60" s="1832"/>
      <c r="BI60" s="1737"/>
      <c r="BJ60" s="1737"/>
      <c r="BK60" s="1737"/>
      <c r="BL60" s="1737"/>
      <c r="BM60" s="1737"/>
      <c r="BN60" s="1737"/>
      <c r="BO60" s="1737"/>
      <c r="BP60" s="1737"/>
      <c r="BQ60" s="1737"/>
      <c r="BR60" s="1737"/>
      <c r="BS60" s="1737"/>
      <c r="BT60" s="106"/>
      <c r="BU60" s="59"/>
      <c r="BV60" s="59"/>
      <c r="BW60" s="59"/>
      <c r="BX60" s="59"/>
      <c r="BY60" s="59"/>
    </row>
    <row r="61" spans="37:77" ht="8.25" customHeight="1">
      <c r="AK61" s="59"/>
      <c r="AL61" s="59"/>
      <c r="AM61" s="59"/>
      <c r="AN61" s="59"/>
      <c r="AO61" s="59"/>
      <c r="AP61" s="59"/>
      <c r="AQ61" s="59"/>
      <c r="AR61" s="59"/>
      <c r="AS61" s="103"/>
      <c r="AT61" s="103"/>
      <c r="AU61" s="104"/>
      <c r="AV61" s="1823"/>
      <c r="AW61" s="1824"/>
      <c r="AX61" s="1828"/>
      <c r="AY61" s="1829"/>
      <c r="AZ61" s="1829"/>
      <c r="BA61" s="1829"/>
      <c r="BB61" s="1829"/>
      <c r="BC61" s="1829"/>
      <c r="BD61" s="1829"/>
      <c r="BE61" s="1829"/>
      <c r="BF61" s="1829"/>
      <c r="BG61" s="107"/>
      <c r="BH61" s="1833"/>
      <c r="BI61" s="1834"/>
      <c r="BJ61" s="1834"/>
      <c r="BK61" s="1834"/>
      <c r="BL61" s="1834"/>
      <c r="BM61" s="1834"/>
      <c r="BN61" s="1834"/>
      <c r="BO61" s="1834"/>
      <c r="BP61" s="1834"/>
      <c r="BQ61" s="1834"/>
      <c r="BR61" s="1834"/>
      <c r="BS61" s="1834"/>
      <c r="BT61" s="107"/>
      <c r="BU61" s="59"/>
      <c r="BV61" s="59"/>
      <c r="BW61" s="59"/>
      <c r="BX61" s="59"/>
      <c r="BY61" s="59"/>
    </row>
    <row r="62" spans="37:77" ht="8.25" customHeight="1">
      <c r="AK62" s="59"/>
      <c r="AL62" s="59"/>
      <c r="AM62" s="59"/>
      <c r="AN62" s="59"/>
      <c r="AO62" s="59"/>
      <c r="AP62" s="59"/>
      <c r="AQ62" s="59"/>
      <c r="AR62" s="59"/>
      <c r="AS62" s="103"/>
      <c r="AT62" s="103"/>
      <c r="AU62" s="104"/>
      <c r="AV62" s="104"/>
      <c r="AW62" s="104"/>
      <c r="AX62" s="103"/>
      <c r="AY62" s="103"/>
      <c r="AZ62" s="103"/>
      <c r="BA62" s="103"/>
      <c r="BB62" s="103"/>
      <c r="BC62" s="103"/>
      <c r="BD62" s="103"/>
      <c r="BE62" s="1835" t="str">
        <f>'41-2'!BG60</f>
        <v/>
      </c>
      <c r="BF62" s="1836"/>
      <c r="BG62" s="108"/>
      <c r="BH62" s="1807">
        <f>'41-2'!BI60</f>
        <v>0</v>
      </c>
      <c r="BI62" s="1808"/>
      <c r="BJ62" s="1808"/>
      <c r="BK62" s="1808"/>
      <c r="BL62" s="1808"/>
      <c r="BM62" s="1808"/>
      <c r="BN62" s="1808"/>
      <c r="BO62" s="1808"/>
      <c r="BP62" s="1808"/>
      <c r="BQ62" s="1808"/>
      <c r="BR62" s="1808"/>
      <c r="BS62" s="1808"/>
      <c r="BT62" s="108"/>
      <c r="BU62" s="59"/>
      <c r="BV62" s="59"/>
      <c r="BW62" s="59"/>
      <c r="BX62" s="59"/>
      <c r="BY62" s="59"/>
    </row>
    <row r="63" spans="37:77" ht="8.25" customHeight="1">
      <c r="AK63" s="59"/>
      <c r="AL63" s="59"/>
      <c r="AM63" s="59"/>
      <c r="AN63" s="59"/>
      <c r="AO63" s="59"/>
      <c r="AP63" s="59"/>
      <c r="AQ63" s="59"/>
      <c r="AR63" s="59"/>
      <c r="AS63" s="103"/>
      <c r="AT63" s="103"/>
      <c r="AU63" s="104"/>
      <c r="AV63" s="104"/>
      <c r="AW63" s="104"/>
      <c r="AX63" s="103"/>
      <c r="AY63" s="103"/>
      <c r="AZ63" s="103"/>
      <c r="BA63" s="103"/>
      <c r="BB63" s="103"/>
      <c r="BC63" s="103"/>
      <c r="BD63" s="103"/>
      <c r="BE63" s="1837"/>
      <c r="BF63" s="1838"/>
      <c r="BG63" s="109"/>
      <c r="BH63" s="1809"/>
      <c r="BI63" s="1810"/>
      <c r="BJ63" s="1810"/>
      <c r="BK63" s="1810"/>
      <c r="BL63" s="1810"/>
      <c r="BM63" s="1810"/>
      <c r="BN63" s="1810"/>
      <c r="BO63" s="1810"/>
      <c r="BP63" s="1810"/>
      <c r="BQ63" s="1810"/>
      <c r="BR63" s="1810"/>
      <c r="BS63" s="1810"/>
      <c r="BT63" s="109"/>
      <c r="BU63" s="59"/>
      <c r="BV63" s="59"/>
      <c r="BW63" s="59"/>
      <c r="BX63" s="59"/>
      <c r="BY63" s="59"/>
    </row>
    <row r="64" spans="37:77" ht="8.25" customHeight="1">
      <c r="AK64" s="59"/>
      <c r="AL64" s="59"/>
      <c r="AM64" s="59"/>
      <c r="AN64" s="59"/>
      <c r="AO64" s="59"/>
      <c r="AP64" s="59"/>
      <c r="AQ64" s="59"/>
      <c r="AR64" s="59"/>
      <c r="AS64" s="103"/>
      <c r="AT64" s="103"/>
      <c r="AU64" s="104"/>
      <c r="AV64" s="104"/>
      <c r="AW64" s="104"/>
      <c r="AX64" s="103"/>
      <c r="AY64" s="103"/>
      <c r="AZ64" s="103"/>
      <c r="BA64" s="103"/>
      <c r="BB64" s="103"/>
      <c r="BC64" s="103"/>
      <c r="BD64" s="103"/>
      <c r="BE64" s="1839"/>
      <c r="BF64" s="1840"/>
      <c r="BG64" s="110"/>
      <c r="BH64" s="1811"/>
      <c r="BI64" s="1812"/>
      <c r="BJ64" s="1812"/>
      <c r="BK64" s="1812"/>
      <c r="BL64" s="1812"/>
      <c r="BM64" s="1812"/>
      <c r="BN64" s="1812"/>
      <c r="BO64" s="1812"/>
      <c r="BP64" s="1812"/>
      <c r="BQ64" s="1812"/>
      <c r="BR64" s="1812"/>
      <c r="BS64" s="1812"/>
      <c r="BT64" s="110"/>
      <c r="BU64" s="59"/>
      <c r="BV64" s="59"/>
      <c r="BW64" s="59"/>
      <c r="BX64" s="59"/>
      <c r="BY64" s="59"/>
    </row>
    <row r="65" spans="37:77" ht="8.25" customHeight="1">
      <c r="AK65" s="59"/>
      <c r="AL65" s="59"/>
      <c r="AM65" s="59"/>
      <c r="AN65" s="59"/>
      <c r="AO65" s="59"/>
      <c r="AP65" s="59"/>
      <c r="AQ65" s="59"/>
      <c r="AR65" s="59"/>
      <c r="AS65" s="103"/>
      <c r="AT65" s="103"/>
      <c r="AU65" s="104"/>
      <c r="AV65" s="1819">
        <v>8</v>
      </c>
      <c r="AW65" s="1820"/>
      <c r="AX65" s="1825" t="str">
        <f>'41-2'!AZ63</f>
        <v/>
      </c>
      <c r="AY65" s="1826"/>
      <c r="AZ65" s="1826"/>
      <c r="BA65" s="1826"/>
      <c r="BB65" s="1826"/>
      <c r="BC65" s="1826"/>
      <c r="BD65" s="1826"/>
      <c r="BE65" s="1826"/>
      <c r="BF65" s="1826"/>
      <c r="BG65" s="105"/>
      <c r="BH65" s="1830">
        <f>'41-2'!BI63</f>
        <v>0</v>
      </c>
      <c r="BI65" s="1831"/>
      <c r="BJ65" s="1831"/>
      <c r="BK65" s="1831"/>
      <c r="BL65" s="1831"/>
      <c r="BM65" s="1831"/>
      <c r="BN65" s="1831"/>
      <c r="BO65" s="1831"/>
      <c r="BP65" s="1831"/>
      <c r="BQ65" s="1831"/>
      <c r="BR65" s="1831"/>
      <c r="BS65" s="1831"/>
      <c r="BT65" s="105"/>
      <c r="BU65" s="59"/>
      <c r="BV65" s="59"/>
      <c r="BW65" s="59"/>
      <c r="BX65" s="59"/>
      <c r="BY65" s="59"/>
    </row>
    <row r="66" spans="37:77" ht="8.25" customHeight="1">
      <c r="AK66" s="59"/>
      <c r="AL66" s="59"/>
      <c r="AM66" s="59"/>
      <c r="AN66" s="59"/>
      <c r="AO66" s="59"/>
      <c r="AP66" s="59"/>
      <c r="AQ66" s="59"/>
      <c r="AR66" s="59"/>
      <c r="AS66" s="103"/>
      <c r="AT66" s="103"/>
      <c r="AU66" s="104"/>
      <c r="AV66" s="1821"/>
      <c r="AW66" s="1822"/>
      <c r="AX66" s="1827"/>
      <c r="AY66" s="1731"/>
      <c r="AZ66" s="1731"/>
      <c r="BA66" s="1731"/>
      <c r="BB66" s="1731"/>
      <c r="BC66" s="1731"/>
      <c r="BD66" s="1731"/>
      <c r="BE66" s="1731"/>
      <c r="BF66" s="1731"/>
      <c r="BG66" s="106"/>
      <c r="BH66" s="1832"/>
      <c r="BI66" s="1737"/>
      <c r="BJ66" s="1737"/>
      <c r="BK66" s="1737"/>
      <c r="BL66" s="1737"/>
      <c r="BM66" s="1737"/>
      <c r="BN66" s="1737"/>
      <c r="BO66" s="1737"/>
      <c r="BP66" s="1737"/>
      <c r="BQ66" s="1737"/>
      <c r="BR66" s="1737"/>
      <c r="BS66" s="1737"/>
      <c r="BT66" s="106"/>
      <c r="BU66" s="59"/>
      <c r="BV66" s="59"/>
      <c r="BW66" s="59"/>
      <c r="BX66" s="59"/>
      <c r="BY66" s="59"/>
    </row>
    <row r="67" spans="37:77" ht="8.25" customHeight="1">
      <c r="AK67" s="59"/>
      <c r="AL67" s="59"/>
      <c r="AM67" s="59"/>
      <c r="AN67" s="59"/>
      <c r="AO67" s="59"/>
      <c r="AP67" s="59"/>
      <c r="AQ67" s="59"/>
      <c r="AR67" s="59"/>
      <c r="AS67" s="103"/>
      <c r="AT67" s="103"/>
      <c r="AU67" s="104"/>
      <c r="AV67" s="1823"/>
      <c r="AW67" s="1824"/>
      <c r="AX67" s="1828"/>
      <c r="AY67" s="1829"/>
      <c r="AZ67" s="1829"/>
      <c r="BA67" s="1829"/>
      <c r="BB67" s="1829"/>
      <c r="BC67" s="1829"/>
      <c r="BD67" s="1829"/>
      <c r="BE67" s="1829"/>
      <c r="BF67" s="1829"/>
      <c r="BG67" s="107"/>
      <c r="BH67" s="1833"/>
      <c r="BI67" s="1834"/>
      <c r="BJ67" s="1834"/>
      <c r="BK67" s="1834"/>
      <c r="BL67" s="1834"/>
      <c r="BM67" s="1834"/>
      <c r="BN67" s="1834"/>
      <c r="BO67" s="1834"/>
      <c r="BP67" s="1834"/>
      <c r="BQ67" s="1834"/>
      <c r="BR67" s="1834"/>
      <c r="BS67" s="1834"/>
      <c r="BT67" s="107"/>
      <c r="BU67" s="59"/>
      <c r="BV67" s="59"/>
      <c r="BW67" s="59"/>
      <c r="BX67" s="59"/>
      <c r="BY67" s="59"/>
    </row>
    <row r="68" spans="37:77" ht="8.25" customHeight="1">
      <c r="AK68" s="59"/>
      <c r="AL68" s="59"/>
      <c r="AM68" s="59"/>
      <c r="AN68" s="59"/>
      <c r="AO68" s="59"/>
      <c r="AP68" s="59"/>
      <c r="AQ68" s="59"/>
      <c r="AR68" s="59"/>
      <c r="AS68" s="103"/>
      <c r="AT68" s="103"/>
      <c r="AU68" s="104"/>
      <c r="AV68" s="104"/>
      <c r="AW68" s="104"/>
      <c r="AX68" s="103"/>
      <c r="AY68" s="103"/>
      <c r="AZ68" s="103"/>
      <c r="BA68" s="103"/>
      <c r="BB68" s="103"/>
      <c r="BC68" s="103"/>
      <c r="BD68" s="103"/>
      <c r="BE68" s="1835" t="str">
        <f>'41-2'!BG66</f>
        <v/>
      </c>
      <c r="BF68" s="1836"/>
      <c r="BG68" s="108"/>
      <c r="BH68" s="1807">
        <f>'41-2'!BI66</f>
        <v>0</v>
      </c>
      <c r="BI68" s="1808"/>
      <c r="BJ68" s="1808"/>
      <c r="BK68" s="1808"/>
      <c r="BL68" s="1808"/>
      <c r="BM68" s="1808"/>
      <c r="BN68" s="1808"/>
      <c r="BO68" s="1808"/>
      <c r="BP68" s="1808"/>
      <c r="BQ68" s="1808"/>
      <c r="BR68" s="1808"/>
      <c r="BS68" s="1808"/>
      <c r="BT68" s="108"/>
      <c r="BU68" s="59"/>
      <c r="BV68" s="59"/>
      <c r="BW68" s="59"/>
      <c r="BX68" s="59"/>
      <c r="BY68" s="59"/>
    </row>
    <row r="69" spans="37:77" ht="8.25" customHeight="1">
      <c r="AK69" s="59"/>
      <c r="AL69" s="59"/>
      <c r="AM69" s="59"/>
      <c r="AN69" s="59"/>
      <c r="AO69" s="59"/>
      <c r="AP69" s="59"/>
      <c r="AQ69" s="59"/>
      <c r="AR69" s="59"/>
      <c r="AS69" s="103"/>
      <c r="AT69" s="103"/>
      <c r="AU69" s="104"/>
      <c r="AV69" s="104"/>
      <c r="AW69" s="104"/>
      <c r="AX69" s="103"/>
      <c r="AY69" s="103"/>
      <c r="AZ69" s="103"/>
      <c r="BA69" s="103"/>
      <c r="BB69" s="103"/>
      <c r="BC69" s="103"/>
      <c r="BD69" s="103"/>
      <c r="BE69" s="1837"/>
      <c r="BF69" s="1838"/>
      <c r="BG69" s="109"/>
      <c r="BH69" s="1809"/>
      <c r="BI69" s="1810"/>
      <c r="BJ69" s="1810"/>
      <c r="BK69" s="1810"/>
      <c r="BL69" s="1810"/>
      <c r="BM69" s="1810"/>
      <c r="BN69" s="1810"/>
      <c r="BO69" s="1810"/>
      <c r="BP69" s="1810"/>
      <c r="BQ69" s="1810"/>
      <c r="BR69" s="1810"/>
      <c r="BS69" s="1810"/>
      <c r="BT69" s="109"/>
      <c r="BU69" s="59"/>
      <c r="BV69" s="59"/>
      <c r="BW69" s="59"/>
      <c r="BX69" s="59"/>
      <c r="BY69" s="59"/>
    </row>
    <row r="70" spans="37:77" ht="8.25" customHeight="1">
      <c r="AK70" s="59"/>
      <c r="AL70" s="59"/>
      <c r="AM70" s="59"/>
      <c r="AN70" s="59"/>
      <c r="AO70" s="59"/>
      <c r="AP70" s="59"/>
      <c r="AQ70" s="59"/>
      <c r="AR70" s="59"/>
      <c r="AS70" s="103"/>
      <c r="AT70" s="103"/>
      <c r="AU70" s="104"/>
      <c r="AV70" s="104"/>
      <c r="AW70" s="104"/>
      <c r="AX70" s="103"/>
      <c r="AY70" s="103"/>
      <c r="AZ70" s="103"/>
      <c r="BA70" s="103"/>
      <c r="BB70" s="103"/>
      <c r="BC70" s="103"/>
      <c r="BD70" s="103"/>
      <c r="BE70" s="1839"/>
      <c r="BF70" s="1840"/>
      <c r="BG70" s="110"/>
      <c r="BH70" s="1811"/>
      <c r="BI70" s="1812"/>
      <c r="BJ70" s="1812"/>
      <c r="BK70" s="1812"/>
      <c r="BL70" s="1812"/>
      <c r="BM70" s="1812"/>
      <c r="BN70" s="1812"/>
      <c r="BO70" s="1812"/>
      <c r="BP70" s="1812"/>
      <c r="BQ70" s="1812"/>
      <c r="BR70" s="1812"/>
      <c r="BS70" s="1812"/>
      <c r="BT70" s="110"/>
      <c r="BU70" s="59"/>
      <c r="BV70" s="59"/>
      <c r="BW70" s="59"/>
      <c r="BX70" s="59"/>
      <c r="BY70" s="59"/>
    </row>
    <row r="71" spans="37:77" ht="8.25" customHeight="1">
      <c r="AK71" s="59"/>
      <c r="AL71" s="59"/>
      <c r="AM71" s="59"/>
      <c r="AN71" s="59"/>
      <c r="AO71" s="59"/>
      <c r="AP71" s="59"/>
      <c r="AQ71" s="59"/>
      <c r="AR71" s="59"/>
      <c r="AS71" s="103"/>
      <c r="AT71" s="103"/>
      <c r="AU71" s="104"/>
      <c r="AV71" s="1819">
        <v>9</v>
      </c>
      <c r="AW71" s="1820"/>
      <c r="AX71" s="1825" t="str">
        <f>'41-2'!AZ69</f>
        <v/>
      </c>
      <c r="AY71" s="1826"/>
      <c r="AZ71" s="1826"/>
      <c r="BA71" s="1826"/>
      <c r="BB71" s="1826"/>
      <c r="BC71" s="1826"/>
      <c r="BD71" s="1826"/>
      <c r="BE71" s="1826"/>
      <c r="BF71" s="1826"/>
      <c r="BG71" s="105"/>
      <c r="BH71" s="1830">
        <f>'41-2'!BI69</f>
        <v>0</v>
      </c>
      <c r="BI71" s="1831"/>
      <c r="BJ71" s="1831"/>
      <c r="BK71" s="1831"/>
      <c r="BL71" s="1831"/>
      <c r="BM71" s="1831"/>
      <c r="BN71" s="1831"/>
      <c r="BO71" s="1831"/>
      <c r="BP71" s="1831"/>
      <c r="BQ71" s="1831"/>
      <c r="BR71" s="1831"/>
      <c r="BS71" s="1831"/>
      <c r="BT71" s="105"/>
      <c r="BU71" s="59"/>
      <c r="BV71" s="59"/>
      <c r="BW71" s="59"/>
      <c r="BX71" s="59"/>
      <c r="BY71" s="59"/>
    </row>
    <row r="72" spans="37:77" ht="8.25" customHeight="1">
      <c r="AK72" s="59"/>
      <c r="AL72" s="59"/>
      <c r="AM72" s="59"/>
      <c r="AN72" s="59"/>
      <c r="AO72" s="59"/>
      <c r="AP72" s="59"/>
      <c r="AQ72" s="59"/>
      <c r="AR72" s="59"/>
      <c r="AS72" s="103"/>
      <c r="AT72" s="103"/>
      <c r="AU72" s="104"/>
      <c r="AV72" s="1821"/>
      <c r="AW72" s="1822"/>
      <c r="AX72" s="1827"/>
      <c r="AY72" s="1731"/>
      <c r="AZ72" s="1731"/>
      <c r="BA72" s="1731"/>
      <c r="BB72" s="1731"/>
      <c r="BC72" s="1731"/>
      <c r="BD72" s="1731"/>
      <c r="BE72" s="1731"/>
      <c r="BF72" s="1731"/>
      <c r="BG72" s="106"/>
      <c r="BH72" s="1832"/>
      <c r="BI72" s="1737"/>
      <c r="BJ72" s="1737"/>
      <c r="BK72" s="1737"/>
      <c r="BL72" s="1737"/>
      <c r="BM72" s="1737"/>
      <c r="BN72" s="1737"/>
      <c r="BO72" s="1737"/>
      <c r="BP72" s="1737"/>
      <c r="BQ72" s="1737"/>
      <c r="BR72" s="1737"/>
      <c r="BS72" s="1737"/>
      <c r="BT72" s="106"/>
      <c r="BU72" s="59"/>
      <c r="BV72" s="59"/>
      <c r="BW72" s="59"/>
      <c r="BX72" s="59"/>
      <c r="BY72" s="59"/>
    </row>
    <row r="73" spans="37:77" ht="8.25" customHeight="1">
      <c r="AK73" s="59"/>
      <c r="AL73" s="59"/>
      <c r="AM73" s="59"/>
      <c r="AN73" s="59"/>
      <c r="AO73" s="59"/>
      <c r="AP73" s="59"/>
      <c r="AQ73" s="59"/>
      <c r="AR73" s="59"/>
      <c r="AS73" s="103"/>
      <c r="AT73" s="103"/>
      <c r="AU73" s="104"/>
      <c r="AV73" s="1823"/>
      <c r="AW73" s="1824"/>
      <c r="AX73" s="1828"/>
      <c r="AY73" s="1829"/>
      <c r="AZ73" s="1829"/>
      <c r="BA73" s="1829"/>
      <c r="BB73" s="1829"/>
      <c r="BC73" s="1829"/>
      <c r="BD73" s="1829"/>
      <c r="BE73" s="1829"/>
      <c r="BF73" s="1829"/>
      <c r="BG73" s="107"/>
      <c r="BH73" s="1833"/>
      <c r="BI73" s="1834"/>
      <c r="BJ73" s="1834"/>
      <c r="BK73" s="1834"/>
      <c r="BL73" s="1834"/>
      <c r="BM73" s="1834"/>
      <c r="BN73" s="1834"/>
      <c r="BO73" s="1834"/>
      <c r="BP73" s="1834"/>
      <c r="BQ73" s="1834"/>
      <c r="BR73" s="1834"/>
      <c r="BS73" s="1834"/>
      <c r="BT73" s="107"/>
      <c r="BU73" s="59"/>
      <c r="BV73" s="59"/>
      <c r="BW73" s="59"/>
      <c r="BX73" s="59"/>
      <c r="BY73" s="59"/>
    </row>
    <row r="74" spans="37:77" ht="8.25" customHeight="1">
      <c r="AK74" s="59"/>
      <c r="AL74" s="59"/>
      <c r="AM74" s="59"/>
      <c r="AN74" s="59"/>
      <c r="AO74" s="59"/>
      <c r="AP74" s="59"/>
      <c r="AQ74" s="59"/>
      <c r="AR74" s="59"/>
      <c r="AS74" s="103"/>
      <c r="AT74" s="103"/>
      <c r="AU74" s="104"/>
      <c r="AV74" s="104"/>
      <c r="AW74" s="104"/>
      <c r="AX74" s="103"/>
      <c r="AY74" s="103"/>
      <c r="AZ74" s="103"/>
      <c r="BA74" s="103"/>
      <c r="BB74" s="103"/>
      <c r="BC74" s="103"/>
      <c r="BD74" s="103"/>
      <c r="BE74" s="1835" t="str">
        <f>'41-2'!BG72</f>
        <v/>
      </c>
      <c r="BF74" s="1836"/>
      <c r="BG74" s="108"/>
      <c r="BH74" s="1807">
        <f>'41-2'!BI72</f>
        <v>0</v>
      </c>
      <c r="BI74" s="1808"/>
      <c r="BJ74" s="1808"/>
      <c r="BK74" s="1808"/>
      <c r="BL74" s="1808"/>
      <c r="BM74" s="1808"/>
      <c r="BN74" s="1808"/>
      <c r="BO74" s="1808"/>
      <c r="BP74" s="1808"/>
      <c r="BQ74" s="1808"/>
      <c r="BR74" s="1808"/>
      <c r="BS74" s="1808"/>
      <c r="BT74" s="108"/>
      <c r="BU74" s="59"/>
      <c r="BV74" s="59"/>
      <c r="BW74" s="59"/>
      <c r="BX74" s="59"/>
      <c r="BY74" s="59"/>
    </row>
    <row r="75" spans="37:77" ht="8.25" customHeight="1">
      <c r="AK75" s="59"/>
      <c r="AL75" s="59"/>
      <c r="AM75" s="59"/>
      <c r="AN75" s="59"/>
      <c r="AO75" s="59"/>
      <c r="AP75" s="59"/>
      <c r="AQ75" s="59"/>
      <c r="AR75" s="59"/>
      <c r="AS75" s="103"/>
      <c r="AT75" s="103"/>
      <c r="AU75" s="104"/>
      <c r="AV75" s="104"/>
      <c r="AW75" s="104"/>
      <c r="AX75" s="103"/>
      <c r="AY75" s="103"/>
      <c r="AZ75" s="103"/>
      <c r="BA75" s="103"/>
      <c r="BB75" s="103"/>
      <c r="BC75" s="103"/>
      <c r="BD75" s="103"/>
      <c r="BE75" s="1837"/>
      <c r="BF75" s="1838"/>
      <c r="BG75" s="109"/>
      <c r="BH75" s="1809"/>
      <c r="BI75" s="1810"/>
      <c r="BJ75" s="1810"/>
      <c r="BK75" s="1810"/>
      <c r="BL75" s="1810"/>
      <c r="BM75" s="1810"/>
      <c r="BN75" s="1810"/>
      <c r="BO75" s="1810"/>
      <c r="BP75" s="1810"/>
      <c r="BQ75" s="1810"/>
      <c r="BR75" s="1810"/>
      <c r="BS75" s="1810"/>
      <c r="BT75" s="109"/>
      <c r="BU75" s="59"/>
      <c r="BV75" s="59"/>
      <c r="BW75" s="59"/>
      <c r="BX75" s="59"/>
      <c r="BY75" s="59"/>
    </row>
    <row r="76" spans="37:77" ht="8.25" customHeight="1">
      <c r="AK76" s="59"/>
      <c r="AL76" s="59"/>
      <c r="AM76" s="59"/>
      <c r="AN76" s="59"/>
      <c r="AO76" s="59"/>
      <c r="AP76" s="59"/>
      <c r="AQ76" s="59"/>
      <c r="AR76" s="59"/>
      <c r="AS76" s="103"/>
      <c r="AT76" s="103"/>
      <c r="AU76" s="104"/>
      <c r="AV76" s="104"/>
      <c r="AW76" s="104"/>
      <c r="AX76" s="103"/>
      <c r="AY76" s="103"/>
      <c r="AZ76" s="103"/>
      <c r="BA76" s="103"/>
      <c r="BB76" s="103"/>
      <c r="BC76" s="103"/>
      <c r="BD76" s="103"/>
      <c r="BE76" s="1839"/>
      <c r="BF76" s="1840"/>
      <c r="BG76" s="110"/>
      <c r="BH76" s="1811"/>
      <c r="BI76" s="1812"/>
      <c r="BJ76" s="1812"/>
      <c r="BK76" s="1812"/>
      <c r="BL76" s="1812"/>
      <c r="BM76" s="1812"/>
      <c r="BN76" s="1812"/>
      <c r="BO76" s="1812"/>
      <c r="BP76" s="1812"/>
      <c r="BQ76" s="1812"/>
      <c r="BR76" s="1812"/>
      <c r="BS76" s="1812"/>
      <c r="BT76" s="110"/>
      <c r="BU76" s="59"/>
      <c r="BV76" s="59"/>
      <c r="BW76" s="59"/>
      <c r="BX76" s="59"/>
      <c r="BY76" s="59"/>
    </row>
    <row r="77" spans="37:77" ht="8.25" customHeight="1">
      <c r="AK77" s="59"/>
      <c r="AL77" s="59"/>
      <c r="AM77" s="59"/>
      <c r="AN77" s="59"/>
      <c r="AO77" s="59"/>
      <c r="AP77" s="59"/>
      <c r="AQ77" s="59"/>
      <c r="AR77" s="59"/>
      <c r="AS77" s="103"/>
      <c r="AT77" s="103"/>
      <c r="AU77" s="104"/>
      <c r="AV77" s="1819">
        <v>10</v>
      </c>
      <c r="AW77" s="1820"/>
      <c r="AX77" s="1825" t="str">
        <f>'41-2'!AZ75</f>
        <v/>
      </c>
      <c r="AY77" s="1826"/>
      <c r="AZ77" s="1826"/>
      <c r="BA77" s="1826"/>
      <c r="BB77" s="1826"/>
      <c r="BC77" s="1826"/>
      <c r="BD77" s="1826"/>
      <c r="BE77" s="1826"/>
      <c r="BF77" s="1826"/>
      <c r="BG77" s="105"/>
      <c r="BH77" s="1830">
        <f>'41-2'!BI75</f>
        <v>0</v>
      </c>
      <c r="BI77" s="1831"/>
      <c r="BJ77" s="1831"/>
      <c r="BK77" s="1831"/>
      <c r="BL77" s="1831"/>
      <c r="BM77" s="1831"/>
      <c r="BN77" s="1831"/>
      <c r="BO77" s="1831"/>
      <c r="BP77" s="1831"/>
      <c r="BQ77" s="1831"/>
      <c r="BR77" s="1831"/>
      <c r="BS77" s="1831"/>
      <c r="BT77" s="105"/>
      <c r="BU77" s="59"/>
      <c r="BV77" s="59"/>
      <c r="BW77" s="59"/>
      <c r="BX77" s="59"/>
      <c r="BY77" s="59"/>
    </row>
    <row r="78" spans="37:77" ht="8.25" customHeight="1">
      <c r="AK78" s="59"/>
      <c r="AL78" s="59"/>
      <c r="AM78" s="59"/>
      <c r="AN78" s="59"/>
      <c r="AO78" s="59"/>
      <c r="AP78" s="59"/>
      <c r="AQ78" s="59"/>
      <c r="AR78" s="59"/>
      <c r="AS78" s="103"/>
      <c r="AT78" s="103"/>
      <c r="AU78" s="104"/>
      <c r="AV78" s="1821"/>
      <c r="AW78" s="1822"/>
      <c r="AX78" s="1827"/>
      <c r="AY78" s="1731"/>
      <c r="AZ78" s="1731"/>
      <c r="BA78" s="1731"/>
      <c r="BB78" s="1731"/>
      <c r="BC78" s="1731"/>
      <c r="BD78" s="1731"/>
      <c r="BE78" s="1731"/>
      <c r="BF78" s="1731"/>
      <c r="BG78" s="106"/>
      <c r="BH78" s="1832"/>
      <c r="BI78" s="1737"/>
      <c r="BJ78" s="1737"/>
      <c r="BK78" s="1737"/>
      <c r="BL78" s="1737"/>
      <c r="BM78" s="1737"/>
      <c r="BN78" s="1737"/>
      <c r="BO78" s="1737"/>
      <c r="BP78" s="1737"/>
      <c r="BQ78" s="1737"/>
      <c r="BR78" s="1737"/>
      <c r="BS78" s="1737"/>
      <c r="BT78" s="106"/>
      <c r="BU78" s="59"/>
      <c r="BV78" s="59"/>
      <c r="BW78" s="59"/>
      <c r="BX78" s="59"/>
      <c r="BY78" s="59"/>
    </row>
    <row r="79" spans="37:77" ht="8.25" customHeight="1">
      <c r="AK79" s="59"/>
      <c r="AL79" s="59"/>
      <c r="AM79" s="59"/>
      <c r="AN79" s="59"/>
      <c r="AO79" s="59"/>
      <c r="AP79" s="59"/>
      <c r="AQ79" s="59"/>
      <c r="AR79" s="59"/>
      <c r="AS79" s="103"/>
      <c r="AT79" s="103"/>
      <c r="AU79" s="104"/>
      <c r="AV79" s="1823"/>
      <c r="AW79" s="1824"/>
      <c r="AX79" s="1828"/>
      <c r="AY79" s="1829"/>
      <c r="AZ79" s="1829"/>
      <c r="BA79" s="1829"/>
      <c r="BB79" s="1829"/>
      <c r="BC79" s="1829"/>
      <c r="BD79" s="1829"/>
      <c r="BE79" s="1829"/>
      <c r="BF79" s="1829"/>
      <c r="BG79" s="107"/>
      <c r="BH79" s="1833"/>
      <c r="BI79" s="1834"/>
      <c r="BJ79" s="1834"/>
      <c r="BK79" s="1834"/>
      <c r="BL79" s="1834"/>
      <c r="BM79" s="1834"/>
      <c r="BN79" s="1834"/>
      <c r="BO79" s="1834"/>
      <c r="BP79" s="1834"/>
      <c r="BQ79" s="1834"/>
      <c r="BR79" s="1834"/>
      <c r="BS79" s="1834"/>
      <c r="BT79" s="107"/>
      <c r="BU79" s="59"/>
      <c r="BV79" s="59"/>
      <c r="BW79" s="59"/>
      <c r="BX79" s="59"/>
      <c r="BY79" s="59"/>
    </row>
    <row r="80" spans="37:77" ht="8.25" customHeight="1">
      <c r="AK80" s="59"/>
      <c r="AL80" s="59"/>
      <c r="AM80" s="59"/>
      <c r="AN80" s="59"/>
      <c r="AO80" s="59"/>
      <c r="AP80" s="59"/>
      <c r="AQ80" s="59"/>
      <c r="AR80" s="59"/>
      <c r="AS80" s="103"/>
      <c r="AT80" s="103"/>
      <c r="AU80" s="104"/>
      <c r="AV80" s="104"/>
      <c r="AW80" s="104"/>
      <c r="AX80" s="103"/>
      <c r="AY80" s="103"/>
      <c r="AZ80" s="103"/>
      <c r="BA80" s="103"/>
      <c r="BB80" s="103"/>
      <c r="BC80" s="103"/>
      <c r="BD80" s="103"/>
      <c r="BE80" s="1835" t="str">
        <f>'41-2'!BG78</f>
        <v/>
      </c>
      <c r="BF80" s="1836"/>
      <c r="BG80" s="108"/>
      <c r="BH80" s="1807">
        <f>'41-2'!BI78</f>
        <v>0</v>
      </c>
      <c r="BI80" s="1808"/>
      <c r="BJ80" s="1808"/>
      <c r="BK80" s="1808"/>
      <c r="BL80" s="1808"/>
      <c r="BM80" s="1808"/>
      <c r="BN80" s="1808"/>
      <c r="BO80" s="1808"/>
      <c r="BP80" s="1808"/>
      <c r="BQ80" s="1808"/>
      <c r="BR80" s="1808"/>
      <c r="BS80" s="1808"/>
      <c r="BT80" s="108"/>
      <c r="BU80" s="59"/>
      <c r="BV80" s="59"/>
      <c r="BW80" s="59"/>
      <c r="BX80" s="59"/>
      <c r="BY80" s="59"/>
    </row>
    <row r="81" spans="37:77" ht="8.25" customHeight="1">
      <c r="AK81" s="59"/>
      <c r="AL81" s="59"/>
      <c r="AM81" s="59"/>
      <c r="AN81" s="59"/>
      <c r="AO81" s="59"/>
      <c r="AP81" s="59"/>
      <c r="AQ81" s="59"/>
      <c r="AR81" s="59"/>
      <c r="AS81" s="103"/>
      <c r="AT81" s="103"/>
      <c r="AU81" s="104"/>
      <c r="AV81" s="104"/>
      <c r="AW81" s="104"/>
      <c r="AX81" s="103"/>
      <c r="AY81" s="103"/>
      <c r="AZ81" s="103"/>
      <c r="BA81" s="103"/>
      <c r="BB81" s="103"/>
      <c r="BC81" s="103"/>
      <c r="BD81" s="103"/>
      <c r="BE81" s="1837"/>
      <c r="BF81" s="1838"/>
      <c r="BG81" s="109"/>
      <c r="BH81" s="1809"/>
      <c r="BI81" s="1810"/>
      <c r="BJ81" s="1810"/>
      <c r="BK81" s="1810"/>
      <c r="BL81" s="1810"/>
      <c r="BM81" s="1810"/>
      <c r="BN81" s="1810"/>
      <c r="BO81" s="1810"/>
      <c r="BP81" s="1810"/>
      <c r="BQ81" s="1810"/>
      <c r="BR81" s="1810"/>
      <c r="BS81" s="1810"/>
      <c r="BT81" s="109"/>
      <c r="BU81" s="59"/>
      <c r="BV81" s="59"/>
      <c r="BW81" s="59"/>
      <c r="BX81" s="59"/>
      <c r="BY81" s="59"/>
    </row>
    <row r="82" spans="37:77" ht="8.25" customHeight="1">
      <c r="AK82" s="59"/>
      <c r="AL82" s="59"/>
      <c r="AM82" s="59"/>
      <c r="AN82" s="59"/>
      <c r="AO82" s="59"/>
      <c r="AP82" s="59"/>
      <c r="AQ82" s="59"/>
      <c r="AR82" s="59"/>
      <c r="AS82" s="103"/>
      <c r="AT82" s="103"/>
      <c r="AU82" s="104"/>
      <c r="AV82" s="104"/>
      <c r="AW82" s="104"/>
      <c r="AX82" s="103"/>
      <c r="AY82" s="103"/>
      <c r="AZ82" s="103"/>
      <c r="BA82" s="103"/>
      <c r="BB82" s="103"/>
      <c r="BC82" s="103"/>
      <c r="BD82" s="103"/>
      <c r="BE82" s="1839"/>
      <c r="BF82" s="1840"/>
      <c r="BG82" s="110"/>
      <c r="BH82" s="1811"/>
      <c r="BI82" s="1812"/>
      <c r="BJ82" s="1812"/>
      <c r="BK82" s="1812"/>
      <c r="BL82" s="1812"/>
      <c r="BM82" s="1812"/>
      <c r="BN82" s="1812"/>
      <c r="BO82" s="1812"/>
      <c r="BP82" s="1812"/>
      <c r="BQ82" s="1812"/>
      <c r="BR82" s="1812"/>
      <c r="BS82" s="1812"/>
      <c r="BT82" s="110"/>
      <c r="BU82" s="59"/>
      <c r="BV82" s="59"/>
      <c r="BW82" s="59"/>
      <c r="BX82" s="59"/>
      <c r="BY82" s="59"/>
    </row>
    <row r="83" spans="37:77" ht="8.25" customHeight="1">
      <c r="AK83" s="59"/>
      <c r="AL83" s="59"/>
      <c r="AM83" s="59"/>
      <c r="AN83" s="59"/>
      <c r="AO83" s="59"/>
      <c r="AP83" s="59"/>
      <c r="AQ83" s="59"/>
      <c r="AR83" s="59"/>
      <c r="AS83" s="103"/>
      <c r="AT83" s="103"/>
      <c r="AU83" s="104"/>
      <c r="AV83" s="1819">
        <v>11</v>
      </c>
      <c r="AW83" s="1820"/>
      <c r="AX83" s="1825" t="str">
        <f>'41-2'!AZ81</f>
        <v/>
      </c>
      <c r="AY83" s="1826"/>
      <c r="AZ83" s="1826"/>
      <c r="BA83" s="1826"/>
      <c r="BB83" s="1826"/>
      <c r="BC83" s="1826"/>
      <c r="BD83" s="1826"/>
      <c r="BE83" s="1826"/>
      <c r="BF83" s="1826"/>
      <c r="BG83" s="105"/>
      <c r="BH83" s="1830">
        <f>'41-2'!BI81</f>
        <v>0</v>
      </c>
      <c r="BI83" s="1831"/>
      <c r="BJ83" s="1831"/>
      <c r="BK83" s="1831"/>
      <c r="BL83" s="1831"/>
      <c r="BM83" s="1831"/>
      <c r="BN83" s="1831"/>
      <c r="BO83" s="1831"/>
      <c r="BP83" s="1831"/>
      <c r="BQ83" s="1831"/>
      <c r="BR83" s="1831"/>
      <c r="BS83" s="1831"/>
      <c r="BT83" s="105"/>
      <c r="BU83" s="59"/>
      <c r="BV83" s="59"/>
      <c r="BW83" s="59"/>
      <c r="BX83" s="59"/>
      <c r="BY83" s="59"/>
    </row>
    <row r="84" spans="37:77" ht="8.25" customHeight="1">
      <c r="AK84" s="59"/>
      <c r="AL84" s="59"/>
      <c r="AM84" s="59"/>
      <c r="AN84" s="59"/>
      <c r="AO84" s="59"/>
      <c r="AP84" s="59"/>
      <c r="AQ84" s="59"/>
      <c r="AR84" s="59"/>
      <c r="AS84" s="103"/>
      <c r="AT84" s="103"/>
      <c r="AU84" s="104"/>
      <c r="AV84" s="1821"/>
      <c r="AW84" s="1822"/>
      <c r="AX84" s="1827"/>
      <c r="AY84" s="1731"/>
      <c r="AZ84" s="1731"/>
      <c r="BA84" s="1731"/>
      <c r="BB84" s="1731"/>
      <c r="BC84" s="1731"/>
      <c r="BD84" s="1731"/>
      <c r="BE84" s="1731"/>
      <c r="BF84" s="1731"/>
      <c r="BG84" s="106"/>
      <c r="BH84" s="1832"/>
      <c r="BI84" s="1737"/>
      <c r="BJ84" s="1737"/>
      <c r="BK84" s="1737"/>
      <c r="BL84" s="1737"/>
      <c r="BM84" s="1737"/>
      <c r="BN84" s="1737"/>
      <c r="BO84" s="1737"/>
      <c r="BP84" s="1737"/>
      <c r="BQ84" s="1737"/>
      <c r="BR84" s="1737"/>
      <c r="BS84" s="1737"/>
      <c r="BT84" s="106"/>
      <c r="BU84" s="59"/>
      <c r="BV84" s="59"/>
      <c r="BW84" s="59"/>
      <c r="BX84" s="59"/>
      <c r="BY84" s="59"/>
    </row>
    <row r="85" spans="37:77" ht="8.25" customHeight="1">
      <c r="AK85" s="59"/>
      <c r="AL85" s="59"/>
      <c r="AM85" s="59"/>
      <c r="AN85" s="59"/>
      <c r="AO85" s="59"/>
      <c r="AP85" s="59"/>
      <c r="AQ85" s="59"/>
      <c r="AR85" s="59"/>
      <c r="AS85" s="103"/>
      <c r="AT85" s="103"/>
      <c r="AU85" s="104"/>
      <c r="AV85" s="1823"/>
      <c r="AW85" s="1824"/>
      <c r="AX85" s="1828"/>
      <c r="AY85" s="1829"/>
      <c r="AZ85" s="1829"/>
      <c r="BA85" s="1829"/>
      <c r="BB85" s="1829"/>
      <c r="BC85" s="1829"/>
      <c r="BD85" s="1829"/>
      <c r="BE85" s="1829"/>
      <c r="BF85" s="1829"/>
      <c r="BG85" s="107"/>
      <c r="BH85" s="1833"/>
      <c r="BI85" s="1834"/>
      <c r="BJ85" s="1834"/>
      <c r="BK85" s="1834"/>
      <c r="BL85" s="1834"/>
      <c r="BM85" s="1834"/>
      <c r="BN85" s="1834"/>
      <c r="BO85" s="1834"/>
      <c r="BP85" s="1834"/>
      <c r="BQ85" s="1834"/>
      <c r="BR85" s="1834"/>
      <c r="BS85" s="1834"/>
      <c r="BT85" s="107"/>
      <c r="BU85" s="59"/>
      <c r="BV85" s="59"/>
      <c r="BW85" s="59"/>
      <c r="BX85" s="59"/>
      <c r="BY85" s="59"/>
    </row>
    <row r="86" spans="37:77" ht="8.25" customHeight="1">
      <c r="AK86" s="59"/>
      <c r="AL86" s="59"/>
      <c r="AM86" s="59"/>
      <c r="AN86" s="59"/>
      <c r="AO86" s="59"/>
      <c r="AP86" s="59"/>
      <c r="AQ86" s="59"/>
      <c r="AR86" s="59"/>
      <c r="AS86" s="103"/>
      <c r="AT86" s="103"/>
      <c r="AU86" s="104"/>
      <c r="AV86" s="104"/>
      <c r="AW86" s="104"/>
      <c r="AX86" s="103"/>
      <c r="AY86" s="103"/>
      <c r="AZ86" s="103"/>
      <c r="BA86" s="103"/>
      <c r="BB86" s="103"/>
      <c r="BC86" s="103"/>
      <c r="BD86" s="103"/>
      <c r="BE86" s="1835" t="str">
        <f>'41-2'!BG84</f>
        <v/>
      </c>
      <c r="BF86" s="1836"/>
      <c r="BG86" s="108"/>
      <c r="BH86" s="1807">
        <f>'41-2'!BI84</f>
        <v>0</v>
      </c>
      <c r="BI86" s="1808"/>
      <c r="BJ86" s="1808"/>
      <c r="BK86" s="1808"/>
      <c r="BL86" s="1808"/>
      <c r="BM86" s="1808"/>
      <c r="BN86" s="1808"/>
      <c r="BO86" s="1808"/>
      <c r="BP86" s="1808"/>
      <c r="BQ86" s="1808"/>
      <c r="BR86" s="1808"/>
      <c r="BS86" s="1808"/>
      <c r="BT86" s="108"/>
      <c r="BU86" s="59"/>
      <c r="BV86" s="59"/>
      <c r="BW86" s="59"/>
      <c r="BX86" s="59"/>
      <c r="BY86" s="59"/>
    </row>
    <row r="87" spans="37:77" ht="8.25" customHeight="1">
      <c r="AK87" s="59"/>
      <c r="AL87" s="59"/>
      <c r="AM87" s="59"/>
      <c r="AN87" s="59"/>
      <c r="AO87" s="59"/>
      <c r="AP87" s="59"/>
      <c r="AQ87" s="59"/>
      <c r="AR87" s="59"/>
      <c r="AS87" s="103"/>
      <c r="AT87" s="103"/>
      <c r="AU87" s="104"/>
      <c r="AV87" s="104"/>
      <c r="AW87" s="104"/>
      <c r="AX87" s="103"/>
      <c r="AY87" s="103"/>
      <c r="AZ87" s="103"/>
      <c r="BA87" s="103"/>
      <c r="BB87" s="103"/>
      <c r="BC87" s="103"/>
      <c r="BD87" s="103"/>
      <c r="BE87" s="1837"/>
      <c r="BF87" s="1838"/>
      <c r="BG87" s="109"/>
      <c r="BH87" s="1809"/>
      <c r="BI87" s="1810"/>
      <c r="BJ87" s="1810"/>
      <c r="BK87" s="1810"/>
      <c r="BL87" s="1810"/>
      <c r="BM87" s="1810"/>
      <c r="BN87" s="1810"/>
      <c r="BO87" s="1810"/>
      <c r="BP87" s="1810"/>
      <c r="BQ87" s="1810"/>
      <c r="BR87" s="1810"/>
      <c r="BS87" s="1810"/>
      <c r="BT87" s="109"/>
      <c r="BU87" s="59"/>
      <c r="BV87" s="59"/>
      <c r="BW87" s="59"/>
      <c r="BX87" s="59"/>
      <c r="BY87" s="59"/>
    </row>
    <row r="88" spans="37:77" ht="8.25" customHeight="1">
      <c r="AK88" s="59"/>
      <c r="AL88" s="59"/>
      <c r="AM88" s="59"/>
      <c r="AN88" s="59"/>
      <c r="AO88" s="59"/>
      <c r="AP88" s="59"/>
      <c r="AQ88" s="59"/>
      <c r="AR88" s="59"/>
      <c r="AS88" s="103"/>
      <c r="AT88" s="103"/>
      <c r="AU88" s="104"/>
      <c r="AV88" s="104"/>
      <c r="AW88" s="104"/>
      <c r="AX88" s="103"/>
      <c r="AY88" s="103"/>
      <c r="AZ88" s="103"/>
      <c r="BA88" s="103"/>
      <c r="BB88" s="103"/>
      <c r="BC88" s="103"/>
      <c r="BD88" s="103"/>
      <c r="BE88" s="1839"/>
      <c r="BF88" s="1840"/>
      <c r="BG88" s="110"/>
      <c r="BH88" s="1811"/>
      <c r="BI88" s="1812"/>
      <c r="BJ88" s="1812"/>
      <c r="BK88" s="1812"/>
      <c r="BL88" s="1812"/>
      <c r="BM88" s="1812"/>
      <c r="BN88" s="1812"/>
      <c r="BO88" s="1812"/>
      <c r="BP88" s="1812"/>
      <c r="BQ88" s="1812"/>
      <c r="BR88" s="1812"/>
      <c r="BS88" s="1812"/>
      <c r="BT88" s="110"/>
      <c r="BU88" s="59"/>
      <c r="BV88" s="59"/>
      <c r="BW88" s="59"/>
      <c r="BX88" s="59"/>
      <c r="BY88" s="59"/>
    </row>
    <row r="89" spans="37:77" ht="8.25" customHeight="1">
      <c r="AK89" s="59"/>
      <c r="AL89" s="59"/>
      <c r="AM89" s="59"/>
      <c r="AN89" s="59"/>
      <c r="AO89" s="59"/>
      <c r="AP89" s="59"/>
      <c r="AQ89" s="59"/>
      <c r="AR89" s="59"/>
      <c r="AS89" s="103"/>
      <c r="AT89" s="103"/>
      <c r="AU89" s="104"/>
      <c r="AV89" s="1819">
        <v>12</v>
      </c>
      <c r="AW89" s="1820"/>
      <c r="AX89" s="1841">
        <v>9999999999</v>
      </c>
      <c r="AY89" s="1842"/>
      <c r="AZ89" s="1842"/>
      <c r="BA89" s="1842"/>
      <c r="BB89" s="1842"/>
      <c r="BC89" s="1842"/>
      <c r="BD89" s="1842"/>
      <c r="BE89" s="1842"/>
      <c r="BF89" s="1842"/>
      <c r="BG89" s="105"/>
      <c r="BH89" s="1830">
        <f>'41-2'!BI87</f>
        <v>0</v>
      </c>
      <c r="BI89" s="1831"/>
      <c r="BJ89" s="1831"/>
      <c r="BK89" s="1831"/>
      <c r="BL89" s="1831"/>
      <c r="BM89" s="1831"/>
      <c r="BN89" s="1831"/>
      <c r="BO89" s="1831"/>
      <c r="BP89" s="1831"/>
      <c r="BQ89" s="1831"/>
      <c r="BR89" s="1831"/>
      <c r="BS89" s="1831"/>
      <c r="BT89" s="105"/>
      <c r="BU89" s="59"/>
      <c r="BV89" s="59"/>
      <c r="BW89" s="59"/>
      <c r="BX89" s="59"/>
      <c r="BY89" s="59"/>
    </row>
    <row r="90" spans="37:77" ht="8.25" customHeight="1">
      <c r="AK90" s="59"/>
      <c r="AL90" s="59"/>
      <c r="AM90" s="59"/>
      <c r="AN90" s="59"/>
      <c r="AO90" s="59"/>
      <c r="AP90" s="59"/>
      <c r="AQ90" s="59"/>
      <c r="AR90" s="59"/>
      <c r="AS90" s="103"/>
      <c r="AT90" s="103"/>
      <c r="AU90" s="104"/>
      <c r="AV90" s="1821"/>
      <c r="AW90" s="1822"/>
      <c r="AX90" s="1843"/>
      <c r="AY90" s="1844"/>
      <c r="AZ90" s="1844"/>
      <c r="BA90" s="1844"/>
      <c r="BB90" s="1844"/>
      <c r="BC90" s="1844"/>
      <c r="BD90" s="1844"/>
      <c r="BE90" s="1844"/>
      <c r="BF90" s="1844"/>
      <c r="BG90" s="106"/>
      <c r="BH90" s="1832"/>
      <c r="BI90" s="1737"/>
      <c r="BJ90" s="1737"/>
      <c r="BK90" s="1737"/>
      <c r="BL90" s="1737"/>
      <c r="BM90" s="1737"/>
      <c r="BN90" s="1737"/>
      <c r="BO90" s="1737"/>
      <c r="BP90" s="1737"/>
      <c r="BQ90" s="1737"/>
      <c r="BR90" s="1737"/>
      <c r="BS90" s="1737"/>
      <c r="BT90" s="106"/>
      <c r="BU90" s="59"/>
      <c r="BV90" s="59"/>
      <c r="BW90" s="59"/>
      <c r="BX90" s="59"/>
      <c r="BY90" s="59"/>
    </row>
    <row r="91" spans="37:77" ht="8.25" customHeight="1">
      <c r="AK91" s="59"/>
      <c r="AL91" s="59"/>
      <c r="AM91" s="59"/>
      <c r="AN91" s="59"/>
      <c r="AO91" s="59"/>
      <c r="AP91" s="59"/>
      <c r="AQ91" s="59"/>
      <c r="AR91" s="59"/>
      <c r="AS91" s="103"/>
      <c r="AT91" s="103"/>
      <c r="AU91" s="104"/>
      <c r="AV91" s="1823"/>
      <c r="AW91" s="1824"/>
      <c r="AX91" s="1845"/>
      <c r="AY91" s="1846"/>
      <c r="AZ91" s="1846"/>
      <c r="BA91" s="1846"/>
      <c r="BB91" s="1846"/>
      <c r="BC91" s="1846"/>
      <c r="BD91" s="1846"/>
      <c r="BE91" s="1846"/>
      <c r="BF91" s="1846"/>
      <c r="BG91" s="107"/>
      <c r="BH91" s="1833"/>
      <c r="BI91" s="1834"/>
      <c r="BJ91" s="1834"/>
      <c r="BK91" s="1834"/>
      <c r="BL91" s="1834"/>
      <c r="BM91" s="1834"/>
      <c r="BN91" s="1834"/>
      <c r="BO91" s="1834"/>
      <c r="BP91" s="1834"/>
      <c r="BQ91" s="1834"/>
      <c r="BR91" s="1834"/>
      <c r="BS91" s="1834"/>
      <c r="BT91" s="107"/>
      <c r="BU91" s="59"/>
      <c r="BV91" s="59"/>
      <c r="BW91" s="59"/>
      <c r="BX91" s="59"/>
      <c r="BY91" s="59"/>
    </row>
    <row r="92" spans="37:77" ht="8.25" customHeight="1">
      <c r="AK92" s="59"/>
      <c r="AL92" s="59"/>
      <c r="AM92" s="59"/>
      <c r="AN92" s="59"/>
      <c r="AO92" s="59"/>
      <c r="AP92" s="59"/>
      <c r="AQ92" s="59"/>
      <c r="AR92" s="59"/>
      <c r="AS92" s="103"/>
      <c r="AT92" s="103"/>
      <c r="AU92" s="104"/>
      <c r="AV92" s="104"/>
      <c r="AW92" s="104"/>
      <c r="AX92" s="103"/>
      <c r="AY92" s="103"/>
      <c r="AZ92" s="103"/>
      <c r="BA92" s="103"/>
      <c r="BB92" s="103"/>
      <c r="BC92" s="103"/>
      <c r="BD92" s="103"/>
      <c r="BE92" s="1813">
        <v>99</v>
      </c>
      <c r="BF92" s="1814"/>
      <c r="BG92" s="108"/>
      <c r="BH92" s="1807">
        <f>'41-2'!BI90</f>
        <v>0</v>
      </c>
      <c r="BI92" s="1808"/>
      <c r="BJ92" s="1808"/>
      <c r="BK92" s="1808"/>
      <c r="BL92" s="1808"/>
      <c r="BM92" s="1808"/>
      <c r="BN92" s="1808"/>
      <c r="BO92" s="1808"/>
      <c r="BP92" s="1808"/>
      <c r="BQ92" s="1808"/>
      <c r="BR92" s="1808"/>
      <c r="BS92" s="1808"/>
      <c r="BT92" s="108"/>
      <c r="BU92" s="59"/>
      <c r="BV92" s="59"/>
      <c r="BW92" s="59"/>
      <c r="BX92" s="59"/>
      <c r="BY92" s="59"/>
    </row>
    <row r="93" spans="37:77" ht="8.25" customHeight="1">
      <c r="AK93" s="59"/>
      <c r="AL93" s="59"/>
      <c r="AM93" s="59"/>
      <c r="AN93" s="59"/>
      <c r="AO93" s="59"/>
      <c r="AP93" s="59"/>
      <c r="AQ93" s="59"/>
      <c r="AR93" s="59"/>
      <c r="AS93" s="103"/>
      <c r="AT93" s="103"/>
      <c r="AU93" s="104"/>
      <c r="AV93" s="104"/>
      <c r="AW93" s="104"/>
      <c r="AX93" s="103"/>
      <c r="AY93" s="103"/>
      <c r="AZ93" s="103"/>
      <c r="BA93" s="103"/>
      <c r="BB93" s="103"/>
      <c r="BC93" s="103"/>
      <c r="BD93" s="103"/>
      <c r="BE93" s="1815"/>
      <c r="BF93" s="1816"/>
      <c r="BG93" s="109"/>
      <c r="BH93" s="1809"/>
      <c r="BI93" s="1810"/>
      <c r="BJ93" s="1810"/>
      <c r="BK93" s="1810"/>
      <c r="BL93" s="1810"/>
      <c r="BM93" s="1810"/>
      <c r="BN93" s="1810"/>
      <c r="BO93" s="1810"/>
      <c r="BP93" s="1810"/>
      <c r="BQ93" s="1810"/>
      <c r="BR93" s="1810"/>
      <c r="BS93" s="1810"/>
      <c r="BT93" s="109"/>
      <c r="BU93" s="59"/>
      <c r="BV93" s="59"/>
      <c r="BW93" s="59"/>
      <c r="BX93" s="59"/>
      <c r="BY93" s="59"/>
    </row>
    <row r="94" spans="37:77" ht="8.25" customHeight="1">
      <c r="AK94" s="59"/>
      <c r="AL94" s="59"/>
      <c r="AM94" s="59"/>
      <c r="AN94" s="59"/>
      <c r="AO94" s="59"/>
      <c r="AP94" s="59"/>
      <c r="AQ94" s="59"/>
      <c r="AR94" s="59"/>
      <c r="AS94" s="103"/>
      <c r="AT94" s="103"/>
      <c r="AU94" s="103"/>
      <c r="AV94" s="103"/>
      <c r="AW94" s="103"/>
      <c r="AX94" s="103"/>
      <c r="AY94" s="103"/>
      <c r="AZ94" s="103"/>
      <c r="BA94" s="103"/>
      <c r="BB94" s="103"/>
      <c r="BC94" s="103"/>
      <c r="BD94" s="103"/>
      <c r="BE94" s="1817"/>
      <c r="BF94" s="1818"/>
      <c r="BG94" s="110"/>
      <c r="BH94" s="1811"/>
      <c r="BI94" s="1812"/>
      <c r="BJ94" s="1812"/>
      <c r="BK94" s="1812"/>
      <c r="BL94" s="1812"/>
      <c r="BM94" s="1812"/>
      <c r="BN94" s="1812"/>
      <c r="BO94" s="1812"/>
      <c r="BP94" s="1812"/>
      <c r="BQ94" s="1812"/>
      <c r="BR94" s="1812"/>
      <c r="BS94" s="1812"/>
      <c r="BT94" s="110"/>
      <c r="BU94" s="59"/>
      <c r="BV94" s="59"/>
      <c r="BW94" s="59"/>
      <c r="BX94" s="59"/>
      <c r="BY94" s="59"/>
    </row>
  </sheetData>
  <sheetProtection sheet="1" objects="1" scenarios="1" selectLockedCells="1"/>
  <mergeCells count="90">
    <mergeCell ref="BE38:BF40"/>
    <mergeCell ref="CD4:CH4"/>
    <mergeCell ref="BA5:BF6"/>
    <mergeCell ref="BG5:BN6"/>
    <mergeCell ref="BO5:BS6"/>
    <mergeCell ref="BT5:BU6"/>
    <mergeCell ref="BV5:BW6"/>
    <mergeCell ref="BX5:CC6"/>
    <mergeCell ref="CD5:CH6"/>
    <mergeCell ref="BA4:BF4"/>
    <mergeCell ref="BG4:BN4"/>
    <mergeCell ref="BO4:BS4"/>
    <mergeCell ref="BT4:BU4"/>
    <mergeCell ref="BV4:BW4"/>
    <mergeCell ref="BX4:CC4"/>
    <mergeCell ref="BE32:BF34"/>
    <mergeCell ref="CK5:CK42"/>
    <mergeCell ref="CH7:CH8"/>
    <mergeCell ref="BG10:BI12"/>
    <mergeCell ref="BJ10:BL12"/>
    <mergeCell ref="BM10:BO12"/>
    <mergeCell ref="BU15:BW15"/>
    <mergeCell ref="BX15:CA16"/>
    <mergeCell ref="BX13:CA14"/>
    <mergeCell ref="CB13:CI16"/>
    <mergeCell ref="BH38:BS40"/>
    <mergeCell ref="BH32:BS34"/>
    <mergeCell ref="BU13:BW14"/>
    <mergeCell ref="AV29:AW31"/>
    <mergeCell ref="AX29:BF31"/>
    <mergeCell ref="BH29:BS31"/>
    <mergeCell ref="T12:V13"/>
    <mergeCell ref="BP13:BT14"/>
    <mergeCell ref="AV23:AW25"/>
    <mergeCell ref="AX23:BF25"/>
    <mergeCell ref="BH23:BS25"/>
    <mergeCell ref="W14:Y15"/>
    <mergeCell ref="Z14:AC15"/>
    <mergeCell ref="AD14:AF15"/>
    <mergeCell ref="BD26:BD27"/>
    <mergeCell ref="BE26:BF28"/>
    <mergeCell ref="BH26:BS28"/>
    <mergeCell ref="AV35:AW37"/>
    <mergeCell ref="AX35:BF37"/>
    <mergeCell ref="BH35:BS37"/>
    <mergeCell ref="BE56:BF58"/>
    <mergeCell ref="BH56:BS58"/>
    <mergeCell ref="AV41:AW43"/>
    <mergeCell ref="AX41:BF43"/>
    <mergeCell ref="BH41:BS43"/>
    <mergeCell ref="BE44:BF46"/>
    <mergeCell ref="BH44:BS46"/>
    <mergeCell ref="AV47:AW49"/>
    <mergeCell ref="AX47:BF49"/>
    <mergeCell ref="BH47:BS49"/>
    <mergeCell ref="BE50:BF52"/>
    <mergeCell ref="BH50:BS52"/>
    <mergeCell ref="AV53:AW55"/>
    <mergeCell ref="AX53:BF55"/>
    <mergeCell ref="BH53:BS55"/>
    <mergeCell ref="BE74:BF76"/>
    <mergeCell ref="BH74:BS76"/>
    <mergeCell ref="AV71:AW73"/>
    <mergeCell ref="AX71:BF73"/>
    <mergeCell ref="BH71:BS73"/>
    <mergeCell ref="AV59:AW61"/>
    <mergeCell ref="AX59:BF61"/>
    <mergeCell ref="BH59:BS61"/>
    <mergeCell ref="BE62:BF64"/>
    <mergeCell ref="BH62:BS64"/>
    <mergeCell ref="AV65:AW67"/>
    <mergeCell ref="AX65:BF67"/>
    <mergeCell ref="BH65:BS67"/>
    <mergeCell ref="BE68:BF70"/>
    <mergeCell ref="BH68:BS70"/>
    <mergeCell ref="BE92:BF94"/>
    <mergeCell ref="BH92:BS94"/>
    <mergeCell ref="AV77:AW79"/>
    <mergeCell ref="AX77:BF79"/>
    <mergeCell ref="BH77:BS79"/>
    <mergeCell ref="BE80:BF82"/>
    <mergeCell ref="BH80:BS82"/>
    <mergeCell ref="AV83:AW85"/>
    <mergeCell ref="AX83:BF85"/>
    <mergeCell ref="BH83:BS85"/>
    <mergeCell ref="BE86:BF88"/>
    <mergeCell ref="BH86:BS88"/>
    <mergeCell ref="AV89:AW91"/>
    <mergeCell ref="AX89:BF91"/>
    <mergeCell ref="BH89:BS91"/>
  </mergeCells>
  <phoneticPr fontId="1"/>
  <pageMargins left="0.70866141732283472" right="0.70866141732283472" top="0.35433070866141736" bottom="0.35433070866141736" header="0.31496062992125984" footer="0.31496062992125984"/>
  <pageSetup paperSize="9" scale="6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F2:CS95"/>
  <sheetViews>
    <sheetView showGridLines="0" showZeros="0" zoomScale="80" zoomScaleNormal="80" zoomScaleSheetLayoutView="75" workbookViewId="0">
      <selection sqref="A1:XFD1048576"/>
    </sheetView>
  </sheetViews>
  <sheetFormatPr defaultColWidth="2" defaultRowHeight="12" customHeight="1"/>
  <cols>
    <col min="2" max="2" width="2" customWidth="1"/>
    <col min="3" max="3" width="1.625" customWidth="1"/>
    <col min="4" max="4" width="1.5" customWidth="1"/>
    <col min="5" max="5" width="1.875" customWidth="1"/>
    <col min="7" max="7" width="1.625" customWidth="1"/>
    <col min="8" max="8" width="1.875" customWidth="1"/>
    <col min="9" max="9" width="1.625" customWidth="1"/>
    <col min="23" max="23" width="3" customWidth="1"/>
    <col min="30" max="30" width="2.625" customWidth="1"/>
    <col min="48" max="48" width="3" customWidth="1"/>
    <col min="50" max="50" width="2.75" customWidth="1"/>
    <col min="53" max="53" width="1.875" customWidth="1"/>
    <col min="56" max="56" width="2.75" customWidth="1"/>
    <col min="58" max="58" width="2.375" customWidth="1"/>
    <col min="59" max="59" width="2.125" customWidth="1"/>
    <col min="60" max="60" width="2.875" customWidth="1"/>
    <col min="67" max="67" width="2.625" customWidth="1"/>
    <col min="68" max="68" width="2.875" customWidth="1"/>
    <col min="72" max="72" width="2.875" customWidth="1"/>
    <col min="73" max="73" width="2.625" customWidth="1"/>
    <col min="74" max="74" width="2.75" customWidth="1"/>
    <col min="76" max="76" width="2.625" customWidth="1"/>
    <col min="79" max="79" width="2.75" customWidth="1"/>
    <col min="86" max="86" width="3" customWidth="1"/>
  </cols>
  <sheetData>
    <row r="2" spans="6:97" ht="4.5" customHeight="1">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45"/>
      <c r="BW2" s="42"/>
      <c r="BX2" s="42"/>
      <c r="BY2" s="42"/>
      <c r="BZ2" s="42"/>
      <c r="CA2" s="42"/>
      <c r="CB2" s="42"/>
      <c r="CC2" s="42"/>
      <c r="CD2" s="42"/>
      <c r="CE2" s="42"/>
      <c r="CF2" s="42"/>
      <c r="CG2" s="42"/>
      <c r="CH2" s="42"/>
      <c r="CI2" s="39"/>
      <c r="CJ2" s="43"/>
      <c r="CK2" s="43"/>
      <c r="CL2" s="37"/>
      <c r="CM2" s="37"/>
      <c r="CN2" s="37"/>
      <c r="CO2" s="37"/>
      <c r="CP2" s="37"/>
      <c r="CQ2" s="37"/>
      <c r="CR2" s="37"/>
      <c r="CS2" s="37"/>
    </row>
    <row r="3" spans="6:97" ht="12" customHeight="1">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50">
        <v>1</v>
      </c>
      <c r="BB3" s="37"/>
      <c r="BC3" s="37"/>
      <c r="BD3" s="37"/>
      <c r="BE3" s="37"/>
      <c r="BF3" s="37"/>
      <c r="BG3" s="50">
        <v>7</v>
      </c>
      <c r="BH3" s="37"/>
      <c r="BI3" s="37"/>
      <c r="BJ3" s="37"/>
      <c r="BK3" s="37"/>
      <c r="BL3" s="37"/>
      <c r="BM3" s="37"/>
      <c r="BN3" s="37"/>
      <c r="BO3" s="50">
        <v>17</v>
      </c>
      <c r="BP3" s="37"/>
      <c r="BQ3" s="37"/>
      <c r="BR3" s="37"/>
      <c r="BS3" s="37"/>
      <c r="BT3" s="51">
        <v>22</v>
      </c>
      <c r="BU3" s="51">
        <v>23</v>
      </c>
      <c r="BV3" s="52">
        <v>32</v>
      </c>
      <c r="BW3" s="46"/>
      <c r="BX3" s="53">
        <v>34</v>
      </c>
      <c r="BY3" s="43"/>
      <c r="BZ3" s="43"/>
      <c r="CA3" s="43"/>
      <c r="CB3" s="43"/>
      <c r="CC3" s="43"/>
      <c r="CD3" s="43"/>
      <c r="CE3" s="43"/>
      <c r="CF3" s="43"/>
      <c r="CG3" s="43"/>
      <c r="CH3" s="53">
        <v>47</v>
      </c>
      <c r="CI3" s="40"/>
      <c r="CJ3" s="43"/>
      <c r="CK3" s="43"/>
      <c r="CL3" s="37"/>
      <c r="CM3" s="37"/>
      <c r="CN3" s="37"/>
      <c r="CO3" s="37"/>
      <c r="CP3" s="37"/>
      <c r="CQ3" s="37"/>
      <c r="CR3" s="37"/>
      <c r="CS3" s="37"/>
    </row>
    <row r="4" spans="6:97" ht="15.75" customHeight="1">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1779" t="s">
        <v>25</v>
      </c>
      <c r="BB4" s="1779"/>
      <c r="BC4" s="1779"/>
      <c r="BD4" s="1779"/>
      <c r="BE4" s="1779"/>
      <c r="BF4" s="1779"/>
      <c r="BG4" s="1779" t="s">
        <v>26</v>
      </c>
      <c r="BH4" s="1779"/>
      <c r="BI4" s="1779"/>
      <c r="BJ4" s="1779"/>
      <c r="BK4" s="1779"/>
      <c r="BL4" s="1779"/>
      <c r="BM4" s="1779"/>
      <c r="BN4" s="1779"/>
      <c r="BO4" s="1780" t="s">
        <v>27</v>
      </c>
      <c r="BP4" s="1780"/>
      <c r="BQ4" s="1780"/>
      <c r="BR4" s="1780"/>
      <c r="BS4" s="1780"/>
      <c r="BT4" s="1781" t="s">
        <v>28</v>
      </c>
      <c r="BU4" s="1781"/>
      <c r="BV4" s="1781" t="s">
        <v>29</v>
      </c>
      <c r="BW4" s="1781"/>
      <c r="BX4" s="1775" t="s">
        <v>30</v>
      </c>
      <c r="BY4" s="1775"/>
      <c r="BZ4" s="1775"/>
      <c r="CA4" s="1775"/>
      <c r="CB4" s="1775"/>
      <c r="CC4" s="1775"/>
      <c r="CD4" s="1775" t="s">
        <v>31</v>
      </c>
      <c r="CE4" s="1775"/>
      <c r="CF4" s="1775"/>
      <c r="CG4" s="1775"/>
      <c r="CH4" s="1775"/>
      <c r="CI4" s="37"/>
      <c r="CJ4" s="44"/>
      <c r="CK4" s="43"/>
      <c r="CL4" s="37"/>
      <c r="CM4" s="37"/>
      <c r="CN4" s="37"/>
      <c r="CO4" s="37"/>
      <c r="CP4" s="37"/>
      <c r="CQ4" s="37"/>
      <c r="CR4" s="37"/>
      <c r="CS4" s="37"/>
    </row>
    <row r="5" spans="6:97" ht="12" customHeight="1">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1806">
        <v>164105</v>
      </c>
      <c r="BB5" s="1806"/>
      <c r="BC5" s="1806"/>
      <c r="BD5" s="1806"/>
      <c r="BE5" s="1806"/>
      <c r="BF5" s="1806"/>
      <c r="BG5" s="1776">
        <f>'41-5'!BH4</f>
        <v>0</v>
      </c>
      <c r="BH5" s="1776"/>
      <c r="BI5" s="1776"/>
      <c r="BJ5" s="1776"/>
      <c r="BK5" s="1776"/>
      <c r="BL5" s="1776"/>
      <c r="BM5" s="1776"/>
      <c r="BN5" s="1776"/>
      <c r="BO5" s="1776">
        <f>'41-5'!BP4</f>
        <v>0</v>
      </c>
      <c r="BP5" s="1776"/>
      <c r="BQ5" s="1776"/>
      <c r="BR5" s="1776"/>
      <c r="BS5" s="1776"/>
      <c r="BT5" s="1777" t="s">
        <v>33</v>
      </c>
      <c r="BU5" s="1777"/>
      <c r="BV5" s="1777" t="s">
        <v>33</v>
      </c>
      <c r="BW5" s="1777"/>
      <c r="BX5" s="1778"/>
      <c r="BY5" s="1778"/>
      <c r="BZ5" s="1778"/>
      <c r="CA5" s="1778"/>
      <c r="CB5" s="1778"/>
      <c r="CC5" s="1778"/>
      <c r="CD5" s="1778"/>
      <c r="CE5" s="1778"/>
      <c r="CF5" s="1778"/>
      <c r="CG5" s="1778"/>
      <c r="CH5" s="1778"/>
      <c r="CI5" s="40"/>
      <c r="CJ5" s="43"/>
      <c r="CK5" s="1752" t="s">
        <v>43</v>
      </c>
      <c r="CL5" s="37"/>
      <c r="CM5" s="37"/>
      <c r="CN5" s="37"/>
      <c r="CO5" s="37"/>
      <c r="CP5" s="37"/>
      <c r="CQ5" s="37"/>
      <c r="CR5" s="37"/>
      <c r="CS5" s="37"/>
    </row>
    <row r="6" spans="6:97" ht="12" customHeight="1">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1806"/>
      <c r="BB6" s="1806"/>
      <c r="BC6" s="1806"/>
      <c r="BD6" s="1806"/>
      <c r="BE6" s="1806"/>
      <c r="BF6" s="1806"/>
      <c r="BG6" s="1776"/>
      <c r="BH6" s="1776"/>
      <c r="BI6" s="1776"/>
      <c r="BJ6" s="1776"/>
      <c r="BK6" s="1776"/>
      <c r="BL6" s="1776"/>
      <c r="BM6" s="1776"/>
      <c r="BN6" s="1776"/>
      <c r="BO6" s="1776"/>
      <c r="BP6" s="1776"/>
      <c r="BQ6" s="1776"/>
      <c r="BR6" s="1776"/>
      <c r="BS6" s="1776"/>
      <c r="BT6" s="1777"/>
      <c r="BU6" s="1777"/>
      <c r="BV6" s="1777"/>
      <c r="BW6" s="1777"/>
      <c r="BX6" s="1778"/>
      <c r="BY6" s="1778"/>
      <c r="BZ6" s="1778"/>
      <c r="CA6" s="1778"/>
      <c r="CB6" s="1778"/>
      <c r="CC6" s="1778"/>
      <c r="CD6" s="1778"/>
      <c r="CE6" s="1778"/>
      <c r="CF6" s="1778"/>
      <c r="CG6" s="1778"/>
      <c r="CH6" s="1778"/>
      <c r="CI6" s="40"/>
      <c r="CJ6" s="43"/>
      <c r="CK6" s="1752"/>
      <c r="CL6" s="37"/>
      <c r="CM6" s="37"/>
      <c r="CN6" s="37"/>
      <c r="CO6" s="37"/>
      <c r="CP6" s="37"/>
      <c r="CQ6" s="37"/>
      <c r="CR6" s="37"/>
      <c r="CS6" s="37"/>
    </row>
    <row r="7" spans="6:97" ht="6" customHeight="1">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48"/>
      <c r="BV7" s="37"/>
      <c r="BW7" s="37"/>
      <c r="BX7" s="37"/>
      <c r="BY7" s="37"/>
      <c r="BZ7" s="37"/>
      <c r="CA7" s="37"/>
      <c r="CB7" s="37"/>
      <c r="CC7" s="37"/>
      <c r="CD7" s="37"/>
      <c r="CE7" s="37"/>
      <c r="CF7" s="37"/>
      <c r="CG7" s="37"/>
      <c r="CH7" s="1753"/>
      <c r="CI7" s="40"/>
      <c r="CJ7" s="43"/>
      <c r="CK7" s="1752"/>
      <c r="CL7" s="37"/>
      <c r="CM7" s="37"/>
      <c r="CN7" s="37"/>
      <c r="CO7" s="37"/>
      <c r="CP7" s="37"/>
      <c r="CQ7" s="37"/>
      <c r="CR7" s="37"/>
      <c r="CS7" s="37"/>
    </row>
    <row r="8" spans="6:97" ht="7.5" customHeight="1">
      <c r="F8" s="37"/>
      <c r="G8" s="37"/>
      <c r="H8" s="37"/>
      <c r="I8" s="37"/>
      <c r="J8" s="37"/>
      <c r="K8" s="37"/>
      <c r="L8" s="37"/>
      <c r="M8" s="37"/>
      <c r="N8" s="37"/>
      <c r="O8" s="37"/>
      <c r="P8" s="37"/>
      <c r="Q8" s="37"/>
      <c r="R8" s="37"/>
      <c r="S8" s="37"/>
      <c r="T8" s="45"/>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37"/>
      <c r="BV8" s="37"/>
      <c r="BW8" s="37"/>
      <c r="BX8" s="37"/>
      <c r="BY8" s="37"/>
      <c r="BZ8" s="37"/>
      <c r="CA8" s="37"/>
      <c r="CB8" s="37"/>
      <c r="CC8" s="37"/>
      <c r="CD8" s="37"/>
      <c r="CE8" s="37"/>
      <c r="CF8" s="37"/>
      <c r="CG8" s="37"/>
      <c r="CH8" s="1754"/>
      <c r="CI8" s="40"/>
      <c r="CJ8" s="43"/>
      <c r="CK8" s="1752"/>
      <c r="CL8" s="37"/>
      <c r="CM8" s="37"/>
      <c r="CN8" s="37"/>
      <c r="CO8" s="37"/>
      <c r="CP8" s="37"/>
      <c r="CQ8" s="37"/>
      <c r="CR8" s="37"/>
      <c r="CS8" s="37"/>
    </row>
    <row r="9" spans="6:97" ht="7.5" customHeight="1">
      <c r="F9" s="37"/>
      <c r="G9" s="37"/>
      <c r="H9" s="37"/>
      <c r="I9" s="37"/>
      <c r="J9" s="37"/>
      <c r="K9" s="37"/>
      <c r="L9" s="37"/>
      <c r="M9" s="37"/>
      <c r="N9" s="37"/>
      <c r="O9" s="37"/>
      <c r="P9" s="37"/>
      <c r="Q9" s="37"/>
      <c r="R9" s="37"/>
      <c r="S9" s="37"/>
      <c r="T9" s="44"/>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49"/>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37"/>
      <c r="CI9" s="40"/>
      <c r="CJ9" s="43"/>
      <c r="CK9" s="1752"/>
      <c r="CL9" s="37"/>
      <c r="CM9" s="37"/>
      <c r="CN9" s="37"/>
      <c r="CO9" s="37"/>
      <c r="CP9" s="37"/>
      <c r="CQ9" s="37"/>
      <c r="CR9" s="37"/>
      <c r="CS9" s="37"/>
    </row>
    <row r="10" spans="6:97" ht="12" customHeight="1">
      <c r="F10" s="37"/>
      <c r="G10" s="37"/>
      <c r="H10" s="37"/>
      <c r="I10" s="37"/>
      <c r="J10" s="37"/>
      <c r="K10" s="37"/>
      <c r="L10" s="37"/>
      <c r="M10" s="37"/>
      <c r="N10" s="37"/>
      <c r="O10" s="37"/>
      <c r="P10" s="37"/>
      <c r="Q10" s="37"/>
      <c r="R10" s="37"/>
      <c r="S10" s="37"/>
      <c r="T10" s="44"/>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50">
        <v>48</v>
      </c>
      <c r="BG10" s="1782">
        <f>'41-5'!BH7</f>
        <v>0</v>
      </c>
      <c r="BH10" s="1782"/>
      <c r="BI10" s="1783"/>
      <c r="BJ10" s="1788">
        <f>'41-5'!BK7</f>
        <v>0</v>
      </c>
      <c r="BK10" s="1782"/>
      <c r="BL10" s="1789"/>
      <c r="BM10" s="1794">
        <f>'41-5'!BN7</f>
        <v>0</v>
      </c>
      <c r="BN10" s="1782"/>
      <c r="BO10" s="1782"/>
      <c r="BP10" s="50">
        <v>53</v>
      </c>
      <c r="BQ10" s="37"/>
      <c r="BR10" s="37"/>
      <c r="BS10" s="37"/>
      <c r="BT10" s="37"/>
      <c r="BU10" s="37"/>
      <c r="BV10" s="37"/>
      <c r="BW10" s="37"/>
      <c r="BX10" s="37"/>
      <c r="BY10" s="37"/>
      <c r="BZ10" s="37"/>
      <c r="CA10" s="37"/>
      <c r="CB10" s="37"/>
      <c r="CC10" s="37"/>
      <c r="CD10" s="37"/>
      <c r="CE10" s="37"/>
      <c r="CF10" s="37"/>
      <c r="CG10" s="37"/>
      <c r="CH10" s="37"/>
      <c r="CI10" s="40"/>
      <c r="CJ10" s="43"/>
      <c r="CK10" s="1752"/>
      <c r="CL10" s="37"/>
      <c r="CM10" s="37"/>
      <c r="CN10" s="37"/>
      <c r="CO10" s="37"/>
      <c r="CP10" s="37"/>
      <c r="CQ10" s="37"/>
      <c r="CR10" s="37"/>
      <c r="CS10" s="37"/>
    </row>
    <row r="11" spans="6:97" ht="12" customHeight="1">
      <c r="F11" s="37"/>
      <c r="G11" s="37"/>
      <c r="H11" s="37"/>
      <c r="I11" s="37"/>
      <c r="J11" s="37"/>
      <c r="K11" s="37"/>
      <c r="L11" s="37"/>
      <c r="M11" s="37"/>
      <c r="N11" s="37"/>
      <c r="O11" s="37"/>
      <c r="P11" s="37"/>
      <c r="Q11" s="37"/>
      <c r="R11" s="37"/>
      <c r="S11" s="37"/>
      <c r="T11" s="44"/>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1784"/>
      <c r="BH11" s="1784"/>
      <c r="BI11" s="1785"/>
      <c r="BJ11" s="1790"/>
      <c r="BK11" s="1784"/>
      <c r="BL11" s="1791"/>
      <c r="BM11" s="1795"/>
      <c r="BN11" s="1784"/>
      <c r="BO11" s="1784"/>
      <c r="BP11" s="37"/>
      <c r="BQ11" s="37"/>
      <c r="BR11" s="37"/>
      <c r="BS11" s="37"/>
      <c r="BT11" s="37"/>
      <c r="BU11" s="37"/>
      <c r="BV11" s="37"/>
      <c r="BW11" s="37"/>
      <c r="BX11" s="37"/>
      <c r="BY11" s="37"/>
      <c r="BZ11" s="37"/>
      <c r="CA11" s="37"/>
      <c r="CB11" s="37"/>
      <c r="CC11" s="37"/>
      <c r="CD11" s="37"/>
      <c r="CE11" s="37"/>
      <c r="CF11" s="37"/>
      <c r="CG11" s="37"/>
      <c r="CH11" s="37"/>
      <c r="CI11" s="40"/>
      <c r="CJ11" s="43"/>
      <c r="CK11" s="1752"/>
      <c r="CL11" s="37"/>
      <c r="CM11" s="37"/>
      <c r="CN11" s="37"/>
      <c r="CO11" s="37"/>
      <c r="CP11" s="37"/>
      <c r="CQ11" s="37"/>
      <c r="CR11" s="37"/>
      <c r="CS11" s="37"/>
    </row>
    <row r="12" spans="6:97" ht="12" customHeight="1">
      <c r="F12" s="37"/>
      <c r="G12" s="37"/>
      <c r="H12" s="37"/>
      <c r="I12" s="37"/>
      <c r="J12" s="37"/>
      <c r="K12" s="37"/>
      <c r="L12" s="37"/>
      <c r="M12" s="37"/>
      <c r="N12" s="37"/>
      <c r="O12" s="37"/>
      <c r="P12" s="37"/>
      <c r="Q12" s="37"/>
      <c r="R12" s="37"/>
      <c r="S12" s="37"/>
      <c r="T12" s="1774"/>
      <c r="U12" s="1774"/>
      <c r="V12" s="1774"/>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1786"/>
      <c r="BH12" s="1786"/>
      <c r="BI12" s="1787"/>
      <c r="BJ12" s="1792"/>
      <c r="BK12" s="1786"/>
      <c r="BL12" s="1793"/>
      <c r="BM12" s="1796"/>
      <c r="BN12" s="1786"/>
      <c r="BO12" s="1786"/>
      <c r="BP12" s="37"/>
      <c r="BQ12" s="37"/>
      <c r="BR12" s="37"/>
      <c r="BS12" s="37"/>
      <c r="BT12" s="37"/>
      <c r="BU12" s="37"/>
      <c r="BV12" s="37"/>
      <c r="BW12" s="37"/>
      <c r="BX12" s="50">
        <v>54</v>
      </c>
      <c r="BY12" s="50"/>
      <c r="BZ12" s="50"/>
      <c r="CA12" s="50">
        <v>57</v>
      </c>
      <c r="CB12" s="37"/>
      <c r="CC12" s="37"/>
      <c r="CD12" s="37"/>
      <c r="CE12" s="37"/>
      <c r="CF12" s="37"/>
      <c r="CG12" s="37"/>
      <c r="CH12" s="37"/>
      <c r="CI12" s="40"/>
      <c r="CJ12" s="43"/>
      <c r="CK12" s="1752"/>
      <c r="CL12" s="37"/>
      <c r="CM12" s="37"/>
      <c r="CN12" s="37"/>
      <c r="CO12" s="37"/>
      <c r="CP12" s="37"/>
      <c r="CQ12" s="37"/>
      <c r="CR12" s="37"/>
      <c r="CS12" s="37"/>
    </row>
    <row r="13" spans="6:97" ht="12" customHeight="1">
      <c r="F13" s="37"/>
      <c r="G13" s="37"/>
      <c r="H13" s="37"/>
      <c r="I13" s="37"/>
      <c r="J13" s="37"/>
      <c r="K13" s="37"/>
      <c r="L13" s="37"/>
      <c r="M13" s="37"/>
      <c r="N13" s="37"/>
      <c r="O13" s="37"/>
      <c r="P13" s="37"/>
      <c r="Q13" s="37"/>
      <c r="R13" s="37"/>
      <c r="S13" s="37"/>
      <c r="T13" s="1774"/>
      <c r="U13" s="1774"/>
      <c r="V13" s="1774"/>
      <c r="W13" s="50">
        <v>24</v>
      </c>
      <c r="X13" s="50"/>
      <c r="Y13" s="50"/>
      <c r="Z13" s="50"/>
      <c r="AA13" s="50"/>
      <c r="AB13" s="50"/>
      <c r="AC13" s="50"/>
      <c r="AD13" s="50">
        <v>26</v>
      </c>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1774"/>
      <c r="BQ13" s="1774"/>
      <c r="BR13" s="1774"/>
      <c r="BS13" s="1774"/>
      <c r="BT13" s="1774"/>
      <c r="BU13" s="1754"/>
      <c r="BV13" s="1754"/>
      <c r="BW13" s="1773"/>
      <c r="BX13" s="1882">
        <f>'41-5'!BZ10</f>
        <v>1</v>
      </c>
      <c r="BY13" s="1883"/>
      <c r="BZ13" s="1883"/>
      <c r="CA13" s="1884"/>
      <c r="CB13" s="1772"/>
      <c r="CC13" s="1754"/>
      <c r="CD13" s="1754"/>
      <c r="CE13" s="1754"/>
      <c r="CF13" s="1754"/>
      <c r="CG13" s="1754"/>
      <c r="CH13" s="1754"/>
      <c r="CI13" s="1754"/>
      <c r="CJ13" s="54"/>
      <c r="CK13" s="1752"/>
      <c r="CL13" s="37"/>
      <c r="CM13" s="37"/>
      <c r="CN13" s="37"/>
      <c r="CO13" s="37"/>
      <c r="CP13" s="37"/>
      <c r="CQ13" s="37"/>
      <c r="CR13" s="37"/>
      <c r="CS13" s="37"/>
    </row>
    <row r="14" spans="6:97" ht="16.5" customHeight="1">
      <c r="F14" s="37"/>
      <c r="G14" s="37"/>
      <c r="H14" s="37"/>
      <c r="I14" s="37"/>
      <c r="J14" s="37"/>
      <c r="K14" s="37"/>
      <c r="L14" s="37"/>
      <c r="M14" s="37"/>
      <c r="N14" s="37"/>
      <c r="O14" s="37"/>
      <c r="P14" s="37"/>
      <c r="Q14" s="37"/>
      <c r="R14" s="37"/>
      <c r="S14" s="37"/>
      <c r="T14" s="37"/>
      <c r="U14" s="37"/>
      <c r="V14" s="37"/>
      <c r="W14" s="1797">
        <f>'41-5'!W11</f>
        <v>0</v>
      </c>
      <c r="X14" s="1798"/>
      <c r="Y14" s="1799"/>
      <c r="Z14" s="1803"/>
      <c r="AA14" s="1804"/>
      <c r="AB14" s="1804"/>
      <c r="AC14" s="1805"/>
      <c r="AD14" s="1797">
        <f>'41-5'!AD11</f>
        <v>0</v>
      </c>
      <c r="AE14" s="1798"/>
      <c r="AF14" s="1799"/>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1774"/>
      <c r="BQ14" s="1774"/>
      <c r="BR14" s="1774"/>
      <c r="BS14" s="1774"/>
      <c r="BT14" s="1774"/>
      <c r="BU14" s="1754"/>
      <c r="BV14" s="1754"/>
      <c r="BW14" s="1773"/>
      <c r="BX14" s="1882"/>
      <c r="BY14" s="1883"/>
      <c r="BZ14" s="1883"/>
      <c r="CA14" s="1884"/>
      <c r="CB14" s="1772"/>
      <c r="CC14" s="1754"/>
      <c r="CD14" s="1754"/>
      <c r="CE14" s="1754"/>
      <c r="CF14" s="1754"/>
      <c r="CG14" s="1754"/>
      <c r="CH14" s="1754"/>
      <c r="CI14" s="1754"/>
      <c r="CJ14" s="54"/>
      <c r="CK14" s="1752"/>
      <c r="CL14" s="37"/>
      <c r="CM14" s="37"/>
      <c r="CN14" s="37"/>
      <c r="CO14" s="37"/>
      <c r="CP14" s="37"/>
      <c r="CQ14" s="37"/>
      <c r="CR14" s="37"/>
      <c r="CS14" s="37"/>
    </row>
    <row r="15" spans="6:97" ht="19.5" customHeight="1">
      <c r="F15" s="37"/>
      <c r="G15" s="37"/>
      <c r="H15" s="37"/>
      <c r="I15" s="37"/>
      <c r="J15" s="37"/>
      <c r="K15" s="37"/>
      <c r="L15" s="37"/>
      <c r="M15" s="37"/>
      <c r="N15" s="37"/>
      <c r="O15" s="37"/>
      <c r="P15" s="37"/>
      <c r="Q15" s="37"/>
      <c r="R15" s="37"/>
      <c r="S15" s="37"/>
      <c r="T15" s="37"/>
      <c r="U15" s="37"/>
      <c r="V15" s="37"/>
      <c r="W15" s="1800"/>
      <c r="X15" s="1801"/>
      <c r="Y15" s="1802"/>
      <c r="Z15" s="1803"/>
      <c r="AA15" s="1804"/>
      <c r="AB15" s="1804"/>
      <c r="AC15" s="1805"/>
      <c r="AD15" s="1800"/>
      <c r="AE15" s="1801"/>
      <c r="AF15" s="1802"/>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1754"/>
      <c r="BV15" s="1754"/>
      <c r="BW15" s="1773"/>
      <c r="BX15" s="1882">
        <f>'41-5'!BZ12</f>
        <v>1</v>
      </c>
      <c r="BY15" s="1883"/>
      <c r="BZ15" s="1883"/>
      <c r="CA15" s="1884"/>
      <c r="CB15" s="1772"/>
      <c r="CC15" s="1754"/>
      <c r="CD15" s="1754"/>
      <c r="CE15" s="1754"/>
      <c r="CF15" s="1754"/>
      <c r="CG15" s="1754"/>
      <c r="CH15" s="1754"/>
      <c r="CI15" s="1754"/>
      <c r="CJ15" s="54"/>
      <c r="CK15" s="1752"/>
      <c r="CL15" s="37"/>
      <c r="CM15" s="37"/>
      <c r="CN15" s="37"/>
      <c r="CO15" s="37"/>
      <c r="CP15" s="37"/>
      <c r="CQ15" s="37"/>
      <c r="CR15" s="37"/>
      <c r="CS15" s="37"/>
    </row>
    <row r="16" spans="6:97" ht="12" customHeight="1">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3"/>
      <c r="BV16" s="43"/>
      <c r="BW16" s="40"/>
      <c r="BX16" s="1882"/>
      <c r="BY16" s="1883"/>
      <c r="BZ16" s="1883"/>
      <c r="CA16" s="1884"/>
      <c r="CB16" s="1772"/>
      <c r="CC16" s="1754"/>
      <c r="CD16" s="1754"/>
      <c r="CE16" s="1754"/>
      <c r="CF16" s="1754"/>
      <c r="CG16" s="1754"/>
      <c r="CH16" s="1754"/>
      <c r="CI16" s="1754"/>
      <c r="CJ16" s="54"/>
      <c r="CK16" s="1752"/>
      <c r="CL16" s="37"/>
      <c r="CM16" s="37"/>
      <c r="CN16" s="37"/>
      <c r="CO16" s="37"/>
      <c r="CP16" s="37"/>
      <c r="CQ16" s="37"/>
      <c r="CR16" s="37"/>
      <c r="CS16" s="37"/>
    </row>
    <row r="17" spans="6:97" ht="12" customHeight="1">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50">
        <v>28</v>
      </c>
      <c r="BY17" s="50"/>
      <c r="BZ17" s="50"/>
      <c r="CA17" s="50">
        <v>31</v>
      </c>
      <c r="CB17" s="37"/>
      <c r="CC17" s="37"/>
      <c r="CD17" s="37"/>
      <c r="CE17" s="37"/>
      <c r="CF17" s="37"/>
      <c r="CG17" s="37"/>
      <c r="CH17" s="37"/>
      <c r="CI17" s="37"/>
      <c r="CJ17" s="37"/>
      <c r="CK17" s="1752"/>
      <c r="CL17" s="37"/>
      <c r="CM17" s="37"/>
      <c r="CN17" s="37"/>
      <c r="CO17" s="37"/>
      <c r="CP17" s="37"/>
      <c r="CQ17" s="37"/>
      <c r="CR17" s="37"/>
      <c r="CS17" s="37"/>
    </row>
    <row r="18" spans="6:97" ht="12" customHeight="1">
      <c r="CK18" s="1752"/>
    </row>
    <row r="19" spans="6:97" ht="12" customHeight="1">
      <c r="CK19" s="1752"/>
    </row>
    <row r="20" spans="6:97" ht="12" customHeight="1">
      <c r="CK20" s="1752"/>
    </row>
    <row r="21" spans="6:97" ht="7.5" customHeight="1">
      <c r="CK21" s="1752"/>
    </row>
    <row r="22" spans="6:97" ht="12" customHeight="1">
      <c r="AV22" s="50">
        <v>32</v>
      </c>
      <c r="AX22" s="50">
        <v>34</v>
      </c>
      <c r="BH22" s="50">
        <v>44</v>
      </c>
      <c r="BT22" s="50">
        <v>57</v>
      </c>
      <c r="CK22" s="1752"/>
    </row>
    <row r="23" spans="6:97" ht="8.25" customHeight="1">
      <c r="AK23" s="37"/>
      <c r="AL23" s="37"/>
      <c r="AM23" s="37"/>
      <c r="AN23" s="37"/>
      <c r="AO23" s="37"/>
      <c r="AP23" s="37"/>
      <c r="AQ23" s="37"/>
      <c r="AR23" s="37"/>
      <c r="AS23" s="37"/>
      <c r="AT23" s="37"/>
      <c r="AU23" s="38"/>
      <c r="AV23" s="1722">
        <v>1</v>
      </c>
      <c r="AW23" s="1723"/>
      <c r="AX23" s="1728" t="str">
        <f>'41-5'!AZ20</f>
        <v/>
      </c>
      <c r="AY23" s="1729"/>
      <c r="AZ23" s="1729"/>
      <c r="BA23" s="1729"/>
      <c r="BB23" s="1729"/>
      <c r="BC23" s="1729"/>
      <c r="BD23" s="1729"/>
      <c r="BE23" s="1729"/>
      <c r="BF23" s="1729"/>
      <c r="BG23" s="39"/>
      <c r="BH23" s="1734">
        <f>'41-5'!BI21</f>
        <v>0</v>
      </c>
      <c r="BI23" s="1735"/>
      <c r="BJ23" s="1735"/>
      <c r="BK23" s="1735"/>
      <c r="BL23" s="1735"/>
      <c r="BM23" s="1735"/>
      <c r="BN23" s="1735"/>
      <c r="BO23" s="1735"/>
      <c r="BP23" s="1735"/>
      <c r="BQ23" s="1735"/>
      <c r="BR23" s="1735"/>
      <c r="BS23" s="1735"/>
      <c r="BT23" s="39"/>
      <c r="BU23" s="37"/>
      <c r="BV23" s="37"/>
      <c r="BW23" s="37"/>
      <c r="BX23" s="37"/>
      <c r="BY23" s="37"/>
      <c r="CK23" s="1752"/>
    </row>
    <row r="24" spans="6:97" ht="8.25" customHeight="1">
      <c r="AK24" s="37"/>
      <c r="AL24" s="37"/>
      <c r="AM24" s="37"/>
      <c r="AN24" s="37"/>
      <c r="AO24" s="37"/>
      <c r="AP24" s="37"/>
      <c r="AQ24" s="37"/>
      <c r="AR24" s="37"/>
      <c r="AS24" s="37"/>
      <c r="AT24" s="37"/>
      <c r="AU24" s="38"/>
      <c r="AV24" s="1724"/>
      <c r="AW24" s="1725"/>
      <c r="AX24" s="1730"/>
      <c r="AY24" s="1731"/>
      <c r="AZ24" s="1731"/>
      <c r="BA24" s="1731"/>
      <c r="BB24" s="1731"/>
      <c r="BC24" s="1731"/>
      <c r="BD24" s="1731"/>
      <c r="BE24" s="1731"/>
      <c r="BF24" s="1731"/>
      <c r="BG24" s="40"/>
      <c r="BH24" s="1736"/>
      <c r="BI24" s="1737"/>
      <c r="BJ24" s="1737"/>
      <c r="BK24" s="1737"/>
      <c r="BL24" s="1737"/>
      <c r="BM24" s="1737"/>
      <c r="BN24" s="1737"/>
      <c r="BO24" s="1737"/>
      <c r="BP24" s="1737"/>
      <c r="BQ24" s="1737"/>
      <c r="BR24" s="1737"/>
      <c r="BS24" s="1737"/>
      <c r="BT24" s="40"/>
      <c r="BU24" s="37"/>
      <c r="BV24" s="37"/>
      <c r="BW24" s="37"/>
      <c r="BX24" s="37"/>
      <c r="BY24" s="37"/>
      <c r="CK24" s="1752"/>
    </row>
    <row r="25" spans="6:97" ht="8.25" customHeight="1">
      <c r="AK25" s="37"/>
      <c r="AL25" s="37"/>
      <c r="AM25" s="37"/>
      <c r="AN25" s="37"/>
      <c r="AO25" s="37"/>
      <c r="AP25" s="37"/>
      <c r="AQ25" s="37"/>
      <c r="AR25" s="37"/>
      <c r="AS25" s="37"/>
      <c r="AT25" s="37"/>
      <c r="AU25" s="38"/>
      <c r="AV25" s="1726"/>
      <c r="AW25" s="1727"/>
      <c r="AX25" s="1732"/>
      <c r="AY25" s="1733"/>
      <c r="AZ25" s="1733"/>
      <c r="BA25" s="1733"/>
      <c r="BB25" s="1733"/>
      <c r="BC25" s="1733"/>
      <c r="BD25" s="1733"/>
      <c r="BE25" s="1733"/>
      <c r="BF25" s="1733"/>
      <c r="BG25" s="41"/>
      <c r="BH25" s="1738"/>
      <c r="BI25" s="1739"/>
      <c r="BJ25" s="1739"/>
      <c r="BK25" s="1739"/>
      <c r="BL25" s="1739"/>
      <c r="BM25" s="1739"/>
      <c r="BN25" s="1739"/>
      <c r="BO25" s="1739"/>
      <c r="BP25" s="1739"/>
      <c r="BQ25" s="1739"/>
      <c r="BR25" s="1739"/>
      <c r="BS25" s="1739"/>
      <c r="BT25" s="41"/>
      <c r="BU25" s="37"/>
      <c r="BV25" s="37"/>
      <c r="BW25" s="37"/>
      <c r="BX25" s="37"/>
      <c r="BY25" s="37"/>
      <c r="CK25" s="1752"/>
    </row>
    <row r="26" spans="6:97" ht="8.25" customHeight="1">
      <c r="AK26" s="37"/>
      <c r="AL26" s="37"/>
      <c r="AM26" s="37"/>
      <c r="AN26" s="37"/>
      <c r="AO26" s="37"/>
      <c r="AP26" s="37"/>
      <c r="AQ26" s="37"/>
      <c r="AR26" s="37"/>
      <c r="AS26" s="37"/>
      <c r="AT26" s="37"/>
      <c r="AU26" s="38"/>
      <c r="AV26" s="38"/>
      <c r="AW26" s="38"/>
      <c r="AX26" s="37"/>
      <c r="AY26" s="37"/>
      <c r="AZ26" s="37"/>
      <c r="BA26" s="37"/>
      <c r="BB26" s="37"/>
      <c r="BC26" s="37"/>
      <c r="BD26" s="1755">
        <v>58</v>
      </c>
      <c r="BE26" s="1740" t="str">
        <f>'41-5'!BG24</f>
        <v/>
      </c>
      <c r="BF26" s="1741"/>
      <c r="BG26" s="318"/>
      <c r="BH26" s="1746">
        <f>'41-5'!BI24</f>
        <v>0</v>
      </c>
      <c r="BI26" s="1747"/>
      <c r="BJ26" s="1747"/>
      <c r="BK26" s="1747"/>
      <c r="BL26" s="1747"/>
      <c r="BM26" s="1747"/>
      <c r="BN26" s="1747"/>
      <c r="BO26" s="1747"/>
      <c r="BP26" s="1747"/>
      <c r="BQ26" s="1747"/>
      <c r="BR26" s="1747"/>
      <c r="BS26" s="1747"/>
      <c r="BT26" s="318"/>
      <c r="BU26" s="50">
        <v>73</v>
      </c>
      <c r="BV26" s="37"/>
      <c r="BW26" s="37"/>
      <c r="BX26" s="37"/>
      <c r="BY26" s="37"/>
      <c r="CK26" s="1752"/>
    </row>
    <row r="27" spans="6:97" ht="8.25" customHeight="1">
      <c r="AK27" s="37"/>
      <c r="AL27" s="37"/>
      <c r="AM27" s="37"/>
      <c r="AN27" s="37"/>
      <c r="AO27" s="37"/>
      <c r="AP27" s="37"/>
      <c r="AQ27" s="37"/>
      <c r="AR27" s="37"/>
      <c r="AS27" s="37"/>
      <c r="AT27" s="37"/>
      <c r="AU27" s="38"/>
      <c r="AV27" s="38"/>
      <c r="AW27" s="38"/>
      <c r="AX27" s="37"/>
      <c r="AY27" s="37"/>
      <c r="AZ27" s="37"/>
      <c r="BA27" s="37"/>
      <c r="BB27" s="37"/>
      <c r="BC27" s="37"/>
      <c r="BD27" s="1756"/>
      <c r="BE27" s="1742"/>
      <c r="BF27" s="1743"/>
      <c r="BG27" s="319"/>
      <c r="BH27" s="1748"/>
      <c r="BI27" s="1749"/>
      <c r="BJ27" s="1749"/>
      <c r="BK27" s="1749"/>
      <c r="BL27" s="1749"/>
      <c r="BM27" s="1749"/>
      <c r="BN27" s="1749"/>
      <c r="BO27" s="1749"/>
      <c r="BP27" s="1749"/>
      <c r="BQ27" s="1749"/>
      <c r="BR27" s="1749"/>
      <c r="BS27" s="1749"/>
      <c r="BT27" s="319"/>
      <c r="BU27" s="37"/>
      <c r="BV27" s="37"/>
      <c r="BW27" s="37"/>
      <c r="BX27" s="37"/>
      <c r="BY27" s="37"/>
      <c r="CK27" s="1752"/>
    </row>
    <row r="28" spans="6:97" ht="8.25" customHeight="1">
      <c r="AK28" s="37"/>
      <c r="AL28" s="37"/>
      <c r="AM28" s="37"/>
      <c r="AN28" s="37"/>
      <c r="AO28" s="37"/>
      <c r="AP28" s="37"/>
      <c r="AQ28" s="37"/>
      <c r="AR28" s="37"/>
      <c r="AS28" s="37"/>
      <c r="AT28" s="37"/>
      <c r="AU28" s="38"/>
      <c r="AV28" s="38"/>
      <c r="AW28" s="38"/>
      <c r="AX28" s="37"/>
      <c r="AY28" s="37"/>
      <c r="AZ28" s="37"/>
      <c r="BA28" s="37"/>
      <c r="BB28" s="37"/>
      <c r="BC28" s="37"/>
      <c r="BD28" s="37"/>
      <c r="BE28" s="1744"/>
      <c r="BF28" s="1745"/>
      <c r="BG28" s="320"/>
      <c r="BH28" s="1750"/>
      <c r="BI28" s="1751"/>
      <c r="BJ28" s="1751"/>
      <c r="BK28" s="1751"/>
      <c r="BL28" s="1751"/>
      <c r="BM28" s="1751"/>
      <c r="BN28" s="1751"/>
      <c r="BO28" s="1751"/>
      <c r="BP28" s="1751"/>
      <c r="BQ28" s="1751"/>
      <c r="BR28" s="1751"/>
      <c r="BS28" s="1751"/>
      <c r="BT28" s="320"/>
      <c r="BU28" s="37"/>
      <c r="BV28" s="37"/>
      <c r="BW28" s="37"/>
      <c r="BX28" s="37"/>
      <c r="BY28" s="37"/>
      <c r="CK28" s="1752"/>
    </row>
    <row r="29" spans="6:97" ht="8.25" customHeight="1">
      <c r="AK29" s="37"/>
      <c r="AL29" s="37"/>
      <c r="AM29" s="37"/>
      <c r="AN29" s="37"/>
      <c r="AO29" s="37"/>
      <c r="AP29" s="37"/>
      <c r="AQ29" s="37"/>
      <c r="AR29" s="37"/>
      <c r="AS29" s="37"/>
      <c r="AT29" s="37"/>
      <c r="AU29" s="38"/>
      <c r="AV29" s="1722">
        <v>2</v>
      </c>
      <c r="AW29" s="1723"/>
      <c r="AX29" s="1728" t="str">
        <f>'41-5'!AZ27</f>
        <v/>
      </c>
      <c r="AY29" s="1729"/>
      <c r="AZ29" s="1729"/>
      <c r="BA29" s="1729"/>
      <c r="BB29" s="1729"/>
      <c r="BC29" s="1729"/>
      <c r="BD29" s="1729"/>
      <c r="BE29" s="1729"/>
      <c r="BF29" s="1729"/>
      <c r="BG29" s="39"/>
      <c r="BH29" s="1734">
        <f>'41-5'!BI27</f>
        <v>0</v>
      </c>
      <c r="BI29" s="1735"/>
      <c r="BJ29" s="1735"/>
      <c r="BK29" s="1735"/>
      <c r="BL29" s="1735"/>
      <c r="BM29" s="1735"/>
      <c r="BN29" s="1735"/>
      <c r="BO29" s="1735"/>
      <c r="BP29" s="1735"/>
      <c r="BQ29" s="1735"/>
      <c r="BR29" s="1735"/>
      <c r="BS29" s="1735"/>
      <c r="BT29" s="39"/>
      <c r="BU29" s="37"/>
      <c r="BV29" s="37"/>
      <c r="BW29" s="37"/>
      <c r="BX29" s="37"/>
      <c r="BY29" s="37"/>
      <c r="CK29" s="1752"/>
    </row>
    <row r="30" spans="6:97" ht="8.25" customHeight="1">
      <c r="AK30" s="37"/>
      <c r="AL30" s="37"/>
      <c r="AM30" s="37"/>
      <c r="AN30" s="37"/>
      <c r="AO30" s="37"/>
      <c r="AP30" s="37"/>
      <c r="AQ30" s="37"/>
      <c r="AR30" s="37"/>
      <c r="AS30" s="37"/>
      <c r="AT30" s="37"/>
      <c r="AU30" s="38"/>
      <c r="AV30" s="1724"/>
      <c r="AW30" s="1725"/>
      <c r="AX30" s="1730"/>
      <c r="AY30" s="1731"/>
      <c r="AZ30" s="1731"/>
      <c r="BA30" s="1731"/>
      <c r="BB30" s="1731"/>
      <c r="BC30" s="1731"/>
      <c r="BD30" s="1731"/>
      <c r="BE30" s="1731"/>
      <c r="BF30" s="1731"/>
      <c r="BG30" s="40"/>
      <c r="BH30" s="1736"/>
      <c r="BI30" s="1737"/>
      <c r="BJ30" s="1737"/>
      <c r="BK30" s="1737"/>
      <c r="BL30" s="1737"/>
      <c r="BM30" s="1737"/>
      <c r="BN30" s="1737"/>
      <c r="BO30" s="1737"/>
      <c r="BP30" s="1737"/>
      <c r="BQ30" s="1737"/>
      <c r="BR30" s="1737"/>
      <c r="BS30" s="1737"/>
      <c r="BT30" s="40"/>
      <c r="BU30" s="37"/>
      <c r="BV30" s="37"/>
      <c r="BW30" s="37"/>
      <c r="BX30" s="37"/>
      <c r="BY30" s="37"/>
      <c r="CK30" s="1752"/>
    </row>
    <row r="31" spans="6:97" ht="8.25" customHeight="1">
      <c r="AK31" s="37"/>
      <c r="AL31" s="37"/>
      <c r="AM31" s="37"/>
      <c r="AN31" s="37"/>
      <c r="AO31" s="37"/>
      <c r="AP31" s="37"/>
      <c r="AQ31" s="37"/>
      <c r="AR31" s="37"/>
      <c r="AS31" s="37"/>
      <c r="AT31" s="37"/>
      <c r="AU31" s="38"/>
      <c r="AV31" s="1726"/>
      <c r="AW31" s="1727"/>
      <c r="AX31" s="1732"/>
      <c r="AY31" s="1733"/>
      <c r="AZ31" s="1733"/>
      <c r="BA31" s="1733"/>
      <c r="BB31" s="1733"/>
      <c r="BC31" s="1733"/>
      <c r="BD31" s="1733"/>
      <c r="BE31" s="1733"/>
      <c r="BF31" s="1733"/>
      <c r="BG31" s="41"/>
      <c r="BH31" s="1738"/>
      <c r="BI31" s="1739"/>
      <c r="BJ31" s="1739"/>
      <c r="BK31" s="1739"/>
      <c r="BL31" s="1739"/>
      <c r="BM31" s="1739"/>
      <c r="BN31" s="1739"/>
      <c r="BO31" s="1739"/>
      <c r="BP31" s="1739"/>
      <c r="BQ31" s="1739"/>
      <c r="BR31" s="1739"/>
      <c r="BS31" s="1739"/>
      <c r="BT31" s="41"/>
      <c r="BU31" s="37"/>
      <c r="BV31" s="37"/>
      <c r="BW31" s="37"/>
      <c r="BX31" s="37"/>
      <c r="BY31" s="37"/>
      <c r="CK31" s="1752"/>
    </row>
    <row r="32" spans="6:97" ht="8.25" customHeight="1">
      <c r="AK32" s="37"/>
      <c r="AL32" s="37"/>
      <c r="AM32" s="37"/>
      <c r="AN32" s="37"/>
      <c r="AO32" s="37"/>
      <c r="AP32" s="37"/>
      <c r="AQ32" s="37"/>
      <c r="AR32" s="37"/>
      <c r="AS32" s="37"/>
      <c r="AT32" s="37"/>
      <c r="AU32" s="38"/>
      <c r="AV32" s="38"/>
      <c r="AW32" s="38"/>
      <c r="AX32" s="37"/>
      <c r="AY32" s="37"/>
      <c r="AZ32" s="37"/>
      <c r="BA32" s="37"/>
      <c r="BB32" s="37"/>
      <c r="BC32" s="37"/>
      <c r="BD32" s="37"/>
      <c r="BE32" s="1740" t="str">
        <f>'41-5'!BG30</f>
        <v/>
      </c>
      <c r="BF32" s="1741"/>
      <c r="BG32" s="318"/>
      <c r="BH32" s="1746">
        <f>'41-5'!BI30</f>
        <v>0</v>
      </c>
      <c r="BI32" s="1747"/>
      <c r="BJ32" s="1747"/>
      <c r="BK32" s="1747"/>
      <c r="BL32" s="1747"/>
      <c r="BM32" s="1747"/>
      <c r="BN32" s="1747"/>
      <c r="BO32" s="1747"/>
      <c r="BP32" s="1747"/>
      <c r="BQ32" s="1747"/>
      <c r="BR32" s="1747"/>
      <c r="BS32" s="1747"/>
      <c r="BT32" s="318"/>
      <c r="BU32" s="37"/>
      <c r="BV32" s="37"/>
      <c r="BW32" s="37"/>
      <c r="BX32" s="37"/>
      <c r="BY32" s="37"/>
      <c r="CK32" s="1752"/>
    </row>
    <row r="33" spans="37:89" ht="8.25" customHeight="1">
      <c r="AK33" s="37"/>
      <c r="AL33" s="37"/>
      <c r="AM33" s="37"/>
      <c r="AN33" s="37"/>
      <c r="AO33" s="37"/>
      <c r="AP33" s="37"/>
      <c r="AQ33" s="37"/>
      <c r="AR33" s="37"/>
      <c r="AS33" s="37"/>
      <c r="AT33" s="37"/>
      <c r="AU33" s="38"/>
      <c r="AV33" s="38"/>
      <c r="AW33" s="38"/>
      <c r="AX33" s="37"/>
      <c r="AY33" s="37"/>
      <c r="AZ33" s="37"/>
      <c r="BA33" s="37"/>
      <c r="BB33" s="37"/>
      <c r="BC33" s="37"/>
      <c r="BD33" s="37"/>
      <c r="BE33" s="1742"/>
      <c r="BF33" s="1743"/>
      <c r="BG33" s="319"/>
      <c r="BH33" s="1748"/>
      <c r="BI33" s="1749"/>
      <c r="BJ33" s="1749"/>
      <c r="BK33" s="1749"/>
      <c r="BL33" s="1749"/>
      <c r="BM33" s="1749"/>
      <c r="BN33" s="1749"/>
      <c r="BO33" s="1749"/>
      <c r="BP33" s="1749"/>
      <c r="BQ33" s="1749"/>
      <c r="BR33" s="1749"/>
      <c r="BS33" s="1749"/>
      <c r="BT33" s="319"/>
      <c r="BU33" s="37"/>
      <c r="BV33" s="37"/>
      <c r="BW33" s="37"/>
      <c r="BX33" s="37"/>
      <c r="BY33" s="37"/>
      <c r="CK33" s="1752"/>
    </row>
    <row r="34" spans="37:89" ht="8.25" customHeight="1">
      <c r="AK34" s="37"/>
      <c r="AL34" s="37"/>
      <c r="AM34" s="37"/>
      <c r="AN34" s="37"/>
      <c r="AO34" s="37"/>
      <c r="AP34" s="37"/>
      <c r="AQ34" s="37"/>
      <c r="AR34" s="37"/>
      <c r="AS34" s="37"/>
      <c r="AT34" s="37"/>
      <c r="AU34" s="38"/>
      <c r="AV34" s="38"/>
      <c r="AW34" s="38"/>
      <c r="AX34" s="37"/>
      <c r="AY34" s="37"/>
      <c r="AZ34" s="37"/>
      <c r="BA34" s="37"/>
      <c r="BB34" s="37"/>
      <c r="BC34" s="37"/>
      <c r="BD34" s="37"/>
      <c r="BE34" s="1744"/>
      <c r="BF34" s="1745"/>
      <c r="BG34" s="320"/>
      <c r="BH34" s="1750"/>
      <c r="BI34" s="1751"/>
      <c r="BJ34" s="1751"/>
      <c r="BK34" s="1751"/>
      <c r="BL34" s="1751"/>
      <c r="BM34" s="1751"/>
      <c r="BN34" s="1751"/>
      <c r="BO34" s="1751"/>
      <c r="BP34" s="1751"/>
      <c r="BQ34" s="1751"/>
      <c r="BR34" s="1751"/>
      <c r="BS34" s="1751"/>
      <c r="BT34" s="320"/>
      <c r="BU34" s="37"/>
      <c r="BV34" s="37"/>
      <c r="BW34" s="37"/>
      <c r="BX34" s="37"/>
      <c r="BY34" s="37"/>
      <c r="CK34" s="1752"/>
    </row>
    <row r="35" spans="37:89" ht="8.25" customHeight="1">
      <c r="AK35" s="37"/>
      <c r="AL35" s="37"/>
      <c r="AM35" s="37"/>
      <c r="AN35" s="37"/>
      <c r="AO35" s="37"/>
      <c r="AP35" s="37"/>
      <c r="AQ35" s="37"/>
      <c r="AR35" s="37"/>
      <c r="AS35" s="37"/>
      <c r="AT35" s="37"/>
      <c r="AU35" s="38"/>
      <c r="AV35" s="1722">
        <v>3</v>
      </c>
      <c r="AW35" s="1723"/>
      <c r="AX35" s="1728" t="str">
        <f>'41-5'!AZ33</f>
        <v/>
      </c>
      <c r="AY35" s="1729"/>
      <c r="AZ35" s="1729"/>
      <c r="BA35" s="1729"/>
      <c r="BB35" s="1729"/>
      <c r="BC35" s="1729"/>
      <c r="BD35" s="1729"/>
      <c r="BE35" s="1729"/>
      <c r="BF35" s="1729"/>
      <c r="BG35" s="39"/>
      <c r="BH35" s="1734">
        <f>'41-5'!BI33</f>
        <v>0</v>
      </c>
      <c r="BI35" s="1735"/>
      <c r="BJ35" s="1735"/>
      <c r="BK35" s="1735"/>
      <c r="BL35" s="1735"/>
      <c r="BM35" s="1735"/>
      <c r="BN35" s="1735"/>
      <c r="BO35" s="1735"/>
      <c r="BP35" s="1735"/>
      <c r="BQ35" s="1735"/>
      <c r="BR35" s="1735"/>
      <c r="BS35" s="1735"/>
      <c r="BT35" s="39"/>
      <c r="BU35" s="37"/>
      <c r="BV35" s="37"/>
      <c r="BW35" s="37"/>
      <c r="BX35" s="37"/>
      <c r="BY35" s="37"/>
      <c r="CK35" s="1752"/>
    </row>
    <row r="36" spans="37:89" ht="8.25" customHeight="1">
      <c r="AK36" s="37"/>
      <c r="AL36" s="37"/>
      <c r="AM36" s="37"/>
      <c r="AN36" s="37"/>
      <c r="AO36" s="37"/>
      <c r="AP36" s="37"/>
      <c r="AQ36" s="37"/>
      <c r="AR36" s="37"/>
      <c r="AS36" s="37"/>
      <c r="AT36" s="37"/>
      <c r="AU36" s="38"/>
      <c r="AV36" s="1724"/>
      <c r="AW36" s="1725"/>
      <c r="AX36" s="1730"/>
      <c r="AY36" s="1731"/>
      <c r="AZ36" s="1731"/>
      <c r="BA36" s="1731"/>
      <c r="BB36" s="1731"/>
      <c r="BC36" s="1731"/>
      <c r="BD36" s="1731"/>
      <c r="BE36" s="1731"/>
      <c r="BF36" s="1731"/>
      <c r="BG36" s="40"/>
      <c r="BH36" s="1736"/>
      <c r="BI36" s="1737"/>
      <c r="BJ36" s="1737"/>
      <c r="BK36" s="1737"/>
      <c r="BL36" s="1737"/>
      <c r="BM36" s="1737"/>
      <c r="BN36" s="1737"/>
      <c r="BO36" s="1737"/>
      <c r="BP36" s="1737"/>
      <c r="BQ36" s="1737"/>
      <c r="BR36" s="1737"/>
      <c r="BS36" s="1737"/>
      <c r="BT36" s="40"/>
      <c r="BU36" s="37"/>
      <c r="BV36" s="37"/>
      <c r="BW36" s="37"/>
      <c r="BX36" s="37"/>
      <c r="BY36" s="37"/>
      <c r="CK36" s="1752"/>
    </row>
    <row r="37" spans="37:89" ht="8.25" customHeight="1">
      <c r="AK37" s="37"/>
      <c r="AL37" s="37"/>
      <c r="AM37" s="37"/>
      <c r="AN37" s="37"/>
      <c r="AO37" s="37"/>
      <c r="AP37" s="37"/>
      <c r="AQ37" s="37"/>
      <c r="AR37" s="37"/>
      <c r="AS37" s="37"/>
      <c r="AT37" s="37"/>
      <c r="AU37" s="38"/>
      <c r="AV37" s="1726"/>
      <c r="AW37" s="1727"/>
      <c r="AX37" s="1732"/>
      <c r="AY37" s="1733"/>
      <c r="AZ37" s="1733"/>
      <c r="BA37" s="1733"/>
      <c r="BB37" s="1733"/>
      <c r="BC37" s="1733"/>
      <c r="BD37" s="1733"/>
      <c r="BE37" s="1733"/>
      <c r="BF37" s="1733"/>
      <c r="BG37" s="41"/>
      <c r="BH37" s="1738"/>
      <c r="BI37" s="1739"/>
      <c r="BJ37" s="1739"/>
      <c r="BK37" s="1739"/>
      <c r="BL37" s="1739"/>
      <c r="BM37" s="1739"/>
      <c r="BN37" s="1739"/>
      <c r="BO37" s="1739"/>
      <c r="BP37" s="1739"/>
      <c r="BQ37" s="1739"/>
      <c r="BR37" s="1739"/>
      <c r="BS37" s="1739"/>
      <c r="BT37" s="41"/>
      <c r="BU37" s="37"/>
      <c r="BV37" s="37"/>
      <c r="BW37" s="37"/>
      <c r="BX37" s="37"/>
      <c r="BY37" s="37"/>
      <c r="CK37" s="1752"/>
    </row>
    <row r="38" spans="37:89" ht="8.25" customHeight="1">
      <c r="AK38" s="37"/>
      <c r="AL38" s="37"/>
      <c r="AM38" s="37"/>
      <c r="AN38" s="37"/>
      <c r="AO38" s="37"/>
      <c r="AP38" s="37"/>
      <c r="AQ38" s="37"/>
      <c r="AR38" s="37"/>
      <c r="AS38" s="37"/>
      <c r="AT38" s="37"/>
      <c r="AU38" s="38"/>
      <c r="AV38" s="38"/>
      <c r="AW38" s="38"/>
      <c r="AX38" s="37"/>
      <c r="AY38" s="37"/>
      <c r="AZ38" s="37"/>
      <c r="BA38" s="37"/>
      <c r="BB38" s="37"/>
      <c r="BC38" s="37"/>
      <c r="BD38" s="37"/>
      <c r="BE38" s="1740" t="str">
        <f>'41-5'!BG36</f>
        <v/>
      </c>
      <c r="BF38" s="1741"/>
      <c r="BG38" s="318"/>
      <c r="BH38" s="1746">
        <f>'41-5'!BI36</f>
        <v>0</v>
      </c>
      <c r="BI38" s="1747"/>
      <c r="BJ38" s="1747"/>
      <c r="BK38" s="1747"/>
      <c r="BL38" s="1747"/>
      <c r="BM38" s="1747"/>
      <c r="BN38" s="1747"/>
      <c r="BO38" s="1747"/>
      <c r="BP38" s="1747"/>
      <c r="BQ38" s="1747"/>
      <c r="BR38" s="1747"/>
      <c r="BS38" s="1747"/>
      <c r="BT38" s="318"/>
      <c r="BU38" s="37"/>
      <c r="BV38" s="37"/>
      <c r="BW38" s="37"/>
      <c r="BX38" s="37"/>
      <c r="BY38" s="37"/>
      <c r="CK38" s="1752"/>
    </row>
    <row r="39" spans="37:89" ht="8.25" customHeight="1">
      <c r="AK39" s="37"/>
      <c r="AL39" s="37"/>
      <c r="AM39" s="37"/>
      <c r="AN39" s="37"/>
      <c r="AO39" s="37"/>
      <c r="AP39" s="37"/>
      <c r="AQ39" s="37"/>
      <c r="AR39" s="37"/>
      <c r="AS39" s="37"/>
      <c r="AT39" s="37"/>
      <c r="AU39" s="38"/>
      <c r="AV39" s="38"/>
      <c r="AW39" s="38"/>
      <c r="AX39" s="37"/>
      <c r="AY39" s="37"/>
      <c r="AZ39" s="37"/>
      <c r="BA39" s="37"/>
      <c r="BB39" s="37"/>
      <c r="BC39" s="37"/>
      <c r="BD39" s="37"/>
      <c r="BE39" s="1742"/>
      <c r="BF39" s="1743"/>
      <c r="BG39" s="319"/>
      <c r="BH39" s="1748"/>
      <c r="BI39" s="1749"/>
      <c r="BJ39" s="1749"/>
      <c r="BK39" s="1749"/>
      <c r="BL39" s="1749"/>
      <c r="BM39" s="1749"/>
      <c r="BN39" s="1749"/>
      <c r="BO39" s="1749"/>
      <c r="BP39" s="1749"/>
      <c r="BQ39" s="1749"/>
      <c r="BR39" s="1749"/>
      <c r="BS39" s="1749"/>
      <c r="BT39" s="319"/>
      <c r="BU39" s="37"/>
      <c r="BV39" s="37"/>
      <c r="BW39" s="37"/>
      <c r="BX39" s="37"/>
      <c r="BY39" s="37"/>
      <c r="CK39" s="1752"/>
    </row>
    <row r="40" spans="37:89" ht="8.25" customHeight="1">
      <c r="AK40" s="37"/>
      <c r="AL40" s="37"/>
      <c r="AM40" s="37"/>
      <c r="AN40" s="37"/>
      <c r="AO40" s="37"/>
      <c r="AP40" s="37"/>
      <c r="AQ40" s="37"/>
      <c r="AR40" s="37"/>
      <c r="AS40" s="37"/>
      <c r="AT40" s="37"/>
      <c r="AU40" s="38"/>
      <c r="AV40" s="38"/>
      <c r="AW40" s="38"/>
      <c r="AX40" s="37"/>
      <c r="AY40" s="37"/>
      <c r="AZ40" s="37"/>
      <c r="BA40" s="37"/>
      <c r="BB40" s="37"/>
      <c r="BC40" s="37"/>
      <c r="BD40" s="37"/>
      <c r="BE40" s="1744"/>
      <c r="BF40" s="1745"/>
      <c r="BG40" s="320"/>
      <c r="BH40" s="1750"/>
      <c r="BI40" s="1751"/>
      <c r="BJ40" s="1751"/>
      <c r="BK40" s="1751"/>
      <c r="BL40" s="1751"/>
      <c r="BM40" s="1751"/>
      <c r="BN40" s="1751"/>
      <c r="BO40" s="1751"/>
      <c r="BP40" s="1751"/>
      <c r="BQ40" s="1751"/>
      <c r="BR40" s="1751"/>
      <c r="BS40" s="1751"/>
      <c r="BT40" s="320"/>
      <c r="BU40" s="37"/>
      <c r="BV40" s="37"/>
      <c r="BW40" s="37"/>
      <c r="BX40" s="37"/>
      <c r="BY40" s="37"/>
      <c r="CK40" s="1752"/>
    </row>
    <row r="41" spans="37:89" ht="8.25" customHeight="1">
      <c r="AK41" s="37"/>
      <c r="AL41" s="37"/>
      <c r="AM41" s="37"/>
      <c r="AN41" s="37"/>
      <c r="AO41" s="37"/>
      <c r="AP41" s="37"/>
      <c r="AQ41" s="37"/>
      <c r="AR41" s="37"/>
      <c r="AS41" s="37"/>
      <c r="AT41" s="37"/>
      <c r="AU41" s="38"/>
      <c r="AV41" s="1722">
        <v>4</v>
      </c>
      <c r="AW41" s="1723"/>
      <c r="AX41" s="1728" t="str">
        <f>'41-5'!AZ39</f>
        <v/>
      </c>
      <c r="AY41" s="1729"/>
      <c r="AZ41" s="1729"/>
      <c r="BA41" s="1729"/>
      <c r="BB41" s="1729"/>
      <c r="BC41" s="1729"/>
      <c r="BD41" s="1729"/>
      <c r="BE41" s="1729"/>
      <c r="BF41" s="1729"/>
      <c r="BG41" s="39"/>
      <c r="BH41" s="1734">
        <f>'41-5'!BI39</f>
        <v>0</v>
      </c>
      <c r="BI41" s="1735"/>
      <c r="BJ41" s="1735"/>
      <c r="BK41" s="1735"/>
      <c r="BL41" s="1735"/>
      <c r="BM41" s="1735"/>
      <c r="BN41" s="1735"/>
      <c r="BO41" s="1735"/>
      <c r="BP41" s="1735"/>
      <c r="BQ41" s="1735"/>
      <c r="BR41" s="1735"/>
      <c r="BS41" s="1735"/>
      <c r="BT41" s="39"/>
      <c r="BU41" s="37"/>
      <c r="BV41" s="37"/>
      <c r="BW41" s="37"/>
      <c r="BX41" s="37"/>
      <c r="BY41" s="37"/>
      <c r="CK41" s="1752"/>
    </row>
    <row r="42" spans="37:89" ht="8.25" customHeight="1">
      <c r="AK42" s="37"/>
      <c r="AL42" s="37"/>
      <c r="AM42" s="37"/>
      <c r="AN42" s="37"/>
      <c r="AO42" s="37"/>
      <c r="AP42" s="37"/>
      <c r="AQ42" s="37"/>
      <c r="AR42" s="37"/>
      <c r="AS42" s="37"/>
      <c r="AT42" s="37"/>
      <c r="AU42" s="38"/>
      <c r="AV42" s="1724"/>
      <c r="AW42" s="1725"/>
      <c r="AX42" s="1730"/>
      <c r="AY42" s="1731"/>
      <c r="AZ42" s="1731"/>
      <c r="BA42" s="1731"/>
      <c r="BB42" s="1731"/>
      <c r="BC42" s="1731"/>
      <c r="BD42" s="1731"/>
      <c r="BE42" s="1731"/>
      <c r="BF42" s="1731"/>
      <c r="BG42" s="40"/>
      <c r="BH42" s="1736"/>
      <c r="BI42" s="1737"/>
      <c r="BJ42" s="1737"/>
      <c r="BK42" s="1737"/>
      <c r="BL42" s="1737"/>
      <c r="BM42" s="1737"/>
      <c r="BN42" s="1737"/>
      <c r="BO42" s="1737"/>
      <c r="BP42" s="1737"/>
      <c r="BQ42" s="1737"/>
      <c r="BR42" s="1737"/>
      <c r="BS42" s="1737"/>
      <c r="BT42" s="40"/>
      <c r="BU42" s="37"/>
      <c r="BV42" s="37"/>
      <c r="BW42" s="37"/>
      <c r="BX42" s="37"/>
      <c r="BY42" s="37"/>
      <c r="CK42" s="1752"/>
    </row>
    <row r="43" spans="37:89" ht="8.25" customHeight="1">
      <c r="AK43" s="37"/>
      <c r="AL43" s="37"/>
      <c r="AM43" s="37"/>
      <c r="AN43" s="37"/>
      <c r="AO43" s="37"/>
      <c r="AP43" s="37"/>
      <c r="AQ43" s="37"/>
      <c r="AR43" s="37"/>
      <c r="AS43" s="37"/>
      <c r="AT43" s="37"/>
      <c r="AU43" s="38"/>
      <c r="AV43" s="1726"/>
      <c r="AW43" s="1727"/>
      <c r="AX43" s="1732"/>
      <c r="AY43" s="1733"/>
      <c r="AZ43" s="1733"/>
      <c r="BA43" s="1733"/>
      <c r="BB43" s="1733"/>
      <c r="BC43" s="1733"/>
      <c r="BD43" s="1733"/>
      <c r="BE43" s="1733"/>
      <c r="BF43" s="1733"/>
      <c r="BG43" s="41"/>
      <c r="BH43" s="1738"/>
      <c r="BI43" s="1739"/>
      <c r="BJ43" s="1739"/>
      <c r="BK43" s="1739"/>
      <c r="BL43" s="1739"/>
      <c r="BM43" s="1739"/>
      <c r="BN43" s="1739"/>
      <c r="BO43" s="1739"/>
      <c r="BP43" s="1739"/>
      <c r="BQ43" s="1739"/>
      <c r="BR43" s="1739"/>
      <c r="BS43" s="1739"/>
      <c r="BT43" s="41"/>
      <c r="BU43" s="37"/>
      <c r="BV43" s="37"/>
      <c r="BW43" s="37"/>
      <c r="BX43" s="37"/>
      <c r="BY43" s="37"/>
    </row>
    <row r="44" spans="37:89" ht="8.25" customHeight="1">
      <c r="AK44" s="37"/>
      <c r="AL44" s="37"/>
      <c r="AM44" s="37"/>
      <c r="AN44" s="37"/>
      <c r="AO44" s="37"/>
      <c r="AP44" s="37"/>
      <c r="AQ44" s="37"/>
      <c r="AR44" s="37"/>
      <c r="AS44" s="37"/>
      <c r="AT44" s="37"/>
      <c r="AU44" s="38"/>
      <c r="AV44" s="38"/>
      <c r="AW44" s="38"/>
      <c r="AX44" s="37"/>
      <c r="AY44" s="37"/>
      <c r="AZ44" s="37"/>
      <c r="BA44" s="37"/>
      <c r="BB44" s="37"/>
      <c r="BC44" s="37"/>
      <c r="BD44" s="37"/>
      <c r="BE44" s="1740" t="str">
        <f>'41-5'!BG42</f>
        <v/>
      </c>
      <c r="BF44" s="1741"/>
      <c r="BG44" s="318"/>
      <c r="BH44" s="1746">
        <f>'41-5'!BI42</f>
        <v>0</v>
      </c>
      <c r="BI44" s="1747"/>
      <c r="BJ44" s="1747"/>
      <c r="BK44" s="1747"/>
      <c r="BL44" s="1747"/>
      <c r="BM44" s="1747"/>
      <c r="BN44" s="1747"/>
      <c r="BO44" s="1747"/>
      <c r="BP44" s="1747"/>
      <c r="BQ44" s="1747"/>
      <c r="BR44" s="1747"/>
      <c r="BS44" s="1747"/>
      <c r="BT44" s="318"/>
      <c r="BU44" s="37"/>
      <c r="BV44" s="37"/>
      <c r="BW44" s="37"/>
      <c r="BX44" s="37"/>
      <c r="BY44" s="37"/>
    </row>
    <row r="45" spans="37:89" ht="8.25" customHeight="1">
      <c r="AK45" s="37"/>
      <c r="AL45" s="37"/>
      <c r="AM45" s="37"/>
      <c r="AN45" s="37"/>
      <c r="AO45" s="37"/>
      <c r="AP45" s="37"/>
      <c r="AQ45" s="37"/>
      <c r="AR45" s="37"/>
      <c r="AS45" s="37"/>
      <c r="AT45" s="37"/>
      <c r="AU45" s="38"/>
      <c r="AV45" s="38"/>
      <c r="AW45" s="38"/>
      <c r="AX45" s="37"/>
      <c r="AY45" s="37"/>
      <c r="AZ45" s="37"/>
      <c r="BA45" s="37"/>
      <c r="BB45" s="37"/>
      <c r="BC45" s="37"/>
      <c r="BD45" s="37"/>
      <c r="BE45" s="1742"/>
      <c r="BF45" s="1743"/>
      <c r="BG45" s="319"/>
      <c r="BH45" s="1748"/>
      <c r="BI45" s="1749"/>
      <c r="BJ45" s="1749"/>
      <c r="BK45" s="1749"/>
      <c r="BL45" s="1749"/>
      <c r="BM45" s="1749"/>
      <c r="BN45" s="1749"/>
      <c r="BO45" s="1749"/>
      <c r="BP45" s="1749"/>
      <c r="BQ45" s="1749"/>
      <c r="BR45" s="1749"/>
      <c r="BS45" s="1749"/>
      <c r="BT45" s="319"/>
      <c r="BU45" s="37"/>
      <c r="BV45" s="37"/>
      <c r="BW45" s="37"/>
      <c r="BX45" s="37"/>
      <c r="BY45" s="37"/>
    </row>
    <row r="46" spans="37:89" ht="8.25" customHeight="1">
      <c r="AK46" s="37"/>
      <c r="AL46" s="37"/>
      <c r="AM46" s="37"/>
      <c r="AN46" s="37"/>
      <c r="AO46" s="37"/>
      <c r="AP46" s="37"/>
      <c r="AQ46" s="37"/>
      <c r="AR46" s="37"/>
      <c r="AS46" s="37"/>
      <c r="AT46" s="37"/>
      <c r="AU46" s="38"/>
      <c r="AV46" s="38"/>
      <c r="AW46" s="38"/>
      <c r="AX46" s="37"/>
      <c r="AY46" s="37"/>
      <c r="AZ46" s="37"/>
      <c r="BA46" s="37"/>
      <c r="BB46" s="37"/>
      <c r="BC46" s="37"/>
      <c r="BD46" s="37"/>
      <c r="BE46" s="1744"/>
      <c r="BF46" s="1745"/>
      <c r="BG46" s="320"/>
      <c r="BH46" s="1750"/>
      <c r="BI46" s="1751"/>
      <c r="BJ46" s="1751"/>
      <c r="BK46" s="1751"/>
      <c r="BL46" s="1751"/>
      <c r="BM46" s="1751"/>
      <c r="BN46" s="1751"/>
      <c r="BO46" s="1751"/>
      <c r="BP46" s="1751"/>
      <c r="BQ46" s="1751"/>
      <c r="BR46" s="1751"/>
      <c r="BS46" s="1751"/>
      <c r="BT46" s="320"/>
      <c r="BU46" s="37"/>
      <c r="BV46" s="37"/>
      <c r="BW46" s="37"/>
      <c r="BX46" s="37"/>
      <c r="BY46" s="37"/>
    </row>
    <row r="47" spans="37:89" ht="8.25" customHeight="1">
      <c r="AK47" s="37"/>
      <c r="AL47" s="37"/>
      <c r="AM47" s="37"/>
      <c r="AN47" s="37"/>
      <c r="AO47" s="37"/>
      <c r="AP47" s="37"/>
      <c r="AQ47" s="37"/>
      <c r="AR47" s="37"/>
      <c r="AS47" s="37"/>
      <c r="AT47" s="37"/>
      <c r="AU47" s="38"/>
      <c r="AV47" s="1722">
        <v>5</v>
      </c>
      <c r="AW47" s="1723"/>
      <c r="AX47" s="1728" t="str">
        <f>'41-5'!AZ45</f>
        <v/>
      </c>
      <c r="AY47" s="1729"/>
      <c r="AZ47" s="1729"/>
      <c r="BA47" s="1729"/>
      <c r="BB47" s="1729"/>
      <c r="BC47" s="1729"/>
      <c r="BD47" s="1729"/>
      <c r="BE47" s="1729"/>
      <c r="BF47" s="1729"/>
      <c r="BG47" s="39"/>
      <c r="BH47" s="1734">
        <f>'41-5'!BI45</f>
        <v>0</v>
      </c>
      <c r="BI47" s="1735"/>
      <c r="BJ47" s="1735"/>
      <c r="BK47" s="1735"/>
      <c r="BL47" s="1735"/>
      <c r="BM47" s="1735"/>
      <c r="BN47" s="1735"/>
      <c r="BO47" s="1735"/>
      <c r="BP47" s="1735"/>
      <c r="BQ47" s="1735"/>
      <c r="BR47" s="1735"/>
      <c r="BS47" s="1735"/>
      <c r="BT47" s="39"/>
      <c r="BU47" s="37"/>
      <c r="BV47" s="37"/>
      <c r="BW47" s="37"/>
      <c r="BX47" s="37"/>
      <c r="BY47" s="37"/>
    </row>
    <row r="48" spans="37:89" ht="8.25" customHeight="1">
      <c r="AK48" s="37"/>
      <c r="AL48" s="37"/>
      <c r="AM48" s="37"/>
      <c r="AN48" s="37"/>
      <c r="AO48" s="37"/>
      <c r="AP48" s="37"/>
      <c r="AQ48" s="37"/>
      <c r="AR48" s="37"/>
      <c r="AS48" s="37"/>
      <c r="AT48" s="37"/>
      <c r="AU48" s="38"/>
      <c r="AV48" s="1724"/>
      <c r="AW48" s="1725"/>
      <c r="AX48" s="1730"/>
      <c r="AY48" s="1731"/>
      <c r="AZ48" s="1731"/>
      <c r="BA48" s="1731"/>
      <c r="BB48" s="1731"/>
      <c r="BC48" s="1731"/>
      <c r="BD48" s="1731"/>
      <c r="BE48" s="1731"/>
      <c r="BF48" s="1731"/>
      <c r="BG48" s="40"/>
      <c r="BH48" s="1736"/>
      <c r="BI48" s="1737"/>
      <c r="BJ48" s="1737"/>
      <c r="BK48" s="1737"/>
      <c r="BL48" s="1737"/>
      <c r="BM48" s="1737"/>
      <c r="BN48" s="1737"/>
      <c r="BO48" s="1737"/>
      <c r="BP48" s="1737"/>
      <c r="BQ48" s="1737"/>
      <c r="BR48" s="1737"/>
      <c r="BS48" s="1737"/>
      <c r="BT48" s="40"/>
      <c r="BU48" s="37"/>
      <c r="BV48" s="37"/>
      <c r="BW48" s="37"/>
      <c r="BX48" s="37"/>
      <c r="BY48" s="37"/>
    </row>
    <row r="49" spans="37:77" ht="8.25" customHeight="1">
      <c r="AK49" s="37"/>
      <c r="AL49" s="37"/>
      <c r="AM49" s="37"/>
      <c r="AN49" s="37"/>
      <c r="AO49" s="37"/>
      <c r="AP49" s="37"/>
      <c r="AQ49" s="37"/>
      <c r="AR49" s="37"/>
      <c r="AS49" s="37"/>
      <c r="AT49" s="37"/>
      <c r="AU49" s="38"/>
      <c r="AV49" s="1726"/>
      <c r="AW49" s="1727"/>
      <c r="AX49" s="1732"/>
      <c r="AY49" s="1733"/>
      <c r="AZ49" s="1733"/>
      <c r="BA49" s="1733"/>
      <c r="BB49" s="1733"/>
      <c r="BC49" s="1733"/>
      <c r="BD49" s="1733"/>
      <c r="BE49" s="1733"/>
      <c r="BF49" s="1733"/>
      <c r="BG49" s="41"/>
      <c r="BH49" s="1738"/>
      <c r="BI49" s="1739"/>
      <c r="BJ49" s="1739"/>
      <c r="BK49" s="1739"/>
      <c r="BL49" s="1739"/>
      <c r="BM49" s="1739"/>
      <c r="BN49" s="1739"/>
      <c r="BO49" s="1739"/>
      <c r="BP49" s="1739"/>
      <c r="BQ49" s="1739"/>
      <c r="BR49" s="1739"/>
      <c r="BS49" s="1739"/>
      <c r="BT49" s="41"/>
      <c r="BU49" s="37"/>
      <c r="BV49" s="37"/>
      <c r="BW49" s="37"/>
      <c r="BX49" s="37"/>
      <c r="BY49" s="37"/>
    </row>
    <row r="50" spans="37:77" ht="8.25" customHeight="1">
      <c r="AK50" s="37"/>
      <c r="AL50" s="37"/>
      <c r="AM50" s="37"/>
      <c r="AN50" s="37"/>
      <c r="AO50" s="37"/>
      <c r="AP50" s="37"/>
      <c r="AQ50" s="37"/>
      <c r="AR50" s="37"/>
      <c r="AS50" s="37"/>
      <c r="AT50" s="37"/>
      <c r="AU50" s="38"/>
      <c r="AV50" s="38"/>
      <c r="AW50" s="38"/>
      <c r="AX50" s="37"/>
      <c r="AY50" s="37"/>
      <c r="AZ50" s="37"/>
      <c r="BA50" s="37"/>
      <c r="BB50" s="37"/>
      <c r="BC50" s="37"/>
      <c r="BD50" s="37"/>
      <c r="BE50" s="1740" t="str">
        <f>'41-5'!BG48</f>
        <v/>
      </c>
      <c r="BF50" s="1741"/>
      <c r="BG50" s="318"/>
      <c r="BH50" s="1746">
        <f>'41-5'!BI48</f>
        <v>0</v>
      </c>
      <c r="BI50" s="1747"/>
      <c r="BJ50" s="1747"/>
      <c r="BK50" s="1747"/>
      <c r="BL50" s="1747"/>
      <c r="BM50" s="1747"/>
      <c r="BN50" s="1747"/>
      <c r="BO50" s="1747"/>
      <c r="BP50" s="1747"/>
      <c r="BQ50" s="1747"/>
      <c r="BR50" s="1747"/>
      <c r="BS50" s="1747"/>
      <c r="BT50" s="318"/>
      <c r="BU50" s="37"/>
      <c r="BV50" s="37"/>
      <c r="BW50" s="37"/>
      <c r="BX50" s="37"/>
      <c r="BY50" s="37"/>
    </row>
    <row r="51" spans="37:77" ht="8.25" customHeight="1">
      <c r="AK51" s="37"/>
      <c r="AL51" s="37"/>
      <c r="AM51" s="37"/>
      <c r="AN51" s="37"/>
      <c r="AO51" s="37"/>
      <c r="AP51" s="37"/>
      <c r="AQ51" s="37"/>
      <c r="AR51" s="37"/>
      <c r="AS51" s="37"/>
      <c r="AT51" s="37"/>
      <c r="AU51" s="38"/>
      <c r="AV51" s="38"/>
      <c r="AW51" s="38"/>
      <c r="AX51" s="37"/>
      <c r="AY51" s="37"/>
      <c r="AZ51" s="37"/>
      <c r="BA51" s="37"/>
      <c r="BB51" s="37"/>
      <c r="BC51" s="37"/>
      <c r="BD51" s="37"/>
      <c r="BE51" s="1742"/>
      <c r="BF51" s="1743"/>
      <c r="BG51" s="319"/>
      <c r="BH51" s="1748"/>
      <c r="BI51" s="1749"/>
      <c r="BJ51" s="1749"/>
      <c r="BK51" s="1749"/>
      <c r="BL51" s="1749"/>
      <c r="BM51" s="1749"/>
      <c r="BN51" s="1749"/>
      <c r="BO51" s="1749"/>
      <c r="BP51" s="1749"/>
      <c r="BQ51" s="1749"/>
      <c r="BR51" s="1749"/>
      <c r="BS51" s="1749"/>
      <c r="BT51" s="319"/>
      <c r="BU51" s="37"/>
      <c r="BV51" s="37"/>
      <c r="BW51" s="37"/>
      <c r="BX51" s="37"/>
      <c r="BY51" s="37"/>
    </row>
    <row r="52" spans="37:77" ht="8.25" customHeight="1">
      <c r="AK52" s="37"/>
      <c r="AL52" s="37"/>
      <c r="AM52" s="37"/>
      <c r="AN52" s="37"/>
      <c r="AO52" s="37"/>
      <c r="AP52" s="37"/>
      <c r="AQ52" s="37"/>
      <c r="AR52" s="37"/>
      <c r="AS52" s="37"/>
      <c r="AT52" s="37"/>
      <c r="AU52" s="38"/>
      <c r="AV52" s="38"/>
      <c r="AW52" s="38"/>
      <c r="AX52" s="37"/>
      <c r="AY52" s="37"/>
      <c r="AZ52" s="37"/>
      <c r="BA52" s="37"/>
      <c r="BB52" s="37"/>
      <c r="BC52" s="37"/>
      <c r="BD52" s="37"/>
      <c r="BE52" s="1744"/>
      <c r="BF52" s="1745"/>
      <c r="BG52" s="320"/>
      <c r="BH52" s="1750"/>
      <c r="BI52" s="1751"/>
      <c r="BJ52" s="1751"/>
      <c r="BK52" s="1751"/>
      <c r="BL52" s="1751"/>
      <c r="BM52" s="1751"/>
      <c r="BN52" s="1751"/>
      <c r="BO52" s="1751"/>
      <c r="BP52" s="1751"/>
      <c r="BQ52" s="1751"/>
      <c r="BR52" s="1751"/>
      <c r="BS52" s="1751"/>
      <c r="BT52" s="320"/>
      <c r="BU52" s="37"/>
      <c r="BV52" s="37"/>
      <c r="BW52" s="37"/>
      <c r="BX52" s="37"/>
      <c r="BY52" s="37"/>
    </row>
    <row r="53" spans="37:77" ht="8.25" customHeight="1">
      <c r="AK53" s="37"/>
      <c r="AL53" s="37"/>
      <c r="AM53" s="37"/>
      <c r="AN53" s="37"/>
      <c r="AO53" s="37"/>
      <c r="AP53" s="37"/>
      <c r="AQ53" s="37"/>
      <c r="AR53" s="37"/>
      <c r="AS53" s="37"/>
      <c r="AT53" s="37"/>
      <c r="AU53" s="38"/>
      <c r="AV53" s="1722">
        <v>6</v>
      </c>
      <c r="AW53" s="1723"/>
      <c r="AX53" s="1728" t="str">
        <f>'41-5'!AZ51</f>
        <v/>
      </c>
      <c r="AY53" s="1729"/>
      <c r="AZ53" s="1729"/>
      <c r="BA53" s="1729"/>
      <c r="BB53" s="1729"/>
      <c r="BC53" s="1729"/>
      <c r="BD53" s="1729"/>
      <c r="BE53" s="1729"/>
      <c r="BF53" s="1729"/>
      <c r="BG53" s="39"/>
      <c r="BH53" s="1734">
        <f>'41-5'!BI51</f>
        <v>0</v>
      </c>
      <c r="BI53" s="1735"/>
      <c r="BJ53" s="1735"/>
      <c r="BK53" s="1735"/>
      <c r="BL53" s="1735"/>
      <c r="BM53" s="1735"/>
      <c r="BN53" s="1735"/>
      <c r="BO53" s="1735"/>
      <c r="BP53" s="1735"/>
      <c r="BQ53" s="1735"/>
      <c r="BR53" s="1735"/>
      <c r="BS53" s="1735"/>
      <c r="BT53" s="39"/>
      <c r="BU53" s="37"/>
      <c r="BV53" s="37"/>
      <c r="BW53" s="37"/>
      <c r="BX53" s="37"/>
      <c r="BY53" s="37"/>
    </row>
    <row r="54" spans="37:77" ht="8.25" customHeight="1">
      <c r="AK54" s="37"/>
      <c r="AL54" s="37"/>
      <c r="AM54" s="37"/>
      <c r="AN54" s="37"/>
      <c r="AO54" s="37"/>
      <c r="AP54" s="37"/>
      <c r="AQ54" s="37"/>
      <c r="AR54" s="37"/>
      <c r="AS54" s="37"/>
      <c r="AT54" s="37"/>
      <c r="AU54" s="38"/>
      <c r="AV54" s="1724"/>
      <c r="AW54" s="1725"/>
      <c r="AX54" s="1730"/>
      <c r="AY54" s="1731"/>
      <c r="AZ54" s="1731"/>
      <c r="BA54" s="1731"/>
      <c r="BB54" s="1731"/>
      <c r="BC54" s="1731"/>
      <c r="BD54" s="1731"/>
      <c r="BE54" s="1731"/>
      <c r="BF54" s="1731"/>
      <c r="BG54" s="40"/>
      <c r="BH54" s="1736"/>
      <c r="BI54" s="1737"/>
      <c r="BJ54" s="1737"/>
      <c r="BK54" s="1737"/>
      <c r="BL54" s="1737"/>
      <c r="BM54" s="1737"/>
      <c r="BN54" s="1737"/>
      <c r="BO54" s="1737"/>
      <c r="BP54" s="1737"/>
      <c r="BQ54" s="1737"/>
      <c r="BR54" s="1737"/>
      <c r="BS54" s="1737"/>
      <c r="BT54" s="40"/>
      <c r="BU54" s="37"/>
      <c r="BV54" s="37"/>
      <c r="BW54" s="37"/>
      <c r="BX54" s="37"/>
      <c r="BY54" s="37"/>
    </row>
    <row r="55" spans="37:77" ht="8.25" customHeight="1">
      <c r="AK55" s="37"/>
      <c r="AL55" s="37"/>
      <c r="AM55" s="37"/>
      <c r="AN55" s="37"/>
      <c r="AO55" s="37"/>
      <c r="AP55" s="37"/>
      <c r="AQ55" s="37"/>
      <c r="AR55" s="37"/>
      <c r="AS55" s="37"/>
      <c r="AT55" s="37"/>
      <c r="AU55" s="38"/>
      <c r="AV55" s="1726"/>
      <c r="AW55" s="1727"/>
      <c r="AX55" s="1732"/>
      <c r="AY55" s="1733"/>
      <c r="AZ55" s="1733"/>
      <c r="BA55" s="1733"/>
      <c r="BB55" s="1733"/>
      <c r="BC55" s="1733"/>
      <c r="BD55" s="1733"/>
      <c r="BE55" s="1733"/>
      <c r="BF55" s="1733"/>
      <c r="BG55" s="41"/>
      <c r="BH55" s="1738"/>
      <c r="BI55" s="1739"/>
      <c r="BJ55" s="1739"/>
      <c r="BK55" s="1739"/>
      <c r="BL55" s="1739"/>
      <c r="BM55" s="1739"/>
      <c r="BN55" s="1739"/>
      <c r="BO55" s="1739"/>
      <c r="BP55" s="1739"/>
      <c r="BQ55" s="1739"/>
      <c r="BR55" s="1739"/>
      <c r="BS55" s="1739"/>
      <c r="BT55" s="41"/>
      <c r="BU55" s="37"/>
      <c r="BV55" s="37"/>
      <c r="BW55" s="37"/>
      <c r="BX55" s="37"/>
      <c r="BY55" s="37"/>
    </row>
    <row r="56" spans="37:77" ht="8.25" customHeight="1">
      <c r="AK56" s="37"/>
      <c r="AL56" s="37"/>
      <c r="AM56" s="37"/>
      <c r="AN56" s="37"/>
      <c r="AO56" s="37"/>
      <c r="AP56" s="37"/>
      <c r="AQ56" s="37"/>
      <c r="AR56" s="37"/>
      <c r="AS56" s="37"/>
      <c r="AT56" s="37"/>
      <c r="AU56" s="38"/>
      <c r="AV56" s="38"/>
      <c r="AW56" s="38"/>
      <c r="AX56" s="37"/>
      <c r="AY56" s="37"/>
      <c r="AZ56" s="37"/>
      <c r="BA56" s="37"/>
      <c r="BB56" s="37"/>
      <c r="BC56" s="37"/>
      <c r="BD56" s="37"/>
      <c r="BE56" s="1740" t="str">
        <f>'41-5'!BG54</f>
        <v/>
      </c>
      <c r="BF56" s="1741"/>
      <c r="BG56" s="318"/>
      <c r="BH56" s="1746">
        <f>'41-5'!BI54</f>
        <v>0</v>
      </c>
      <c r="BI56" s="1747"/>
      <c r="BJ56" s="1747"/>
      <c r="BK56" s="1747"/>
      <c r="BL56" s="1747"/>
      <c r="BM56" s="1747"/>
      <c r="BN56" s="1747"/>
      <c r="BO56" s="1747"/>
      <c r="BP56" s="1747"/>
      <c r="BQ56" s="1747"/>
      <c r="BR56" s="1747"/>
      <c r="BS56" s="1747"/>
      <c r="BT56" s="318"/>
      <c r="BU56" s="37"/>
      <c r="BV56" s="37"/>
      <c r="BW56" s="37"/>
      <c r="BX56" s="37"/>
      <c r="BY56" s="37"/>
    </row>
    <row r="57" spans="37:77" ht="8.25" customHeight="1">
      <c r="AK57" s="37"/>
      <c r="AL57" s="37"/>
      <c r="AM57" s="37"/>
      <c r="AN57" s="37"/>
      <c r="AO57" s="37"/>
      <c r="AP57" s="37"/>
      <c r="AQ57" s="37"/>
      <c r="AR57" s="37"/>
      <c r="AS57" s="37"/>
      <c r="AT57" s="37"/>
      <c r="AU57" s="38"/>
      <c r="AV57" s="38"/>
      <c r="AW57" s="38"/>
      <c r="AX57" s="37"/>
      <c r="AY57" s="37"/>
      <c r="AZ57" s="37"/>
      <c r="BA57" s="37"/>
      <c r="BB57" s="37"/>
      <c r="BC57" s="37"/>
      <c r="BD57" s="37"/>
      <c r="BE57" s="1742"/>
      <c r="BF57" s="1743"/>
      <c r="BG57" s="319"/>
      <c r="BH57" s="1748"/>
      <c r="BI57" s="1749"/>
      <c r="BJ57" s="1749"/>
      <c r="BK57" s="1749"/>
      <c r="BL57" s="1749"/>
      <c r="BM57" s="1749"/>
      <c r="BN57" s="1749"/>
      <c r="BO57" s="1749"/>
      <c r="BP57" s="1749"/>
      <c r="BQ57" s="1749"/>
      <c r="BR57" s="1749"/>
      <c r="BS57" s="1749"/>
      <c r="BT57" s="319"/>
      <c r="BU57" s="37"/>
      <c r="BV57" s="37"/>
      <c r="BW57" s="37"/>
      <c r="BX57" s="37"/>
      <c r="BY57" s="37"/>
    </row>
    <row r="58" spans="37:77" ht="8.25" customHeight="1">
      <c r="AK58" s="37"/>
      <c r="AL58" s="37"/>
      <c r="AM58" s="37"/>
      <c r="AN58" s="37"/>
      <c r="AO58" s="37"/>
      <c r="AP58" s="37"/>
      <c r="AQ58" s="37"/>
      <c r="AR58" s="37"/>
      <c r="AS58" s="37"/>
      <c r="AT58" s="37"/>
      <c r="AU58" s="38"/>
      <c r="AV58" s="38"/>
      <c r="AW58" s="38"/>
      <c r="AX58" s="37"/>
      <c r="AY58" s="37"/>
      <c r="AZ58" s="37"/>
      <c r="BA58" s="37"/>
      <c r="BB58" s="37"/>
      <c r="BC58" s="37"/>
      <c r="BD58" s="37"/>
      <c r="BE58" s="1744"/>
      <c r="BF58" s="1745"/>
      <c r="BG58" s="320"/>
      <c r="BH58" s="1750"/>
      <c r="BI58" s="1751"/>
      <c r="BJ58" s="1751"/>
      <c r="BK58" s="1751"/>
      <c r="BL58" s="1751"/>
      <c r="BM58" s="1751"/>
      <c r="BN58" s="1751"/>
      <c r="BO58" s="1751"/>
      <c r="BP58" s="1751"/>
      <c r="BQ58" s="1751"/>
      <c r="BR58" s="1751"/>
      <c r="BS58" s="1751"/>
      <c r="BT58" s="320"/>
      <c r="BU58" s="37"/>
      <c r="BV58" s="37"/>
      <c r="BW58" s="37"/>
      <c r="BX58" s="37"/>
      <c r="BY58" s="37"/>
    </row>
    <row r="59" spans="37:77" ht="8.25" customHeight="1">
      <c r="AK59" s="37"/>
      <c r="AL59" s="37"/>
      <c r="AM59" s="37"/>
      <c r="AN59" s="37"/>
      <c r="AO59" s="37"/>
      <c r="AP59" s="37"/>
      <c r="AQ59" s="37"/>
      <c r="AR59" s="37"/>
      <c r="AS59" s="37"/>
      <c r="AT59" s="37"/>
      <c r="AU59" s="38"/>
      <c r="AV59" s="1722">
        <v>7</v>
      </c>
      <c r="AW59" s="1723"/>
      <c r="AX59" s="1728" t="str">
        <f>'41-5'!AZ57</f>
        <v/>
      </c>
      <c r="AY59" s="1729"/>
      <c r="AZ59" s="1729"/>
      <c r="BA59" s="1729"/>
      <c r="BB59" s="1729"/>
      <c r="BC59" s="1729"/>
      <c r="BD59" s="1729"/>
      <c r="BE59" s="1729"/>
      <c r="BF59" s="1729"/>
      <c r="BG59" s="39"/>
      <c r="BH59" s="1734">
        <f>'41-5'!BI57</f>
        <v>0</v>
      </c>
      <c r="BI59" s="1735"/>
      <c r="BJ59" s="1735"/>
      <c r="BK59" s="1735"/>
      <c r="BL59" s="1735"/>
      <c r="BM59" s="1735"/>
      <c r="BN59" s="1735"/>
      <c r="BO59" s="1735"/>
      <c r="BP59" s="1735"/>
      <c r="BQ59" s="1735"/>
      <c r="BR59" s="1735"/>
      <c r="BS59" s="1735"/>
      <c r="BT59" s="39"/>
      <c r="BU59" s="37"/>
      <c r="BV59" s="37"/>
      <c r="BW59" s="37"/>
      <c r="BX59" s="37"/>
      <c r="BY59" s="37"/>
    </row>
    <row r="60" spans="37:77" ht="8.25" customHeight="1">
      <c r="AK60" s="37"/>
      <c r="AL60" s="37"/>
      <c r="AM60" s="37"/>
      <c r="AN60" s="37"/>
      <c r="AO60" s="37"/>
      <c r="AP60" s="37"/>
      <c r="AQ60" s="37"/>
      <c r="AR60" s="37"/>
      <c r="AS60" s="37"/>
      <c r="AT60" s="37"/>
      <c r="AU60" s="38"/>
      <c r="AV60" s="1724"/>
      <c r="AW60" s="1725"/>
      <c r="AX60" s="1730"/>
      <c r="AY60" s="1731"/>
      <c r="AZ60" s="1731"/>
      <c r="BA60" s="1731"/>
      <c r="BB60" s="1731"/>
      <c r="BC60" s="1731"/>
      <c r="BD60" s="1731"/>
      <c r="BE60" s="1731"/>
      <c r="BF60" s="1731"/>
      <c r="BG60" s="40"/>
      <c r="BH60" s="1736"/>
      <c r="BI60" s="1737"/>
      <c r="BJ60" s="1737"/>
      <c r="BK60" s="1737"/>
      <c r="BL60" s="1737"/>
      <c r="BM60" s="1737"/>
      <c r="BN60" s="1737"/>
      <c r="BO60" s="1737"/>
      <c r="BP60" s="1737"/>
      <c r="BQ60" s="1737"/>
      <c r="BR60" s="1737"/>
      <c r="BS60" s="1737"/>
      <c r="BT60" s="40"/>
      <c r="BU60" s="37"/>
      <c r="BV60" s="37"/>
      <c r="BW60" s="37"/>
      <c r="BX60" s="37"/>
      <c r="BY60" s="37"/>
    </row>
    <row r="61" spans="37:77" ht="8.25" customHeight="1">
      <c r="AK61" s="37"/>
      <c r="AL61" s="37"/>
      <c r="AM61" s="37"/>
      <c r="AN61" s="37"/>
      <c r="AO61" s="37"/>
      <c r="AP61" s="37"/>
      <c r="AQ61" s="37"/>
      <c r="AR61" s="37"/>
      <c r="AS61" s="37"/>
      <c r="AT61" s="37"/>
      <c r="AU61" s="38"/>
      <c r="AV61" s="1726"/>
      <c r="AW61" s="1727"/>
      <c r="AX61" s="1732"/>
      <c r="AY61" s="1733"/>
      <c r="AZ61" s="1733"/>
      <c r="BA61" s="1733"/>
      <c r="BB61" s="1733"/>
      <c r="BC61" s="1733"/>
      <c r="BD61" s="1733"/>
      <c r="BE61" s="1733"/>
      <c r="BF61" s="1733"/>
      <c r="BG61" s="41"/>
      <c r="BH61" s="1738"/>
      <c r="BI61" s="1739"/>
      <c r="BJ61" s="1739"/>
      <c r="BK61" s="1739"/>
      <c r="BL61" s="1739"/>
      <c r="BM61" s="1739"/>
      <c r="BN61" s="1739"/>
      <c r="BO61" s="1739"/>
      <c r="BP61" s="1739"/>
      <c r="BQ61" s="1739"/>
      <c r="BR61" s="1739"/>
      <c r="BS61" s="1739"/>
      <c r="BT61" s="41"/>
      <c r="BU61" s="37"/>
      <c r="BV61" s="37"/>
      <c r="BW61" s="37"/>
      <c r="BX61" s="37"/>
      <c r="BY61" s="37"/>
    </row>
    <row r="62" spans="37:77" ht="8.25" customHeight="1">
      <c r="AK62" s="37"/>
      <c r="AL62" s="37"/>
      <c r="AM62" s="37"/>
      <c r="AN62" s="37"/>
      <c r="AO62" s="37"/>
      <c r="AP62" s="37"/>
      <c r="AQ62" s="37"/>
      <c r="AR62" s="37"/>
      <c r="AS62" s="37"/>
      <c r="AT62" s="37"/>
      <c r="AU62" s="38"/>
      <c r="AV62" s="38"/>
      <c r="AW62" s="38"/>
      <c r="AX62" s="37"/>
      <c r="AY62" s="37"/>
      <c r="AZ62" s="37"/>
      <c r="BA62" s="37"/>
      <c r="BB62" s="37"/>
      <c r="BC62" s="37"/>
      <c r="BD62" s="37"/>
      <c r="BE62" s="1740" t="str">
        <f>'41-5'!BG60</f>
        <v/>
      </c>
      <c r="BF62" s="1741"/>
      <c r="BG62" s="318"/>
      <c r="BH62" s="1746">
        <f>'41-5'!BI60</f>
        <v>0</v>
      </c>
      <c r="BI62" s="1747"/>
      <c r="BJ62" s="1747"/>
      <c r="BK62" s="1747"/>
      <c r="BL62" s="1747"/>
      <c r="BM62" s="1747"/>
      <c r="BN62" s="1747"/>
      <c r="BO62" s="1747"/>
      <c r="BP62" s="1747"/>
      <c r="BQ62" s="1747"/>
      <c r="BR62" s="1747"/>
      <c r="BS62" s="1747"/>
      <c r="BT62" s="318"/>
      <c r="BU62" s="37"/>
      <c r="BV62" s="37"/>
      <c r="BW62" s="37"/>
      <c r="BX62" s="37"/>
      <c r="BY62" s="37"/>
    </row>
    <row r="63" spans="37:77" ht="8.25" customHeight="1">
      <c r="AK63" s="37"/>
      <c r="AL63" s="37"/>
      <c r="AM63" s="37"/>
      <c r="AN63" s="37"/>
      <c r="AO63" s="37"/>
      <c r="AP63" s="37"/>
      <c r="AQ63" s="37"/>
      <c r="AR63" s="37"/>
      <c r="AS63" s="37"/>
      <c r="AT63" s="37"/>
      <c r="AU63" s="38"/>
      <c r="AV63" s="38"/>
      <c r="AW63" s="38"/>
      <c r="AX63" s="37"/>
      <c r="AY63" s="37"/>
      <c r="AZ63" s="37"/>
      <c r="BA63" s="37"/>
      <c r="BB63" s="37"/>
      <c r="BC63" s="37"/>
      <c r="BD63" s="37"/>
      <c r="BE63" s="1742"/>
      <c r="BF63" s="1743"/>
      <c r="BG63" s="319"/>
      <c r="BH63" s="1748"/>
      <c r="BI63" s="1749"/>
      <c r="BJ63" s="1749"/>
      <c r="BK63" s="1749"/>
      <c r="BL63" s="1749"/>
      <c r="BM63" s="1749"/>
      <c r="BN63" s="1749"/>
      <c r="BO63" s="1749"/>
      <c r="BP63" s="1749"/>
      <c r="BQ63" s="1749"/>
      <c r="BR63" s="1749"/>
      <c r="BS63" s="1749"/>
      <c r="BT63" s="319"/>
      <c r="BU63" s="37"/>
      <c r="BV63" s="37"/>
      <c r="BW63" s="37"/>
      <c r="BX63" s="37"/>
      <c r="BY63" s="37"/>
    </row>
    <row r="64" spans="37:77" ht="8.25" customHeight="1">
      <c r="AK64" s="37"/>
      <c r="AL64" s="37"/>
      <c r="AM64" s="37"/>
      <c r="AN64" s="37"/>
      <c r="AO64" s="37"/>
      <c r="AP64" s="37"/>
      <c r="AQ64" s="37"/>
      <c r="AR64" s="37"/>
      <c r="AS64" s="37"/>
      <c r="AT64" s="37"/>
      <c r="AU64" s="38"/>
      <c r="AV64" s="38"/>
      <c r="AW64" s="38"/>
      <c r="AX64" s="37"/>
      <c r="AY64" s="37"/>
      <c r="AZ64" s="37"/>
      <c r="BA64" s="37"/>
      <c r="BB64" s="37"/>
      <c r="BC64" s="37"/>
      <c r="BD64" s="37"/>
      <c r="BE64" s="1744"/>
      <c r="BF64" s="1745"/>
      <c r="BG64" s="320"/>
      <c r="BH64" s="1750"/>
      <c r="BI64" s="1751"/>
      <c r="BJ64" s="1751"/>
      <c r="BK64" s="1751"/>
      <c r="BL64" s="1751"/>
      <c r="BM64" s="1751"/>
      <c r="BN64" s="1751"/>
      <c r="BO64" s="1751"/>
      <c r="BP64" s="1751"/>
      <c r="BQ64" s="1751"/>
      <c r="BR64" s="1751"/>
      <c r="BS64" s="1751"/>
      <c r="BT64" s="320"/>
      <c r="BU64" s="37"/>
      <c r="BV64" s="37"/>
      <c r="BW64" s="37"/>
      <c r="BX64" s="37"/>
      <c r="BY64" s="37"/>
    </row>
    <row r="65" spans="37:77" ht="8.25" customHeight="1">
      <c r="AK65" s="37"/>
      <c r="AL65" s="37"/>
      <c r="AM65" s="37"/>
      <c r="AN65" s="37"/>
      <c r="AO65" s="37"/>
      <c r="AP65" s="37"/>
      <c r="AQ65" s="37"/>
      <c r="AR65" s="37"/>
      <c r="AS65" s="37"/>
      <c r="AT65" s="37"/>
      <c r="AU65" s="38"/>
      <c r="AV65" s="1722">
        <v>8</v>
      </c>
      <c r="AW65" s="1723"/>
      <c r="AX65" s="1728" t="str">
        <f>'41-5'!AZ63</f>
        <v/>
      </c>
      <c r="AY65" s="1729"/>
      <c r="AZ65" s="1729"/>
      <c r="BA65" s="1729"/>
      <c r="BB65" s="1729"/>
      <c r="BC65" s="1729"/>
      <c r="BD65" s="1729"/>
      <c r="BE65" s="1729"/>
      <c r="BF65" s="1729"/>
      <c r="BG65" s="39"/>
      <c r="BH65" s="1734">
        <f>'41-5'!BI63</f>
        <v>0</v>
      </c>
      <c r="BI65" s="1735"/>
      <c r="BJ65" s="1735"/>
      <c r="BK65" s="1735"/>
      <c r="BL65" s="1735"/>
      <c r="BM65" s="1735"/>
      <c r="BN65" s="1735"/>
      <c r="BO65" s="1735"/>
      <c r="BP65" s="1735"/>
      <c r="BQ65" s="1735"/>
      <c r="BR65" s="1735"/>
      <c r="BS65" s="1735"/>
      <c r="BT65" s="39"/>
      <c r="BU65" s="37"/>
      <c r="BV65" s="37"/>
      <c r="BW65" s="37"/>
      <c r="BX65" s="37"/>
      <c r="BY65" s="37"/>
    </row>
    <row r="66" spans="37:77" ht="8.25" customHeight="1">
      <c r="AK66" s="37"/>
      <c r="AL66" s="37"/>
      <c r="AM66" s="37"/>
      <c r="AN66" s="37"/>
      <c r="AO66" s="37"/>
      <c r="AP66" s="37"/>
      <c r="AQ66" s="37"/>
      <c r="AR66" s="37"/>
      <c r="AS66" s="37"/>
      <c r="AT66" s="37"/>
      <c r="AU66" s="38"/>
      <c r="AV66" s="1724"/>
      <c r="AW66" s="1725"/>
      <c r="AX66" s="1730"/>
      <c r="AY66" s="1731"/>
      <c r="AZ66" s="1731"/>
      <c r="BA66" s="1731"/>
      <c r="BB66" s="1731"/>
      <c r="BC66" s="1731"/>
      <c r="BD66" s="1731"/>
      <c r="BE66" s="1731"/>
      <c r="BF66" s="1731"/>
      <c r="BG66" s="40"/>
      <c r="BH66" s="1736"/>
      <c r="BI66" s="1737"/>
      <c r="BJ66" s="1737"/>
      <c r="BK66" s="1737"/>
      <c r="BL66" s="1737"/>
      <c r="BM66" s="1737"/>
      <c r="BN66" s="1737"/>
      <c r="BO66" s="1737"/>
      <c r="BP66" s="1737"/>
      <c r="BQ66" s="1737"/>
      <c r="BR66" s="1737"/>
      <c r="BS66" s="1737"/>
      <c r="BT66" s="40"/>
      <c r="BU66" s="37"/>
      <c r="BV66" s="37"/>
      <c r="BW66" s="37"/>
      <c r="BX66" s="37"/>
      <c r="BY66" s="37"/>
    </row>
    <row r="67" spans="37:77" ht="8.25" customHeight="1">
      <c r="AK67" s="37"/>
      <c r="AL67" s="37"/>
      <c r="AM67" s="37"/>
      <c r="AN67" s="37"/>
      <c r="AO67" s="37"/>
      <c r="AP67" s="37"/>
      <c r="AQ67" s="37"/>
      <c r="AR67" s="37"/>
      <c r="AS67" s="37"/>
      <c r="AT67" s="37"/>
      <c r="AU67" s="38"/>
      <c r="AV67" s="1726"/>
      <c r="AW67" s="1727"/>
      <c r="AX67" s="1732"/>
      <c r="AY67" s="1733"/>
      <c r="AZ67" s="1733"/>
      <c r="BA67" s="1733"/>
      <c r="BB67" s="1733"/>
      <c r="BC67" s="1733"/>
      <c r="BD67" s="1733"/>
      <c r="BE67" s="1733"/>
      <c r="BF67" s="1733"/>
      <c r="BG67" s="41"/>
      <c r="BH67" s="1738"/>
      <c r="BI67" s="1739"/>
      <c r="BJ67" s="1739"/>
      <c r="BK67" s="1739"/>
      <c r="BL67" s="1739"/>
      <c r="BM67" s="1739"/>
      <c r="BN67" s="1739"/>
      <c r="BO67" s="1739"/>
      <c r="BP67" s="1739"/>
      <c r="BQ67" s="1739"/>
      <c r="BR67" s="1739"/>
      <c r="BS67" s="1739"/>
      <c r="BT67" s="41"/>
      <c r="BU67" s="37"/>
      <c r="BV67" s="37"/>
      <c r="BW67" s="37"/>
      <c r="BX67" s="37"/>
      <c r="BY67" s="37"/>
    </row>
    <row r="68" spans="37:77" ht="8.25" customHeight="1">
      <c r="AK68" s="37"/>
      <c r="AL68" s="37"/>
      <c r="AM68" s="37"/>
      <c r="AN68" s="37"/>
      <c r="AO68" s="37"/>
      <c r="AP68" s="37"/>
      <c r="AQ68" s="37"/>
      <c r="AR68" s="37"/>
      <c r="AS68" s="37"/>
      <c r="AT68" s="37"/>
      <c r="AU68" s="38"/>
      <c r="AV68" s="38"/>
      <c r="AW68" s="38"/>
      <c r="AX68" s="37"/>
      <c r="AY68" s="37"/>
      <c r="AZ68" s="37"/>
      <c r="BA68" s="37"/>
      <c r="BB68" s="37"/>
      <c r="BC68" s="37"/>
      <c r="BD68" s="37"/>
      <c r="BE68" s="1740" t="str">
        <f>'41-5'!BG66</f>
        <v/>
      </c>
      <c r="BF68" s="1741"/>
      <c r="BG68" s="318"/>
      <c r="BH68" s="1746">
        <f>'41-5'!BI66</f>
        <v>0</v>
      </c>
      <c r="BI68" s="1747"/>
      <c r="BJ68" s="1747"/>
      <c r="BK68" s="1747"/>
      <c r="BL68" s="1747"/>
      <c r="BM68" s="1747"/>
      <c r="BN68" s="1747"/>
      <c r="BO68" s="1747"/>
      <c r="BP68" s="1747"/>
      <c r="BQ68" s="1747"/>
      <c r="BR68" s="1747"/>
      <c r="BS68" s="1747"/>
      <c r="BT68" s="318"/>
      <c r="BU68" s="37"/>
      <c r="BV68" s="37"/>
      <c r="BW68" s="37"/>
      <c r="BX68" s="37"/>
      <c r="BY68" s="37"/>
    </row>
    <row r="69" spans="37:77" ht="8.25" customHeight="1">
      <c r="AK69" s="37"/>
      <c r="AL69" s="37"/>
      <c r="AM69" s="37"/>
      <c r="AN69" s="37"/>
      <c r="AO69" s="37"/>
      <c r="AP69" s="37"/>
      <c r="AQ69" s="37"/>
      <c r="AR69" s="37"/>
      <c r="AS69" s="37"/>
      <c r="AT69" s="37"/>
      <c r="AU69" s="38"/>
      <c r="AV69" s="38"/>
      <c r="AW69" s="38"/>
      <c r="AX69" s="37"/>
      <c r="AY69" s="37"/>
      <c r="AZ69" s="37"/>
      <c r="BA69" s="37"/>
      <c r="BB69" s="37"/>
      <c r="BC69" s="37"/>
      <c r="BD69" s="37"/>
      <c r="BE69" s="1742"/>
      <c r="BF69" s="1743"/>
      <c r="BG69" s="319"/>
      <c r="BH69" s="1748"/>
      <c r="BI69" s="1749"/>
      <c r="BJ69" s="1749"/>
      <c r="BK69" s="1749"/>
      <c r="BL69" s="1749"/>
      <c r="BM69" s="1749"/>
      <c r="BN69" s="1749"/>
      <c r="BO69" s="1749"/>
      <c r="BP69" s="1749"/>
      <c r="BQ69" s="1749"/>
      <c r="BR69" s="1749"/>
      <c r="BS69" s="1749"/>
      <c r="BT69" s="319"/>
      <c r="BU69" s="37"/>
      <c r="BV69" s="37"/>
      <c r="BW69" s="37"/>
      <c r="BX69" s="37"/>
      <c r="BY69" s="37"/>
    </row>
    <row r="70" spans="37:77" ht="8.25" customHeight="1">
      <c r="AK70" s="37"/>
      <c r="AL70" s="37"/>
      <c r="AM70" s="37"/>
      <c r="AN70" s="37"/>
      <c r="AO70" s="37"/>
      <c r="AP70" s="37"/>
      <c r="AQ70" s="37"/>
      <c r="AR70" s="37"/>
      <c r="AS70" s="37"/>
      <c r="AT70" s="37"/>
      <c r="AU70" s="38"/>
      <c r="AV70" s="38"/>
      <c r="AW70" s="38"/>
      <c r="AX70" s="37"/>
      <c r="AY70" s="37"/>
      <c r="AZ70" s="37"/>
      <c r="BA70" s="37"/>
      <c r="BB70" s="37"/>
      <c r="BC70" s="37"/>
      <c r="BD70" s="37"/>
      <c r="BE70" s="1744"/>
      <c r="BF70" s="1745"/>
      <c r="BG70" s="320"/>
      <c r="BH70" s="1750"/>
      <c r="BI70" s="1751"/>
      <c r="BJ70" s="1751"/>
      <c r="BK70" s="1751"/>
      <c r="BL70" s="1751"/>
      <c r="BM70" s="1751"/>
      <c r="BN70" s="1751"/>
      <c r="BO70" s="1751"/>
      <c r="BP70" s="1751"/>
      <c r="BQ70" s="1751"/>
      <c r="BR70" s="1751"/>
      <c r="BS70" s="1751"/>
      <c r="BT70" s="320"/>
      <c r="BU70" s="37"/>
      <c r="BV70" s="37"/>
      <c r="BW70" s="37"/>
      <c r="BX70" s="37"/>
      <c r="BY70" s="37"/>
    </row>
    <row r="71" spans="37:77" ht="8.25" customHeight="1">
      <c r="AK71" s="37"/>
      <c r="AL71" s="37"/>
      <c r="AM71" s="37"/>
      <c r="AN71" s="37"/>
      <c r="AO71" s="37"/>
      <c r="AP71" s="37"/>
      <c r="AQ71" s="37"/>
      <c r="AR71" s="37"/>
      <c r="AS71" s="37"/>
      <c r="AT71" s="37"/>
      <c r="AU71" s="38"/>
      <c r="AV71" s="1722">
        <v>9</v>
      </c>
      <c r="AW71" s="1723"/>
      <c r="AX71" s="1728" t="str">
        <f>'41-5'!AZ69</f>
        <v/>
      </c>
      <c r="AY71" s="1729"/>
      <c r="AZ71" s="1729"/>
      <c r="BA71" s="1729"/>
      <c r="BB71" s="1729"/>
      <c r="BC71" s="1729"/>
      <c r="BD71" s="1729"/>
      <c r="BE71" s="1729"/>
      <c r="BF71" s="1729"/>
      <c r="BG71" s="39"/>
      <c r="BH71" s="1734">
        <f>'41-5'!BI69</f>
        <v>0</v>
      </c>
      <c r="BI71" s="1735"/>
      <c r="BJ71" s="1735"/>
      <c r="BK71" s="1735"/>
      <c r="BL71" s="1735"/>
      <c r="BM71" s="1735"/>
      <c r="BN71" s="1735"/>
      <c r="BO71" s="1735"/>
      <c r="BP71" s="1735"/>
      <c r="BQ71" s="1735"/>
      <c r="BR71" s="1735"/>
      <c r="BS71" s="1735"/>
      <c r="BT71" s="39"/>
      <c r="BU71" s="37"/>
      <c r="BV71" s="37"/>
      <c r="BW71" s="37"/>
      <c r="BX71" s="37"/>
      <c r="BY71" s="37"/>
    </row>
    <row r="72" spans="37:77" ht="8.25" customHeight="1">
      <c r="AK72" s="37"/>
      <c r="AL72" s="37"/>
      <c r="AM72" s="37"/>
      <c r="AN72" s="37"/>
      <c r="AO72" s="37"/>
      <c r="AP72" s="37"/>
      <c r="AQ72" s="37"/>
      <c r="AR72" s="37"/>
      <c r="AS72" s="37"/>
      <c r="AT72" s="37"/>
      <c r="AU72" s="38"/>
      <c r="AV72" s="1724"/>
      <c r="AW72" s="1725"/>
      <c r="AX72" s="1730"/>
      <c r="AY72" s="1731"/>
      <c r="AZ72" s="1731"/>
      <c r="BA72" s="1731"/>
      <c r="BB72" s="1731"/>
      <c r="BC72" s="1731"/>
      <c r="BD72" s="1731"/>
      <c r="BE72" s="1731"/>
      <c r="BF72" s="1731"/>
      <c r="BG72" s="40"/>
      <c r="BH72" s="1736"/>
      <c r="BI72" s="1737"/>
      <c r="BJ72" s="1737"/>
      <c r="BK72" s="1737"/>
      <c r="BL72" s="1737"/>
      <c r="BM72" s="1737"/>
      <c r="BN72" s="1737"/>
      <c r="BO72" s="1737"/>
      <c r="BP72" s="1737"/>
      <c r="BQ72" s="1737"/>
      <c r="BR72" s="1737"/>
      <c r="BS72" s="1737"/>
      <c r="BT72" s="40"/>
      <c r="BU72" s="37"/>
      <c r="BV72" s="37"/>
      <c r="BW72" s="37"/>
      <c r="BX72" s="37"/>
      <c r="BY72" s="37"/>
    </row>
    <row r="73" spans="37:77" ht="8.25" customHeight="1">
      <c r="AK73" s="37"/>
      <c r="AL73" s="37"/>
      <c r="AM73" s="37"/>
      <c r="AN73" s="37"/>
      <c r="AO73" s="37"/>
      <c r="AP73" s="37"/>
      <c r="AQ73" s="37"/>
      <c r="AR73" s="37"/>
      <c r="AS73" s="37"/>
      <c r="AT73" s="37"/>
      <c r="AU73" s="38"/>
      <c r="AV73" s="1726"/>
      <c r="AW73" s="1727"/>
      <c r="AX73" s="1732"/>
      <c r="AY73" s="1733"/>
      <c r="AZ73" s="1733"/>
      <c r="BA73" s="1733"/>
      <c r="BB73" s="1733"/>
      <c r="BC73" s="1733"/>
      <c r="BD73" s="1733"/>
      <c r="BE73" s="1733"/>
      <c r="BF73" s="1733"/>
      <c r="BG73" s="41"/>
      <c r="BH73" s="1738"/>
      <c r="BI73" s="1739"/>
      <c r="BJ73" s="1739"/>
      <c r="BK73" s="1739"/>
      <c r="BL73" s="1739"/>
      <c r="BM73" s="1739"/>
      <c r="BN73" s="1739"/>
      <c r="BO73" s="1739"/>
      <c r="BP73" s="1739"/>
      <c r="BQ73" s="1739"/>
      <c r="BR73" s="1739"/>
      <c r="BS73" s="1739"/>
      <c r="BT73" s="41"/>
      <c r="BU73" s="37"/>
      <c r="BV73" s="37"/>
      <c r="BW73" s="37"/>
      <c r="BX73" s="37"/>
      <c r="BY73" s="37"/>
    </row>
    <row r="74" spans="37:77" ht="8.25" customHeight="1">
      <c r="AK74" s="37"/>
      <c r="AL74" s="37"/>
      <c r="AM74" s="37"/>
      <c r="AN74" s="37"/>
      <c r="AO74" s="37"/>
      <c r="AP74" s="37"/>
      <c r="AQ74" s="37"/>
      <c r="AR74" s="37"/>
      <c r="AS74" s="37"/>
      <c r="AT74" s="37"/>
      <c r="AU74" s="38"/>
      <c r="AV74" s="38"/>
      <c r="AW74" s="38"/>
      <c r="AX74" s="37"/>
      <c r="AY74" s="37"/>
      <c r="AZ74" s="37"/>
      <c r="BA74" s="37"/>
      <c r="BB74" s="37"/>
      <c r="BC74" s="37"/>
      <c r="BD74" s="37"/>
      <c r="BE74" s="1740" t="str">
        <f>'41-5'!BG72</f>
        <v/>
      </c>
      <c r="BF74" s="1741"/>
      <c r="BG74" s="318"/>
      <c r="BH74" s="1746">
        <f>'41-5'!BI72</f>
        <v>0</v>
      </c>
      <c r="BI74" s="1747"/>
      <c r="BJ74" s="1747"/>
      <c r="BK74" s="1747"/>
      <c r="BL74" s="1747"/>
      <c r="BM74" s="1747"/>
      <c r="BN74" s="1747"/>
      <c r="BO74" s="1747"/>
      <c r="BP74" s="1747"/>
      <c r="BQ74" s="1747"/>
      <c r="BR74" s="1747"/>
      <c r="BS74" s="1747"/>
      <c r="BT74" s="318"/>
      <c r="BU74" s="37"/>
      <c r="BV74" s="37"/>
      <c r="BW74" s="37"/>
      <c r="BX74" s="37"/>
      <c r="BY74" s="37"/>
    </row>
    <row r="75" spans="37:77" ht="8.25" customHeight="1">
      <c r="AK75" s="37"/>
      <c r="AL75" s="37"/>
      <c r="AM75" s="37"/>
      <c r="AN75" s="37"/>
      <c r="AO75" s="37"/>
      <c r="AP75" s="37"/>
      <c r="AQ75" s="37"/>
      <c r="AR75" s="37"/>
      <c r="AS75" s="37"/>
      <c r="AT75" s="37"/>
      <c r="AU75" s="38"/>
      <c r="AV75" s="38"/>
      <c r="AW75" s="38"/>
      <c r="AX75" s="37"/>
      <c r="AY75" s="37"/>
      <c r="AZ75" s="37"/>
      <c r="BA75" s="37"/>
      <c r="BB75" s="37"/>
      <c r="BC75" s="37"/>
      <c r="BD75" s="37"/>
      <c r="BE75" s="1742"/>
      <c r="BF75" s="1743"/>
      <c r="BG75" s="319"/>
      <c r="BH75" s="1748"/>
      <c r="BI75" s="1749"/>
      <c r="BJ75" s="1749"/>
      <c r="BK75" s="1749"/>
      <c r="BL75" s="1749"/>
      <c r="BM75" s="1749"/>
      <c r="BN75" s="1749"/>
      <c r="BO75" s="1749"/>
      <c r="BP75" s="1749"/>
      <c r="BQ75" s="1749"/>
      <c r="BR75" s="1749"/>
      <c r="BS75" s="1749"/>
      <c r="BT75" s="319"/>
      <c r="BU75" s="37"/>
      <c r="BV75" s="37"/>
      <c r="BW75" s="37"/>
      <c r="BX75" s="37"/>
      <c r="BY75" s="37"/>
    </row>
    <row r="76" spans="37:77" ht="8.25" customHeight="1">
      <c r="AK76" s="37"/>
      <c r="AL76" s="37"/>
      <c r="AM76" s="37"/>
      <c r="AN76" s="37"/>
      <c r="AO76" s="37"/>
      <c r="AP76" s="37"/>
      <c r="AQ76" s="37"/>
      <c r="AR76" s="37"/>
      <c r="AS76" s="37"/>
      <c r="AT76" s="37"/>
      <c r="AU76" s="38"/>
      <c r="AV76" s="38"/>
      <c r="AW76" s="38"/>
      <c r="AX76" s="37"/>
      <c r="AY76" s="37"/>
      <c r="AZ76" s="37"/>
      <c r="BA76" s="37"/>
      <c r="BB76" s="37"/>
      <c r="BC76" s="37"/>
      <c r="BD76" s="37"/>
      <c r="BE76" s="1744"/>
      <c r="BF76" s="1745"/>
      <c r="BG76" s="320"/>
      <c r="BH76" s="1750"/>
      <c r="BI76" s="1751"/>
      <c r="BJ76" s="1751"/>
      <c r="BK76" s="1751"/>
      <c r="BL76" s="1751"/>
      <c r="BM76" s="1751"/>
      <c r="BN76" s="1751"/>
      <c r="BO76" s="1751"/>
      <c r="BP76" s="1751"/>
      <c r="BQ76" s="1751"/>
      <c r="BR76" s="1751"/>
      <c r="BS76" s="1751"/>
      <c r="BT76" s="320"/>
      <c r="BU76" s="37"/>
      <c r="BV76" s="37"/>
      <c r="BW76" s="37"/>
      <c r="BX76" s="37"/>
      <c r="BY76" s="37"/>
    </row>
    <row r="77" spans="37:77" ht="8.25" customHeight="1">
      <c r="AK77" s="37"/>
      <c r="AL77" s="37"/>
      <c r="AM77" s="37"/>
      <c r="AN77" s="37"/>
      <c r="AO77" s="37"/>
      <c r="AP77" s="37"/>
      <c r="AQ77" s="37"/>
      <c r="AR77" s="37"/>
      <c r="AS77" s="37"/>
      <c r="AT77" s="37"/>
      <c r="AU77" s="38"/>
      <c r="AV77" s="1722">
        <v>10</v>
      </c>
      <c r="AW77" s="1723"/>
      <c r="AX77" s="1728" t="str">
        <f>'41-5'!AZ75</f>
        <v/>
      </c>
      <c r="AY77" s="1729"/>
      <c r="AZ77" s="1729"/>
      <c r="BA77" s="1729"/>
      <c r="BB77" s="1729"/>
      <c r="BC77" s="1729"/>
      <c r="BD77" s="1729"/>
      <c r="BE77" s="1729"/>
      <c r="BF77" s="1729"/>
      <c r="BG77" s="39"/>
      <c r="BH77" s="1734">
        <f>'41-5'!BI75</f>
        <v>0</v>
      </c>
      <c r="BI77" s="1735"/>
      <c r="BJ77" s="1735"/>
      <c r="BK77" s="1735"/>
      <c r="BL77" s="1735"/>
      <c r="BM77" s="1735"/>
      <c r="BN77" s="1735"/>
      <c r="BO77" s="1735"/>
      <c r="BP77" s="1735"/>
      <c r="BQ77" s="1735"/>
      <c r="BR77" s="1735"/>
      <c r="BS77" s="1735"/>
      <c r="BT77" s="39"/>
      <c r="BU77" s="37"/>
      <c r="BV77" s="37"/>
      <c r="BW77" s="37"/>
      <c r="BX77" s="37"/>
      <c r="BY77" s="37"/>
    </row>
    <row r="78" spans="37:77" ht="8.25" customHeight="1">
      <c r="AK78" s="37"/>
      <c r="AL78" s="37"/>
      <c r="AM78" s="37"/>
      <c r="AN78" s="37"/>
      <c r="AO78" s="37"/>
      <c r="AP78" s="37"/>
      <c r="AQ78" s="37"/>
      <c r="AR78" s="37"/>
      <c r="AS78" s="37"/>
      <c r="AT78" s="37"/>
      <c r="AU78" s="38"/>
      <c r="AV78" s="1724"/>
      <c r="AW78" s="1725"/>
      <c r="AX78" s="1730"/>
      <c r="AY78" s="1731"/>
      <c r="AZ78" s="1731"/>
      <c r="BA78" s="1731"/>
      <c r="BB78" s="1731"/>
      <c r="BC78" s="1731"/>
      <c r="BD78" s="1731"/>
      <c r="BE78" s="1731"/>
      <c r="BF78" s="1731"/>
      <c r="BG78" s="40"/>
      <c r="BH78" s="1736"/>
      <c r="BI78" s="1737"/>
      <c r="BJ78" s="1737"/>
      <c r="BK78" s="1737"/>
      <c r="BL78" s="1737"/>
      <c r="BM78" s="1737"/>
      <c r="BN78" s="1737"/>
      <c r="BO78" s="1737"/>
      <c r="BP78" s="1737"/>
      <c r="BQ78" s="1737"/>
      <c r="BR78" s="1737"/>
      <c r="BS78" s="1737"/>
      <c r="BT78" s="40"/>
      <c r="BU78" s="37"/>
      <c r="BV78" s="37"/>
      <c r="BW78" s="37"/>
      <c r="BX78" s="37"/>
      <c r="BY78" s="37"/>
    </row>
    <row r="79" spans="37:77" ht="8.25" customHeight="1">
      <c r="AK79" s="37"/>
      <c r="AL79" s="37"/>
      <c r="AM79" s="37"/>
      <c r="AN79" s="37"/>
      <c r="AO79" s="37"/>
      <c r="AP79" s="37"/>
      <c r="AQ79" s="37"/>
      <c r="AR79" s="37"/>
      <c r="AS79" s="37"/>
      <c r="AT79" s="37"/>
      <c r="AU79" s="38"/>
      <c r="AV79" s="1726"/>
      <c r="AW79" s="1727"/>
      <c r="AX79" s="1732"/>
      <c r="AY79" s="1733"/>
      <c r="AZ79" s="1733"/>
      <c r="BA79" s="1733"/>
      <c r="BB79" s="1733"/>
      <c r="BC79" s="1733"/>
      <c r="BD79" s="1733"/>
      <c r="BE79" s="1733"/>
      <c r="BF79" s="1733"/>
      <c r="BG79" s="41"/>
      <c r="BH79" s="1738"/>
      <c r="BI79" s="1739"/>
      <c r="BJ79" s="1739"/>
      <c r="BK79" s="1739"/>
      <c r="BL79" s="1739"/>
      <c r="BM79" s="1739"/>
      <c r="BN79" s="1739"/>
      <c r="BO79" s="1739"/>
      <c r="BP79" s="1739"/>
      <c r="BQ79" s="1739"/>
      <c r="BR79" s="1739"/>
      <c r="BS79" s="1739"/>
      <c r="BT79" s="41"/>
      <c r="BU79" s="37"/>
      <c r="BV79" s="37"/>
      <c r="BW79" s="37"/>
      <c r="BX79" s="37"/>
      <c r="BY79" s="37"/>
    </row>
    <row r="80" spans="37:77" ht="8.25" customHeight="1">
      <c r="AK80" s="37"/>
      <c r="AL80" s="37"/>
      <c r="AM80" s="37"/>
      <c r="AN80" s="37"/>
      <c r="AO80" s="37"/>
      <c r="AP80" s="37"/>
      <c r="AQ80" s="37"/>
      <c r="AR80" s="37"/>
      <c r="AS80" s="37"/>
      <c r="AT80" s="37"/>
      <c r="AU80" s="38"/>
      <c r="AV80" s="38"/>
      <c r="AW80" s="38"/>
      <c r="AX80" s="37"/>
      <c r="AY80" s="37"/>
      <c r="AZ80" s="37"/>
      <c r="BA80" s="37"/>
      <c r="BB80" s="37"/>
      <c r="BC80" s="37"/>
      <c r="BD80" s="37"/>
      <c r="BE80" s="1740" t="str">
        <f>'41-5'!BG78</f>
        <v/>
      </c>
      <c r="BF80" s="1741"/>
      <c r="BG80" s="318"/>
      <c r="BH80" s="1746">
        <f>'41-5'!BI78</f>
        <v>0</v>
      </c>
      <c r="BI80" s="1747"/>
      <c r="BJ80" s="1747"/>
      <c r="BK80" s="1747"/>
      <c r="BL80" s="1747"/>
      <c r="BM80" s="1747"/>
      <c r="BN80" s="1747"/>
      <c r="BO80" s="1747"/>
      <c r="BP80" s="1747"/>
      <c r="BQ80" s="1747"/>
      <c r="BR80" s="1747"/>
      <c r="BS80" s="1747"/>
      <c r="BT80" s="318"/>
      <c r="BU80" s="37"/>
      <c r="BV80" s="37"/>
      <c r="BW80" s="37"/>
      <c r="BX80" s="37"/>
      <c r="BY80" s="37"/>
    </row>
    <row r="81" spans="37:77" ht="8.25" customHeight="1">
      <c r="AK81" s="37"/>
      <c r="AL81" s="37"/>
      <c r="AM81" s="37"/>
      <c r="AN81" s="37"/>
      <c r="AO81" s="37"/>
      <c r="AP81" s="37"/>
      <c r="AQ81" s="37"/>
      <c r="AR81" s="37"/>
      <c r="AS81" s="37"/>
      <c r="AT81" s="37"/>
      <c r="AU81" s="38"/>
      <c r="AV81" s="38"/>
      <c r="AW81" s="38"/>
      <c r="AX81" s="37"/>
      <c r="AY81" s="37"/>
      <c r="AZ81" s="37"/>
      <c r="BA81" s="37"/>
      <c r="BB81" s="37"/>
      <c r="BC81" s="37"/>
      <c r="BD81" s="37"/>
      <c r="BE81" s="1742"/>
      <c r="BF81" s="1743"/>
      <c r="BG81" s="319"/>
      <c r="BH81" s="1748"/>
      <c r="BI81" s="1749"/>
      <c r="BJ81" s="1749"/>
      <c r="BK81" s="1749"/>
      <c r="BL81" s="1749"/>
      <c r="BM81" s="1749"/>
      <c r="BN81" s="1749"/>
      <c r="BO81" s="1749"/>
      <c r="BP81" s="1749"/>
      <c r="BQ81" s="1749"/>
      <c r="BR81" s="1749"/>
      <c r="BS81" s="1749"/>
      <c r="BT81" s="319"/>
      <c r="BU81" s="37"/>
      <c r="BV81" s="37"/>
      <c r="BW81" s="37"/>
      <c r="BX81" s="37"/>
      <c r="BY81" s="37"/>
    </row>
    <row r="82" spans="37:77" ht="8.25" customHeight="1">
      <c r="AK82" s="37"/>
      <c r="AL82" s="37"/>
      <c r="AM82" s="37"/>
      <c r="AN82" s="37"/>
      <c r="AO82" s="37"/>
      <c r="AP82" s="37"/>
      <c r="AQ82" s="37"/>
      <c r="AR82" s="37"/>
      <c r="AS82" s="37"/>
      <c r="AT82" s="37"/>
      <c r="AU82" s="38"/>
      <c r="AV82" s="38"/>
      <c r="AW82" s="38"/>
      <c r="AX82" s="37"/>
      <c r="AY82" s="37"/>
      <c r="AZ82" s="37"/>
      <c r="BA82" s="37"/>
      <c r="BB82" s="37"/>
      <c r="BC82" s="37"/>
      <c r="BD82" s="37"/>
      <c r="BE82" s="1744"/>
      <c r="BF82" s="1745"/>
      <c r="BG82" s="320"/>
      <c r="BH82" s="1750"/>
      <c r="BI82" s="1751"/>
      <c r="BJ82" s="1751"/>
      <c r="BK82" s="1751"/>
      <c r="BL82" s="1751"/>
      <c r="BM82" s="1751"/>
      <c r="BN82" s="1751"/>
      <c r="BO82" s="1751"/>
      <c r="BP82" s="1751"/>
      <c r="BQ82" s="1751"/>
      <c r="BR82" s="1751"/>
      <c r="BS82" s="1751"/>
      <c r="BT82" s="320"/>
      <c r="BU82" s="37"/>
      <c r="BV82" s="37"/>
      <c r="BW82" s="37"/>
      <c r="BX82" s="37"/>
      <c r="BY82" s="37"/>
    </row>
    <row r="83" spans="37:77" ht="8.25" customHeight="1">
      <c r="AK83" s="37"/>
      <c r="AL83" s="37"/>
      <c r="AM83" s="37"/>
      <c r="AN83" s="37"/>
      <c r="AO83" s="37"/>
      <c r="AP83" s="37"/>
      <c r="AQ83" s="37"/>
      <c r="AR83" s="37"/>
      <c r="AS83" s="37"/>
      <c r="AT83" s="37"/>
      <c r="AU83" s="38"/>
      <c r="AV83" s="1722">
        <v>11</v>
      </c>
      <c r="AW83" s="1723"/>
      <c r="AX83" s="1728" t="str">
        <f>'41-5'!AZ81</f>
        <v/>
      </c>
      <c r="AY83" s="1729"/>
      <c r="AZ83" s="1729"/>
      <c r="BA83" s="1729"/>
      <c r="BB83" s="1729"/>
      <c r="BC83" s="1729"/>
      <c r="BD83" s="1729"/>
      <c r="BE83" s="1729"/>
      <c r="BF83" s="1729"/>
      <c r="BG83" s="39"/>
      <c r="BH83" s="1734">
        <f>'41-5'!BI81</f>
        <v>0</v>
      </c>
      <c r="BI83" s="1735"/>
      <c r="BJ83" s="1735"/>
      <c r="BK83" s="1735"/>
      <c r="BL83" s="1735"/>
      <c r="BM83" s="1735"/>
      <c r="BN83" s="1735"/>
      <c r="BO83" s="1735"/>
      <c r="BP83" s="1735"/>
      <c r="BQ83" s="1735"/>
      <c r="BR83" s="1735"/>
      <c r="BS83" s="1735"/>
      <c r="BT83" s="39"/>
      <c r="BU83" s="37"/>
      <c r="BV83" s="37"/>
      <c r="BW83" s="37"/>
      <c r="BX83" s="37"/>
      <c r="BY83" s="37"/>
    </row>
    <row r="84" spans="37:77" ht="8.25" customHeight="1">
      <c r="AK84" s="37"/>
      <c r="AL84" s="37"/>
      <c r="AM84" s="37"/>
      <c r="AN84" s="37"/>
      <c r="AO84" s="37"/>
      <c r="AP84" s="37"/>
      <c r="AQ84" s="37"/>
      <c r="AR84" s="37"/>
      <c r="AS84" s="37"/>
      <c r="AT84" s="37"/>
      <c r="AU84" s="38"/>
      <c r="AV84" s="1724"/>
      <c r="AW84" s="1725"/>
      <c r="AX84" s="1730"/>
      <c r="AY84" s="1731"/>
      <c r="AZ84" s="1731"/>
      <c r="BA84" s="1731"/>
      <c r="BB84" s="1731"/>
      <c r="BC84" s="1731"/>
      <c r="BD84" s="1731"/>
      <c r="BE84" s="1731"/>
      <c r="BF84" s="1731"/>
      <c r="BG84" s="40"/>
      <c r="BH84" s="1736"/>
      <c r="BI84" s="1737"/>
      <c r="BJ84" s="1737"/>
      <c r="BK84" s="1737"/>
      <c r="BL84" s="1737"/>
      <c r="BM84" s="1737"/>
      <c r="BN84" s="1737"/>
      <c r="BO84" s="1737"/>
      <c r="BP84" s="1737"/>
      <c r="BQ84" s="1737"/>
      <c r="BR84" s="1737"/>
      <c r="BS84" s="1737"/>
      <c r="BT84" s="40"/>
      <c r="BU84" s="37"/>
      <c r="BV84" s="37"/>
      <c r="BW84" s="37"/>
      <c r="BX84" s="37"/>
      <c r="BY84" s="37"/>
    </row>
    <row r="85" spans="37:77" ht="8.25" customHeight="1">
      <c r="AK85" s="37"/>
      <c r="AL85" s="37"/>
      <c r="AM85" s="37"/>
      <c r="AN85" s="37"/>
      <c r="AO85" s="37"/>
      <c r="AP85" s="37"/>
      <c r="AQ85" s="37"/>
      <c r="AR85" s="37"/>
      <c r="AS85" s="37"/>
      <c r="AT85" s="37"/>
      <c r="AU85" s="38"/>
      <c r="AV85" s="1726"/>
      <c r="AW85" s="1727"/>
      <c r="AX85" s="1732"/>
      <c r="AY85" s="1733"/>
      <c r="AZ85" s="1733"/>
      <c r="BA85" s="1733"/>
      <c r="BB85" s="1733"/>
      <c r="BC85" s="1733"/>
      <c r="BD85" s="1733"/>
      <c r="BE85" s="1733"/>
      <c r="BF85" s="1733"/>
      <c r="BG85" s="41"/>
      <c r="BH85" s="1738"/>
      <c r="BI85" s="1739"/>
      <c r="BJ85" s="1739"/>
      <c r="BK85" s="1739"/>
      <c r="BL85" s="1739"/>
      <c r="BM85" s="1739"/>
      <c r="BN85" s="1739"/>
      <c r="BO85" s="1739"/>
      <c r="BP85" s="1739"/>
      <c r="BQ85" s="1739"/>
      <c r="BR85" s="1739"/>
      <c r="BS85" s="1739"/>
      <c r="BT85" s="41"/>
      <c r="BU85" s="37"/>
      <c r="BV85" s="37"/>
      <c r="BW85" s="37"/>
      <c r="BX85" s="37"/>
      <c r="BY85" s="37"/>
    </row>
    <row r="86" spans="37:77" ht="8.25" customHeight="1">
      <c r="AK86" s="37"/>
      <c r="AL86" s="37"/>
      <c r="AM86" s="37"/>
      <c r="AN86" s="37"/>
      <c r="AO86" s="37"/>
      <c r="AP86" s="37"/>
      <c r="AQ86" s="37"/>
      <c r="AR86" s="37"/>
      <c r="AS86" s="37"/>
      <c r="AT86" s="37"/>
      <c r="AU86" s="38"/>
      <c r="AV86" s="38"/>
      <c r="AW86" s="38"/>
      <c r="AX86" s="37"/>
      <c r="AY86" s="37"/>
      <c r="AZ86" s="37"/>
      <c r="BA86" s="37"/>
      <c r="BB86" s="37"/>
      <c r="BC86" s="37"/>
      <c r="BD86" s="37"/>
      <c r="BE86" s="1740" t="str">
        <f>'41-5'!BG84</f>
        <v/>
      </c>
      <c r="BF86" s="1741"/>
      <c r="BG86" s="318"/>
      <c r="BH86" s="1746">
        <f>'41-5'!BI84</f>
        <v>0</v>
      </c>
      <c r="BI86" s="1747"/>
      <c r="BJ86" s="1747"/>
      <c r="BK86" s="1747"/>
      <c r="BL86" s="1747"/>
      <c r="BM86" s="1747"/>
      <c r="BN86" s="1747"/>
      <c r="BO86" s="1747"/>
      <c r="BP86" s="1747"/>
      <c r="BQ86" s="1747"/>
      <c r="BR86" s="1747"/>
      <c r="BS86" s="1747"/>
      <c r="BT86" s="318"/>
      <c r="BU86" s="37"/>
      <c r="BV86" s="37"/>
      <c r="BW86" s="37"/>
      <c r="BX86" s="37"/>
      <c r="BY86" s="37"/>
    </row>
    <row r="87" spans="37:77" ht="8.25" customHeight="1">
      <c r="AK87" s="37"/>
      <c r="AL87" s="37"/>
      <c r="AM87" s="37"/>
      <c r="AN87" s="37"/>
      <c r="AO87" s="37"/>
      <c r="AP87" s="37"/>
      <c r="AQ87" s="37"/>
      <c r="AR87" s="37"/>
      <c r="AS87" s="37"/>
      <c r="AT87" s="37"/>
      <c r="AU87" s="38"/>
      <c r="AV87" s="38"/>
      <c r="AW87" s="38"/>
      <c r="AX87" s="37"/>
      <c r="AY87" s="37"/>
      <c r="AZ87" s="37"/>
      <c r="BA87" s="37"/>
      <c r="BB87" s="37"/>
      <c r="BC87" s="37"/>
      <c r="BD87" s="37"/>
      <c r="BE87" s="1742"/>
      <c r="BF87" s="1743"/>
      <c r="BG87" s="319"/>
      <c r="BH87" s="1748"/>
      <c r="BI87" s="1749"/>
      <c r="BJ87" s="1749"/>
      <c r="BK87" s="1749"/>
      <c r="BL87" s="1749"/>
      <c r="BM87" s="1749"/>
      <c r="BN87" s="1749"/>
      <c r="BO87" s="1749"/>
      <c r="BP87" s="1749"/>
      <c r="BQ87" s="1749"/>
      <c r="BR87" s="1749"/>
      <c r="BS87" s="1749"/>
      <c r="BT87" s="319"/>
      <c r="BU87" s="37"/>
      <c r="BV87" s="37"/>
      <c r="BW87" s="37"/>
      <c r="BX87" s="37"/>
      <c r="BY87" s="37"/>
    </row>
    <row r="88" spans="37:77" ht="8.25" customHeight="1">
      <c r="AK88" s="37"/>
      <c r="AL88" s="37"/>
      <c r="AM88" s="37"/>
      <c r="AN88" s="37"/>
      <c r="AO88" s="37"/>
      <c r="AP88" s="37"/>
      <c r="AQ88" s="37"/>
      <c r="AR88" s="37"/>
      <c r="AS88" s="37"/>
      <c r="AT88" s="37"/>
      <c r="AU88" s="38"/>
      <c r="AV88" s="38"/>
      <c r="AW88" s="38"/>
      <c r="AX88" s="37"/>
      <c r="AY88" s="37"/>
      <c r="AZ88" s="37"/>
      <c r="BA88" s="37"/>
      <c r="BB88" s="37"/>
      <c r="BC88" s="37"/>
      <c r="BD88" s="37"/>
      <c r="BE88" s="1744"/>
      <c r="BF88" s="1745"/>
      <c r="BG88" s="320"/>
      <c r="BH88" s="1750"/>
      <c r="BI88" s="1751"/>
      <c r="BJ88" s="1751"/>
      <c r="BK88" s="1751"/>
      <c r="BL88" s="1751"/>
      <c r="BM88" s="1751"/>
      <c r="BN88" s="1751"/>
      <c r="BO88" s="1751"/>
      <c r="BP88" s="1751"/>
      <c r="BQ88" s="1751"/>
      <c r="BR88" s="1751"/>
      <c r="BS88" s="1751"/>
      <c r="BT88" s="320"/>
      <c r="BU88" s="37"/>
      <c r="BV88" s="37"/>
      <c r="BW88" s="37"/>
      <c r="BX88" s="37"/>
      <c r="BY88" s="37"/>
    </row>
    <row r="89" spans="37:77" ht="8.25" customHeight="1">
      <c r="AK89" s="37"/>
      <c r="AL89" s="37"/>
      <c r="AM89" s="37"/>
      <c r="AN89" s="37"/>
      <c r="AO89" s="37"/>
      <c r="AP89" s="37"/>
      <c r="AQ89" s="37"/>
      <c r="AR89" s="37"/>
      <c r="AS89" s="37"/>
      <c r="AT89" s="37"/>
      <c r="AU89" s="38"/>
      <c r="AV89" s="1722">
        <v>12</v>
      </c>
      <c r="AW89" s="1723"/>
      <c r="AX89" s="1757">
        <v>9999999999</v>
      </c>
      <c r="AY89" s="1758"/>
      <c r="AZ89" s="1758"/>
      <c r="BA89" s="1758"/>
      <c r="BB89" s="1758"/>
      <c r="BC89" s="1758"/>
      <c r="BD89" s="1758"/>
      <c r="BE89" s="1758"/>
      <c r="BF89" s="1758"/>
      <c r="BG89" s="39"/>
      <c r="BH89" s="1734">
        <f>'41-5'!BI87</f>
        <v>0</v>
      </c>
      <c r="BI89" s="1735"/>
      <c r="BJ89" s="1735"/>
      <c r="BK89" s="1735"/>
      <c r="BL89" s="1735"/>
      <c r="BM89" s="1735"/>
      <c r="BN89" s="1735"/>
      <c r="BO89" s="1735"/>
      <c r="BP89" s="1735"/>
      <c r="BQ89" s="1735"/>
      <c r="BR89" s="1735"/>
      <c r="BS89" s="1735"/>
      <c r="BT89" s="39"/>
      <c r="BU89" s="37"/>
      <c r="BV89" s="37"/>
      <c r="BW89" s="37"/>
      <c r="BX89" s="37"/>
      <c r="BY89" s="37"/>
    </row>
    <row r="90" spans="37:77" ht="8.25" customHeight="1">
      <c r="AK90" s="37"/>
      <c r="AL90" s="37"/>
      <c r="AM90" s="37"/>
      <c r="AN90" s="37"/>
      <c r="AO90" s="37"/>
      <c r="AP90" s="37"/>
      <c r="AQ90" s="37"/>
      <c r="AR90" s="37"/>
      <c r="AS90" s="37"/>
      <c r="AT90" s="37"/>
      <c r="AU90" s="38"/>
      <c r="AV90" s="1724"/>
      <c r="AW90" s="1725"/>
      <c r="AX90" s="1759"/>
      <c r="AY90" s="1760"/>
      <c r="AZ90" s="1760"/>
      <c r="BA90" s="1760"/>
      <c r="BB90" s="1760"/>
      <c r="BC90" s="1760"/>
      <c r="BD90" s="1760"/>
      <c r="BE90" s="1760"/>
      <c r="BF90" s="1760"/>
      <c r="BG90" s="40"/>
      <c r="BH90" s="1736"/>
      <c r="BI90" s="1737"/>
      <c r="BJ90" s="1737"/>
      <c r="BK90" s="1737"/>
      <c r="BL90" s="1737"/>
      <c r="BM90" s="1737"/>
      <c r="BN90" s="1737"/>
      <c r="BO90" s="1737"/>
      <c r="BP90" s="1737"/>
      <c r="BQ90" s="1737"/>
      <c r="BR90" s="1737"/>
      <c r="BS90" s="1737"/>
      <c r="BT90" s="40"/>
      <c r="BU90" s="37"/>
      <c r="BV90" s="37"/>
      <c r="BW90" s="37"/>
      <c r="BX90" s="37"/>
      <c r="BY90" s="37"/>
    </row>
    <row r="91" spans="37:77" ht="8.25" customHeight="1">
      <c r="AK91" s="37"/>
      <c r="AL91" s="37"/>
      <c r="AM91" s="37"/>
      <c r="AN91" s="37"/>
      <c r="AO91" s="37"/>
      <c r="AP91" s="37"/>
      <c r="AQ91" s="37"/>
      <c r="AR91" s="37"/>
      <c r="AS91" s="37"/>
      <c r="AT91" s="37"/>
      <c r="AU91" s="38"/>
      <c r="AV91" s="1726"/>
      <c r="AW91" s="1727"/>
      <c r="AX91" s="1761"/>
      <c r="AY91" s="1762"/>
      <c r="AZ91" s="1762"/>
      <c r="BA91" s="1762"/>
      <c r="BB91" s="1762"/>
      <c r="BC91" s="1762"/>
      <c r="BD91" s="1762"/>
      <c r="BE91" s="1762"/>
      <c r="BF91" s="1762"/>
      <c r="BG91" s="41"/>
      <c r="BH91" s="1738"/>
      <c r="BI91" s="1739"/>
      <c r="BJ91" s="1739"/>
      <c r="BK91" s="1739"/>
      <c r="BL91" s="1739"/>
      <c r="BM91" s="1739"/>
      <c r="BN91" s="1739"/>
      <c r="BO91" s="1739"/>
      <c r="BP91" s="1739"/>
      <c r="BQ91" s="1739"/>
      <c r="BR91" s="1739"/>
      <c r="BS91" s="1739"/>
      <c r="BT91" s="41"/>
      <c r="BU91" s="37"/>
      <c r="BV91" s="37"/>
      <c r="BW91" s="37"/>
      <c r="BX91" s="37"/>
      <c r="BY91" s="37"/>
    </row>
    <row r="92" spans="37:77" ht="8.25" customHeight="1">
      <c r="AK92" s="37"/>
      <c r="AL92" s="37"/>
      <c r="AM92" s="37"/>
      <c r="AN92" s="37"/>
      <c r="AO92" s="37"/>
      <c r="AP92" s="37"/>
      <c r="AQ92" s="37"/>
      <c r="AR92" s="37"/>
      <c r="AS92" s="37"/>
      <c r="AT92" s="37"/>
      <c r="AU92" s="38"/>
      <c r="AV92" s="38"/>
      <c r="AW92" s="38"/>
      <c r="AX92" s="47"/>
      <c r="AY92" s="47"/>
      <c r="AZ92" s="47"/>
      <c r="BA92" s="47"/>
      <c r="BB92" s="47"/>
      <c r="BC92" s="47"/>
      <c r="BD92" s="47"/>
      <c r="BE92" s="1763">
        <v>99</v>
      </c>
      <c r="BF92" s="1764"/>
      <c r="BG92" s="318"/>
      <c r="BH92" s="1746">
        <f>'41-5'!BI90</f>
        <v>0</v>
      </c>
      <c r="BI92" s="1747"/>
      <c r="BJ92" s="1747"/>
      <c r="BK92" s="1747"/>
      <c r="BL92" s="1747"/>
      <c r="BM92" s="1747"/>
      <c r="BN92" s="1747"/>
      <c r="BO92" s="1747"/>
      <c r="BP92" s="1747"/>
      <c r="BQ92" s="1747"/>
      <c r="BR92" s="1747"/>
      <c r="BS92" s="1747"/>
      <c r="BT92" s="318"/>
      <c r="BU92" s="37"/>
      <c r="BV92" s="37"/>
      <c r="BW92" s="37"/>
      <c r="BX92" s="37"/>
      <c r="BY92" s="37"/>
    </row>
    <row r="93" spans="37:77" ht="8.25" customHeight="1">
      <c r="AK93" s="37"/>
      <c r="AL93" s="37"/>
      <c r="AM93" s="37"/>
      <c r="AN93" s="37"/>
      <c r="AO93" s="37"/>
      <c r="AP93" s="37"/>
      <c r="AQ93" s="37"/>
      <c r="AR93" s="37"/>
      <c r="AS93" s="37"/>
      <c r="AT93" s="37"/>
      <c r="AU93" s="38"/>
      <c r="AV93" s="38"/>
      <c r="AW93" s="38"/>
      <c r="AX93" s="47"/>
      <c r="AY93" s="47"/>
      <c r="AZ93" s="47"/>
      <c r="BA93" s="47"/>
      <c r="BB93" s="47"/>
      <c r="BC93" s="47"/>
      <c r="BD93" s="47"/>
      <c r="BE93" s="1765"/>
      <c r="BF93" s="1766"/>
      <c r="BG93" s="319"/>
      <c r="BH93" s="1748"/>
      <c r="BI93" s="1749"/>
      <c r="BJ93" s="1749"/>
      <c r="BK93" s="1749"/>
      <c r="BL93" s="1749"/>
      <c r="BM93" s="1749"/>
      <c r="BN93" s="1749"/>
      <c r="BO93" s="1749"/>
      <c r="BP93" s="1749"/>
      <c r="BQ93" s="1749"/>
      <c r="BR93" s="1749"/>
      <c r="BS93" s="1749"/>
      <c r="BT93" s="319"/>
      <c r="BU93" s="37"/>
      <c r="BV93" s="37"/>
      <c r="BW93" s="37"/>
      <c r="BX93" s="37"/>
      <c r="BY93" s="37"/>
    </row>
    <row r="94" spans="37:77" ht="7.5" customHeight="1">
      <c r="AK94" s="37"/>
      <c r="AL94" s="37"/>
      <c r="AM94" s="37"/>
      <c r="AN94" s="37"/>
      <c r="AO94" s="37"/>
      <c r="AP94" s="37"/>
      <c r="AQ94" s="37"/>
      <c r="AR94" s="37"/>
      <c r="AS94" s="37"/>
      <c r="AT94" s="37"/>
      <c r="AU94" s="37"/>
      <c r="AV94" s="37"/>
      <c r="AW94" s="37"/>
      <c r="AX94" s="47"/>
      <c r="AY94" s="47"/>
      <c r="AZ94" s="47"/>
      <c r="BA94" s="47"/>
      <c r="BB94" s="47"/>
      <c r="BC94" s="47"/>
      <c r="BD94" s="47"/>
      <c r="BE94" s="1767"/>
      <c r="BF94" s="1768"/>
      <c r="BG94" s="320"/>
      <c r="BH94" s="1750"/>
      <c r="BI94" s="1751"/>
      <c r="BJ94" s="1751"/>
      <c r="BK94" s="1751"/>
      <c r="BL94" s="1751"/>
      <c r="BM94" s="1751"/>
      <c r="BN94" s="1751"/>
      <c r="BO94" s="1751"/>
      <c r="BP94" s="1751"/>
      <c r="BQ94" s="1751"/>
      <c r="BR94" s="1751"/>
      <c r="BS94" s="1751"/>
      <c r="BT94" s="320"/>
      <c r="BU94" s="37"/>
      <c r="BV94" s="37"/>
      <c r="BW94" s="37"/>
      <c r="BX94" s="37"/>
      <c r="BY94" s="37"/>
    </row>
    <row r="95" spans="37:77" ht="8.25" customHeight="1">
      <c r="AK95" s="37"/>
      <c r="AL95" s="37"/>
      <c r="AM95" s="37"/>
      <c r="AN95" s="37"/>
      <c r="AO95" s="37"/>
      <c r="AP95" s="37"/>
      <c r="AQ95" s="37"/>
      <c r="AR95" s="37"/>
      <c r="AS95" s="37"/>
      <c r="AT95" s="37"/>
      <c r="AU95" s="37"/>
      <c r="AV95" s="37"/>
      <c r="AW95" s="37"/>
      <c r="AX95" s="47"/>
      <c r="AY95" s="47"/>
      <c r="AZ95" s="47"/>
      <c r="BA95" s="47"/>
      <c r="BB95" s="47"/>
      <c r="BC95" s="47"/>
      <c r="BD95" s="47"/>
      <c r="BE95" s="250"/>
      <c r="BF95" s="250"/>
      <c r="BG95" s="251"/>
      <c r="BH95" s="252"/>
      <c r="BI95" s="252"/>
      <c r="BJ95" s="252"/>
      <c r="BK95" s="252"/>
      <c r="BL95" s="252"/>
      <c r="BM95" s="252"/>
      <c r="BN95" s="252"/>
      <c r="BO95" s="252"/>
      <c r="BP95" s="252"/>
      <c r="BQ95" s="252"/>
      <c r="BR95" s="252"/>
      <c r="BS95" s="252"/>
      <c r="BT95" s="251"/>
      <c r="BU95" s="37"/>
      <c r="BV95" s="37"/>
      <c r="BW95" s="37"/>
      <c r="BX95" s="37"/>
      <c r="BY95" s="37"/>
    </row>
  </sheetData>
  <sheetProtection sheet="1" objects="1" scenarios="1" selectLockedCells="1"/>
  <mergeCells count="90">
    <mergeCell ref="BE38:BF40"/>
    <mergeCell ref="CD4:CH4"/>
    <mergeCell ref="BA5:BF6"/>
    <mergeCell ref="BG5:BN6"/>
    <mergeCell ref="BO5:BS6"/>
    <mergeCell ref="BT5:BU6"/>
    <mergeCell ref="BV5:BW6"/>
    <mergeCell ref="BX5:CC6"/>
    <mergeCell ref="CD5:CH6"/>
    <mergeCell ref="BA4:BF4"/>
    <mergeCell ref="BG4:BN4"/>
    <mergeCell ref="BO4:BS4"/>
    <mergeCell ref="BT4:BU4"/>
    <mergeCell ref="BV4:BW4"/>
    <mergeCell ref="BX4:CC4"/>
    <mergeCell ref="BE32:BF34"/>
    <mergeCell ref="CK5:CK42"/>
    <mergeCell ref="CH7:CH8"/>
    <mergeCell ref="BG10:BI12"/>
    <mergeCell ref="BJ10:BL12"/>
    <mergeCell ref="BM10:BO12"/>
    <mergeCell ref="BU15:BW15"/>
    <mergeCell ref="BX15:CA16"/>
    <mergeCell ref="BX13:CA14"/>
    <mergeCell ref="CB13:CI16"/>
    <mergeCell ref="BH38:BS40"/>
    <mergeCell ref="BH32:BS34"/>
    <mergeCell ref="BU13:BW14"/>
    <mergeCell ref="AV29:AW31"/>
    <mergeCell ref="AX29:BF31"/>
    <mergeCell ref="BH29:BS31"/>
    <mergeCell ref="T12:V13"/>
    <mergeCell ref="BP13:BT14"/>
    <mergeCell ref="AV23:AW25"/>
    <mergeCell ref="AX23:BF25"/>
    <mergeCell ref="BH23:BS25"/>
    <mergeCell ref="W14:Y15"/>
    <mergeCell ref="Z14:AC15"/>
    <mergeCell ref="AD14:AF15"/>
    <mergeCell ref="BD26:BD27"/>
    <mergeCell ref="BE26:BF28"/>
    <mergeCell ref="BH26:BS28"/>
    <mergeCell ref="AV35:AW37"/>
    <mergeCell ref="AX35:BF37"/>
    <mergeCell ref="BH35:BS37"/>
    <mergeCell ref="BE56:BF58"/>
    <mergeCell ref="BH56:BS58"/>
    <mergeCell ref="AV41:AW43"/>
    <mergeCell ref="AX41:BF43"/>
    <mergeCell ref="BH41:BS43"/>
    <mergeCell ref="BE44:BF46"/>
    <mergeCell ref="BH44:BS46"/>
    <mergeCell ref="AV47:AW49"/>
    <mergeCell ref="AX47:BF49"/>
    <mergeCell ref="BH47:BS49"/>
    <mergeCell ref="BE50:BF52"/>
    <mergeCell ref="BH50:BS52"/>
    <mergeCell ref="AV53:AW55"/>
    <mergeCell ref="AX53:BF55"/>
    <mergeCell ref="BH53:BS55"/>
    <mergeCell ref="BE74:BF76"/>
    <mergeCell ref="BH74:BS76"/>
    <mergeCell ref="AV71:AW73"/>
    <mergeCell ref="AX71:BF73"/>
    <mergeCell ref="BH71:BS73"/>
    <mergeCell ref="AV59:AW61"/>
    <mergeCell ref="AX59:BF61"/>
    <mergeCell ref="BH59:BS61"/>
    <mergeCell ref="BE62:BF64"/>
    <mergeCell ref="BH62:BS64"/>
    <mergeCell ref="AV65:AW67"/>
    <mergeCell ref="AX65:BF67"/>
    <mergeCell ref="BH65:BS67"/>
    <mergeCell ref="BE68:BF70"/>
    <mergeCell ref="BH68:BS70"/>
    <mergeCell ref="BE92:BF94"/>
    <mergeCell ref="BH92:BS94"/>
    <mergeCell ref="AV77:AW79"/>
    <mergeCell ref="AX77:BF79"/>
    <mergeCell ref="BH77:BS79"/>
    <mergeCell ref="BE80:BF82"/>
    <mergeCell ref="BH80:BS82"/>
    <mergeCell ref="AV83:AW85"/>
    <mergeCell ref="AX83:BF85"/>
    <mergeCell ref="BH83:BS85"/>
    <mergeCell ref="BE86:BF88"/>
    <mergeCell ref="BH86:BS88"/>
    <mergeCell ref="AV89:AW91"/>
    <mergeCell ref="AX89:BF91"/>
    <mergeCell ref="BH89:BS91"/>
  </mergeCells>
  <phoneticPr fontId="1"/>
  <pageMargins left="0.70866141732283472" right="0.70866141732283472" top="0.35433070866141736" bottom="0.35433070866141736" header="0.31496062992125984" footer="0.31496062992125984"/>
  <pageSetup paperSize="9" scale="6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F1:CS95"/>
  <sheetViews>
    <sheetView showGridLines="0" showZeros="0" zoomScale="80" zoomScaleNormal="80" zoomScaleSheetLayoutView="75" workbookViewId="0">
      <selection activeCell="A19" sqref="A1:XFD1048576"/>
    </sheetView>
  </sheetViews>
  <sheetFormatPr defaultColWidth="2" defaultRowHeight="12" customHeight="1"/>
  <cols>
    <col min="1" max="22" width="2" style="55"/>
    <col min="23" max="23" width="3" style="55" customWidth="1"/>
    <col min="24" max="29" width="2" style="55"/>
    <col min="30" max="30" width="2.5" style="55" customWidth="1"/>
    <col min="31" max="47" width="2" style="55"/>
    <col min="48" max="48" width="3" style="55" customWidth="1"/>
    <col min="49" max="49" width="2" style="55"/>
    <col min="50" max="50" width="2.75" style="55" customWidth="1"/>
    <col min="51" max="52" width="2" style="55"/>
    <col min="53" max="53" width="1.875" style="55" customWidth="1"/>
    <col min="54" max="55" width="2" style="55"/>
    <col min="56" max="56" width="2.75" style="55" customWidth="1"/>
    <col min="57" max="57" width="2" style="55"/>
    <col min="58" max="58" width="2.375" style="55" customWidth="1"/>
    <col min="59" max="59" width="2.125" style="55" customWidth="1"/>
    <col min="60" max="60" width="2.875" style="55" customWidth="1"/>
    <col min="61" max="66" width="2" style="55"/>
    <col min="67" max="68" width="2.5" style="55" customWidth="1"/>
    <col min="69" max="71" width="2" style="55"/>
    <col min="72" max="72" width="2.875" style="55" customWidth="1"/>
    <col min="73" max="73" width="2.625" style="55" customWidth="1"/>
    <col min="74" max="74" width="2.375" style="55" customWidth="1"/>
    <col min="75" max="75" width="2" style="55"/>
    <col min="76" max="76" width="2.375" style="55" customWidth="1"/>
    <col min="77" max="78" width="2" style="55"/>
    <col min="79" max="79" width="2.375" style="55" customWidth="1"/>
    <col min="80" max="85" width="2" style="55"/>
    <col min="86" max="86" width="2.5" style="55" customWidth="1"/>
    <col min="87" max="16384" width="2" style="55"/>
  </cols>
  <sheetData>
    <row r="1" spans="6:97" ht="12" customHeight="1">
      <c r="BV1" s="101"/>
      <c r="BW1" s="101"/>
      <c r="BX1" s="101"/>
      <c r="BY1" s="101"/>
      <c r="BZ1" s="101"/>
      <c r="CA1" s="101"/>
      <c r="CB1" s="101"/>
      <c r="CC1" s="101"/>
      <c r="CD1" s="101"/>
      <c r="CE1" s="101"/>
      <c r="CF1" s="101"/>
      <c r="CG1" s="101"/>
      <c r="CH1" s="101"/>
      <c r="CI1" s="101"/>
    </row>
    <row r="2" spans="6:97" ht="4.5" customHeight="1">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99"/>
      <c r="BW2" s="60"/>
      <c r="BX2" s="60"/>
      <c r="BY2" s="60"/>
      <c r="BZ2" s="60"/>
      <c r="CA2" s="60"/>
      <c r="CB2" s="60"/>
      <c r="CC2" s="60"/>
      <c r="CD2" s="60"/>
      <c r="CE2" s="60"/>
      <c r="CF2" s="60"/>
      <c r="CG2" s="60"/>
      <c r="CH2" s="60"/>
      <c r="CI2" s="60"/>
      <c r="CJ2" s="99"/>
      <c r="CK2" s="60"/>
      <c r="CL2" s="59"/>
      <c r="CM2" s="59"/>
      <c r="CN2" s="59"/>
      <c r="CO2" s="59"/>
      <c r="CP2" s="59"/>
      <c r="CQ2" s="59"/>
      <c r="CR2" s="59"/>
      <c r="CS2" s="59"/>
    </row>
    <row r="3" spans="6:97" ht="12" customHeight="1">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61">
        <v>1</v>
      </c>
      <c r="BB3" s="59"/>
      <c r="BC3" s="59"/>
      <c r="BD3" s="59"/>
      <c r="BE3" s="59"/>
      <c r="BF3" s="59"/>
      <c r="BG3" s="61">
        <v>7</v>
      </c>
      <c r="BH3" s="59"/>
      <c r="BI3" s="59"/>
      <c r="BJ3" s="59"/>
      <c r="BK3" s="59"/>
      <c r="BL3" s="59"/>
      <c r="BM3" s="59"/>
      <c r="BN3" s="59"/>
      <c r="BO3" s="61">
        <v>17</v>
      </c>
      <c r="BP3" s="59"/>
      <c r="BQ3" s="59"/>
      <c r="BR3" s="59"/>
      <c r="BS3" s="59"/>
      <c r="BT3" s="62">
        <v>22</v>
      </c>
      <c r="BU3" s="62">
        <v>23</v>
      </c>
      <c r="BV3" s="100">
        <v>32</v>
      </c>
      <c r="BW3" s="60"/>
      <c r="BX3" s="63">
        <v>34</v>
      </c>
      <c r="BY3" s="60"/>
      <c r="BZ3" s="60"/>
      <c r="CA3" s="60"/>
      <c r="CB3" s="60"/>
      <c r="CC3" s="60"/>
      <c r="CD3" s="60"/>
      <c r="CE3" s="60"/>
      <c r="CF3" s="60"/>
      <c r="CG3" s="60"/>
      <c r="CH3" s="63">
        <v>47</v>
      </c>
      <c r="CI3" s="60"/>
      <c r="CJ3" s="99"/>
      <c r="CK3" s="60"/>
      <c r="CL3" s="59"/>
      <c r="CM3" s="59"/>
      <c r="CN3" s="59"/>
      <c r="CO3" s="59"/>
      <c r="CP3" s="59"/>
      <c r="CQ3" s="59"/>
      <c r="CR3" s="59"/>
      <c r="CS3" s="59"/>
    </row>
    <row r="4" spans="6:97" ht="15.75" customHeight="1">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1879" t="s">
        <v>25</v>
      </c>
      <c r="BB4" s="1879"/>
      <c r="BC4" s="1879"/>
      <c r="BD4" s="1879"/>
      <c r="BE4" s="1879"/>
      <c r="BF4" s="1879"/>
      <c r="BG4" s="1879" t="s">
        <v>26</v>
      </c>
      <c r="BH4" s="1879"/>
      <c r="BI4" s="1879"/>
      <c r="BJ4" s="1879"/>
      <c r="BK4" s="1879"/>
      <c r="BL4" s="1879"/>
      <c r="BM4" s="1879"/>
      <c r="BN4" s="1879"/>
      <c r="BO4" s="1880" t="s">
        <v>27</v>
      </c>
      <c r="BP4" s="1880"/>
      <c r="BQ4" s="1880"/>
      <c r="BR4" s="1880"/>
      <c r="BS4" s="1880"/>
      <c r="BT4" s="1881" t="s">
        <v>28</v>
      </c>
      <c r="BU4" s="1881"/>
      <c r="BV4" s="1881" t="s">
        <v>29</v>
      </c>
      <c r="BW4" s="1881"/>
      <c r="BX4" s="1874" t="s">
        <v>30</v>
      </c>
      <c r="BY4" s="1874"/>
      <c r="BZ4" s="1874"/>
      <c r="CA4" s="1874"/>
      <c r="CB4" s="1874"/>
      <c r="CC4" s="1874"/>
      <c r="CD4" s="1874" t="s">
        <v>31</v>
      </c>
      <c r="CE4" s="1874"/>
      <c r="CF4" s="1874"/>
      <c r="CG4" s="1874"/>
      <c r="CH4" s="1874"/>
      <c r="CI4" s="59"/>
      <c r="CJ4" s="96"/>
      <c r="CK4" s="60"/>
      <c r="CL4" s="59"/>
      <c r="CM4" s="59"/>
      <c r="CN4" s="59"/>
      <c r="CO4" s="59"/>
      <c r="CP4" s="59"/>
      <c r="CQ4" s="59"/>
      <c r="CR4" s="59"/>
      <c r="CS4" s="59"/>
    </row>
    <row r="5" spans="6:97" ht="12" customHeight="1">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1875">
        <v>164106</v>
      </c>
      <c r="BB5" s="1875"/>
      <c r="BC5" s="1875"/>
      <c r="BD5" s="1875"/>
      <c r="BE5" s="1875"/>
      <c r="BF5" s="1875"/>
      <c r="BG5" s="1876">
        <f>'41-6'!BH4</f>
        <v>0</v>
      </c>
      <c r="BH5" s="1876"/>
      <c r="BI5" s="1876"/>
      <c r="BJ5" s="1876"/>
      <c r="BK5" s="1876"/>
      <c r="BL5" s="1876"/>
      <c r="BM5" s="1876"/>
      <c r="BN5" s="1876"/>
      <c r="BO5" s="1876">
        <f>'41-6'!BP4</f>
        <v>0</v>
      </c>
      <c r="BP5" s="1876"/>
      <c r="BQ5" s="1876"/>
      <c r="BR5" s="1876"/>
      <c r="BS5" s="1876"/>
      <c r="BT5" s="1877" t="s">
        <v>33</v>
      </c>
      <c r="BU5" s="1877"/>
      <c r="BV5" s="1877" t="s">
        <v>33</v>
      </c>
      <c r="BW5" s="1877"/>
      <c r="BX5" s="1878"/>
      <c r="BY5" s="1878"/>
      <c r="BZ5" s="1878"/>
      <c r="CA5" s="1878"/>
      <c r="CB5" s="1878"/>
      <c r="CC5" s="1878"/>
      <c r="CD5" s="1878"/>
      <c r="CE5" s="1878"/>
      <c r="CF5" s="1878"/>
      <c r="CG5" s="1878"/>
      <c r="CH5" s="1878"/>
      <c r="CI5" s="60"/>
      <c r="CJ5" s="99"/>
      <c r="CK5" s="1858" t="s">
        <v>223</v>
      </c>
      <c r="CL5" s="59"/>
      <c r="CM5" s="59"/>
      <c r="CN5" s="59"/>
      <c r="CO5" s="59"/>
      <c r="CP5" s="59"/>
      <c r="CQ5" s="59"/>
      <c r="CR5" s="59"/>
      <c r="CS5" s="59"/>
    </row>
    <row r="6" spans="6:97" ht="12" customHeight="1">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1875"/>
      <c r="BB6" s="1875"/>
      <c r="BC6" s="1875"/>
      <c r="BD6" s="1875"/>
      <c r="BE6" s="1875"/>
      <c r="BF6" s="1875"/>
      <c r="BG6" s="1876"/>
      <c r="BH6" s="1876"/>
      <c r="BI6" s="1876"/>
      <c r="BJ6" s="1876"/>
      <c r="BK6" s="1876"/>
      <c r="BL6" s="1876"/>
      <c r="BM6" s="1876"/>
      <c r="BN6" s="1876"/>
      <c r="BO6" s="1876"/>
      <c r="BP6" s="1876"/>
      <c r="BQ6" s="1876"/>
      <c r="BR6" s="1876"/>
      <c r="BS6" s="1876"/>
      <c r="BT6" s="1877"/>
      <c r="BU6" s="1877"/>
      <c r="BV6" s="1877"/>
      <c r="BW6" s="1877"/>
      <c r="BX6" s="1878"/>
      <c r="BY6" s="1878"/>
      <c r="BZ6" s="1878"/>
      <c r="CA6" s="1878"/>
      <c r="CB6" s="1878"/>
      <c r="CC6" s="1878"/>
      <c r="CD6" s="1878"/>
      <c r="CE6" s="1878"/>
      <c r="CF6" s="1878"/>
      <c r="CG6" s="1878"/>
      <c r="CH6" s="1878"/>
      <c r="CI6" s="60"/>
      <c r="CJ6" s="99"/>
      <c r="CK6" s="1858"/>
      <c r="CL6" s="59"/>
      <c r="CM6" s="59"/>
      <c r="CN6" s="59"/>
      <c r="CO6" s="59"/>
      <c r="CP6" s="59"/>
      <c r="CQ6" s="59"/>
      <c r="CR6" s="59"/>
      <c r="CS6" s="59"/>
    </row>
    <row r="7" spans="6:97" ht="6" customHeight="1">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94"/>
      <c r="BV7" s="59"/>
      <c r="BW7" s="59"/>
      <c r="BX7" s="59"/>
      <c r="BY7" s="59"/>
      <c r="BZ7" s="59"/>
      <c r="CA7" s="59"/>
      <c r="CB7" s="59"/>
      <c r="CC7" s="59"/>
      <c r="CD7" s="59"/>
      <c r="CE7" s="59"/>
      <c r="CF7" s="59"/>
      <c r="CG7" s="59"/>
      <c r="CH7" s="1859"/>
      <c r="CI7" s="60"/>
      <c r="CJ7" s="99"/>
      <c r="CK7" s="1858"/>
      <c r="CL7" s="59"/>
      <c r="CM7" s="59"/>
      <c r="CN7" s="59"/>
      <c r="CO7" s="59"/>
      <c r="CP7" s="59"/>
      <c r="CQ7" s="59"/>
      <c r="CR7" s="59"/>
      <c r="CS7" s="59"/>
    </row>
    <row r="8" spans="6:97" ht="7.5" customHeight="1">
      <c r="F8" s="59"/>
      <c r="G8" s="59"/>
      <c r="H8" s="59"/>
      <c r="I8" s="59"/>
      <c r="J8" s="59"/>
      <c r="K8" s="59"/>
      <c r="L8" s="59"/>
      <c r="M8" s="59"/>
      <c r="N8" s="59"/>
      <c r="O8" s="59"/>
      <c r="P8" s="59"/>
      <c r="Q8" s="59"/>
      <c r="R8" s="59"/>
      <c r="S8" s="59"/>
      <c r="T8" s="97"/>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59"/>
      <c r="BV8" s="59"/>
      <c r="BW8" s="59"/>
      <c r="BX8" s="59"/>
      <c r="BY8" s="59"/>
      <c r="BZ8" s="59"/>
      <c r="CA8" s="59"/>
      <c r="CB8" s="59"/>
      <c r="CC8" s="59"/>
      <c r="CD8" s="59"/>
      <c r="CE8" s="59"/>
      <c r="CF8" s="59"/>
      <c r="CG8" s="59"/>
      <c r="CH8" s="1860"/>
      <c r="CI8" s="60"/>
      <c r="CJ8" s="99"/>
      <c r="CK8" s="1858"/>
      <c r="CL8" s="59"/>
      <c r="CM8" s="59"/>
      <c r="CN8" s="59"/>
      <c r="CO8" s="59"/>
      <c r="CP8" s="59"/>
      <c r="CQ8" s="59"/>
      <c r="CR8" s="59"/>
      <c r="CS8" s="59"/>
    </row>
    <row r="9" spans="6:97" ht="7.5" customHeight="1">
      <c r="F9" s="59"/>
      <c r="G9" s="59"/>
      <c r="H9" s="59"/>
      <c r="I9" s="59"/>
      <c r="J9" s="59"/>
      <c r="K9" s="59"/>
      <c r="L9" s="59"/>
      <c r="M9" s="59"/>
      <c r="N9" s="59"/>
      <c r="O9" s="59"/>
      <c r="P9" s="59"/>
      <c r="Q9" s="59"/>
      <c r="R9" s="59"/>
      <c r="S9" s="59"/>
      <c r="T9" s="96"/>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98"/>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59"/>
      <c r="CI9" s="60"/>
      <c r="CJ9" s="99"/>
      <c r="CK9" s="1858"/>
      <c r="CL9" s="59"/>
      <c r="CM9" s="59"/>
      <c r="CN9" s="59"/>
      <c r="CO9" s="59"/>
      <c r="CP9" s="59"/>
      <c r="CQ9" s="59"/>
      <c r="CR9" s="59"/>
      <c r="CS9" s="59"/>
    </row>
    <row r="10" spans="6:97" ht="12" customHeight="1">
      <c r="F10" s="59"/>
      <c r="G10" s="59"/>
      <c r="H10" s="59"/>
      <c r="I10" s="59"/>
      <c r="J10" s="59"/>
      <c r="K10" s="59"/>
      <c r="L10" s="59"/>
      <c r="M10" s="59"/>
      <c r="N10" s="59"/>
      <c r="O10" s="59"/>
      <c r="P10" s="59"/>
      <c r="Q10" s="59"/>
      <c r="R10" s="59"/>
      <c r="S10" s="59"/>
      <c r="T10" s="96"/>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61">
        <v>48</v>
      </c>
      <c r="BG10" s="1861">
        <f>'41-6'!BH7</f>
        <v>0</v>
      </c>
      <c r="BH10" s="1861"/>
      <c r="BI10" s="1862"/>
      <c r="BJ10" s="1863">
        <f>'41-6'!BK7</f>
        <v>0</v>
      </c>
      <c r="BK10" s="1861"/>
      <c r="BL10" s="1864"/>
      <c r="BM10" s="1865">
        <f>'41-6'!BN7</f>
        <v>0</v>
      </c>
      <c r="BN10" s="1861"/>
      <c r="BO10" s="1861"/>
      <c r="BP10" s="61">
        <v>53</v>
      </c>
      <c r="BQ10" s="59"/>
      <c r="BR10" s="59"/>
      <c r="BS10" s="59"/>
      <c r="BT10" s="59"/>
      <c r="BU10" s="59"/>
      <c r="BV10" s="59"/>
      <c r="BW10" s="59"/>
      <c r="BX10" s="59"/>
      <c r="BY10" s="59"/>
      <c r="BZ10" s="59"/>
      <c r="CA10" s="59"/>
      <c r="CB10" s="59"/>
      <c r="CC10" s="59"/>
      <c r="CD10" s="59"/>
      <c r="CE10" s="59"/>
      <c r="CF10" s="59"/>
      <c r="CG10" s="59"/>
      <c r="CH10" s="59"/>
      <c r="CI10" s="60"/>
      <c r="CJ10" s="99"/>
      <c r="CK10" s="1858"/>
      <c r="CL10" s="59"/>
      <c r="CM10" s="59"/>
      <c r="CN10" s="59"/>
      <c r="CO10" s="59"/>
      <c r="CP10" s="59"/>
      <c r="CQ10" s="59"/>
      <c r="CR10" s="59"/>
      <c r="CS10" s="59"/>
    </row>
    <row r="11" spans="6:97" ht="12" customHeight="1">
      <c r="F11" s="59"/>
      <c r="G11" s="59"/>
      <c r="H11" s="59"/>
      <c r="I11" s="59"/>
      <c r="J11" s="59"/>
      <c r="K11" s="59"/>
      <c r="L11" s="59"/>
      <c r="M11" s="59"/>
      <c r="N11" s="59"/>
      <c r="O11" s="59"/>
      <c r="P11" s="59"/>
      <c r="Q11" s="59"/>
      <c r="R11" s="59"/>
      <c r="S11" s="59"/>
      <c r="T11" s="96"/>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1861"/>
      <c r="BH11" s="1861"/>
      <c r="BI11" s="1862"/>
      <c r="BJ11" s="1863"/>
      <c r="BK11" s="1861"/>
      <c r="BL11" s="1864"/>
      <c r="BM11" s="1865"/>
      <c r="BN11" s="1861"/>
      <c r="BO11" s="1861"/>
      <c r="BP11" s="59"/>
      <c r="BQ11" s="59"/>
      <c r="BR11" s="59"/>
      <c r="BS11" s="59"/>
      <c r="BT11" s="59"/>
      <c r="BU11" s="59"/>
      <c r="BV11" s="59"/>
      <c r="BW11" s="59"/>
      <c r="BX11" s="59"/>
      <c r="BY11" s="59"/>
      <c r="BZ11" s="59"/>
      <c r="CA11" s="59"/>
      <c r="CB11" s="59"/>
      <c r="CC11" s="59"/>
      <c r="CD11" s="59"/>
      <c r="CE11" s="59"/>
      <c r="CF11" s="59"/>
      <c r="CG11" s="59"/>
      <c r="CH11" s="59"/>
      <c r="CI11" s="60"/>
      <c r="CJ11" s="99"/>
      <c r="CK11" s="1858"/>
      <c r="CL11" s="59"/>
      <c r="CM11" s="59"/>
      <c r="CN11" s="59"/>
      <c r="CO11" s="59"/>
      <c r="CP11" s="59"/>
      <c r="CQ11" s="59"/>
      <c r="CR11" s="59"/>
      <c r="CS11" s="59"/>
    </row>
    <row r="12" spans="6:97" ht="12" customHeight="1">
      <c r="F12" s="59"/>
      <c r="G12" s="59"/>
      <c r="H12" s="59"/>
      <c r="I12" s="59"/>
      <c r="J12" s="59"/>
      <c r="K12" s="59"/>
      <c r="L12" s="59"/>
      <c r="M12" s="59"/>
      <c r="N12" s="59"/>
      <c r="O12" s="59"/>
      <c r="P12" s="59"/>
      <c r="Q12" s="59"/>
      <c r="R12" s="59"/>
      <c r="S12" s="59"/>
      <c r="T12" s="1847"/>
      <c r="U12" s="1847"/>
      <c r="V12" s="1847"/>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1861"/>
      <c r="BH12" s="1861"/>
      <c r="BI12" s="1862"/>
      <c r="BJ12" s="1863"/>
      <c r="BK12" s="1861"/>
      <c r="BL12" s="1864"/>
      <c r="BM12" s="1865"/>
      <c r="BN12" s="1861"/>
      <c r="BO12" s="1861"/>
      <c r="BP12" s="59"/>
      <c r="BQ12" s="59"/>
      <c r="BR12" s="59"/>
      <c r="BS12" s="59"/>
      <c r="BT12" s="59"/>
      <c r="BU12" s="59"/>
      <c r="BV12" s="59"/>
      <c r="BW12" s="59"/>
      <c r="BX12" s="61">
        <v>54</v>
      </c>
      <c r="BY12" s="61"/>
      <c r="BZ12" s="61"/>
      <c r="CA12" s="61">
        <v>57</v>
      </c>
      <c r="CB12" s="59"/>
      <c r="CC12" s="59"/>
      <c r="CD12" s="59"/>
      <c r="CE12" s="59"/>
      <c r="CF12" s="59"/>
      <c r="CG12" s="59"/>
      <c r="CH12" s="59"/>
      <c r="CI12" s="60"/>
      <c r="CJ12" s="99"/>
      <c r="CK12" s="1858"/>
      <c r="CL12" s="59"/>
      <c r="CM12" s="59"/>
      <c r="CN12" s="59"/>
      <c r="CO12" s="59"/>
      <c r="CP12" s="59"/>
      <c r="CQ12" s="59"/>
      <c r="CR12" s="59"/>
      <c r="CS12" s="59"/>
    </row>
    <row r="13" spans="6:97" ht="12" customHeight="1">
      <c r="F13" s="59"/>
      <c r="G13" s="59"/>
      <c r="H13" s="59"/>
      <c r="I13" s="59"/>
      <c r="J13" s="59"/>
      <c r="K13" s="59"/>
      <c r="L13" s="59"/>
      <c r="M13" s="59"/>
      <c r="N13" s="59"/>
      <c r="O13" s="59"/>
      <c r="P13" s="59"/>
      <c r="Q13" s="59"/>
      <c r="R13" s="59"/>
      <c r="S13" s="59"/>
      <c r="T13" s="1847"/>
      <c r="U13" s="1847"/>
      <c r="V13" s="1847"/>
      <c r="W13" s="61">
        <v>24</v>
      </c>
      <c r="X13" s="61"/>
      <c r="Y13" s="61"/>
      <c r="Z13" s="61"/>
      <c r="AA13" s="61"/>
      <c r="AB13" s="61"/>
      <c r="AC13" s="61"/>
      <c r="AD13" s="61">
        <v>26</v>
      </c>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1847"/>
      <c r="BQ13" s="1847"/>
      <c r="BR13" s="1847"/>
      <c r="BS13" s="1847"/>
      <c r="BT13" s="1847"/>
      <c r="BU13" s="1860"/>
      <c r="BV13" s="1860"/>
      <c r="BW13" s="1866"/>
      <c r="BX13" s="1867">
        <f>'41-6'!BZ10</f>
        <v>1</v>
      </c>
      <c r="BY13" s="1868"/>
      <c r="BZ13" s="1868"/>
      <c r="CA13" s="1869"/>
      <c r="CB13" s="1873"/>
      <c r="CC13" s="1860"/>
      <c r="CD13" s="1860"/>
      <c r="CE13" s="1860"/>
      <c r="CF13" s="1860"/>
      <c r="CG13" s="1860"/>
      <c r="CH13" s="1860"/>
      <c r="CI13" s="1860"/>
      <c r="CJ13" s="64"/>
      <c r="CK13" s="1858"/>
      <c r="CL13" s="59"/>
      <c r="CM13" s="59"/>
      <c r="CN13" s="59"/>
      <c r="CO13" s="59"/>
      <c r="CP13" s="59"/>
      <c r="CQ13" s="59"/>
      <c r="CR13" s="59"/>
      <c r="CS13" s="59"/>
    </row>
    <row r="14" spans="6:97" ht="16.5" customHeight="1">
      <c r="F14" s="59"/>
      <c r="G14" s="59"/>
      <c r="H14" s="59"/>
      <c r="I14" s="59"/>
      <c r="J14" s="59"/>
      <c r="K14" s="59"/>
      <c r="L14" s="59"/>
      <c r="M14" s="59"/>
      <c r="N14" s="59"/>
      <c r="O14" s="59"/>
      <c r="P14" s="59"/>
      <c r="Q14" s="59"/>
      <c r="R14" s="59"/>
      <c r="S14" s="59"/>
      <c r="T14" s="59"/>
      <c r="U14" s="59"/>
      <c r="V14" s="59"/>
      <c r="W14" s="1848">
        <f>'41-6'!W11</f>
        <v>0</v>
      </c>
      <c r="X14" s="1849"/>
      <c r="Y14" s="1850"/>
      <c r="Z14" s="1854"/>
      <c r="AA14" s="1855"/>
      <c r="AB14" s="1855"/>
      <c r="AC14" s="1856"/>
      <c r="AD14" s="1848">
        <f>'41-6'!AD11</f>
        <v>0</v>
      </c>
      <c r="AE14" s="1849"/>
      <c r="AF14" s="1850"/>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1847"/>
      <c r="BQ14" s="1847"/>
      <c r="BR14" s="1847"/>
      <c r="BS14" s="1847"/>
      <c r="BT14" s="1847"/>
      <c r="BU14" s="1860"/>
      <c r="BV14" s="1860"/>
      <c r="BW14" s="1866"/>
      <c r="BX14" s="1870"/>
      <c r="BY14" s="1871"/>
      <c r="BZ14" s="1871"/>
      <c r="CA14" s="1872"/>
      <c r="CB14" s="1873"/>
      <c r="CC14" s="1860"/>
      <c r="CD14" s="1860"/>
      <c r="CE14" s="1860"/>
      <c r="CF14" s="1860"/>
      <c r="CG14" s="1860"/>
      <c r="CH14" s="1860"/>
      <c r="CI14" s="1860"/>
      <c r="CJ14" s="64"/>
      <c r="CK14" s="1858"/>
      <c r="CL14" s="59"/>
      <c r="CM14" s="59"/>
      <c r="CN14" s="59"/>
      <c r="CO14" s="59"/>
      <c r="CP14" s="59"/>
      <c r="CQ14" s="59"/>
      <c r="CR14" s="59"/>
      <c r="CS14" s="59"/>
    </row>
    <row r="15" spans="6:97" ht="19.5" customHeight="1">
      <c r="F15" s="59"/>
      <c r="G15" s="59"/>
      <c r="H15" s="59"/>
      <c r="I15" s="59"/>
      <c r="J15" s="59"/>
      <c r="K15" s="59"/>
      <c r="L15" s="59"/>
      <c r="M15" s="59"/>
      <c r="N15" s="59"/>
      <c r="O15" s="59"/>
      <c r="P15" s="59"/>
      <c r="Q15" s="59"/>
      <c r="R15" s="59"/>
      <c r="S15" s="59"/>
      <c r="T15" s="59"/>
      <c r="U15" s="59"/>
      <c r="V15" s="59"/>
      <c r="W15" s="1851"/>
      <c r="X15" s="1852"/>
      <c r="Y15" s="1853"/>
      <c r="Z15" s="1854"/>
      <c r="AA15" s="1855"/>
      <c r="AB15" s="1855"/>
      <c r="AC15" s="1856"/>
      <c r="AD15" s="1851"/>
      <c r="AE15" s="1852"/>
      <c r="AF15" s="1853"/>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1860"/>
      <c r="BV15" s="1860"/>
      <c r="BW15" s="1866"/>
      <c r="BX15" s="1867">
        <f>'41-6'!BZ12</f>
        <v>1</v>
      </c>
      <c r="BY15" s="1868"/>
      <c r="BZ15" s="1868"/>
      <c r="CA15" s="1869"/>
      <c r="CB15" s="1873"/>
      <c r="CC15" s="1860"/>
      <c r="CD15" s="1860"/>
      <c r="CE15" s="1860"/>
      <c r="CF15" s="1860"/>
      <c r="CG15" s="1860"/>
      <c r="CH15" s="1860"/>
      <c r="CI15" s="1860"/>
      <c r="CJ15" s="64"/>
      <c r="CK15" s="1858"/>
      <c r="CL15" s="59"/>
      <c r="CM15" s="59"/>
      <c r="CN15" s="59"/>
      <c r="CO15" s="59"/>
      <c r="CP15" s="59"/>
      <c r="CQ15" s="59"/>
      <c r="CR15" s="59"/>
      <c r="CS15" s="59"/>
    </row>
    <row r="16" spans="6:97" ht="12" customHeight="1">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60"/>
      <c r="BV16" s="60"/>
      <c r="BW16" s="60"/>
      <c r="BX16" s="1870"/>
      <c r="BY16" s="1871"/>
      <c r="BZ16" s="1871"/>
      <c r="CA16" s="1872"/>
      <c r="CB16" s="1873"/>
      <c r="CC16" s="1860"/>
      <c r="CD16" s="1860"/>
      <c r="CE16" s="1860"/>
      <c r="CF16" s="1860"/>
      <c r="CG16" s="1860"/>
      <c r="CH16" s="1860"/>
      <c r="CI16" s="1860"/>
      <c r="CJ16" s="64"/>
      <c r="CK16" s="1858"/>
      <c r="CL16" s="59"/>
      <c r="CM16" s="59"/>
      <c r="CN16" s="59"/>
      <c r="CO16" s="59"/>
      <c r="CP16" s="59"/>
      <c r="CQ16" s="59"/>
      <c r="CR16" s="59"/>
      <c r="CS16" s="59"/>
    </row>
    <row r="17" spans="6:97" ht="12" customHeight="1">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59"/>
      <c r="BV17" s="59"/>
      <c r="BW17" s="59"/>
      <c r="BX17" s="61">
        <v>28</v>
      </c>
      <c r="BY17" s="61"/>
      <c r="BZ17" s="61"/>
      <c r="CA17" s="61">
        <v>31</v>
      </c>
      <c r="CB17" s="59"/>
      <c r="CC17" s="59"/>
      <c r="CD17" s="59"/>
      <c r="CE17" s="59"/>
      <c r="CF17" s="59"/>
      <c r="CG17" s="59"/>
      <c r="CH17" s="59"/>
      <c r="CI17" s="59"/>
      <c r="CJ17" s="59"/>
      <c r="CK17" s="1858"/>
      <c r="CL17" s="59"/>
      <c r="CM17" s="59"/>
      <c r="CN17" s="59"/>
      <c r="CO17" s="59"/>
      <c r="CP17" s="59"/>
      <c r="CQ17" s="59"/>
      <c r="CR17" s="59"/>
      <c r="CS17" s="59"/>
    </row>
    <row r="18" spans="6:97" ht="12" customHeight="1">
      <c r="CK18" s="1858"/>
    </row>
    <row r="19" spans="6:97" ht="12" customHeight="1">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CK19" s="1858"/>
    </row>
    <row r="20" spans="6:97" ht="12" customHeight="1">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CK20" s="1858"/>
    </row>
    <row r="21" spans="6:97" ht="7.5" customHeight="1">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CK21" s="1858"/>
    </row>
    <row r="22" spans="6:97" ht="12" customHeight="1">
      <c r="AS22" s="102"/>
      <c r="AT22" s="102"/>
      <c r="AU22" s="102"/>
      <c r="AV22" s="61">
        <v>32</v>
      </c>
      <c r="AW22" s="102"/>
      <c r="AX22" s="61">
        <v>34</v>
      </c>
      <c r="AY22" s="102"/>
      <c r="AZ22" s="102"/>
      <c r="BA22" s="102"/>
      <c r="BB22" s="102"/>
      <c r="BC22" s="102"/>
      <c r="BD22" s="102"/>
      <c r="BE22" s="102"/>
      <c r="BF22" s="102"/>
      <c r="BG22" s="102"/>
      <c r="BH22" s="61">
        <v>44</v>
      </c>
      <c r="BI22" s="102"/>
      <c r="BJ22" s="102"/>
      <c r="BK22" s="102"/>
      <c r="BL22" s="102"/>
      <c r="BM22" s="102"/>
      <c r="BN22" s="102"/>
      <c r="BO22" s="102"/>
      <c r="BP22" s="102"/>
      <c r="BQ22" s="102"/>
      <c r="BR22" s="102"/>
      <c r="BS22" s="102"/>
      <c r="BT22" s="61">
        <v>57</v>
      </c>
      <c r="CK22" s="1858"/>
    </row>
    <row r="23" spans="6:97" ht="8.25" customHeight="1">
      <c r="AK23" s="59"/>
      <c r="AL23" s="59"/>
      <c r="AM23" s="59"/>
      <c r="AN23" s="59"/>
      <c r="AO23" s="59"/>
      <c r="AP23" s="59"/>
      <c r="AQ23" s="59"/>
      <c r="AR23" s="59"/>
      <c r="AS23" s="103"/>
      <c r="AT23" s="103"/>
      <c r="AU23" s="104"/>
      <c r="AV23" s="1819">
        <v>1</v>
      </c>
      <c r="AW23" s="1820"/>
      <c r="AX23" s="1825" t="str">
        <f>'41-6'!AZ20</f>
        <v/>
      </c>
      <c r="AY23" s="1826"/>
      <c r="AZ23" s="1826"/>
      <c r="BA23" s="1826"/>
      <c r="BB23" s="1826"/>
      <c r="BC23" s="1826"/>
      <c r="BD23" s="1826"/>
      <c r="BE23" s="1826"/>
      <c r="BF23" s="1826"/>
      <c r="BG23" s="105"/>
      <c r="BH23" s="1830">
        <f>'41-6'!BI21</f>
        <v>0</v>
      </c>
      <c r="BI23" s="1831"/>
      <c r="BJ23" s="1831"/>
      <c r="BK23" s="1831"/>
      <c r="BL23" s="1831"/>
      <c r="BM23" s="1831"/>
      <c r="BN23" s="1831"/>
      <c r="BO23" s="1831"/>
      <c r="BP23" s="1831"/>
      <c r="BQ23" s="1831"/>
      <c r="BR23" s="1831"/>
      <c r="BS23" s="1831"/>
      <c r="BT23" s="105"/>
      <c r="BU23" s="59"/>
      <c r="BV23" s="59"/>
      <c r="BW23" s="59"/>
      <c r="BX23" s="59"/>
      <c r="BY23" s="59"/>
      <c r="CK23" s="1858"/>
    </row>
    <row r="24" spans="6:97" ht="8.25" customHeight="1">
      <c r="AK24" s="59"/>
      <c r="AL24" s="59"/>
      <c r="AM24" s="59"/>
      <c r="AN24" s="59"/>
      <c r="AO24" s="59"/>
      <c r="AP24" s="59"/>
      <c r="AQ24" s="59"/>
      <c r="AR24" s="59"/>
      <c r="AS24" s="103"/>
      <c r="AT24" s="103"/>
      <c r="AU24" s="104"/>
      <c r="AV24" s="1821"/>
      <c r="AW24" s="1822"/>
      <c r="AX24" s="1827"/>
      <c r="AY24" s="1731"/>
      <c r="AZ24" s="1731"/>
      <c r="BA24" s="1731"/>
      <c r="BB24" s="1731"/>
      <c r="BC24" s="1731"/>
      <c r="BD24" s="1731"/>
      <c r="BE24" s="1731"/>
      <c r="BF24" s="1731"/>
      <c r="BG24" s="106"/>
      <c r="BH24" s="1832"/>
      <c r="BI24" s="1737"/>
      <c r="BJ24" s="1737"/>
      <c r="BK24" s="1737"/>
      <c r="BL24" s="1737"/>
      <c r="BM24" s="1737"/>
      <c r="BN24" s="1737"/>
      <c r="BO24" s="1737"/>
      <c r="BP24" s="1737"/>
      <c r="BQ24" s="1737"/>
      <c r="BR24" s="1737"/>
      <c r="BS24" s="1737"/>
      <c r="BT24" s="106"/>
      <c r="BU24" s="59"/>
      <c r="BV24" s="59"/>
      <c r="BW24" s="59"/>
      <c r="BX24" s="59"/>
      <c r="BY24" s="59"/>
      <c r="CK24" s="1858"/>
    </row>
    <row r="25" spans="6:97" ht="8.25" customHeight="1">
      <c r="AK25" s="59"/>
      <c r="AL25" s="59"/>
      <c r="AM25" s="59"/>
      <c r="AN25" s="59"/>
      <c r="AO25" s="59"/>
      <c r="AP25" s="59"/>
      <c r="AQ25" s="59"/>
      <c r="AR25" s="59"/>
      <c r="AS25" s="103"/>
      <c r="AT25" s="103"/>
      <c r="AU25" s="104"/>
      <c r="AV25" s="1823"/>
      <c r="AW25" s="1824"/>
      <c r="AX25" s="1828"/>
      <c r="AY25" s="1829"/>
      <c r="AZ25" s="1829"/>
      <c r="BA25" s="1829"/>
      <c r="BB25" s="1829"/>
      <c r="BC25" s="1829"/>
      <c r="BD25" s="1829"/>
      <c r="BE25" s="1829"/>
      <c r="BF25" s="1829"/>
      <c r="BG25" s="107"/>
      <c r="BH25" s="1833"/>
      <c r="BI25" s="1834"/>
      <c r="BJ25" s="1834"/>
      <c r="BK25" s="1834"/>
      <c r="BL25" s="1834"/>
      <c r="BM25" s="1834"/>
      <c r="BN25" s="1834"/>
      <c r="BO25" s="1834"/>
      <c r="BP25" s="1834"/>
      <c r="BQ25" s="1834"/>
      <c r="BR25" s="1834"/>
      <c r="BS25" s="1834"/>
      <c r="BT25" s="107"/>
      <c r="BU25" s="59"/>
      <c r="BV25" s="59"/>
      <c r="BW25" s="59"/>
      <c r="BX25" s="59"/>
      <c r="BY25" s="59"/>
      <c r="CK25" s="1858"/>
    </row>
    <row r="26" spans="6:97" ht="8.25" customHeight="1">
      <c r="AK26" s="59"/>
      <c r="AL26" s="59"/>
      <c r="AM26" s="59"/>
      <c r="AN26" s="59"/>
      <c r="AO26" s="59"/>
      <c r="AP26" s="59"/>
      <c r="AQ26" s="59"/>
      <c r="AR26" s="59"/>
      <c r="AS26" s="103"/>
      <c r="AT26" s="103"/>
      <c r="AU26" s="104"/>
      <c r="AV26" s="104"/>
      <c r="AW26" s="104"/>
      <c r="AX26" s="103"/>
      <c r="AY26" s="103"/>
      <c r="AZ26" s="103"/>
      <c r="BA26" s="103"/>
      <c r="BB26" s="103"/>
      <c r="BC26" s="103"/>
      <c r="BD26" s="1857">
        <v>58</v>
      </c>
      <c r="BE26" s="1835" t="str">
        <f>'41-6'!BG24</f>
        <v/>
      </c>
      <c r="BF26" s="1836"/>
      <c r="BG26" s="108"/>
      <c r="BH26" s="1807">
        <f>'41-6'!BI24</f>
        <v>0</v>
      </c>
      <c r="BI26" s="1808"/>
      <c r="BJ26" s="1808"/>
      <c r="BK26" s="1808"/>
      <c r="BL26" s="1808"/>
      <c r="BM26" s="1808"/>
      <c r="BN26" s="1808"/>
      <c r="BO26" s="1808"/>
      <c r="BP26" s="1808"/>
      <c r="BQ26" s="1808"/>
      <c r="BR26" s="1808"/>
      <c r="BS26" s="1808"/>
      <c r="BT26" s="108"/>
      <c r="BU26" s="61">
        <v>73</v>
      </c>
      <c r="BV26" s="59"/>
      <c r="BW26" s="59"/>
      <c r="BX26" s="59"/>
      <c r="BY26" s="59"/>
      <c r="CK26" s="1858"/>
    </row>
    <row r="27" spans="6:97" ht="8.25" customHeight="1">
      <c r="AK27" s="59"/>
      <c r="AL27" s="59"/>
      <c r="AM27" s="59"/>
      <c r="AN27" s="59"/>
      <c r="AO27" s="59"/>
      <c r="AP27" s="59"/>
      <c r="AQ27" s="59"/>
      <c r="AR27" s="59"/>
      <c r="AS27" s="103"/>
      <c r="AT27" s="103"/>
      <c r="AU27" s="104"/>
      <c r="AV27" s="104"/>
      <c r="AW27" s="104"/>
      <c r="AX27" s="103"/>
      <c r="AY27" s="103"/>
      <c r="AZ27" s="103"/>
      <c r="BA27" s="103"/>
      <c r="BB27" s="103"/>
      <c r="BC27" s="103"/>
      <c r="BD27" s="1857"/>
      <c r="BE27" s="1837"/>
      <c r="BF27" s="1838"/>
      <c r="BG27" s="109"/>
      <c r="BH27" s="1809"/>
      <c r="BI27" s="1810"/>
      <c r="BJ27" s="1810"/>
      <c r="BK27" s="1810"/>
      <c r="BL27" s="1810"/>
      <c r="BM27" s="1810"/>
      <c r="BN27" s="1810"/>
      <c r="BO27" s="1810"/>
      <c r="BP27" s="1810"/>
      <c r="BQ27" s="1810"/>
      <c r="BR27" s="1810"/>
      <c r="BS27" s="1810"/>
      <c r="BT27" s="109"/>
      <c r="BU27" s="59"/>
      <c r="BV27" s="59"/>
      <c r="BW27" s="59"/>
      <c r="BX27" s="59"/>
      <c r="BY27" s="59"/>
      <c r="CK27" s="1858"/>
    </row>
    <row r="28" spans="6:97" ht="8.25" customHeight="1">
      <c r="AK28" s="59"/>
      <c r="AL28" s="59"/>
      <c r="AM28" s="59"/>
      <c r="AN28" s="59"/>
      <c r="AO28" s="59"/>
      <c r="AP28" s="59"/>
      <c r="AQ28" s="59"/>
      <c r="AR28" s="59"/>
      <c r="AS28" s="103"/>
      <c r="AT28" s="103"/>
      <c r="AU28" s="104"/>
      <c r="AV28" s="104"/>
      <c r="AW28" s="104"/>
      <c r="AX28" s="103"/>
      <c r="AY28" s="103"/>
      <c r="AZ28" s="103"/>
      <c r="BA28" s="103"/>
      <c r="BB28" s="103"/>
      <c r="BC28" s="103"/>
      <c r="BD28" s="103"/>
      <c r="BE28" s="1839"/>
      <c r="BF28" s="1840"/>
      <c r="BG28" s="110"/>
      <c r="BH28" s="1811"/>
      <c r="BI28" s="1812"/>
      <c r="BJ28" s="1812"/>
      <c r="BK28" s="1812"/>
      <c r="BL28" s="1812"/>
      <c r="BM28" s="1812"/>
      <c r="BN28" s="1812"/>
      <c r="BO28" s="1812"/>
      <c r="BP28" s="1812"/>
      <c r="BQ28" s="1812"/>
      <c r="BR28" s="1812"/>
      <c r="BS28" s="1812"/>
      <c r="BT28" s="110"/>
      <c r="BU28" s="59"/>
      <c r="BV28" s="59"/>
      <c r="BW28" s="59"/>
      <c r="BX28" s="59"/>
      <c r="BY28" s="59"/>
      <c r="CK28" s="1858"/>
    </row>
    <row r="29" spans="6:97" ht="8.25" customHeight="1">
      <c r="AK29" s="59"/>
      <c r="AL29" s="59"/>
      <c r="AM29" s="59"/>
      <c r="AN29" s="59"/>
      <c r="AO29" s="59"/>
      <c r="AP29" s="59"/>
      <c r="AQ29" s="59"/>
      <c r="AR29" s="59"/>
      <c r="AS29" s="103"/>
      <c r="AT29" s="103"/>
      <c r="AU29" s="104"/>
      <c r="AV29" s="1819">
        <v>2</v>
      </c>
      <c r="AW29" s="1820"/>
      <c r="AX29" s="1825" t="str">
        <f>'41-6'!AZ27</f>
        <v/>
      </c>
      <c r="AY29" s="1826"/>
      <c r="AZ29" s="1826"/>
      <c r="BA29" s="1826"/>
      <c r="BB29" s="1826"/>
      <c r="BC29" s="1826"/>
      <c r="BD29" s="1826"/>
      <c r="BE29" s="1826"/>
      <c r="BF29" s="1826"/>
      <c r="BG29" s="105"/>
      <c r="BH29" s="1830">
        <f>'41-6'!BI27</f>
        <v>0</v>
      </c>
      <c r="BI29" s="1831"/>
      <c r="BJ29" s="1831"/>
      <c r="BK29" s="1831"/>
      <c r="BL29" s="1831"/>
      <c r="BM29" s="1831"/>
      <c r="BN29" s="1831"/>
      <c r="BO29" s="1831"/>
      <c r="BP29" s="1831"/>
      <c r="BQ29" s="1831"/>
      <c r="BR29" s="1831"/>
      <c r="BS29" s="1831"/>
      <c r="BT29" s="105"/>
      <c r="BU29" s="59"/>
      <c r="BV29" s="59"/>
      <c r="BW29" s="59"/>
      <c r="BX29" s="59"/>
      <c r="BY29" s="59"/>
      <c r="CK29" s="1858"/>
    </row>
    <row r="30" spans="6:97" ht="8.25" customHeight="1">
      <c r="AK30" s="59"/>
      <c r="AL30" s="59"/>
      <c r="AM30" s="59"/>
      <c r="AN30" s="59"/>
      <c r="AO30" s="59"/>
      <c r="AP30" s="59"/>
      <c r="AQ30" s="59"/>
      <c r="AR30" s="59"/>
      <c r="AS30" s="103"/>
      <c r="AT30" s="103"/>
      <c r="AU30" s="104"/>
      <c r="AV30" s="1821"/>
      <c r="AW30" s="1822"/>
      <c r="AX30" s="1827"/>
      <c r="AY30" s="1731"/>
      <c r="AZ30" s="1731"/>
      <c r="BA30" s="1731"/>
      <c r="BB30" s="1731"/>
      <c r="BC30" s="1731"/>
      <c r="BD30" s="1731"/>
      <c r="BE30" s="1731"/>
      <c r="BF30" s="1731"/>
      <c r="BG30" s="106"/>
      <c r="BH30" s="1832"/>
      <c r="BI30" s="1737"/>
      <c r="BJ30" s="1737"/>
      <c r="BK30" s="1737"/>
      <c r="BL30" s="1737"/>
      <c r="BM30" s="1737"/>
      <c r="BN30" s="1737"/>
      <c r="BO30" s="1737"/>
      <c r="BP30" s="1737"/>
      <c r="BQ30" s="1737"/>
      <c r="BR30" s="1737"/>
      <c r="BS30" s="1737"/>
      <c r="BT30" s="106"/>
      <c r="BU30" s="59"/>
      <c r="BV30" s="59"/>
      <c r="BW30" s="59"/>
      <c r="BX30" s="59"/>
      <c r="BY30" s="59"/>
      <c r="CK30" s="1858"/>
    </row>
    <row r="31" spans="6:97" ht="8.25" customHeight="1">
      <c r="AK31" s="59"/>
      <c r="AL31" s="59"/>
      <c r="AM31" s="59"/>
      <c r="AN31" s="59"/>
      <c r="AO31" s="59"/>
      <c r="AP31" s="59"/>
      <c r="AQ31" s="59"/>
      <c r="AR31" s="59"/>
      <c r="AS31" s="103"/>
      <c r="AT31" s="103"/>
      <c r="AU31" s="104"/>
      <c r="AV31" s="1823"/>
      <c r="AW31" s="1824"/>
      <c r="AX31" s="1828"/>
      <c r="AY31" s="1829"/>
      <c r="AZ31" s="1829"/>
      <c r="BA31" s="1829"/>
      <c r="BB31" s="1829"/>
      <c r="BC31" s="1829"/>
      <c r="BD31" s="1829"/>
      <c r="BE31" s="1829"/>
      <c r="BF31" s="1829"/>
      <c r="BG31" s="107"/>
      <c r="BH31" s="1833"/>
      <c r="BI31" s="1834"/>
      <c r="BJ31" s="1834"/>
      <c r="BK31" s="1834"/>
      <c r="BL31" s="1834"/>
      <c r="BM31" s="1834"/>
      <c r="BN31" s="1834"/>
      <c r="BO31" s="1834"/>
      <c r="BP31" s="1834"/>
      <c r="BQ31" s="1834"/>
      <c r="BR31" s="1834"/>
      <c r="BS31" s="1834"/>
      <c r="BT31" s="107"/>
      <c r="BU31" s="59"/>
      <c r="BV31" s="59"/>
      <c r="BW31" s="59"/>
      <c r="BX31" s="59"/>
      <c r="BY31" s="59"/>
      <c r="CK31" s="1858"/>
    </row>
    <row r="32" spans="6:97" ht="8.25" customHeight="1">
      <c r="AK32" s="59"/>
      <c r="AL32" s="59"/>
      <c r="AM32" s="59"/>
      <c r="AN32" s="59"/>
      <c r="AO32" s="59"/>
      <c r="AP32" s="59"/>
      <c r="AQ32" s="59"/>
      <c r="AR32" s="59"/>
      <c r="AS32" s="103"/>
      <c r="AT32" s="103"/>
      <c r="AU32" s="104"/>
      <c r="AV32" s="104"/>
      <c r="AW32" s="104"/>
      <c r="AX32" s="103"/>
      <c r="AY32" s="103"/>
      <c r="AZ32" s="103"/>
      <c r="BA32" s="103"/>
      <c r="BB32" s="103"/>
      <c r="BC32" s="103"/>
      <c r="BD32" s="103"/>
      <c r="BE32" s="1835" t="str">
        <f>'41-6'!BG30</f>
        <v/>
      </c>
      <c r="BF32" s="1836"/>
      <c r="BG32" s="108"/>
      <c r="BH32" s="1807">
        <f>'41-6'!BI30</f>
        <v>0</v>
      </c>
      <c r="BI32" s="1808"/>
      <c r="BJ32" s="1808"/>
      <c r="BK32" s="1808"/>
      <c r="BL32" s="1808"/>
      <c r="BM32" s="1808"/>
      <c r="BN32" s="1808"/>
      <c r="BO32" s="1808"/>
      <c r="BP32" s="1808"/>
      <c r="BQ32" s="1808"/>
      <c r="BR32" s="1808"/>
      <c r="BS32" s="1808"/>
      <c r="BT32" s="108"/>
      <c r="BU32" s="59"/>
      <c r="BV32" s="59"/>
      <c r="BW32" s="59"/>
      <c r="BX32" s="59"/>
      <c r="BY32" s="59"/>
      <c r="CK32" s="1858"/>
    </row>
    <row r="33" spans="37:89" ht="8.25" customHeight="1">
      <c r="AK33" s="59"/>
      <c r="AL33" s="59"/>
      <c r="AM33" s="59"/>
      <c r="AN33" s="59"/>
      <c r="AO33" s="59"/>
      <c r="AP33" s="59"/>
      <c r="AQ33" s="59"/>
      <c r="AR33" s="59"/>
      <c r="AS33" s="103"/>
      <c r="AT33" s="103"/>
      <c r="AU33" s="104"/>
      <c r="AV33" s="104"/>
      <c r="AW33" s="104"/>
      <c r="AX33" s="103"/>
      <c r="AY33" s="103"/>
      <c r="AZ33" s="103"/>
      <c r="BA33" s="103"/>
      <c r="BB33" s="103"/>
      <c r="BC33" s="103"/>
      <c r="BD33" s="103"/>
      <c r="BE33" s="1837"/>
      <c r="BF33" s="1838"/>
      <c r="BG33" s="109"/>
      <c r="BH33" s="1809"/>
      <c r="BI33" s="1810"/>
      <c r="BJ33" s="1810"/>
      <c r="BK33" s="1810"/>
      <c r="BL33" s="1810"/>
      <c r="BM33" s="1810"/>
      <c r="BN33" s="1810"/>
      <c r="BO33" s="1810"/>
      <c r="BP33" s="1810"/>
      <c r="BQ33" s="1810"/>
      <c r="BR33" s="1810"/>
      <c r="BS33" s="1810"/>
      <c r="BT33" s="109"/>
      <c r="BU33" s="59"/>
      <c r="BV33" s="59"/>
      <c r="BW33" s="59"/>
      <c r="BX33" s="59"/>
      <c r="BY33" s="59"/>
      <c r="CK33" s="1858"/>
    </row>
    <row r="34" spans="37:89" ht="8.25" customHeight="1">
      <c r="AK34" s="59"/>
      <c r="AL34" s="59"/>
      <c r="AM34" s="59"/>
      <c r="AN34" s="59"/>
      <c r="AO34" s="59"/>
      <c r="AP34" s="59"/>
      <c r="AQ34" s="59"/>
      <c r="AR34" s="59"/>
      <c r="AS34" s="103"/>
      <c r="AT34" s="103"/>
      <c r="AU34" s="104"/>
      <c r="AV34" s="104"/>
      <c r="AW34" s="104"/>
      <c r="AX34" s="103"/>
      <c r="AY34" s="103"/>
      <c r="AZ34" s="103"/>
      <c r="BA34" s="103"/>
      <c r="BB34" s="103"/>
      <c r="BC34" s="103"/>
      <c r="BD34" s="103"/>
      <c r="BE34" s="1839"/>
      <c r="BF34" s="1840"/>
      <c r="BG34" s="110"/>
      <c r="BH34" s="1811"/>
      <c r="BI34" s="1812"/>
      <c r="BJ34" s="1812"/>
      <c r="BK34" s="1812"/>
      <c r="BL34" s="1812"/>
      <c r="BM34" s="1812"/>
      <c r="BN34" s="1812"/>
      <c r="BO34" s="1812"/>
      <c r="BP34" s="1812"/>
      <c r="BQ34" s="1812"/>
      <c r="BR34" s="1812"/>
      <c r="BS34" s="1812"/>
      <c r="BT34" s="110"/>
      <c r="BU34" s="59"/>
      <c r="BV34" s="59"/>
      <c r="BW34" s="59"/>
      <c r="BX34" s="59"/>
      <c r="BY34" s="59"/>
      <c r="CK34" s="1858"/>
    </row>
    <row r="35" spans="37:89" ht="8.25" customHeight="1">
      <c r="AK35" s="59"/>
      <c r="AL35" s="59"/>
      <c r="AM35" s="59"/>
      <c r="AN35" s="59"/>
      <c r="AO35" s="59"/>
      <c r="AP35" s="59"/>
      <c r="AQ35" s="59"/>
      <c r="AR35" s="59"/>
      <c r="AS35" s="103"/>
      <c r="AT35" s="103"/>
      <c r="AU35" s="104"/>
      <c r="AV35" s="1819">
        <v>3</v>
      </c>
      <c r="AW35" s="1820"/>
      <c r="AX35" s="1825" t="str">
        <f>'41-6'!AZ33</f>
        <v/>
      </c>
      <c r="AY35" s="1826"/>
      <c r="AZ35" s="1826"/>
      <c r="BA35" s="1826"/>
      <c r="BB35" s="1826"/>
      <c r="BC35" s="1826"/>
      <c r="BD35" s="1826"/>
      <c r="BE35" s="1826"/>
      <c r="BF35" s="1826"/>
      <c r="BG35" s="105"/>
      <c r="BH35" s="1830">
        <f>'41-6'!BI33</f>
        <v>0</v>
      </c>
      <c r="BI35" s="1831"/>
      <c r="BJ35" s="1831"/>
      <c r="BK35" s="1831"/>
      <c r="BL35" s="1831"/>
      <c r="BM35" s="1831"/>
      <c r="BN35" s="1831"/>
      <c r="BO35" s="1831"/>
      <c r="BP35" s="1831"/>
      <c r="BQ35" s="1831"/>
      <c r="BR35" s="1831"/>
      <c r="BS35" s="1831"/>
      <c r="BT35" s="105"/>
      <c r="BU35" s="59"/>
      <c r="BV35" s="59"/>
      <c r="BW35" s="59"/>
      <c r="BX35" s="59"/>
      <c r="BY35" s="59"/>
      <c r="CK35" s="1858"/>
    </row>
    <row r="36" spans="37:89" ht="8.25" customHeight="1">
      <c r="AK36" s="59"/>
      <c r="AL36" s="59"/>
      <c r="AM36" s="59"/>
      <c r="AN36" s="59"/>
      <c r="AO36" s="59"/>
      <c r="AP36" s="59"/>
      <c r="AQ36" s="59"/>
      <c r="AR36" s="59"/>
      <c r="AS36" s="103"/>
      <c r="AT36" s="103"/>
      <c r="AU36" s="104"/>
      <c r="AV36" s="1821"/>
      <c r="AW36" s="1822"/>
      <c r="AX36" s="1827"/>
      <c r="AY36" s="1731"/>
      <c r="AZ36" s="1731"/>
      <c r="BA36" s="1731"/>
      <c r="BB36" s="1731"/>
      <c r="BC36" s="1731"/>
      <c r="BD36" s="1731"/>
      <c r="BE36" s="1731"/>
      <c r="BF36" s="1731"/>
      <c r="BG36" s="106"/>
      <c r="BH36" s="1832"/>
      <c r="BI36" s="1737"/>
      <c r="BJ36" s="1737"/>
      <c r="BK36" s="1737"/>
      <c r="BL36" s="1737"/>
      <c r="BM36" s="1737"/>
      <c r="BN36" s="1737"/>
      <c r="BO36" s="1737"/>
      <c r="BP36" s="1737"/>
      <c r="BQ36" s="1737"/>
      <c r="BR36" s="1737"/>
      <c r="BS36" s="1737"/>
      <c r="BT36" s="106"/>
      <c r="BU36" s="59"/>
      <c r="BV36" s="59"/>
      <c r="BW36" s="59"/>
      <c r="BX36" s="59"/>
      <c r="BY36" s="59"/>
      <c r="CK36" s="1858"/>
    </row>
    <row r="37" spans="37:89" ht="8.25" customHeight="1">
      <c r="AK37" s="59"/>
      <c r="AL37" s="59"/>
      <c r="AM37" s="59"/>
      <c r="AN37" s="59"/>
      <c r="AO37" s="59"/>
      <c r="AP37" s="59"/>
      <c r="AQ37" s="59"/>
      <c r="AR37" s="59"/>
      <c r="AS37" s="103"/>
      <c r="AT37" s="103"/>
      <c r="AU37" s="104"/>
      <c r="AV37" s="1823"/>
      <c r="AW37" s="1824"/>
      <c r="AX37" s="1828"/>
      <c r="AY37" s="1829"/>
      <c r="AZ37" s="1829"/>
      <c r="BA37" s="1829"/>
      <c r="BB37" s="1829"/>
      <c r="BC37" s="1829"/>
      <c r="BD37" s="1829"/>
      <c r="BE37" s="1829"/>
      <c r="BF37" s="1829"/>
      <c r="BG37" s="107"/>
      <c r="BH37" s="1833"/>
      <c r="BI37" s="1834"/>
      <c r="BJ37" s="1834"/>
      <c r="BK37" s="1834"/>
      <c r="BL37" s="1834"/>
      <c r="BM37" s="1834"/>
      <c r="BN37" s="1834"/>
      <c r="BO37" s="1834"/>
      <c r="BP37" s="1834"/>
      <c r="BQ37" s="1834"/>
      <c r="BR37" s="1834"/>
      <c r="BS37" s="1834"/>
      <c r="BT37" s="107"/>
      <c r="BU37" s="59"/>
      <c r="BV37" s="59"/>
      <c r="BW37" s="59"/>
      <c r="BX37" s="59"/>
      <c r="BY37" s="59"/>
      <c r="CK37" s="1858"/>
    </row>
    <row r="38" spans="37:89" ht="8.25" customHeight="1">
      <c r="AK38" s="59"/>
      <c r="AL38" s="59"/>
      <c r="AM38" s="59"/>
      <c r="AN38" s="59"/>
      <c r="AO38" s="59"/>
      <c r="AP38" s="59"/>
      <c r="AQ38" s="59"/>
      <c r="AR38" s="59"/>
      <c r="AS38" s="103"/>
      <c r="AT38" s="103"/>
      <c r="AU38" s="104"/>
      <c r="AV38" s="104"/>
      <c r="AW38" s="104"/>
      <c r="AX38" s="103"/>
      <c r="AY38" s="103"/>
      <c r="AZ38" s="103"/>
      <c r="BA38" s="103"/>
      <c r="BB38" s="103"/>
      <c r="BC38" s="103"/>
      <c r="BD38" s="103"/>
      <c r="BE38" s="1835" t="str">
        <f>'41-6'!BG36</f>
        <v/>
      </c>
      <c r="BF38" s="1836"/>
      <c r="BG38" s="108"/>
      <c r="BH38" s="1807">
        <f>'41-6'!BI36</f>
        <v>0</v>
      </c>
      <c r="BI38" s="1808"/>
      <c r="BJ38" s="1808"/>
      <c r="BK38" s="1808"/>
      <c r="BL38" s="1808"/>
      <c r="BM38" s="1808"/>
      <c r="BN38" s="1808"/>
      <c r="BO38" s="1808"/>
      <c r="BP38" s="1808"/>
      <c r="BQ38" s="1808"/>
      <c r="BR38" s="1808"/>
      <c r="BS38" s="1808"/>
      <c r="BT38" s="108"/>
      <c r="BU38" s="59"/>
      <c r="BV38" s="59"/>
      <c r="BW38" s="59"/>
      <c r="BX38" s="59"/>
      <c r="BY38" s="59"/>
      <c r="CK38" s="1858"/>
    </row>
    <row r="39" spans="37:89" ht="8.25" customHeight="1">
      <c r="AK39" s="59"/>
      <c r="AL39" s="59"/>
      <c r="AM39" s="59"/>
      <c r="AN39" s="59"/>
      <c r="AO39" s="59"/>
      <c r="AP39" s="59"/>
      <c r="AQ39" s="59"/>
      <c r="AR39" s="59"/>
      <c r="AS39" s="103"/>
      <c r="AT39" s="103"/>
      <c r="AU39" s="104"/>
      <c r="AV39" s="104"/>
      <c r="AW39" s="104"/>
      <c r="AX39" s="103"/>
      <c r="AY39" s="103"/>
      <c r="AZ39" s="103"/>
      <c r="BA39" s="103"/>
      <c r="BB39" s="103"/>
      <c r="BC39" s="103"/>
      <c r="BD39" s="103"/>
      <c r="BE39" s="1837"/>
      <c r="BF39" s="1838"/>
      <c r="BG39" s="109"/>
      <c r="BH39" s="1809"/>
      <c r="BI39" s="1810"/>
      <c r="BJ39" s="1810"/>
      <c r="BK39" s="1810"/>
      <c r="BL39" s="1810"/>
      <c r="BM39" s="1810"/>
      <c r="BN39" s="1810"/>
      <c r="BO39" s="1810"/>
      <c r="BP39" s="1810"/>
      <c r="BQ39" s="1810"/>
      <c r="BR39" s="1810"/>
      <c r="BS39" s="1810"/>
      <c r="BT39" s="109"/>
      <c r="BU39" s="59"/>
      <c r="BV39" s="59"/>
      <c r="BW39" s="59"/>
      <c r="BX39" s="59"/>
      <c r="BY39" s="59"/>
      <c r="CK39" s="1858"/>
    </row>
    <row r="40" spans="37:89" ht="8.25" customHeight="1">
      <c r="AK40" s="59"/>
      <c r="AL40" s="59"/>
      <c r="AM40" s="59"/>
      <c r="AN40" s="59"/>
      <c r="AO40" s="59"/>
      <c r="AP40" s="59"/>
      <c r="AQ40" s="59"/>
      <c r="AR40" s="59"/>
      <c r="AS40" s="103"/>
      <c r="AT40" s="103"/>
      <c r="AU40" s="104"/>
      <c r="AV40" s="104"/>
      <c r="AW40" s="104"/>
      <c r="AX40" s="103"/>
      <c r="AY40" s="103"/>
      <c r="AZ40" s="103"/>
      <c r="BA40" s="103"/>
      <c r="BB40" s="103"/>
      <c r="BC40" s="103"/>
      <c r="BD40" s="103"/>
      <c r="BE40" s="1839"/>
      <c r="BF40" s="1840"/>
      <c r="BG40" s="110"/>
      <c r="BH40" s="1811"/>
      <c r="BI40" s="1812"/>
      <c r="BJ40" s="1812"/>
      <c r="BK40" s="1812"/>
      <c r="BL40" s="1812"/>
      <c r="BM40" s="1812"/>
      <c r="BN40" s="1812"/>
      <c r="BO40" s="1812"/>
      <c r="BP40" s="1812"/>
      <c r="BQ40" s="1812"/>
      <c r="BR40" s="1812"/>
      <c r="BS40" s="1812"/>
      <c r="BT40" s="110"/>
      <c r="BU40" s="59"/>
      <c r="BV40" s="59"/>
      <c r="BW40" s="59"/>
      <c r="BX40" s="59"/>
      <c r="BY40" s="59"/>
      <c r="CK40" s="1858"/>
    </row>
    <row r="41" spans="37:89" ht="8.25" customHeight="1">
      <c r="AK41" s="59"/>
      <c r="AL41" s="59"/>
      <c r="AM41" s="59"/>
      <c r="AN41" s="59"/>
      <c r="AO41" s="59"/>
      <c r="AP41" s="59"/>
      <c r="AQ41" s="59"/>
      <c r="AR41" s="59"/>
      <c r="AS41" s="103"/>
      <c r="AT41" s="103"/>
      <c r="AU41" s="104"/>
      <c r="AV41" s="1819">
        <v>4</v>
      </c>
      <c r="AW41" s="1820"/>
      <c r="AX41" s="1825" t="str">
        <f>'41-6'!AZ39</f>
        <v/>
      </c>
      <c r="AY41" s="1826"/>
      <c r="AZ41" s="1826"/>
      <c r="BA41" s="1826"/>
      <c r="BB41" s="1826"/>
      <c r="BC41" s="1826"/>
      <c r="BD41" s="1826"/>
      <c r="BE41" s="1826"/>
      <c r="BF41" s="1826"/>
      <c r="BG41" s="105"/>
      <c r="BH41" s="1830">
        <f>'41-6'!BI39</f>
        <v>0</v>
      </c>
      <c r="BI41" s="1831"/>
      <c r="BJ41" s="1831"/>
      <c r="BK41" s="1831"/>
      <c r="BL41" s="1831"/>
      <c r="BM41" s="1831"/>
      <c r="BN41" s="1831"/>
      <c r="BO41" s="1831"/>
      <c r="BP41" s="1831"/>
      <c r="BQ41" s="1831"/>
      <c r="BR41" s="1831"/>
      <c r="BS41" s="1831"/>
      <c r="BT41" s="105"/>
      <c r="BU41" s="59"/>
      <c r="BV41" s="59"/>
      <c r="BW41" s="59"/>
      <c r="BX41" s="59"/>
      <c r="BY41" s="59"/>
      <c r="CK41" s="1858"/>
    </row>
    <row r="42" spans="37:89" ht="8.25" customHeight="1">
      <c r="AK42" s="59"/>
      <c r="AL42" s="59"/>
      <c r="AM42" s="59"/>
      <c r="AN42" s="59"/>
      <c r="AO42" s="59"/>
      <c r="AP42" s="59"/>
      <c r="AQ42" s="59"/>
      <c r="AR42" s="59"/>
      <c r="AS42" s="103"/>
      <c r="AT42" s="103"/>
      <c r="AU42" s="104"/>
      <c r="AV42" s="1821"/>
      <c r="AW42" s="1822"/>
      <c r="AX42" s="1827"/>
      <c r="AY42" s="1731"/>
      <c r="AZ42" s="1731"/>
      <c r="BA42" s="1731"/>
      <c r="BB42" s="1731"/>
      <c r="BC42" s="1731"/>
      <c r="BD42" s="1731"/>
      <c r="BE42" s="1731"/>
      <c r="BF42" s="1731"/>
      <c r="BG42" s="106"/>
      <c r="BH42" s="1832"/>
      <c r="BI42" s="1737"/>
      <c r="BJ42" s="1737"/>
      <c r="BK42" s="1737"/>
      <c r="BL42" s="1737"/>
      <c r="BM42" s="1737"/>
      <c r="BN42" s="1737"/>
      <c r="BO42" s="1737"/>
      <c r="BP42" s="1737"/>
      <c r="BQ42" s="1737"/>
      <c r="BR42" s="1737"/>
      <c r="BS42" s="1737"/>
      <c r="BT42" s="106"/>
      <c r="BU42" s="59"/>
      <c r="BV42" s="59"/>
      <c r="BW42" s="59"/>
      <c r="BX42" s="59"/>
      <c r="BY42" s="59"/>
      <c r="CK42" s="1858"/>
    </row>
    <row r="43" spans="37:89" ht="8.25" customHeight="1">
      <c r="AK43" s="59"/>
      <c r="AL43" s="59"/>
      <c r="AM43" s="59"/>
      <c r="AN43" s="59"/>
      <c r="AO43" s="59"/>
      <c r="AP43" s="59"/>
      <c r="AQ43" s="59"/>
      <c r="AR43" s="59"/>
      <c r="AS43" s="103"/>
      <c r="AT43" s="103"/>
      <c r="AU43" s="104"/>
      <c r="AV43" s="1823"/>
      <c r="AW43" s="1824"/>
      <c r="AX43" s="1828"/>
      <c r="AY43" s="1829"/>
      <c r="AZ43" s="1829"/>
      <c r="BA43" s="1829"/>
      <c r="BB43" s="1829"/>
      <c r="BC43" s="1829"/>
      <c r="BD43" s="1829"/>
      <c r="BE43" s="1829"/>
      <c r="BF43" s="1829"/>
      <c r="BG43" s="107"/>
      <c r="BH43" s="1833"/>
      <c r="BI43" s="1834"/>
      <c r="BJ43" s="1834"/>
      <c r="BK43" s="1834"/>
      <c r="BL43" s="1834"/>
      <c r="BM43" s="1834"/>
      <c r="BN43" s="1834"/>
      <c r="BO43" s="1834"/>
      <c r="BP43" s="1834"/>
      <c r="BQ43" s="1834"/>
      <c r="BR43" s="1834"/>
      <c r="BS43" s="1834"/>
      <c r="BT43" s="107"/>
      <c r="BU43" s="59"/>
      <c r="BV43" s="59"/>
      <c r="BW43" s="59"/>
      <c r="BX43" s="59"/>
      <c r="BY43" s="59"/>
    </row>
    <row r="44" spans="37:89" ht="8.25" customHeight="1">
      <c r="AK44" s="59"/>
      <c r="AL44" s="59"/>
      <c r="AM44" s="59"/>
      <c r="AN44" s="59"/>
      <c r="AO44" s="59"/>
      <c r="AP44" s="59"/>
      <c r="AQ44" s="59"/>
      <c r="AR44" s="59"/>
      <c r="AS44" s="103"/>
      <c r="AT44" s="103"/>
      <c r="AU44" s="104"/>
      <c r="AV44" s="104"/>
      <c r="AW44" s="104"/>
      <c r="AX44" s="103"/>
      <c r="AY44" s="103"/>
      <c r="AZ44" s="103"/>
      <c r="BA44" s="103"/>
      <c r="BB44" s="103"/>
      <c r="BC44" s="103"/>
      <c r="BD44" s="103"/>
      <c r="BE44" s="1835" t="str">
        <f>'41-6'!BG42</f>
        <v/>
      </c>
      <c r="BF44" s="1836"/>
      <c r="BG44" s="108"/>
      <c r="BH44" s="1807">
        <f>'41-6'!BI42</f>
        <v>0</v>
      </c>
      <c r="BI44" s="1808"/>
      <c r="BJ44" s="1808"/>
      <c r="BK44" s="1808"/>
      <c r="BL44" s="1808"/>
      <c r="BM44" s="1808"/>
      <c r="BN44" s="1808"/>
      <c r="BO44" s="1808"/>
      <c r="BP44" s="1808"/>
      <c r="BQ44" s="1808"/>
      <c r="BR44" s="1808"/>
      <c r="BS44" s="1808"/>
      <c r="BT44" s="108"/>
      <c r="BU44" s="59"/>
      <c r="BV44" s="59"/>
      <c r="BW44" s="59"/>
      <c r="BX44" s="59"/>
      <c r="BY44" s="59"/>
    </row>
    <row r="45" spans="37:89" ht="8.25" customHeight="1">
      <c r="AK45" s="59"/>
      <c r="AL45" s="59"/>
      <c r="AM45" s="59"/>
      <c r="AN45" s="59"/>
      <c r="AO45" s="59"/>
      <c r="AP45" s="59"/>
      <c r="AQ45" s="59"/>
      <c r="AR45" s="59"/>
      <c r="AS45" s="103"/>
      <c r="AT45" s="103"/>
      <c r="AU45" s="104"/>
      <c r="AV45" s="104"/>
      <c r="AW45" s="104"/>
      <c r="AX45" s="103"/>
      <c r="AY45" s="103"/>
      <c r="AZ45" s="103"/>
      <c r="BA45" s="103"/>
      <c r="BB45" s="103"/>
      <c r="BC45" s="103"/>
      <c r="BD45" s="103"/>
      <c r="BE45" s="1837"/>
      <c r="BF45" s="1838"/>
      <c r="BG45" s="109"/>
      <c r="BH45" s="1809"/>
      <c r="BI45" s="1810"/>
      <c r="BJ45" s="1810"/>
      <c r="BK45" s="1810"/>
      <c r="BL45" s="1810"/>
      <c r="BM45" s="1810"/>
      <c r="BN45" s="1810"/>
      <c r="BO45" s="1810"/>
      <c r="BP45" s="1810"/>
      <c r="BQ45" s="1810"/>
      <c r="BR45" s="1810"/>
      <c r="BS45" s="1810"/>
      <c r="BT45" s="109"/>
      <c r="BU45" s="59"/>
      <c r="BV45" s="59"/>
      <c r="BW45" s="59"/>
      <c r="BX45" s="59"/>
      <c r="BY45" s="59"/>
    </row>
    <row r="46" spans="37:89" ht="8.25" customHeight="1">
      <c r="AK46" s="59"/>
      <c r="AL46" s="59"/>
      <c r="AM46" s="59"/>
      <c r="AN46" s="59"/>
      <c r="AO46" s="59"/>
      <c r="AP46" s="59"/>
      <c r="AQ46" s="59"/>
      <c r="AR46" s="59"/>
      <c r="AS46" s="103"/>
      <c r="AT46" s="103"/>
      <c r="AU46" s="104"/>
      <c r="AV46" s="104"/>
      <c r="AW46" s="104"/>
      <c r="AX46" s="103"/>
      <c r="AY46" s="103"/>
      <c r="AZ46" s="103"/>
      <c r="BA46" s="103"/>
      <c r="BB46" s="103"/>
      <c r="BC46" s="103"/>
      <c r="BD46" s="103"/>
      <c r="BE46" s="1839"/>
      <c r="BF46" s="1840"/>
      <c r="BG46" s="110"/>
      <c r="BH46" s="1811"/>
      <c r="BI46" s="1812"/>
      <c r="BJ46" s="1812"/>
      <c r="BK46" s="1812"/>
      <c r="BL46" s="1812"/>
      <c r="BM46" s="1812"/>
      <c r="BN46" s="1812"/>
      <c r="BO46" s="1812"/>
      <c r="BP46" s="1812"/>
      <c r="BQ46" s="1812"/>
      <c r="BR46" s="1812"/>
      <c r="BS46" s="1812"/>
      <c r="BT46" s="110"/>
      <c r="BU46" s="59"/>
      <c r="BV46" s="59"/>
      <c r="BW46" s="59"/>
      <c r="BX46" s="59"/>
      <c r="BY46" s="59"/>
    </row>
    <row r="47" spans="37:89" ht="8.25" customHeight="1">
      <c r="AK47" s="59"/>
      <c r="AL47" s="59"/>
      <c r="AM47" s="59"/>
      <c r="AN47" s="59"/>
      <c r="AO47" s="59"/>
      <c r="AP47" s="59"/>
      <c r="AQ47" s="59"/>
      <c r="AR47" s="59"/>
      <c r="AS47" s="103"/>
      <c r="AT47" s="103"/>
      <c r="AU47" s="104"/>
      <c r="AV47" s="1819">
        <v>5</v>
      </c>
      <c r="AW47" s="1820"/>
      <c r="AX47" s="1825" t="str">
        <f>'41-6'!AZ45</f>
        <v/>
      </c>
      <c r="AY47" s="1826"/>
      <c r="AZ47" s="1826"/>
      <c r="BA47" s="1826"/>
      <c r="BB47" s="1826"/>
      <c r="BC47" s="1826"/>
      <c r="BD47" s="1826"/>
      <c r="BE47" s="1826"/>
      <c r="BF47" s="1826"/>
      <c r="BG47" s="105"/>
      <c r="BH47" s="1830">
        <f>'41-6'!BI45</f>
        <v>0</v>
      </c>
      <c r="BI47" s="1831"/>
      <c r="BJ47" s="1831"/>
      <c r="BK47" s="1831"/>
      <c r="BL47" s="1831"/>
      <c r="BM47" s="1831"/>
      <c r="BN47" s="1831"/>
      <c r="BO47" s="1831"/>
      <c r="BP47" s="1831"/>
      <c r="BQ47" s="1831"/>
      <c r="BR47" s="1831"/>
      <c r="BS47" s="1831"/>
      <c r="BT47" s="105"/>
      <c r="BU47" s="59"/>
      <c r="BV47" s="59"/>
      <c r="BW47" s="59"/>
      <c r="BX47" s="59"/>
      <c r="BY47" s="59"/>
    </row>
    <row r="48" spans="37:89" ht="8.25" customHeight="1">
      <c r="AK48" s="59"/>
      <c r="AL48" s="59"/>
      <c r="AM48" s="59"/>
      <c r="AN48" s="59"/>
      <c r="AO48" s="59"/>
      <c r="AP48" s="59"/>
      <c r="AQ48" s="59"/>
      <c r="AR48" s="59"/>
      <c r="AS48" s="103"/>
      <c r="AT48" s="103"/>
      <c r="AU48" s="104"/>
      <c r="AV48" s="1821"/>
      <c r="AW48" s="1822"/>
      <c r="AX48" s="1827"/>
      <c r="AY48" s="1731"/>
      <c r="AZ48" s="1731"/>
      <c r="BA48" s="1731"/>
      <c r="BB48" s="1731"/>
      <c r="BC48" s="1731"/>
      <c r="BD48" s="1731"/>
      <c r="BE48" s="1731"/>
      <c r="BF48" s="1731"/>
      <c r="BG48" s="106"/>
      <c r="BH48" s="1832"/>
      <c r="BI48" s="1737"/>
      <c r="BJ48" s="1737"/>
      <c r="BK48" s="1737"/>
      <c r="BL48" s="1737"/>
      <c r="BM48" s="1737"/>
      <c r="BN48" s="1737"/>
      <c r="BO48" s="1737"/>
      <c r="BP48" s="1737"/>
      <c r="BQ48" s="1737"/>
      <c r="BR48" s="1737"/>
      <c r="BS48" s="1737"/>
      <c r="BT48" s="106"/>
      <c r="BU48" s="59"/>
      <c r="BV48" s="59"/>
      <c r="BW48" s="59"/>
      <c r="BX48" s="59"/>
      <c r="BY48" s="59"/>
    </row>
    <row r="49" spans="37:77" ht="8.25" customHeight="1">
      <c r="AK49" s="59"/>
      <c r="AL49" s="59"/>
      <c r="AM49" s="59"/>
      <c r="AN49" s="59"/>
      <c r="AO49" s="59"/>
      <c r="AP49" s="59"/>
      <c r="AQ49" s="59"/>
      <c r="AR49" s="59"/>
      <c r="AS49" s="103"/>
      <c r="AT49" s="103"/>
      <c r="AU49" s="104"/>
      <c r="AV49" s="1823"/>
      <c r="AW49" s="1824"/>
      <c r="AX49" s="1828"/>
      <c r="AY49" s="1829"/>
      <c r="AZ49" s="1829"/>
      <c r="BA49" s="1829"/>
      <c r="BB49" s="1829"/>
      <c r="BC49" s="1829"/>
      <c r="BD49" s="1829"/>
      <c r="BE49" s="1829"/>
      <c r="BF49" s="1829"/>
      <c r="BG49" s="107"/>
      <c r="BH49" s="1833"/>
      <c r="BI49" s="1834"/>
      <c r="BJ49" s="1834"/>
      <c r="BK49" s="1834"/>
      <c r="BL49" s="1834"/>
      <c r="BM49" s="1834"/>
      <c r="BN49" s="1834"/>
      <c r="BO49" s="1834"/>
      <c r="BP49" s="1834"/>
      <c r="BQ49" s="1834"/>
      <c r="BR49" s="1834"/>
      <c r="BS49" s="1834"/>
      <c r="BT49" s="107"/>
      <c r="BU49" s="59"/>
      <c r="BV49" s="59"/>
      <c r="BW49" s="59"/>
      <c r="BX49" s="59"/>
      <c r="BY49" s="59"/>
    </row>
    <row r="50" spans="37:77" ht="8.25" customHeight="1">
      <c r="AK50" s="59"/>
      <c r="AL50" s="59"/>
      <c r="AM50" s="59"/>
      <c r="AN50" s="59"/>
      <c r="AO50" s="59"/>
      <c r="AP50" s="59"/>
      <c r="AQ50" s="59"/>
      <c r="AR50" s="59"/>
      <c r="AS50" s="103"/>
      <c r="AT50" s="103"/>
      <c r="AU50" s="104"/>
      <c r="AV50" s="104"/>
      <c r="AW50" s="104"/>
      <c r="AX50" s="103"/>
      <c r="AY50" s="103"/>
      <c r="AZ50" s="103"/>
      <c r="BA50" s="103"/>
      <c r="BB50" s="103"/>
      <c r="BC50" s="103"/>
      <c r="BD50" s="103"/>
      <c r="BE50" s="1835" t="str">
        <f>'41-6'!BG48</f>
        <v/>
      </c>
      <c r="BF50" s="1836"/>
      <c r="BG50" s="108"/>
      <c r="BH50" s="1807">
        <f>'41-6'!BI48</f>
        <v>0</v>
      </c>
      <c r="BI50" s="1808"/>
      <c r="BJ50" s="1808"/>
      <c r="BK50" s="1808"/>
      <c r="BL50" s="1808"/>
      <c r="BM50" s="1808"/>
      <c r="BN50" s="1808"/>
      <c r="BO50" s="1808"/>
      <c r="BP50" s="1808"/>
      <c r="BQ50" s="1808"/>
      <c r="BR50" s="1808"/>
      <c r="BS50" s="1808"/>
      <c r="BT50" s="108"/>
      <c r="BU50" s="59"/>
      <c r="BV50" s="59"/>
      <c r="BW50" s="59"/>
      <c r="BX50" s="59"/>
      <c r="BY50" s="59"/>
    </row>
    <row r="51" spans="37:77" ht="8.25" customHeight="1">
      <c r="AK51" s="59"/>
      <c r="AL51" s="59"/>
      <c r="AM51" s="59"/>
      <c r="AN51" s="59"/>
      <c r="AO51" s="59"/>
      <c r="AP51" s="59"/>
      <c r="AQ51" s="59"/>
      <c r="AR51" s="59"/>
      <c r="AS51" s="103"/>
      <c r="AT51" s="103"/>
      <c r="AU51" s="104"/>
      <c r="AV51" s="104"/>
      <c r="AW51" s="104"/>
      <c r="AX51" s="103"/>
      <c r="AY51" s="103"/>
      <c r="AZ51" s="103"/>
      <c r="BA51" s="103"/>
      <c r="BB51" s="103"/>
      <c r="BC51" s="103"/>
      <c r="BD51" s="103"/>
      <c r="BE51" s="1837"/>
      <c r="BF51" s="1838"/>
      <c r="BG51" s="109"/>
      <c r="BH51" s="1809"/>
      <c r="BI51" s="1810"/>
      <c r="BJ51" s="1810"/>
      <c r="BK51" s="1810"/>
      <c r="BL51" s="1810"/>
      <c r="BM51" s="1810"/>
      <c r="BN51" s="1810"/>
      <c r="BO51" s="1810"/>
      <c r="BP51" s="1810"/>
      <c r="BQ51" s="1810"/>
      <c r="BR51" s="1810"/>
      <c r="BS51" s="1810"/>
      <c r="BT51" s="109"/>
      <c r="BU51" s="59"/>
      <c r="BV51" s="59"/>
      <c r="BW51" s="59"/>
      <c r="BX51" s="59"/>
      <c r="BY51" s="59"/>
    </row>
    <row r="52" spans="37:77" ht="8.25" customHeight="1">
      <c r="AK52" s="59"/>
      <c r="AL52" s="59"/>
      <c r="AM52" s="59"/>
      <c r="AN52" s="59"/>
      <c r="AO52" s="59"/>
      <c r="AP52" s="59"/>
      <c r="AQ52" s="59"/>
      <c r="AR52" s="59"/>
      <c r="AS52" s="103"/>
      <c r="AT52" s="103"/>
      <c r="AU52" s="104"/>
      <c r="AV52" s="104"/>
      <c r="AW52" s="104"/>
      <c r="AX52" s="103"/>
      <c r="AY52" s="103"/>
      <c r="AZ52" s="103"/>
      <c r="BA52" s="103"/>
      <c r="BB52" s="103"/>
      <c r="BC52" s="103"/>
      <c r="BD52" s="103"/>
      <c r="BE52" s="1839"/>
      <c r="BF52" s="1840"/>
      <c r="BG52" s="110"/>
      <c r="BH52" s="1811"/>
      <c r="BI52" s="1812"/>
      <c r="BJ52" s="1812"/>
      <c r="BK52" s="1812"/>
      <c r="BL52" s="1812"/>
      <c r="BM52" s="1812"/>
      <c r="BN52" s="1812"/>
      <c r="BO52" s="1812"/>
      <c r="BP52" s="1812"/>
      <c r="BQ52" s="1812"/>
      <c r="BR52" s="1812"/>
      <c r="BS52" s="1812"/>
      <c r="BT52" s="110"/>
      <c r="BU52" s="59"/>
      <c r="BV52" s="59"/>
      <c r="BW52" s="59"/>
      <c r="BX52" s="59"/>
      <c r="BY52" s="59"/>
    </row>
    <row r="53" spans="37:77" ht="8.25" customHeight="1">
      <c r="AK53" s="59"/>
      <c r="AL53" s="59"/>
      <c r="AM53" s="59"/>
      <c r="AN53" s="59"/>
      <c r="AO53" s="59"/>
      <c r="AP53" s="59"/>
      <c r="AQ53" s="59"/>
      <c r="AR53" s="59"/>
      <c r="AS53" s="103"/>
      <c r="AT53" s="103"/>
      <c r="AU53" s="104"/>
      <c r="AV53" s="1819">
        <v>6</v>
      </c>
      <c r="AW53" s="1820"/>
      <c r="AX53" s="1825" t="str">
        <f>'41-6'!AZ51</f>
        <v/>
      </c>
      <c r="AY53" s="1826"/>
      <c r="AZ53" s="1826"/>
      <c r="BA53" s="1826"/>
      <c r="BB53" s="1826"/>
      <c r="BC53" s="1826"/>
      <c r="BD53" s="1826"/>
      <c r="BE53" s="1826"/>
      <c r="BF53" s="1826"/>
      <c r="BG53" s="105"/>
      <c r="BH53" s="1830">
        <f>'41-6'!BI51</f>
        <v>0</v>
      </c>
      <c r="BI53" s="1831"/>
      <c r="BJ53" s="1831"/>
      <c r="BK53" s="1831"/>
      <c r="BL53" s="1831"/>
      <c r="BM53" s="1831"/>
      <c r="BN53" s="1831"/>
      <c r="BO53" s="1831"/>
      <c r="BP53" s="1831"/>
      <c r="BQ53" s="1831"/>
      <c r="BR53" s="1831"/>
      <c r="BS53" s="1831"/>
      <c r="BT53" s="105"/>
      <c r="BU53" s="59"/>
      <c r="BV53" s="59"/>
      <c r="BW53" s="59"/>
      <c r="BX53" s="59"/>
      <c r="BY53" s="59"/>
    </row>
    <row r="54" spans="37:77" ht="8.25" customHeight="1">
      <c r="AK54" s="59"/>
      <c r="AL54" s="59"/>
      <c r="AM54" s="59"/>
      <c r="AN54" s="59"/>
      <c r="AO54" s="59"/>
      <c r="AP54" s="59"/>
      <c r="AQ54" s="59"/>
      <c r="AR54" s="59"/>
      <c r="AS54" s="103"/>
      <c r="AT54" s="103"/>
      <c r="AU54" s="104"/>
      <c r="AV54" s="1821"/>
      <c r="AW54" s="1822"/>
      <c r="AX54" s="1827"/>
      <c r="AY54" s="1731"/>
      <c r="AZ54" s="1731"/>
      <c r="BA54" s="1731"/>
      <c r="BB54" s="1731"/>
      <c r="BC54" s="1731"/>
      <c r="BD54" s="1731"/>
      <c r="BE54" s="1731"/>
      <c r="BF54" s="1731"/>
      <c r="BG54" s="106"/>
      <c r="BH54" s="1832"/>
      <c r="BI54" s="1737"/>
      <c r="BJ54" s="1737"/>
      <c r="BK54" s="1737"/>
      <c r="BL54" s="1737"/>
      <c r="BM54" s="1737"/>
      <c r="BN54" s="1737"/>
      <c r="BO54" s="1737"/>
      <c r="BP54" s="1737"/>
      <c r="BQ54" s="1737"/>
      <c r="BR54" s="1737"/>
      <c r="BS54" s="1737"/>
      <c r="BT54" s="106"/>
      <c r="BU54" s="59"/>
      <c r="BV54" s="59"/>
      <c r="BW54" s="59"/>
      <c r="BX54" s="59"/>
      <c r="BY54" s="59"/>
    </row>
    <row r="55" spans="37:77" ht="8.25" customHeight="1">
      <c r="AK55" s="59"/>
      <c r="AL55" s="59"/>
      <c r="AM55" s="59"/>
      <c r="AN55" s="59"/>
      <c r="AO55" s="59"/>
      <c r="AP55" s="59"/>
      <c r="AQ55" s="59"/>
      <c r="AR55" s="59"/>
      <c r="AS55" s="103"/>
      <c r="AT55" s="103"/>
      <c r="AU55" s="104"/>
      <c r="AV55" s="1823"/>
      <c r="AW55" s="1824"/>
      <c r="AX55" s="1828"/>
      <c r="AY55" s="1829"/>
      <c r="AZ55" s="1829"/>
      <c r="BA55" s="1829"/>
      <c r="BB55" s="1829"/>
      <c r="BC55" s="1829"/>
      <c r="BD55" s="1829"/>
      <c r="BE55" s="1829"/>
      <c r="BF55" s="1829"/>
      <c r="BG55" s="107"/>
      <c r="BH55" s="1833"/>
      <c r="BI55" s="1834"/>
      <c r="BJ55" s="1834"/>
      <c r="BK55" s="1834"/>
      <c r="BL55" s="1834"/>
      <c r="BM55" s="1834"/>
      <c r="BN55" s="1834"/>
      <c r="BO55" s="1834"/>
      <c r="BP55" s="1834"/>
      <c r="BQ55" s="1834"/>
      <c r="BR55" s="1834"/>
      <c r="BS55" s="1834"/>
      <c r="BT55" s="107"/>
      <c r="BU55" s="59"/>
      <c r="BV55" s="59"/>
      <c r="BW55" s="59"/>
      <c r="BX55" s="59"/>
      <c r="BY55" s="59"/>
    </row>
    <row r="56" spans="37:77" ht="8.25" customHeight="1">
      <c r="AK56" s="59"/>
      <c r="AL56" s="59"/>
      <c r="AM56" s="59"/>
      <c r="AN56" s="59"/>
      <c r="AO56" s="59"/>
      <c r="AP56" s="59"/>
      <c r="AQ56" s="59"/>
      <c r="AR56" s="59"/>
      <c r="AS56" s="103"/>
      <c r="AT56" s="103"/>
      <c r="AU56" s="104"/>
      <c r="AV56" s="104"/>
      <c r="AW56" s="104"/>
      <c r="AX56" s="103"/>
      <c r="AY56" s="103"/>
      <c r="AZ56" s="103"/>
      <c r="BA56" s="103"/>
      <c r="BB56" s="103"/>
      <c r="BC56" s="103"/>
      <c r="BD56" s="103"/>
      <c r="BE56" s="1835" t="str">
        <f>'41-6'!BG54</f>
        <v/>
      </c>
      <c r="BF56" s="1836"/>
      <c r="BG56" s="108"/>
      <c r="BH56" s="1807">
        <f>'41-6'!BI54</f>
        <v>0</v>
      </c>
      <c r="BI56" s="1808"/>
      <c r="BJ56" s="1808"/>
      <c r="BK56" s="1808"/>
      <c r="BL56" s="1808"/>
      <c r="BM56" s="1808"/>
      <c r="BN56" s="1808"/>
      <c r="BO56" s="1808"/>
      <c r="BP56" s="1808"/>
      <c r="BQ56" s="1808"/>
      <c r="BR56" s="1808"/>
      <c r="BS56" s="1808"/>
      <c r="BT56" s="108"/>
      <c r="BU56" s="59"/>
      <c r="BV56" s="59"/>
      <c r="BW56" s="59"/>
      <c r="BX56" s="59"/>
      <c r="BY56" s="59"/>
    </row>
    <row r="57" spans="37:77" ht="8.25" customHeight="1">
      <c r="AK57" s="59"/>
      <c r="AL57" s="59"/>
      <c r="AM57" s="59"/>
      <c r="AN57" s="59"/>
      <c r="AO57" s="59"/>
      <c r="AP57" s="59"/>
      <c r="AQ57" s="59"/>
      <c r="AR57" s="59"/>
      <c r="AS57" s="103"/>
      <c r="AT57" s="103"/>
      <c r="AU57" s="104"/>
      <c r="AV57" s="104"/>
      <c r="AW57" s="104"/>
      <c r="AX57" s="103"/>
      <c r="AY57" s="103"/>
      <c r="AZ57" s="103"/>
      <c r="BA57" s="103"/>
      <c r="BB57" s="103"/>
      <c r="BC57" s="103"/>
      <c r="BD57" s="103"/>
      <c r="BE57" s="1837"/>
      <c r="BF57" s="1838"/>
      <c r="BG57" s="109"/>
      <c r="BH57" s="1809"/>
      <c r="BI57" s="1810"/>
      <c r="BJ57" s="1810"/>
      <c r="BK57" s="1810"/>
      <c r="BL57" s="1810"/>
      <c r="BM57" s="1810"/>
      <c r="BN57" s="1810"/>
      <c r="BO57" s="1810"/>
      <c r="BP57" s="1810"/>
      <c r="BQ57" s="1810"/>
      <c r="BR57" s="1810"/>
      <c r="BS57" s="1810"/>
      <c r="BT57" s="109"/>
      <c r="BU57" s="59"/>
      <c r="BV57" s="59"/>
      <c r="BW57" s="59"/>
      <c r="BX57" s="59"/>
      <c r="BY57" s="59"/>
    </row>
    <row r="58" spans="37:77" ht="8.25" customHeight="1">
      <c r="AK58" s="59"/>
      <c r="AL58" s="59"/>
      <c r="AM58" s="59"/>
      <c r="AN58" s="59"/>
      <c r="AO58" s="59"/>
      <c r="AP58" s="59"/>
      <c r="AQ58" s="59"/>
      <c r="AR58" s="59"/>
      <c r="AS58" s="103"/>
      <c r="AT58" s="103"/>
      <c r="AU58" s="104"/>
      <c r="AV58" s="104"/>
      <c r="AW58" s="104"/>
      <c r="AX58" s="103"/>
      <c r="AY58" s="103"/>
      <c r="AZ58" s="103"/>
      <c r="BA58" s="103"/>
      <c r="BB58" s="103"/>
      <c r="BC58" s="103"/>
      <c r="BD58" s="103"/>
      <c r="BE58" s="1839"/>
      <c r="BF58" s="1840"/>
      <c r="BG58" s="110"/>
      <c r="BH58" s="1811"/>
      <c r="BI58" s="1812"/>
      <c r="BJ58" s="1812"/>
      <c r="BK58" s="1812"/>
      <c r="BL58" s="1812"/>
      <c r="BM58" s="1812"/>
      <c r="BN58" s="1812"/>
      <c r="BO58" s="1812"/>
      <c r="BP58" s="1812"/>
      <c r="BQ58" s="1812"/>
      <c r="BR58" s="1812"/>
      <c r="BS58" s="1812"/>
      <c r="BT58" s="110"/>
      <c r="BU58" s="59"/>
      <c r="BV58" s="59"/>
      <c r="BW58" s="59"/>
      <c r="BX58" s="59"/>
      <c r="BY58" s="59"/>
    </row>
    <row r="59" spans="37:77" ht="8.25" customHeight="1">
      <c r="AK59" s="59"/>
      <c r="AL59" s="59"/>
      <c r="AM59" s="59"/>
      <c r="AN59" s="59"/>
      <c r="AO59" s="59"/>
      <c r="AP59" s="59"/>
      <c r="AQ59" s="59"/>
      <c r="AR59" s="59"/>
      <c r="AS59" s="103"/>
      <c r="AT59" s="103"/>
      <c r="AU59" s="104"/>
      <c r="AV59" s="1819">
        <v>7</v>
      </c>
      <c r="AW59" s="1820"/>
      <c r="AX59" s="1825" t="str">
        <f>'41-6'!AZ57</f>
        <v/>
      </c>
      <c r="AY59" s="1826"/>
      <c r="AZ59" s="1826"/>
      <c r="BA59" s="1826"/>
      <c r="BB59" s="1826"/>
      <c r="BC59" s="1826"/>
      <c r="BD59" s="1826"/>
      <c r="BE59" s="1826"/>
      <c r="BF59" s="1826"/>
      <c r="BG59" s="105"/>
      <c r="BH59" s="1830">
        <f>'41-6'!BI57</f>
        <v>0</v>
      </c>
      <c r="BI59" s="1831"/>
      <c r="BJ59" s="1831"/>
      <c r="BK59" s="1831"/>
      <c r="BL59" s="1831"/>
      <c r="BM59" s="1831"/>
      <c r="BN59" s="1831"/>
      <c r="BO59" s="1831"/>
      <c r="BP59" s="1831"/>
      <c r="BQ59" s="1831"/>
      <c r="BR59" s="1831"/>
      <c r="BS59" s="1831"/>
      <c r="BT59" s="105"/>
      <c r="BU59" s="59"/>
      <c r="BV59" s="59"/>
      <c r="BW59" s="59"/>
      <c r="BX59" s="59"/>
      <c r="BY59" s="59"/>
    </row>
    <row r="60" spans="37:77" ht="8.25" customHeight="1">
      <c r="AK60" s="59"/>
      <c r="AL60" s="59"/>
      <c r="AM60" s="59"/>
      <c r="AN60" s="59"/>
      <c r="AO60" s="59"/>
      <c r="AP60" s="59"/>
      <c r="AQ60" s="59"/>
      <c r="AR60" s="59"/>
      <c r="AS60" s="103"/>
      <c r="AT60" s="103"/>
      <c r="AU60" s="104"/>
      <c r="AV60" s="1821"/>
      <c r="AW60" s="1822"/>
      <c r="AX60" s="1827"/>
      <c r="AY60" s="1731"/>
      <c r="AZ60" s="1731"/>
      <c r="BA60" s="1731"/>
      <c r="BB60" s="1731"/>
      <c r="BC60" s="1731"/>
      <c r="BD60" s="1731"/>
      <c r="BE60" s="1731"/>
      <c r="BF60" s="1731"/>
      <c r="BG60" s="106"/>
      <c r="BH60" s="1832"/>
      <c r="BI60" s="1737"/>
      <c r="BJ60" s="1737"/>
      <c r="BK60" s="1737"/>
      <c r="BL60" s="1737"/>
      <c r="BM60" s="1737"/>
      <c r="BN60" s="1737"/>
      <c r="BO60" s="1737"/>
      <c r="BP60" s="1737"/>
      <c r="BQ60" s="1737"/>
      <c r="BR60" s="1737"/>
      <c r="BS60" s="1737"/>
      <c r="BT60" s="106"/>
      <c r="BU60" s="59"/>
      <c r="BV60" s="59"/>
      <c r="BW60" s="59"/>
      <c r="BX60" s="59"/>
      <c r="BY60" s="59"/>
    </row>
    <row r="61" spans="37:77" ht="8.25" customHeight="1">
      <c r="AK61" s="59"/>
      <c r="AL61" s="59"/>
      <c r="AM61" s="59"/>
      <c r="AN61" s="59"/>
      <c r="AO61" s="59"/>
      <c r="AP61" s="59"/>
      <c r="AQ61" s="59"/>
      <c r="AR61" s="59"/>
      <c r="AS61" s="103"/>
      <c r="AT61" s="103"/>
      <c r="AU61" s="104"/>
      <c r="AV61" s="1823"/>
      <c r="AW61" s="1824"/>
      <c r="AX61" s="1828"/>
      <c r="AY61" s="1829"/>
      <c r="AZ61" s="1829"/>
      <c r="BA61" s="1829"/>
      <c r="BB61" s="1829"/>
      <c r="BC61" s="1829"/>
      <c r="BD61" s="1829"/>
      <c r="BE61" s="1829"/>
      <c r="BF61" s="1829"/>
      <c r="BG61" s="107"/>
      <c r="BH61" s="1833"/>
      <c r="BI61" s="1834"/>
      <c r="BJ61" s="1834"/>
      <c r="BK61" s="1834"/>
      <c r="BL61" s="1834"/>
      <c r="BM61" s="1834"/>
      <c r="BN61" s="1834"/>
      <c r="BO61" s="1834"/>
      <c r="BP61" s="1834"/>
      <c r="BQ61" s="1834"/>
      <c r="BR61" s="1834"/>
      <c r="BS61" s="1834"/>
      <c r="BT61" s="107"/>
      <c r="BU61" s="59"/>
      <c r="BV61" s="59"/>
      <c r="BW61" s="59"/>
      <c r="BX61" s="59"/>
      <c r="BY61" s="59"/>
    </row>
    <row r="62" spans="37:77" ht="8.25" customHeight="1">
      <c r="AK62" s="59"/>
      <c r="AL62" s="59"/>
      <c r="AM62" s="59"/>
      <c r="AN62" s="59"/>
      <c r="AO62" s="59"/>
      <c r="AP62" s="59"/>
      <c r="AQ62" s="59"/>
      <c r="AR62" s="59"/>
      <c r="AS62" s="103"/>
      <c r="AT62" s="103"/>
      <c r="AU62" s="104"/>
      <c r="AV62" s="104"/>
      <c r="AW62" s="104"/>
      <c r="AX62" s="103"/>
      <c r="AY62" s="103"/>
      <c r="AZ62" s="103"/>
      <c r="BA62" s="103"/>
      <c r="BB62" s="103"/>
      <c r="BC62" s="103"/>
      <c r="BD62" s="103"/>
      <c r="BE62" s="1835" t="str">
        <f>'41-6'!BG60</f>
        <v/>
      </c>
      <c r="BF62" s="1836"/>
      <c r="BG62" s="108"/>
      <c r="BH62" s="1807">
        <f>'41-6'!BI60</f>
        <v>0</v>
      </c>
      <c r="BI62" s="1808"/>
      <c r="BJ62" s="1808"/>
      <c r="BK62" s="1808"/>
      <c r="BL62" s="1808"/>
      <c r="BM62" s="1808"/>
      <c r="BN62" s="1808"/>
      <c r="BO62" s="1808"/>
      <c r="BP62" s="1808"/>
      <c r="BQ62" s="1808"/>
      <c r="BR62" s="1808"/>
      <c r="BS62" s="1808"/>
      <c r="BT62" s="108"/>
      <c r="BU62" s="59"/>
      <c r="BV62" s="59"/>
      <c r="BW62" s="59"/>
      <c r="BX62" s="59"/>
      <c r="BY62" s="59"/>
    </row>
    <row r="63" spans="37:77" ht="8.25" customHeight="1">
      <c r="AK63" s="59"/>
      <c r="AL63" s="59"/>
      <c r="AM63" s="59"/>
      <c r="AN63" s="59"/>
      <c r="AO63" s="59"/>
      <c r="AP63" s="59"/>
      <c r="AQ63" s="59"/>
      <c r="AR63" s="59"/>
      <c r="AS63" s="103"/>
      <c r="AT63" s="103"/>
      <c r="AU63" s="104"/>
      <c r="AV63" s="104"/>
      <c r="AW63" s="104"/>
      <c r="AX63" s="103"/>
      <c r="AY63" s="103"/>
      <c r="AZ63" s="103"/>
      <c r="BA63" s="103"/>
      <c r="BB63" s="103"/>
      <c r="BC63" s="103"/>
      <c r="BD63" s="103"/>
      <c r="BE63" s="1837"/>
      <c r="BF63" s="1838"/>
      <c r="BG63" s="109"/>
      <c r="BH63" s="1809"/>
      <c r="BI63" s="1810"/>
      <c r="BJ63" s="1810"/>
      <c r="BK63" s="1810"/>
      <c r="BL63" s="1810"/>
      <c r="BM63" s="1810"/>
      <c r="BN63" s="1810"/>
      <c r="BO63" s="1810"/>
      <c r="BP63" s="1810"/>
      <c r="BQ63" s="1810"/>
      <c r="BR63" s="1810"/>
      <c r="BS63" s="1810"/>
      <c r="BT63" s="109"/>
      <c r="BU63" s="59"/>
      <c r="BV63" s="59"/>
      <c r="BW63" s="59"/>
      <c r="BX63" s="59"/>
      <c r="BY63" s="59"/>
    </row>
    <row r="64" spans="37:77" ht="8.25" customHeight="1">
      <c r="AK64" s="59"/>
      <c r="AL64" s="59"/>
      <c r="AM64" s="59"/>
      <c r="AN64" s="59"/>
      <c r="AO64" s="59"/>
      <c r="AP64" s="59"/>
      <c r="AQ64" s="59"/>
      <c r="AR64" s="59"/>
      <c r="AS64" s="103"/>
      <c r="AT64" s="103"/>
      <c r="AU64" s="104"/>
      <c r="AV64" s="104"/>
      <c r="AW64" s="104"/>
      <c r="AX64" s="103"/>
      <c r="AY64" s="103"/>
      <c r="AZ64" s="103"/>
      <c r="BA64" s="103"/>
      <c r="BB64" s="103"/>
      <c r="BC64" s="103"/>
      <c r="BD64" s="103"/>
      <c r="BE64" s="1839"/>
      <c r="BF64" s="1840"/>
      <c r="BG64" s="110"/>
      <c r="BH64" s="1811"/>
      <c r="BI64" s="1812"/>
      <c r="BJ64" s="1812"/>
      <c r="BK64" s="1812"/>
      <c r="BL64" s="1812"/>
      <c r="BM64" s="1812"/>
      <c r="BN64" s="1812"/>
      <c r="BO64" s="1812"/>
      <c r="BP64" s="1812"/>
      <c r="BQ64" s="1812"/>
      <c r="BR64" s="1812"/>
      <c r="BS64" s="1812"/>
      <c r="BT64" s="110"/>
      <c r="BU64" s="59"/>
      <c r="BV64" s="59"/>
      <c r="BW64" s="59"/>
      <c r="BX64" s="59"/>
      <c r="BY64" s="59"/>
    </row>
    <row r="65" spans="37:77" ht="8.25" customHeight="1">
      <c r="AK65" s="59"/>
      <c r="AL65" s="59"/>
      <c r="AM65" s="59"/>
      <c r="AN65" s="59"/>
      <c r="AO65" s="59"/>
      <c r="AP65" s="59"/>
      <c r="AQ65" s="59"/>
      <c r="AR65" s="59"/>
      <c r="AS65" s="103"/>
      <c r="AT65" s="103"/>
      <c r="AU65" s="104"/>
      <c r="AV65" s="1819">
        <v>8</v>
      </c>
      <c r="AW65" s="1820"/>
      <c r="AX65" s="1825" t="str">
        <f>'41-6'!AZ63</f>
        <v/>
      </c>
      <c r="AY65" s="1826"/>
      <c r="AZ65" s="1826"/>
      <c r="BA65" s="1826"/>
      <c r="BB65" s="1826"/>
      <c r="BC65" s="1826"/>
      <c r="BD65" s="1826"/>
      <c r="BE65" s="1826"/>
      <c r="BF65" s="1826"/>
      <c r="BG65" s="105"/>
      <c r="BH65" s="1830">
        <f>'41-6'!BI63</f>
        <v>0</v>
      </c>
      <c r="BI65" s="1831"/>
      <c r="BJ65" s="1831"/>
      <c r="BK65" s="1831"/>
      <c r="BL65" s="1831"/>
      <c r="BM65" s="1831"/>
      <c r="BN65" s="1831"/>
      <c r="BO65" s="1831"/>
      <c r="BP65" s="1831"/>
      <c r="BQ65" s="1831"/>
      <c r="BR65" s="1831"/>
      <c r="BS65" s="1831"/>
      <c r="BT65" s="105"/>
      <c r="BU65" s="59"/>
      <c r="BV65" s="59"/>
      <c r="BW65" s="59"/>
      <c r="BX65" s="59"/>
      <c r="BY65" s="59"/>
    </row>
    <row r="66" spans="37:77" ht="8.25" customHeight="1">
      <c r="AK66" s="59"/>
      <c r="AL66" s="59"/>
      <c r="AM66" s="59"/>
      <c r="AN66" s="59"/>
      <c r="AO66" s="59"/>
      <c r="AP66" s="59"/>
      <c r="AQ66" s="59"/>
      <c r="AR66" s="59"/>
      <c r="AS66" s="103"/>
      <c r="AT66" s="103"/>
      <c r="AU66" s="104"/>
      <c r="AV66" s="1821"/>
      <c r="AW66" s="1822"/>
      <c r="AX66" s="1827"/>
      <c r="AY66" s="1731"/>
      <c r="AZ66" s="1731"/>
      <c r="BA66" s="1731"/>
      <c r="BB66" s="1731"/>
      <c r="BC66" s="1731"/>
      <c r="BD66" s="1731"/>
      <c r="BE66" s="1731"/>
      <c r="BF66" s="1731"/>
      <c r="BG66" s="106"/>
      <c r="BH66" s="1832"/>
      <c r="BI66" s="1737"/>
      <c r="BJ66" s="1737"/>
      <c r="BK66" s="1737"/>
      <c r="BL66" s="1737"/>
      <c r="BM66" s="1737"/>
      <c r="BN66" s="1737"/>
      <c r="BO66" s="1737"/>
      <c r="BP66" s="1737"/>
      <c r="BQ66" s="1737"/>
      <c r="BR66" s="1737"/>
      <c r="BS66" s="1737"/>
      <c r="BT66" s="106"/>
      <c r="BU66" s="59"/>
      <c r="BV66" s="59"/>
      <c r="BW66" s="59"/>
      <c r="BX66" s="59"/>
      <c r="BY66" s="59"/>
    </row>
    <row r="67" spans="37:77" ht="8.25" customHeight="1">
      <c r="AK67" s="59"/>
      <c r="AL67" s="59"/>
      <c r="AM67" s="59"/>
      <c r="AN67" s="59"/>
      <c r="AO67" s="59"/>
      <c r="AP67" s="59"/>
      <c r="AQ67" s="59"/>
      <c r="AR67" s="59"/>
      <c r="AS67" s="103"/>
      <c r="AT67" s="103"/>
      <c r="AU67" s="104"/>
      <c r="AV67" s="1823"/>
      <c r="AW67" s="1824"/>
      <c r="AX67" s="1828"/>
      <c r="AY67" s="1829"/>
      <c r="AZ67" s="1829"/>
      <c r="BA67" s="1829"/>
      <c r="BB67" s="1829"/>
      <c r="BC67" s="1829"/>
      <c r="BD67" s="1829"/>
      <c r="BE67" s="1829"/>
      <c r="BF67" s="1829"/>
      <c r="BG67" s="107"/>
      <c r="BH67" s="1833"/>
      <c r="BI67" s="1834"/>
      <c r="BJ67" s="1834"/>
      <c r="BK67" s="1834"/>
      <c r="BL67" s="1834"/>
      <c r="BM67" s="1834"/>
      <c r="BN67" s="1834"/>
      <c r="BO67" s="1834"/>
      <c r="BP67" s="1834"/>
      <c r="BQ67" s="1834"/>
      <c r="BR67" s="1834"/>
      <c r="BS67" s="1834"/>
      <c r="BT67" s="107"/>
      <c r="BU67" s="59"/>
      <c r="BV67" s="59"/>
      <c r="BW67" s="59"/>
      <c r="BX67" s="59"/>
      <c r="BY67" s="59"/>
    </row>
    <row r="68" spans="37:77" ht="8.25" customHeight="1">
      <c r="AK68" s="59"/>
      <c r="AL68" s="59"/>
      <c r="AM68" s="59"/>
      <c r="AN68" s="59"/>
      <c r="AO68" s="59"/>
      <c r="AP68" s="59"/>
      <c r="AQ68" s="59"/>
      <c r="AR68" s="59"/>
      <c r="AS68" s="103"/>
      <c r="AT68" s="103"/>
      <c r="AU68" s="104"/>
      <c r="AV68" s="104"/>
      <c r="AW68" s="104"/>
      <c r="AX68" s="103"/>
      <c r="AY68" s="103"/>
      <c r="AZ68" s="103"/>
      <c r="BA68" s="103"/>
      <c r="BB68" s="103"/>
      <c r="BC68" s="103"/>
      <c r="BD68" s="103"/>
      <c r="BE68" s="1835" t="str">
        <f>'41-6'!BG66</f>
        <v/>
      </c>
      <c r="BF68" s="1836"/>
      <c r="BG68" s="108"/>
      <c r="BH68" s="1807">
        <f>'41-6'!BI66</f>
        <v>0</v>
      </c>
      <c r="BI68" s="1808"/>
      <c r="BJ68" s="1808"/>
      <c r="BK68" s="1808"/>
      <c r="BL68" s="1808"/>
      <c r="BM68" s="1808"/>
      <c r="BN68" s="1808"/>
      <c r="BO68" s="1808"/>
      <c r="BP68" s="1808"/>
      <c r="BQ68" s="1808"/>
      <c r="BR68" s="1808"/>
      <c r="BS68" s="1808"/>
      <c r="BT68" s="108"/>
      <c r="BU68" s="59"/>
      <c r="BV68" s="59"/>
      <c r="BW68" s="59"/>
      <c r="BX68" s="59"/>
      <c r="BY68" s="59"/>
    </row>
    <row r="69" spans="37:77" ht="8.25" customHeight="1">
      <c r="AK69" s="59"/>
      <c r="AL69" s="59"/>
      <c r="AM69" s="59"/>
      <c r="AN69" s="59"/>
      <c r="AO69" s="59"/>
      <c r="AP69" s="59"/>
      <c r="AQ69" s="59"/>
      <c r="AR69" s="59"/>
      <c r="AS69" s="103"/>
      <c r="AT69" s="103"/>
      <c r="AU69" s="104"/>
      <c r="AV69" s="104"/>
      <c r="AW69" s="104"/>
      <c r="AX69" s="103"/>
      <c r="AY69" s="103"/>
      <c r="AZ69" s="103"/>
      <c r="BA69" s="103"/>
      <c r="BB69" s="103"/>
      <c r="BC69" s="103"/>
      <c r="BD69" s="103"/>
      <c r="BE69" s="1837"/>
      <c r="BF69" s="1838"/>
      <c r="BG69" s="109"/>
      <c r="BH69" s="1809"/>
      <c r="BI69" s="1810"/>
      <c r="BJ69" s="1810"/>
      <c r="BK69" s="1810"/>
      <c r="BL69" s="1810"/>
      <c r="BM69" s="1810"/>
      <c r="BN69" s="1810"/>
      <c r="BO69" s="1810"/>
      <c r="BP69" s="1810"/>
      <c r="BQ69" s="1810"/>
      <c r="BR69" s="1810"/>
      <c r="BS69" s="1810"/>
      <c r="BT69" s="109"/>
      <c r="BU69" s="59"/>
      <c r="BV69" s="59"/>
      <c r="BW69" s="59"/>
      <c r="BX69" s="59"/>
      <c r="BY69" s="59"/>
    </row>
    <row r="70" spans="37:77" ht="8.25" customHeight="1">
      <c r="AK70" s="59"/>
      <c r="AL70" s="59"/>
      <c r="AM70" s="59"/>
      <c r="AN70" s="59"/>
      <c r="AO70" s="59"/>
      <c r="AP70" s="59"/>
      <c r="AQ70" s="59"/>
      <c r="AR70" s="59"/>
      <c r="AS70" s="103"/>
      <c r="AT70" s="103"/>
      <c r="AU70" s="104"/>
      <c r="AV70" s="104"/>
      <c r="AW70" s="104"/>
      <c r="AX70" s="103"/>
      <c r="AY70" s="103"/>
      <c r="AZ70" s="103"/>
      <c r="BA70" s="103"/>
      <c r="BB70" s="103"/>
      <c r="BC70" s="103"/>
      <c r="BD70" s="103"/>
      <c r="BE70" s="1839"/>
      <c r="BF70" s="1840"/>
      <c r="BG70" s="110"/>
      <c r="BH70" s="1811"/>
      <c r="BI70" s="1812"/>
      <c r="BJ70" s="1812"/>
      <c r="BK70" s="1812"/>
      <c r="BL70" s="1812"/>
      <c r="BM70" s="1812"/>
      <c r="BN70" s="1812"/>
      <c r="BO70" s="1812"/>
      <c r="BP70" s="1812"/>
      <c r="BQ70" s="1812"/>
      <c r="BR70" s="1812"/>
      <c r="BS70" s="1812"/>
      <c r="BT70" s="110"/>
      <c r="BU70" s="59"/>
      <c r="BV70" s="59"/>
      <c r="BW70" s="59"/>
      <c r="BX70" s="59"/>
      <c r="BY70" s="59"/>
    </row>
    <row r="71" spans="37:77" ht="8.25" customHeight="1">
      <c r="AK71" s="59"/>
      <c r="AL71" s="59"/>
      <c r="AM71" s="59"/>
      <c r="AN71" s="59"/>
      <c r="AO71" s="59"/>
      <c r="AP71" s="59"/>
      <c r="AQ71" s="59"/>
      <c r="AR71" s="59"/>
      <c r="AS71" s="103"/>
      <c r="AT71" s="103"/>
      <c r="AU71" s="104"/>
      <c r="AV71" s="1819">
        <v>9</v>
      </c>
      <c r="AW71" s="1820"/>
      <c r="AX71" s="1825" t="str">
        <f>'41-6'!AZ69</f>
        <v/>
      </c>
      <c r="AY71" s="1826"/>
      <c r="AZ71" s="1826"/>
      <c r="BA71" s="1826"/>
      <c r="BB71" s="1826"/>
      <c r="BC71" s="1826"/>
      <c r="BD71" s="1826"/>
      <c r="BE71" s="1826"/>
      <c r="BF71" s="1826"/>
      <c r="BG71" s="105"/>
      <c r="BH71" s="1830">
        <f>'41-6'!BI69</f>
        <v>0</v>
      </c>
      <c r="BI71" s="1831"/>
      <c r="BJ71" s="1831"/>
      <c r="BK71" s="1831"/>
      <c r="BL71" s="1831"/>
      <c r="BM71" s="1831"/>
      <c r="BN71" s="1831"/>
      <c r="BO71" s="1831"/>
      <c r="BP71" s="1831"/>
      <c r="BQ71" s="1831"/>
      <c r="BR71" s="1831"/>
      <c r="BS71" s="1831"/>
      <c r="BT71" s="105"/>
      <c r="BU71" s="59"/>
      <c r="BV71" s="59"/>
      <c r="BW71" s="59"/>
      <c r="BX71" s="59"/>
      <c r="BY71" s="59"/>
    </row>
    <row r="72" spans="37:77" ht="8.25" customHeight="1">
      <c r="AK72" s="59"/>
      <c r="AL72" s="59"/>
      <c r="AM72" s="59"/>
      <c r="AN72" s="59"/>
      <c r="AO72" s="59"/>
      <c r="AP72" s="59"/>
      <c r="AQ72" s="59"/>
      <c r="AR72" s="59"/>
      <c r="AS72" s="103"/>
      <c r="AT72" s="103"/>
      <c r="AU72" s="104"/>
      <c r="AV72" s="1821"/>
      <c r="AW72" s="1822"/>
      <c r="AX72" s="1827"/>
      <c r="AY72" s="1731"/>
      <c r="AZ72" s="1731"/>
      <c r="BA72" s="1731"/>
      <c r="BB72" s="1731"/>
      <c r="BC72" s="1731"/>
      <c r="BD72" s="1731"/>
      <c r="BE72" s="1731"/>
      <c r="BF72" s="1731"/>
      <c r="BG72" s="106"/>
      <c r="BH72" s="1832"/>
      <c r="BI72" s="1737"/>
      <c r="BJ72" s="1737"/>
      <c r="BK72" s="1737"/>
      <c r="BL72" s="1737"/>
      <c r="BM72" s="1737"/>
      <c r="BN72" s="1737"/>
      <c r="BO72" s="1737"/>
      <c r="BP72" s="1737"/>
      <c r="BQ72" s="1737"/>
      <c r="BR72" s="1737"/>
      <c r="BS72" s="1737"/>
      <c r="BT72" s="106"/>
      <c r="BU72" s="59"/>
      <c r="BV72" s="59"/>
      <c r="BW72" s="59"/>
      <c r="BX72" s="59"/>
      <c r="BY72" s="59"/>
    </row>
    <row r="73" spans="37:77" ht="8.25" customHeight="1">
      <c r="AK73" s="59"/>
      <c r="AL73" s="59"/>
      <c r="AM73" s="59"/>
      <c r="AN73" s="59"/>
      <c r="AO73" s="59"/>
      <c r="AP73" s="59"/>
      <c r="AQ73" s="59"/>
      <c r="AR73" s="59"/>
      <c r="AS73" s="103"/>
      <c r="AT73" s="103"/>
      <c r="AU73" s="104"/>
      <c r="AV73" s="1823"/>
      <c r="AW73" s="1824"/>
      <c r="AX73" s="1828"/>
      <c r="AY73" s="1829"/>
      <c r="AZ73" s="1829"/>
      <c r="BA73" s="1829"/>
      <c r="BB73" s="1829"/>
      <c r="BC73" s="1829"/>
      <c r="BD73" s="1829"/>
      <c r="BE73" s="1829"/>
      <c r="BF73" s="1829"/>
      <c r="BG73" s="107"/>
      <c r="BH73" s="1833"/>
      <c r="BI73" s="1834"/>
      <c r="BJ73" s="1834"/>
      <c r="BK73" s="1834"/>
      <c r="BL73" s="1834"/>
      <c r="BM73" s="1834"/>
      <c r="BN73" s="1834"/>
      <c r="BO73" s="1834"/>
      <c r="BP73" s="1834"/>
      <c r="BQ73" s="1834"/>
      <c r="BR73" s="1834"/>
      <c r="BS73" s="1834"/>
      <c r="BT73" s="107"/>
      <c r="BU73" s="59"/>
      <c r="BV73" s="59"/>
      <c r="BW73" s="59"/>
      <c r="BX73" s="59"/>
      <c r="BY73" s="59"/>
    </row>
    <row r="74" spans="37:77" ht="8.25" customHeight="1">
      <c r="AK74" s="59"/>
      <c r="AL74" s="59"/>
      <c r="AM74" s="59"/>
      <c r="AN74" s="59"/>
      <c r="AO74" s="59"/>
      <c r="AP74" s="59"/>
      <c r="AQ74" s="59"/>
      <c r="AR74" s="59"/>
      <c r="AS74" s="103"/>
      <c r="AT74" s="103"/>
      <c r="AU74" s="104"/>
      <c r="AV74" s="104"/>
      <c r="AW74" s="104"/>
      <c r="AX74" s="103"/>
      <c r="AY74" s="103"/>
      <c r="AZ74" s="103"/>
      <c r="BA74" s="103"/>
      <c r="BB74" s="103"/>
      <c r="BC74" s="103"/>
      <c r="BD74" s="103"/>
      <c r="BE74" s="1835" t="str">
        <f>'41-6'!BG72</f>
        <v/>
      </c>
      <c r="BF74" s="1836"/>
      <c r="BG74" s="108"/>
      <c r="BH74" s="1807">
        <f>'41-6'!BI72</f>
        <v>0</v>
      </c>
      <c r="BI74" s="1808"/>
      <c r="BJ74" s="1808"/>
      <c r="BK74" s="1808"/>
      <c r="BL74" s="1808"/>
      <c r="BM74" s="1808"/>
      <c r="BN74" s="1808"/>
      <c r="BO74" s="1808"/>
      <c r="BP74" s="1808"/>
      <c r="BQ74" s="1808"/>
      <c r="BR74" s="1808"/>
      <c r="BS74" s="1808"/>
      <c r="BT74" s="108"/>
      <c r="BU74" s="59"/>
      <c r="BV74" s="59"/>
      <c r="BW74" s="59"/>
      <c r="BX74" s="59"/>
      <c r="BY74" s="59"/>
    </row>
    <row r="75" spans="37:77" ht="8.25" customHeight="1">
      <c r="AK75" s="59"/>
      <c r="AL75" s="59"/>
      <c r="AM75" s="59"/>
      <c r="AN75" s="59"/>
      <c r="AO75" s="59"/>
      <c r="AP75" s="59"/>
      <c r="AQ75" s="59"/>
      <c r="AR75" s="59"/>
      <c r="AS75" s="103"/>
      <c r="AT75" s="103"/>
      <c r="AU75" s="104"/>
      <c r="AV75" s="104"/>
      <c r="AW75" s="104"/>
      <c r="AX75" s="103"/>
      <c r="AY75" s="103"/>
      <c r="AZ75" s="103"/>
      <c r="BA75" s="103"/>
      <c r="BB75" s="103"/>
      <c r="BC75" s="103"/>
      <c r="BD75" s="103"/>
      <c r="BE75" s="1837"/>
      <c r="BF75" s="1838"/>
      <c r="BG75" s="109"/>
      <c r="BH75" s="1809"/>
      <c r="BI75" s="1810"/>
      <c r="BJ75" s="1810"/>
      <c r="BK75" s="1810"/>
      <c r="BL75" s="1810"/>
      <c r="BM75" s="1810"/>
      <c r="BN75" s="1810"/>
      <c r="BO75" s="1810"/>
      <c r="BP75" s="1810"/>
      <c r="BQ75" s="1810"/>
      <c r="BR75" s="1810"/>
      <c r="BS75" s="1810"/>
      <c r="BT75" s="109"/>
      <c r="BU75" s="59"/>
      <c r="BV75" s="59"/>
      <c r="BW75" s="59"/>
      <c r="BX75" s="59"/>
      <c r="BY75" s="59"/>
    </row>
    <row r="76" spans="37:77" ht="8.25" customHeight="1">
      <c r="AK76" s="59"/>
      <c r="AL76" s="59"/>
      <c r="AM76" s="59"/>
      <c r="AN76" s="59"/>
      <c r="AO76" s="59"/>
      <c r="AP76" s="59"/>
      <c r="AQ76" s="59"/>
      <c r="AR76" s="59"/>
      <c r="AS76" s="103"/>
      <c r="AT76" s="103"/>
      <c r="AU76" s="104"/>
      <c r="AV76" s="104"/>
      <c r="AW76" s="104"/>
      <c r="AX76" s="103"/>
      <c r="AY76" s="103"/>
      <c r="AZ76" s="103"/>
      <c r="BA76" s="103"/>
      <c r="BB76" s="103"/>
      <c r="BC76" s="103"/>
      <c r="BD76" s="103"/>
      <c r="BE76" s="1839"/>
      <c r="BF76" s="1840"/>
      <c r="BG76" s="110"/>
      <c r="BH76" s="1811"/>
      <c r="BI76" s="1812"/>
      <c r="BJ76" s="1812"/>
      <c r="BK76" s="1812"/>
      <c r="BL76" s="1812"/>
      <c r="BM76" s="1812"/>
      <c r="BN76" s="1812"/>
      <c r="BO76" s="1812"/>
      <c r="BP76" s="1812"/>
      <c r="BQ76" s="1812"/>
      <c r="BR76" s="1812"/>
      <c r="BS76" s="1812"/>
      <c r="BT76" s="110"/>
      <c r="BU76" s="59"/>
      <c r="BV76" s="59"/>
      <c r="BW76" s="59"/>
      <c r="BX76" s="59"/>
      <c r="BY76" s="59"/>
    </row>
    <row r="77" spans="37:77" ht="8.25" customHeight="1">
      <c r="AK77" s="59"/>
      <c r="AL77" s="59"/>
      <c r="AM77" s="59"/>
      <c r="AN77" s="59"/>
      <c r="AO77" s="59"/>
      <c r="AP77" s="59"/>
      <c r="AQ77" s="59"/>
      <c r="AR77" s="59"/>
      <c r="AS77" s="103"/>
      <c r="AT77" s="103"/>
      <c r="AU77" s="104"/>
      <c r="AV77" s="1819">
        <v>10</v>
      </c>
      <c r="AW77" s="1820"/>
      <c r="AX77" s="1825" t="str">
        <f>'41-6'!AZ75</f>
        <v/>
      </c>
      <c r="AY77" s="1826"/>
      <c r="AZ77" s="1826"/>
      <c r="BA77" s="1826"/>
      <c r="BB77" s="1826"/>
      <c r="BC77" s="1826"/>
      <c r="BD77" s="1826"/>
      <c r="BE77" s="1826"/>
      <c r="BF77" s="1826"/>
      <c r="BG77" s="105"/>
      <c r="BH77" s="1830">
        <f>'41-6'!BI75</f>
        <v>0</v>
      </c>
      <c r="BI77" s="1831"/>
      <c r="BJ77" s="1831"/>
      <c r="BK77" s="1831"/>
      <c r="BL77" s="1831"/>
      <c r="BM77" s="1831"/>
      <c r="BN77" s="1831"/>
      <c r="BO77" s="1831"/>
      <c r="BP77" s="1831"/>
      <c r="BQ77" s="1831"/>
      <c r="BR77" s="1831"/>
      <c r="BS77" s="1831"/>
      <c r="BT77" s="105"/>
      <c r="BU77" s="59"/>
      <c r="BV77" s="59"/>
      <c r="BW77" s="59"/>
      <c r="BX77" s="59"/>
      <c r="BY77" s="59"/>
    </row>
    <row r="78" spans="37:77" ht="8.25" customHeight="1">
      <c r="AK78" s="59"/>
      <c r="AL78" s="59"/>
      <c r="AM78" s="59"/>
      <c r="AN78" s="59"/>
      <c r="AO78" s="59"/>
      <c r="AP78" s="59"/>
      <c r="AQ78" s="59"/>
      <c r="AR78" s="59"/>
      <c r="AS78" s="103"/>
      <c r="AT78" s="103"/>
      <c r="AU78" s="104"/>
      <c r="AV78" s="1821"/>
      <c r="AW78" s="1822"/>
      <c r="AX78" s="1827"/>
      <c r="AY78" s="1731"/>
      <c r="AZ78" s="1731"/>
      <c r="BA78" s="1731"/>
      <c r="BB78" s="1731"/>
      <c r="BC78" s="1731"/>
      <c r="BD78" s="1731"/>
      <c r="BE78" s="1731"/>
      <c r="BF78" s="1731"/>
      <c r="BG78" s="106"/>
      <c r="BH78" s="1832"/>
      <c r="BI78" s="1737"/>
      <c r="BJ78" s="1737"/>
      <c r="BK78" s="1737"/>
      <c r="BL78" s="1737"/>
      <c r="BM78" s="1737"/>
      <c r="BN78" s="1737"/>
      <c r="BO78" s="1737"/>
      <c r="BP78" s="1737"/>
      <c r="BQ78" s="1737"/>
      <c r="BR78" s="1737"/>
      <c r="BS78" s="1737"/>
      <c r="BT78" s="106"/>
      <c r="BU78" s="59"/>
      <c r="BV78" s="59"/>
      <c r="BW78" s="59"/>
      <c r="BX78" s="59"/>
      <c r="BY78" s="59"/>
    </row>
    <row r="79" spans="37:77" ht="8.25" customHeight="1">
      <c r="AK79" s="59"/>
      <c r="AL79" s="59"/>
      <c r="AM79" s="59"/>
      <c r="AN79" s="59"/>
      <c r="AO79" s="59"/>
      <c r="AP79" s="59"/>
      <c r="AQ79" s="59"/>
      <c r="AR79" s="59"/>
      <c r="AS79" s="103"/>
      <c r="AT79" s="103"/>
      <c r="AU79" s="104"/>
      <c r="AV79" s="1823"/>
      <c r="AW79" s="1824"/>
      <c r="AX79" s="1828"/>
      <c r="AY79" s="1829"/>
      <c r="AZ79" s="1829"/>
      <c r="BA79" s="1829"/>
      <c r="BB79" s="1829"/>
      <c r="BC79" s="1829"/>
      <c r="BD79" s="1829"/>
      <c r="BE79" s="1829"/>
      <c r="BF79" s="1829"/>
      <c r="BG79" s="107"/>
      <c r="BH79" s="1833"/>
      <c r="BI79" s="1834"/>
      <c r="BJ79" s="1834"/>
      <c r="BK79" s="1834"/>
      <c r="BL79" s="1834"/>
      <c r="BM79" s="1834"/>
      <c r="BN79" s="1834"/>
      <c r="BO79" s="1834"/>
      <c r="BP79" s="1834"/>
      <c r="BQ79" s="1834"/>
      <c r="BR79" s="1834"/>
      <c r="BS79" s="1834"/>
      <c r="BT79" s="107"/>
      <c r="BU79" s="59"/>
      <c r="BV79" s="59"/>
      <c r="BW79" s="59"/>
      <c r="BX79" s="59"/>
      <c r="BY79" s="59"/>
    </row>
    <row r="80" spans="37:77" ht="8.25" customHeight="1">
      <c r="AK80" s="59"/>
      <c r="AL80" s="59"/>
      <c r="AM80" s="59"/>
      <c r="AN80" s="59"/>
      <c r="AO80" s="59"/>
      <c r="AP80" s="59"/>
      <c r="AQ80" s="59"/>
      <c r="AR80" s="59"/>
      <c r="AS80" s="103"/>
      <c r="AT80" s="103"/>
      <c r="AU80" s="104"/>
      <c r="AV80" s="104"/>
      <c r="AW80" s="104"/>
      <c r="AX80" s="103"/>
      <c r="AY80" s="103"/>
      <c r="AZ80" s="103"/>
      <c r="BA80" s="103"/>
      <c r="BB80" s="103"/>
      <c r="BC80" s="103"/>
      <c r="BD80" s="103"/>
      <c r="BE80" s="1835" t="str">
        <f>'41-6'!BG78</f>
        <v/>
      </c>
      <c r="BF80" s="1836"/>
      <c r="BG80" s="108"/>
      <c r="BH80" s="1807">
        <f>'41-6'!BI78</f>
        <v>0</v>
      </c>
      <c r="BI80" s="1808"/>
      <c r="BJ80" s="1808"/>
      <c r="BK80" s="1808"/>
      <c r="BL80" s="1808"/>
      <c r="BM80" s="1808"/>
      <c r="BN80" s="1808"/>
      <c r="BO80" s="1808"/>
      <c r="BP80" s="1808"/>
      <c r="BQ80" s="1808"/>
      <c r="BR80" s="1808"/>
      <c r="BS80" s="1808"/>
      <c r="BT80" s="108"/>
      <c r="BU80" s="59"/>
      <c r="BV80" s="59"/>
      <c r="BW80" s="59"/>
      <c r="BX80" s="59"/>
      <c r="BY80" s="59"/>
    </row>
    <row r="81" spans="37:77" ht="8.25" customHeight="1">
      <c r="AK81" s="59"/>
      <c r="AL81" s="59"/>
      <c r="AM81" s="59"/>
      <c r="AN81" s="59"/>
      <c r="AO81" s="59"/>
      <c r="AP81" s="59"/>
      <c r="AQ81" s="59"/>
      <c r="AR81" s="59"/>
      <c r="AS81" s="103"/>
      <c r="AT81" s="103"/>
      <c r="AU81" s="104"/>
      <c r="AV81" s="104"/>
      <c r="AW81" s="104"/>
      <c r="AX81" s="103"/>
      <c r="AY81" s="103"/>
      <c r="AZ81" s="103"/>
      <c r="BA81" s="103"/>
      <c r="BB81" s="103"/>
      <c r="BC81" s="103"/>
      <c r="BD81" s="103"/>
      <c r="BE81" s="1837"/>
      <c r="BF81" s="1838"/>
      <c r="BG81" s="109"/>
      <c r="BH81" s="1809"/>
      <c r="BI81" s="1810"/>
      <c r="BJ81" s="1810"/>
      <c r="BK81" s="1810"/>
      <c r="BL81" s="1810"/>
      <c r="BM81" s="1810"/>
      <c r="BN81" s="1810"/>
      <c r="BO81" s="1810"/>
      <c r="BP81" s="1810"/>
      <c r="BQ81" s="1810"/>
      <c r="BR81" s="1810"/>
      <c r="BS81" s="1810"/>
      <c r="BT81" s="109"/>
      <c r="BU81" s="59"/>
      <c r="BV81" s="59"/>
      <c r="BW81" s="59"/>
      <c r="BX81" s="59"/>
      <c r="BY81" s="59"/>
    </row>
    <row r="82" spans="37:77" ht="8.25" customHeight="1">
      <c r="AK82" s="59"/>
      <c r="AL82" s="59"/>
      <c r="AM82" s="59"/>
      <c r="AN82" s="59"/>
      <c r="AO82" s="59"/>
      <c r="AP82" s="59"/>
      <c r="AQ82" s="59"/>
      <c r="AR82" s="59"/>
      <c r="AS82" s="103"/>
      <c r="AT82" s="103"/>
      <c r="AU82" s="104"/>
      <c r="AV82" s="104"/>
      <c r="AW82" s="104"/>
      <c r="AX82" s="103"/>
      <c r="AY82" s="103"/>
      <c r="AZ82" s="103"/>
      <c r="BA82" s="103"/>
      <c r="BB82" s="103"/>
      <c r="BC82" s="103"/>
      <c r="BD82" s="103"/>
      <c r="BE82" s="1839"/>
      <c r="BF82" s="1840"/>
      <c r="BG82" s="110"/>
      <c r="BH82" s="1811"/>
      <c r="BI82" s="1812"/>
      <c r="BJ82" s="1812"/>
      <c r="BK82" s="1812"/>
      <c r="BL82" s="1812"/>
      <c r="BM82" s="1812"/>
      <c r="BN82" s="1812"/>
      <c r="BO82" s="1812"/>
      <c r="BP82" s="1812"/>
      <c r="BQ82" s="1812"/>
      <c r="BR82" s="1812"/>
      <c r="BS82" s="1812"/>
      <c r="BT82" s="110"/>
      <c r="BU82" s="59"/>
      <c r="BV82" s="59"/>
      <c r="BW82" s="59"/>
      <c r="BX82" s="59"/>
      <c r="BY82" s="59"/>
    </row>
    <row r="83" spans="37:77" ht="8.25" customHeight="1">
      <c r="AK83" s="59"/>
      <c r="AL83" s="59"/>
      <c r="AM83" s="59"/>
      <c r="AN83" s="59"/>
      <c r="AO83" s="59"/>
      <c r="AP83" s="59"/>
      <c r="AQ83" s="59"/>
      <c r="AR83" s="59"/>
      <c r="AS83" s="103"/>
      <c r="AT83" s="103"/>
      <c r="AU83" s="104"/>
      <c r="AV83" s="1819">
        <v>11</v>
      </c>
      <c r="AW83" s="1820"/>
      <c r="AX83" s="1825" t="str">
        <f>'41-6'!AZ81</f>
        <v/>
      </c>
      <c r="AY83" s="1826"/>
      <c r="AZ83" s="1826"/>
      <c r="BA83" s="1826"/>
      <c r="BB83" s="1826"/>
      <c r="BC83" s="1826"/>
      <c r="BD83" s="1826"/>
      <c r="BE83" s="1826"/>
      <c r="BF83" s="1826"/>
      <c r="BG83" s="105"/>
      <c r="BH83" s="1830">
        <f>'41-6'!BI81</f>
        <v>0</v>
      </c>
      <c r="BI83" s="1831"/>
      <c r="BJ83" s="1831"/>
      <c r="BK83" s="1831"/>
      <c r="BL83" s="1831"/>
      <c r="BM83" s="1831"/>
      <c r="BN83" s="1831"/>
      <c r="BO83" s="1831"/>
      <c r="BP83" s="1831"/>
      <c r="BQ83" s="1831"/>
      <c r="BR83" s="1831"/>
      <c r="BS83" s="1831"/>
      <c r="BT83" s="105"/>
      <c r="BU83" s="59"/>
      <c r="BV83" s="59"/>
      <c r="BW83" s="59"/>
      <c r="BX83" s="59"/>
      <c r="BY83" s="59"/>
    </row>
    <row r="84" spans="37:77" ht="8.25" customHeight="1">
      <c r="AK84" s="59"/>
      <c r="AL84" s="59"/>
      <c r="AM84" s="59"/>
      <c r="AN84" s="59"/>
      <c r="AO84" s="59"/>
      <c r="AP84" s="59"/>
      <c r="AQ84" s="59"/>
      <c r="AR84" s="59"/>
      <c r="AS84" s="103"/>
      <c r="AT84" s="103"/>
      <c r="AU84" s="104"/>
      <c r="AV84" s="1821"/>
      <c r="AW84" s="1822"/>
      <c r="AX84" s="1827"/>
      <c r="AY84" s="1731"/>
      <c r="AZ84" s="1731"/>
      <c r="BA84" s="1731"/>
      <c r="BB84" s="1731"/>
      <c r="BC84" s="1731"/>
      <c r="BD84" s="1731"/>
      <c r="BE84" s="1731"/>
      <c r="BF84" s="1731"/>
      <c r="BG84" s="106"/>
      <c r="BH84" s="1832"/>
      <c r="BI84" s="1737"/>
      <c r="BJ84" s="1737"/>
      <c r="BK84" s="1737"/>
      <c r="BL84" s="1737"/>
      <c r="BM84" s="1737"/>
      <c r="BN84" s="1737"/>
      <c r="BO84" s="1737"/>
      <c r="BP84" s="1737"/>
      <c r="BQ84" s="1737"/>
      <c r="BR84" s="1737"/>
      <c r="BS84" s="1737"/>
      <c r="BT84" s="106"/>
      <c r="BU84" s="59"/>
      <c r="BV84" s="59"/>
      <c r="BW84" s="59"/>
      <c r="BX84" s="59"/>
      <c r="BY84" s="59"/>
    </row>
    <row r="85" spans="37:77" ht="8.25" customHeight="1">
      <c r="AK85" s="59"/>
      <c r="AL85" s="59"/>
      <c r="AM85" s="59"/>
      <c r="AN85" s="59"/>
      <c r="AO85" s="59"/>
      <c r="AP85" s="59"/>
      <c r="AQ85" s="59"/>
      <c r="AR85" s="59"/>
      <c r="AS85" s="103"/>
      <c r="AT85" s="103"/>
      <c r="AU85" s="104"/>
      <c r="AV85" s="1823"/>
      <c r="AW85" s="1824"/>
      <c r="AX85" s="1828"/>
      <c r="AY85" s="1829"/>
      <c r="AZ85" s="1829"/>
      <c r="BA85" s="1829"/>
      <c r="BB85" s="1829"/>
      <c r="BC85" s="1829"/>
      <c r="BD85" s="1829"/>
      <c r="BE85" s="1829"/>
      <c r="BF85" s="1829"/>
      <c r="BG85" s="107"/>
      <c r="BH85" s="1833"/>
      <c r="BI85" s="1834"/>
      <c r="BJ85" s="1834"/>
      <c r="BK85" s="1834"/>
      <c r="BL85" s="1834"/>
      <c r="BM85" s="1834"/>
      <c r="BN85" s="1834"/>
      <c r="BO85" s="1834"/>
      <c r="BP85" s="1834"/>
      <c r="BQ85" s="1834"/>
      <c r="BR85" s="1834"/>
      <c r="BS85" s="1834"/>
      <c r="BT85" s="107"/>
      <c r="BU85" s="59"/>
      <c r="BV85" s="59"/>
      <c r="BW85" s="59"/>
      <c r="BX85" s="59"/>
      <c r="BY85" s="59"/>
    </row>
    <row r="86" spans="37:77" ht="8.25" customHeight="1">
      <c r="AK86" s="59"/>
      <c r="AL86" s="59"/>
      <c r="AM86" s="59"/>
      <c r="AN86" s="59"/>
      <c r="AO86" s="59"/>
      <c r="AP86" s="59"/>
      <c r="AQ86" s="59"/>
      <c r="AR86" s="59"/>
      <c r="AS86" s="103"/>
      <c r="AT86" s="103"/>
      <c r="AU86" s="104"/>
      <c r="AV86" s="104"/>
      <c r="AW86" s="104"/>
      <c r="AX86" s="103"/>
      <c r="AY86" s="103"/>
      <c r="AZ86" s="103"/>
      <c r="BA86" s="103"/>
      <c r="BB86" s="103"/>
      <c r="BC86" s="103"/>
      <c r="BD86" s="103"/>
      <c r="BE86" s="1835" t="str">
        <f>'41-6'!BG84</f>
        <v/>
      </c>
      <c r="BF86" s="1836"/>
      <c r="BG86" s="108"/>
      <c r="BH86" s="1807">
        <f>'41-6'!BI84</f>
        <v>0</v>
      </c>
      <c r="BI86" s="1808"/>
      <c r="BJ86" s="1808"/>
      <c r="BK86" s="1808"/>
      <c r="BL86" s="1808"/>
      <c r="BM86" s="1808"/>
      <c r="BN86" s="1808"/>
      <c r="BO86" s="1808"/>
      <c r="BP86" s="1808"/>
      <c r="BQ86" s="1808"/>
      <c r="BR86" s="1808"/>
      <c r="BS86" s="1808"/>
      <c r="BT86" s="108"/>
      <c r="BU86" s="59"/>
      <c r="BV86" s="59"/>
      <c r="BW86" s="59"/>
      <c r="BX86" s="59"/>
      <c r="BY86" s="59"/>
    </row>
    <row r="87" spans="37:77" ht="8.25" customHeight="1">
      <c r="AK87" s="59"/>
      <c r="AL87" s="59"/>
      <c r="AM87" s="59"/>
      <c r="AN87" s="59"/>
      <c r="AO87" s="59"/>
      <c r="AP87" s="59"/>
      <c r="AQ87" s="59"/>
      <c r="AR87" s="59"/>
      <c r="AS87" s="103"/>
      <c r="AT87" s="103"/>
      <c r="AU87" s="104"/>
      <c r="AV87" s="104"/>
      <c r="AW87" s="104"/>
      <c r="AX87" s="103"/>
      <c r="AY87" s="103"/>
      <c r="AZ87" s="103"/>
      <c r="BA87" s="103"/>
      <c r="BB87" s="103"/>
      <c r="BC87" s="103"/>
      <c r="BD87" s="103"/>
      <c r="BE87" s="1837"/>
      <c r="BF87" s="1838"/>
      <c r="BG87" s="109"/>
      <c r="BH87" s="1809"/>
      <c r="BI87" s="1810"/>
      <c r="BJ87" s="1810"/>
      <c r="BK87" s="1810"/>
      <c r="BL87" s="1810"/>
      <c r="BM87" s="1810"/>
      <c r="BN87" s="1810"/>
      <c r="BO87" s="1810"/>
      <c r="BP87" s="1810"/>
      <c r="BQ87" s="1810"/>
      <c r="BR87" s="1810"/>
      <c r="BS87" s="1810"/>
      <c r="BT87" s="109"/>
      <c r="BU87" s="59"/>
      <c r="BV87" s="59"/>
      <c r="BW87" s="59"/>
      <c r="BX87" s="59"/>
      <c r="BY87" s="59"/>
    </row>
    <row r="88" spans="37:77" ht="8.25" customHeight="1">
      <c r="AK88" s="59"/>
      <c r="AL88" s="59"/>
      <c r="AM88" s="59"/>
      <c r="AN88" s="59"/>
      <c r="AO88" s="59"/>
      <c r="AP88" s="59"/>
      <c r="AQ88" s="59"/>
      <c r="AR88" s="59"/>
      <c r="AS88" s="103"/>
      <c r="AT88" s="103"/>
      <c r="AU88" s="104"/>
      <c r="AV88" s="104"/>
      <c r="AW88" s="104"/>
      <c r="AX88" s="103"/>
      <c r="AY88" s="103"/>
      <c r="AZ88" s="103"/>
      <c r="BA88" s="103"/>
      <c r="BB88" s="103"/>
      <c r="BC88" s="103"/>
      <c r="BD88" s="103"/>
      <c r="BE88" s="1839"/>
      <c r="BF88" s="1840"/>
      <c r="BG88" s="110"/>
      <c r="BH88" s="1811"/>
      <c r="BI88" s="1812"/>
      <c r="BJ88" s="1812"/>
      <c r="BK88" s="1812"/>
      <c r="BL88" s="1812"/>
      <c r="BM88" s="1812"/>
      <c r="BN88" s="1812"/>
      <c r="BO88" s="1812"/>
      <c r="BP88" s="1812"/>
      <c r="BQ88" s="1812"/>
      <c r="BR88" s="1812"/>
      <c r="BS88" s="1812"/>
      <c r="BT88" s="110"/>
      <c r="BU88" s="59"/>
      <c r="BV88" s="59"/>
      <c r="BW88" s="59"/>
      <c r="BX88" s="59"/>
      <c r="BY88" s="59"/>
    </row>
    <row r="89" spans="37:77" ht="8.25" customHeight="1">
      <c r="AK89" s="59"/>
      <c r="AL89" s="59"/>
      <c r="AM89" s="59"/>
      <c r="AN89" s="59"/>
      <c r="AO89" s="59"/>
      <c r="AP89" s="59"/>
      <c r="AQ89" s="59"/>
      <c r="AR89" s="59"/>
      <c r="AS89" s="103"/>
      <c r="AT89" s="103"/>
      <c r="AU89" s="104"/>
      <c r="AV89" s="1819">
        <v>12</v>
      </c>
      <c r="AW89" s="1820"/>
      <c r="AX89" s="1841">
        <v>9999999999</v>
      </c>
      <c r="AY89" s="1842"/>
      <c r="AZ89" s="1842"/>
      <c r="BA89" s="1842"/>
      <c r="BB89" s="1842"/>
      <c r="BC89" s="1842"/>
      <c r="BD89" s="1842"/>
      <c r="BE89" s="1842"/>
      <c r="BF89" s="1842"/>
      <c r="BG89" s="105"/>
      <c r="BH89" s="1830">
        <f>'41-6'!BI87</f>
        <v>0</v>
      </c>
      <c r="BI89" s="1831"/>
      <c r="BJ89" s="1831"/>
      <c r="BK89" s="1831"/>
      <c r="BL89" s="1831"/>
      <c r="BM89" s="1831"/>
      <c r="BN89" s="1831"/>
      <c r="BO89" s="1831"/>
      <c r="BP89" s="1831"/>
      <c r="BQ89" s="1831"/>
      <c r="BR89" s="1831"/>
      <c r="BS89" s="1831"/>
      <c r="BT89" s="105"/>
      <c r="BU89" s="59"/>
      <c r="BV89" s="59"/>
      <c r="BW89" s="59"/>
      <c r="BX89" s="59"/>
      <c r="BY89" s="59"/>
    </row>
    <row r="90" spans="37:77" ht="8.25" customHeight="1">
      <c r="AK90" s="59"/>
      <c r="AL90" s="59"/>
      <c r="AM90" s="59"/>
      <c r="AN90" s="59"/>
      <c r="AO90" s="59"/>
      <c r="AP90" s="59"/>
      <c r="AQ90" s="59"/>
      <c r="AR90" s="59"/>
      <c r="AS90" s="103"/>
      <c r="AT90" s="103"/>
      <c r="AU90" s="104"/>
      <c r="AV90" s="1821"/>
      <c r="AW90" s="1822"/>
      <c r="AX90" s="1843"/>
      <c r="AY90" s="1844"/>
      <c r="AZ90" s="1844"/>
      <c r="BA90" s="1844"/>
      <c r="BB90" s="1844"/>
      <c r="BC90" s="1844"/>
      <c r="BD90" s="1844"/>
      <c r="BE90" s="1844"/>
      <c r="BF90" s="1844"/>
      <c r="BG90" s="106"/>
      <c r="BH90" s="1832"/>
      <c r="BI90" s="1737"/>
      <c r="BJ90" s="1737"/>
      <c r="BK90" s="1737"/>
      <c r="BL90" s="1737"/>
      <c r="BM90" s="1737"/>
      <c r="BN90" s="1737"/>
      <c r="BO90" s="1737"/>
      <c r="BP90" s="1737"/>
      <c r="BQ90" s="1737"/>
      <c r="BR90" s="1737"/>
      <c r="BS90" s="1737"/>
      <c r="BT90" s="106"/>
      <c r="BU90" s="59"/>
      <c r="BV90" s="59"/>
      <c r="BW90" s="59"/>
      <c r="BX90" s="59"/>
      <c r="BY90" s="59"/>
    </row>
    <row r="91" spans="37:77" ht="8.25" customHeight="1">
      <c r="AK91" s="59"/>
      <c r="AL91" s="59"/>
      <c r="AM91" s="59"/>
      <c r="AN91" s="59"/>
      <c r="AO91" s="59"/>
      <c r="AP91" s="59"/>
      <c r="AQ91" s="59"/>
      <c r="AR91" s="59"/>
      <c r="AS91" s="103"/>
      <c r="AT91" s="103"/>
      <c r="AU91" s="104"/>
      <c r="AV91" s="1823"/>
      <c r="AW91" s="1824"/>
      <c r="AX91" s="1845"/>
      <c r="AY91" s="1846"/>
      <c r="AZ91" s="1846"/>
      <c r="BA91" s="1846"/>
      <c r="BB91" s="1846"/>
      <c r="BC91" s="1846"/>
      <c r="BD91" s="1846"/>
      <c r="BE91" s="1846"/>
      <c r="BF91" s="1846"/>
      <c r="BG91" s="107"/>
      <c r="BH91" s="1833"/>
      <c r="BI91" s="1834"/>
      <c r="BJ91" s="1834"/>
      <c r="BK91" s="1834"/>
      <c r="BL91" s="1834"/>
      <c r="BM91" s="1834"/>
      <c r="BN91" s="1834"/>
      <c r="BO91" s="1834"/>
      <c r="BP91" s="1834"/>
      <c r="BQ91" s="1834"/>
      <c r="BR91" s="1834"/>
      <c r="BS91" s="1834"/>
      <c r="BT91" s="107"/>
      <c r="BU91" s="59"/>
      <c r="BV91" s="59"/>
      <c r="BW91" s="59"/>
      <c r="BX91" s="59"/>
      <c r="BY91" s="59"/>
    </row>
    <row r="92" spans="37:77" ht="8.25" customHeight="1">
      <c r="AK92" s="59"/>
      <c r="AL92" s="59"/>
      <c r="AM92" s="59"/>
      <c r="AN92" s="59"/>
      <c r="AO92" s="59"/>
      <c r="AP92" s="59"/>
      <c r="AQ92" s="59"/>
      <c r="AR92" s="59"/>
      <c r="AS92" s="103"/>
      <c r="AT92" s="103"/>
      <c r="AU92" s="104"/>
      <c r="AV92" s="104"/>
      <c r="AW92" s="104"/>
      <c r="AX92" s="103"/>
      <c r="AY92" s="103"/>
      <c r="AZ92" s="103"/>
      <c r="BA92" s="103"/>
      <c r="BB92" s="103"/>
      <c r="BC92" s="103"/>
      <c r="BD92" s="103"/>
      <c r="BE92" s="1813">
        <v>99</v>
      </c>
      <c r="BF92" s="1814"/>
      <c r="BG92" s="108"/>
      <c r="BH92" s="1807">
        <f>'41-6'!BI90</f>
        <v>0</v>
      </c>
      <c r="BI92" s="1808"/>
      <c r="BJ92" s="1808"/>
      <c r="BK92" s="1808"/>
      <c r="BL92" s="1808"/>
      <c r="BM92" s="1808"/>
      <c r="BN92" s="1808"/>
      <c r="BO92" s="1808"/>
      <c r="BP92" s="1808"/>
      <c r="BQ92" s="1808"/>
      <c r="BR92" s="1808"/>
      <c r="BS92" s="1808"/>
      <c r="BT92" s="108"/>
      <c r="BU92" s="59"/>
      <c r="BV92" s="59"/>
      <c r="BW92" s="59"/>
      <c r="BX92" s="59"/>
      <c r="BY92" s="59"/>
    </row>
    <row r="93" spans="37:77" ht="8.25" customHeight="1">
      <c r="AK93" s="59"/>
      <c r="AL93" s="59"/>
      <c r="AM93" s="59"/>
      <c r="AN93" s="59"/>
      <c r="AO93" s="59"/>
      <c r="AP93" s="59"/>
      <c r="AQ93" s="59"/>
      <c r="AR93" s="59"/>
      <c r="AS93" s="103"/>
      <c r="AT93" s="103"/>
      <c r="AU93" s="104"/>
      <c r="AV93" s="104"/>
      <c r="AW93" s="104"/>
      <c r="AX93" s="103"/>
      <c r="AY93" s="103"/>
      <c r="AZ93" s="103"/>
      <c r="BA93" s="103"/>
      <c r="BB93" s="103"/>
      <c r="BC93" s="103"/>
      <c r="BD93" s="103"/>
      <c r="BE93" s="1815"/>
      <c r="BF93" s="1816"/>
      <c r="BG93" s="109"/>
      <c r="BH93" s="1809"/>
      <c r="BI93" s="1810"/>
      <c r="BJ93" s="1810"/>
      <c r="BK93" s="1810"/>
      <c r="BL93" s="1810"/>
      <c r="BM93" s="1810"/>
      <c r="BN93" s="1810"/>
      <c r="BO93" s="1810"/>
      <c r="BP93" s="1810"/>
      <c r="BQ93" s="1810"/>
      <c r="BR93" s="1810"/>
      <c r="BS93" s="1810"/>
      <c r="BT93" s="109"/>
      <c r="BU93" s="59"/>
      <c r="BV93" s="59"/>
      <c r="BW93" s="59"/>
      <c r="BX93" s="59"/>
      <c r="BY93" s="59"/>
    </row>
    <row r="94" spans="37:77" ht="8.25" customHeight="1">
      <c r="AK94" s="59"/>
      <c r="AL94" s="59"/>
      <c r="AM94" s="59"/>
      <c r="AN94" s="59"/>
      <c r="AO94" s="59"/>
      <c r="AP94" s="59"/>
      <c r="AQ94" s="59"/>
      <c r="AR94" s="59"/>
      <c r="AS94" s="103"/>
      <c r="AT94" s="103"/>
      <c r="AU94" s="103"/>
      <c r="AV94" s="103"/>
      <c r="AW94" s="103"/>
      <c r="AX94" s="103"/>
      <c r="AY94" s="103"/>
      <c r="AZ94" s="103"/>
      <c r="BA94" s="103"/>
      <c r="BB94" s="103"/>
      <c r="BC94" s="103"/>
      <c r="BD94" s="103"/>
      <c r="BE94" s="1817"/>
      <c r="BF94" s="1818"/>
      <c r="BG94" s="110"/>
      <c r="BH94" s="1811"/>
      <c r="BI94" s="1812"/>
      <c r="BJ94" s="1812"/>
      <c r="BK94" s="1812"/>
      <c r="BL94" s="1812"/>
      <c r="BM94" s="1812"/>
      <c r="BN94" s="1812"/>
      <c r="BO94" s="1812"/>
      <c r="BP94" s="1812"/>
      <c r="BQ94" s="1812"/>
      <c r="BR94" s="1812"/>
      <c r="BS94" s="1812"/>
      <c r="BT94" s="110"/>
      <c r="BU94" s="59"/>
      <c r="BV94" s="59"/>
      <c r="BW94" s="59"/>
      <c r="BX94" s="59"/>
      <c r="BY94" s="59"/>
    </row>
    <row r="95" spans="37:77" ht="8.25" customHeight="1">
      <c r="AK95" s="59"/>
      <c r="AL95" s="59"/>
      <c r="AM95" s="59"/>
      <c r="AN95" s="59"/>
      <c r="AO95" s="59"/>
      <c r="AP95" s="59"/>
      <c r="AQ95" s="59"/>
      <c r="AR95" s="59"/>
      <c r="AS95" s="103"/>
      <c r="AT95" s="103"/>
      <c r="AU95" s="103"/>
      <c r="AV95" s="103"/>
      <c r="AW95" s="103"/>
      <c r="AX95" s="103"/>
      <c r="AY95" s="103"/>
      <c r="AZ95" s="103"/>
      <c r="BA95" s="103"/>
      <c r="BB95" s="103"/>
      <c r="BC95" s="103"/>
      <c r="BD95" s="103"/>
      <c r="BE95" s="249"/>
      <c r="BF95" s="249"/>
      <c r="BG95" s="253"/>
      <c r="BH95" s="252"/>
      <c r="BI95" s="252"/>
      <c r="BJ95" s="252"/>
      <c r="BK95" s="252"/>
      <c r="BL95" s="252"/>
      <c r="BM95" s="252"/>
      <c r="BN95" s="252"/>
      <c r="BO95" s="252"/>
      <c r="BP95" s="252"/>
      <c r="BQ95" s="252"/>
      <c r="BR95" s="252"/>
      <c r="BS95" s="252"/>
      <c r="BT95" s="253"/>
      <c r="BU95" s="59"/>
      <c r="BV95" s="59"/>
      <c r="BW95" s="59"/>
      <c r="BX95" s="59"/>
      <c r="BY95" s="59"/>
    </row>
  </sheetData>
  <sheetProtection sheet="1" objects="1" scenarios="1" selectLockedCells="1"/>
  <mergeCells count="90">
    <mergeCell ref="BE38:BF40"/>
    <mergeCell ref="CD4:CH4"/>
    <mergeCell ref="BA5:BF6"/>
    <mergeCell ref="BG5:BN6"/>
    <mergeCell ref="BO5:BS6"/>
    <mergeCell ref="BT5:BU6"/>
    <mergeCell ref="BV5:BW6"/>
    <mergeCell ref="BX5:CC6"/>
    <mergeCell ref="CD5:CH6"/>
    <mergeCell ref="BA4:BF4"/>
    <mergeCell ref="BG4:BN4"/>
    <mergeCell ref="BO4:BS4"/>
    <mergeCell ref="BT4:BU4"/>
    <mergeCell ref="BV4:BW4"/>
    <mergeCell ref="BX4:CC4"/>
    <mergeCell ref="BE32:BF34"/>
    <mergeCell ref="CK5:CK42"/>
    <mergeCell ref="CH7:CH8"/>
    <mergeCell ref="BG10:BI12"/>
    <mergeCell ref="BJ10:BL12"/>
    <mergeCell ref="BM10:BO12"/>
    <mergeCell ref="BU15:BW15"/>
    <mergeCell ref="BX15:CA16"/>
    <mergeCell ref="BX13:CA14"/>
    <mergeCell ref="CB13:CI16"/>
    <mergeCell ref="BH38:BS40"/>
    <mergeCell ref="BH32:BS34"/>
    <mergeCell ref="BU13:BW14"/>
    <mergeCell ref="AV29:AW31"/>
    <mergeCell ref="AX29:BF31"/>
    <mergeCell ref="BH29:BS31"/>
    <mergeCell ref="T12:V13"/>
    <mergeCell ref="BP13:BT14"/>
    <mergeCell ref="AV23:AW25"/>
    <mergeCell ref="AX23:BF25"/>
    <mergeCell ref="BH23:BS25"/>
    <mergeCell ref="W14:Y15"/>
    <mergeCell ref="Z14:AC15"/>
    <mergeCell ref="AD14:AF15"/>
    <mergeCell ref="BD26:BD27"/>
    <mergeCell ref="BE26:BF28"/>
    <mergeCell ref="BH26:BS28"/>
    <mergeCell ref="AV35:AW37"/>
    <mergeCell ref="AX35:BF37"/>
    <mergeCell ref="BH35:BS37"/>
    <mergeCell ref="BE56:BF58"/>
    <mergeCell ref="BH56:BS58"/>
    <mergeCell ref="AV41:AW43"/>
    <mergeCell ref="AX41:BF43"/>
    <mergeCell ref="BH41:BS43"/>
    <mergeCell ref="BE44:BF46"/>
    <mergeCell ref="BH44:BS46"/>
    <mergeCell ref="AV47:AW49"/>
    <mergeCell ref="AX47:BF49"/>
    <mergeCell ref="BH47:BS49"/>
    <mergeCell ref="BE50:BF52"/>
    <mergeCell ref="BH50:BS52"/>
    <mergeCell ref="AV53:AW55"/>
    <mergeCell ref="AX53:BF55"/>
    <mergeCell ref="BH53:BS55"/>
    <mergeCell ref="BE74:BF76"/>
    <mergeCell ref="BH74:BS76"/>
    <mergeCell ref="AV71:AW73"/>
    <mergeCell ref="AX71:BF73"/>
    <mergeCell ref="BH71:BS73"/>
    <mergeCell ref="AV59:AW61"/>
    <mergeCell ref="AX59:BF61"/>
    <mergeCell ref="BH59:BS61"/>
    <mergeCell ref="BE62:BF64"/>
    <mergeCell ref="BH62:BS64"/>
    <mergeCell ref="AV65:AW67"/>
    <mergeCell ref="AX65:BF67"/>
    <mergeCell ref="BH65:BS67"/>
    <mergeCell ref="BE68:BF70"/>
    <mergeCell ref="BH68:BS70"/>
    <mergeCell ref="BE92:BF94"/>
    <mergeCell ref="BH92:BS94"/>
    <mergeCell ref="AV77:AW79"/>
    <mergeCell ref="AX77:BF79"/>
    <mergeCell ref="BH77:BS79"/>
    <mergeCell ref="BE80:BF82"/>
    <mergeCell ref="BH80:BS82"/>
    <mergeCell ref="AV83:AW85"/>
    <mergeCell ref="AX83:BF85"/>
    <mergeCell ref="BH83:BS85"/>
    <mergeCell ref="BE86:BF88"/>
    <mergeCell ref="BH86:BS88"/>
    <mergeCell ref="AV89:AW91"/>
    <mergeCell ref="AX89:BF91"/>
    <mergeCell ref="BH89:BS91"/>
  </mergeCells>
  <phoneticPr fontId="1"/>
  <pageMargins left="0.70866141732283472" right="0.70866141732283472" top="0.35433070866141736" bottom="0.35433070866141736" header="0.31496062992125984" footer="0.31496062992125984"/>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2:N62"/>
  <sheetViews>
    <sheetView zoomScale="87" zoomScaleNormal="87" workbookViewId="0">
      <selection activeCell="A6" sqref="A6"/>
    </sheetView>
  </sheetViews>
  <sheetFormatPr defaultColWidth="5.625" defaultRowHeight="13.5"/>
  <cols>
    <col min="1" max="1" width="39.75" style="431" customWidth="1"/>
    <col min="2" max="2" width="19" style="431" customWidth="1"/>
    <col min="3" max="3" width="34.875" style="431" customWidth="1"/>
    <col min="4" max="4" width="45.875" style="431" customWidth="1"/>
    <col min="5" max="5" width="14.125" style="431" customWidth="1"/>
    <col min="6" max="6" width="38.375" style="1" customWidth="1"/>
    <col min="7" max="7" width="13.25" style="1" customWidth="1"/>
    <col min="8" max="8" width="11.875" style="1" customWidth="1"/>
    <col min="9" max="9" width="35.25" style="1" customWidth="1"/>
    <col min="10" max="10" width="12.875" style="1" customWidth="1"/>
    <col min="11" max="11" width="11.375" style="1" customWidth="1"/>
    <col min="12" max="12" width="32.25" style="1" customWidth="1"/>
    <col min="13" max="13" width="15" style="1" customWidth="1"/>
    <col min="14" max="14" width="30.625" style="1" customWidth="1"/>
    <col min="15" max="16384" width="5.625" style="1"/>
  </cols>
  <sheetData>
    <row r="2" spans="1:14" ht="14.25" thickBot="1"/>
    <row r="3" spans="1:14" ht="14.25" thickBot="1">
      <c r="A3" s="472" t="s">
        <v>412</v>
      </c>
      <c r="B3" s="472"/>
      <c r="C3" s="472"/>
      <c r="D3" s="472" t="s">
        <v>411</v>
      </c>
      <c r="E3" s="472"/>
      <c r="F3" s="466" t="s">
        <v>341</v>
      </c>
      <c r="G3" s="467"/>
      <c r="H3" s="468"/>
      <c r="I3" s="466" t="s">
        <v>342</v>
      </c>
      <c r="J3" s="467"/>
      <c r="K3" s="468"/>
      <c r="L3" s="469" t="s">
        <v>343</v>
      </c>
      <c r="M3" s="470"/>
      <c r="N3" s="471"/>
    </row>
    <row r="4" spans="1:14" ht="14.25" thickBot="1">
      <c r="A4" s="448" t="s">
        <v>331</v>
      </c>
      <c r="B4" s="448" t="s">
        <v>332</v>
      </c>
      <c r="C4" s="448" t="s">
        <v>403</v>
      </c>
      <c r="D4" s="448" t="s">
        <v>331</v>
      </c>
      <c r="E4" s="448" t="s">
        <v>332</v>
      </c>
      <c r="F4" s="255" t="s">
        <v>13</v>
      </c>
      <c r="G4" s="256" t="s">
        <v>332</v>
      </c>
      <c r="H4" s="257" t="s">
        <v>333</v>
      </c>
      <c r="I4" s="255" t="s">
        <v>334</v>
      </c>
      <c r="J4" s="256" t="s">
        <v>332</v>
      </c>
      <c r="K4" s="257" t="s">
        <v>333</v>
      </c>
      <c r="L4" s="255" t="s">
        <v>331</v>
      </c>
      <c r="M4" s="256" t="s">
        <v>332</v>
      </c>
      <c r="N4" s="257" t="s">
        <v>335</v>
      </c>
    </row>
    <row r="5" spans="1:14">
      <c r="A5" s="432" t="s">
        <v>409</v>
      </c>
      <c r="B5" s="433" t="s">
        <v>345</v>
      </c>
      <c r="C5" s="449" t="s">
        <v>410</v>
      </c>
      <c r="D5" s="434" t="s">
        <v>413</v>
      </c>
      <c r="E5" s="435">
        <v>2700000000</v>
      </c>
      <c r="F5" s="298" t="s">
        <v>414</v>
      </c>
      <c r="G5" s="291" t="s">
        <v>345</v>
      </c>
      <c r="H5" s="292" t="s">
        <v>94</v>
      </c>
      <c r="I5" s="298" t="s">
        <v>415</v>
      </c>
      <c r="J5" s="293">
        <v>1234567890</v>
      </c>
      <c r="K5" s="292" t="s">
        <v>94</v>
      </c>
      <c r="L5" s="298" t="s">
        <v>416</v>
      </c>
      <c r="M5" s="293">
        <v>2700012345</v>
      </c>
      <c r="N5" s="301" t="s">
        <v>346</v>
      </c>
    </row>
    <row r="6" spans="1:14">
      <c r="A6" s="436" t="s">
        <v>340</v>
      </c>
      <c r="B6" s="437"/>
      <c r="C6" s="438"/>
      <c r="D6" s="436" t="s">
        <v>340</v>
      </c>
      <c r="E6" s="439"/>
      <c r="F6" s="298" t="s">
        <v>340</v>
      </c>
      <c r="G6" s="304"/>
      <c r="H6" s="292"/>
      <c r="I6" s="298" t="s">
        <v>340</v>
      </c>
      <c r="J6" s="293"/>
      <c r="K6" s="292"/>
      <c r="L6" s="298" t="s">
        <v>340</v>
      </c>
      <c r="M6" s="293"/>
      <c r="N6" s="301"/>
    </row>
    <row r="7" spans="1:14">
      <c r="A7" s="436" t="s">
        <v>340</v>
      </c>
      <c r="B7" s="440"/>
      <c r="C7" s="438"/>
      <c r="D7" s="436" t="s">
        <v>340</v>
      </c>
      <c r="E7" s="441"/>
      <c r="F7" s="298" t="s">
        <v>340</v>
      </c>
      <c r="G7" s="304"/>
      <c r="H7" s="292"/>
      <c r="I7" s="298" t="s">
        <v>340</v>
      </c>
      <c r="J7" s="293"/>
      <c r="K7" s="292"/>
      <c r="L7" s="298" t="s">
        <v>340</v>
      </c>
      <c r="M7" s="293"/>
      <c r="N7" s="301"/>
    </row>
    <row r="8" spans="1:14">
      <c r="A8" s="436" t="s">
        <v>340</v>
      </c>
      <c r="B8" s="437"/>
      <c r="C8" s="438"/>
      <c r="D8" s="436" t="s">
        <v>340</v>
      </c>
      <c r="E8" s="439"/>
      <c r="F8" s="298" t="s">
        <v>340</v>
      </c>
      <c r="G8" s="293"/>
      <c r="H8" s="292"/>
      <c r="I8" s="298" t="s">
        <v>340</v>
      </c>
      <c r="J8" s="293"/>
      <c r="K8" s="292"/>
      <c r="L8" s="298" t="s">
        <v>340</v>
      </c>
      <c r="M8" s="293"/>
      <c r="N8" s="301"/>
    </row>
    <row r="9" spans="1:14">
      <c r="A9" s="436" t="s">
        <v>340</v>
      </c>
      <c r="B9" s="437"/>
      <c r="C9" s="438"/>
      <c r="D9" s="436" t="s">
        <v>340</v>
      </c>
      <c r="E9" s="439"/>
      <c r="F9" s="298" t="s">
        <v>340</v>
      </c>
      <c r="G9" s="293"/>
      <c r="H9" s="292"/>
      <c r="I9" s="298" t="s">
        <v>340</v>
      </c>
      <c r="J9" s="293"/>
      <c r="K9" s="292"/>
      <c r="L9" s="298" t="s">
        <v>340</v>
      </c>
      <c r="M9" s="293"/>
      <c r="N9" s="301"/>
    </row>
    <row r="10" spans="1:14">
      <c r="A10" s="436" t="s">
        <v>340</v>
      </c>
      <c r="B10" s="437"/>
      <c r="C10" s="438"/>
      <c r="D10" s="436" t="s">
        <v>340</v>
      </c>
      <c r="E10" s="439"/>
      <c r="F10" s="298" t="s">
        <v>340</v>
      </c>
      <c r="G10" s="293"/>
      <c r="H10" s="292"/>
      <c r="I10" s="298" t="s">
        <v>340</v>
      </c>
      <c r="J10" s="293"/>
      <c r="K10" s="292"/>
      <c r="L10" s="298" t="s">
        <v>340</v>
      </c>
      <c r="M10" s="293"/>
      <c r="N10" s="301"/>
    </row>
    <row r="11" spans="1:14">
      <c r="A11" s="436" t="s">
        <v>340</v>
      </c>
      <c r="B11" s="437"/>
      <c r="C11" s="438"/>
      <c r="D11" s="436" t="s">
        <v>340</v>
      </c>
      <c r="E11" s="439"/>
      <c r="F11" s="298" t="s">
        <v>340</v>
      </c>
      <c r="G11" s="293"/>
      <c r="H11" s="292"/>
      <c r="I11" s="298" t="s">
        <v>340</v>
      </c>
      <c r="J11" s="293"/>
      <c r="K11" s="292"/>
      <c r="L11" s="298" t="s">
        <v>340</v>
      </c>
      <c r="M11" s="293"/>
      <c r="N11" s="301"/>
    </row>
    <row r="12" spans="1:14">
      <c r="A12" s="436" t="s">
        <v>340</v>
      </c>
      <c r="B12" s="437"/>
      <c r="C12" s="438"/>
      <c r="D12" s="436" t="s">
        <v>340</v>
      </c>
      <c r="E12" s="439"/>
      <c r="F12" s="298" t="s">
        <v>340</v>
      </c>
      <c r="G12" s="293"/>
      <c r="H12" s="292"/>
      <c r="I12" s="298" t="s">
        <v>340</v>
      </c>
      <c r="J12" s="293"/>
      <c r="K12" s="292"/>
      <c r="L12" s="298" t="s">
        <v>340</v>
      </c>
      <c r="M12" s="293"/>
      <c r="N12" s="301"/>
    </row>
    <row r="13" spans="1:14">
      <c r="A13" s="436" t="s">
        <v>340</v>
      </c>
      <c r="B13" s="437"/>
      <c r="C13" s="438"/>
      <c r="D13" s="436" t="s">
        <v>340</v>
      </c>
      <c r="E13" s="439"/>
      <c r="F13" s="298" t="s">
        <v>340</v>
      </c>
      <c r="G13" s="293"/>
      <c r="H13" s="292"/>
      <c r="I13" s="298" t="s">
        <v>340</v>
      </c>
      <c r="J13" s="293"/>
      <c r="K13" s="292"/>
      <c r="L13" s="298" t="s">
        <v>340</v>
      </c>
      <c r="M13" s="293"/>
      <c r="N13" s="301"/>
    </row>
    <row r="14" spans="1:14">
      <c r="A14" s="436" t="s">
        <v>340</v>
      </c>
      <c r="B14" s="437"/>
      <c r="C14" s="438"/>
      <c r="D14" s="436" t="s">
        <v>340</v>
      </c>
      <c r="E14" s="439"/>
      <c r="F14" s="298" t="s">
        <v>340</v>
      </c>
      <c r="G14" s="293"/>
      <c r="H14" s="292"/>
      <c r="I14" s="298" t="s">
        <v>340</v>
      </c>
      <c r="J14" s="293"/>
      <c r="K14" s="292"/>
      <c r="L14" s="298" t="s">
        <v>340</v>
      </c>
      <c r="M14" s="293"/>
      <c r="N14" s="301"/>
    </row>
    <row r="15" spans="1:14">
      <c r="A15" s="436" t="s">
        <v>340</v>
      </c>
      <c r="B15" s="437"/>
      <c r="C15" s="438"/>
      <c r="D15" s="436" t="s">
        <v>340</v>
      </c>
      <c r="E15" s="439"/>
      <c r="F15" s="298" t="s">
        <v>340</v>
      </c>
      <c r="G15" s="293"/>
      <c r="H15" s="292"/>
      <c r="I15" s="298" t="s">
        <v>340</v>
      </c>
      <c r="J15" s="293"/>
      <c r="K15" s="292"/>
      <c r="L15" s="298" t="s">
        <v>340</v>
      </c>
      <c r="M15" s="293"/>
      <c r="N15" s="301"/>
    </row>
    <row r="16" spans="1:14">
      <c r="A16" s="436" t="s">
        <v>340</v>
      </c>
      <c r="B16" s="437"/>
      <c r="C16" s="438"/>
      <c r="D16" s="436" t="s">
        <v>340</v>
      </c>
      <c r="E16" s="439"/>
      <c r="F16" s="298" t="s">
        <v>344</v>
      </c>
      <c r="G16" s="293"/>
      <c r="H16" s="292"/>
      <c r="I16" s="298" t="s">
        <v>340</v>
      </c>
      <c r="J16" s="293"/>
      <c r="K16" s="292"/>
      <c r="L16" s="298" t="s">
        <v>344</v>
      </c>
      <c r="M16" s="293"/>
      <c r="N16" s="301"/>
    </row>
    <row r="17" spans="1:14">
      <c r="A17" s="436" t="s">
        <v>340</v>
      </c>
      <c r="B17" s="437"/>
      <c r="C17" s="438"/>
      <c r="D17" s="436" t="s">
        <v>340</v>
      </c>
      <c r="E17" s="439"/>
      <c r="F17" s="298" t="s">
        <v>344</v>
      </c>
      <c r="G17" s="293"/>
      <c r="H17" s="292"/>
      <c r="I17" s="298" t="s">
        <v>340</v>
      </c>
      <c r="J17" s="293"/>
      <c r="K17" s="292"/>
      <c r="L17" s="298" t="s">
        <v>344</v>
      </c>
      <c r="M17" s="293"/>
      <c r="N17" s="301"/>
    </row>
    <row r="18" spans="1:14">
      <c r="A18" s="436" t="s">
        <v>340</v>
      </c>
      <c r="B18" s="437"/>
      <c r="C18" s="438"/>
      <c r="D18" s="436" t="s">
        <v>340</v>
      </c>
      <c r="E18" s="439"/>
      <c r="F18" s="298" t="s">
        <v>344</v>
      </c>
      <c r="G18" s="293"/>
      <c r="H18" s="292"/>
      <c r="I18" s="298" t="s">
        <v>340</v>
      </c>
      <c r="J18" s="293"/>
      <c r="K18" s="292"/>
      <c r="L18" s="298" t="s">
        <v>344</v>
      </c>
      <c r="M18" s="293"/>
      <c r="N18" s="301"/>
    </row>
    <row r="19" spans="1:14">
      <c r="A19" s="436" t="s">
        <v>340</v>
      </c>
      <c r="B19" s="437"/>
      <c r="C19" s="438"/>
      <c r="D19" s="436" t="s">
        <v>340</v>
      </c>
      <c r="E19" s="439"/>
      <c r="F19" s="298" t="s">
        <v>344</v>
      </c>
      <c r="G19" s="293"/>
      <c r="H19" s="292"/>
      <c r="I19" s="298" t="s">
        <v>340</v>
      </c>
      <c r="J19" s="293"/>
      <c r="K19" s="292"/>
      <c r="L19" s="298" t="s">
        <v>344</v>
      </c>
      <c r="M19" s="293"/>
      <c r="N19" s="301"/>
    </row>
    <row r="20" spans="1:14">
      <c r="A20" s="436" t="s">
        <v>340</v>
      </c>
      <c r="B20" s="437"/>
      <c r="C20" s="438"/>
      <c r="D20" s="436" t="s">
        <v>340</v>
      </c>
      <c r="E20" s="439"/>
      <c r="F20" s="298" t="s">
        <v>344</v>
      </c>
      <c r="G20" s="293"/>
      <c r="H20" s="292"/>
      <c r="I20" s="298" t="s">
        <v>340</v>
      </c>
      <c r="J20" s="293"/>
      <c r="K20" s="292"/>
      <c r="L20" s="298" t="s">
        <v>344</v>
      </c>
      <c r="M20" s="293"/>
      <c r="N20" s="301"/>
    </row>
    <row r="21" spans="1:14">
      <c r="A21" s="436" t="s">
        <v>340</v>
      </c>
      <c r="B21" s="437"/>
      <c r="C21" s="438"/>
      <c r="D21" s="436" t="s">
        <v>340</v>
      </c>
      <c r="E21" s="439"/>
      <c r="F21" s="298" t="s">
        <v>344</v>
      </c>
      <c r="G21" s="293"/>
      <c r="H21" s="292"/>
      <c r="I21" s="298" t="s">
        <v>340</v>
      </c>
      <c r="J21" s="293"/>
      <c r="K21" s="292"/>
      <c r="L21" s="298" t="s">
        <v>344</v>
      </c>
      <c r="M21" s="293"/>
      <c r="N21" s="301"/>
    </row>
    <row r="22" spans="1:14">
      <c r="A22" s="436" t="s">
        <v>340</v>
      </c>
      <c r="B22" s="437"/>
      <c r="C22" s="438"/>
      <c r="D22" s="436" t="s">
        <v>340</v>
      </c>
      <c r="E22" s="439"/>
      <c r="F22" s="298" t="s">
        <v>344</v>
      </c>
      <c r="G22" s="293"/>
      <c r="H22" s="292"/>
      <c r="I22" s="298" t="s">
        <v>340</v>
      </c>
      <c r="J22" s="293"/>
      <c r="K22" s="292"/>
      <c r="L22" s="298" t="s">
        <v>344</v>
      </c>
      <c r="M22" s="293"/>
      <c r="N22" s="301"/>
    </row>
    <row r="23" spans="1:14">
      <c r="A23" s="436" t="s">
        <v>340</v>
      </c>
      <c r="B23" s="437"/>
      <c r="C23" s="438"/>
      <c r="D23" s="436" t="s">
        <v>340</v>
      </c>
      <c r="E23" s="439"/>
      <c r="F23" s="298" t="s">
        <v>344</v>
      </c>
      <c r="G23" s="293"/>
      <c r="H23" s="292"/>
      <c r="I23" s="298" t="s">
        <v>340</v>
      </c>
      <c r="J23" s="293"/>
      <c r="K23" s="292"/>
      <c r="L23" s="298" t="s">
        <v>340</v>
      </c>
      <c r="M23" s="293"/>
      <c r="N23" s="301"/>
    </row>
    <row r="24" spans="1:14">
      <c r="A24" s="436" t="s">
        <v>340</v>
      </c>
      <c r="B24" s="437"/>
      <c r="C24" s="438"/>
      <c r="D24" s="436" t="s">
        <v>340</v>
      </c>
      <c r="E24" s="439"/>
      <c r="F24" s="298" t="s">
        <v>344</v>
      </c>
      <c r="G24" s="293"/>
      <c r="H24" s="292"/>
      <c r="I24" s="298" t="s">
        <v>340</v>
      </c>
      <c r="J24" s="293"/>
      <c r="K24" s="292"/>
      <c r="L24" s="298" t="s">
        <v>344</v>
      </c>
      <c r="M24" s="293"/>
      <c r="N24" s="301"/>
    </row>
    <row r="25" spans="1:14">
      <c r="A25" s="436" t="s">
        <v>340</v>
      </c>
      <c r="B25" s="437"/>
      <c r="C25" s="438"/>
      <c r="D25" s="436" t="s">
        <v>340</v>
      </c>
      <c r="E25" s="439"/>
      <c r="F25" s="298" t="s">
        <v>339</v>
      </c>
      <c r="G25" s="293"/>
      <c r="H25" s="292"/>
      <c r="I25" s="300" t="s">
        <v>340</v>
      </c>
      <c r="J25" s="293"/>
      <c r="K25" s="292"/>
      <c r="L25" s="298" t="s">
        <v>344</v>
      </c>
      <c r="M25" s="293"/>
      <c r="N25" s="301"/>
    </row>
    <row r="26" spans="1:14">
      <c r="A26" s="436" t="s">
        <v>340</v>
      </c>
      <c r="B26" s="437"/>
      <c r="C26" s="438"/>
      <c r="D26" s="436" t="s">
        <v>339</v>
      </c>
      <c r="E26" s="439"/>
      <c r="F26" s="298" t="s">
        <v>339</v>
      </c>
      <c r="G26" s="293"/>
      <c r="H26" s="292"/>
      <c r="I26" s="298" t="s">
        <v>340</v>
      </c>
      <c r="J26" s="293"/>
      <c r="K26" s="292"/>
      <c r="L26" s="298" t="s">
        <v>344</v>
      </c>
      <c r="M26" s="293"/>
      <c r="N26" s="301"/>
    </row>
    <row r="27" spans="1:14">
      <c r="A27" s="436" t="s">
        <v>340</v>
      </c>
      <c r="B27" s="437"/>
      <c r="C27" s="438"/>
      <c r="D27" s="436" t="s">
        <v>339</v>
      </c>
      <c r="E27" s="439"/>
      <c r="F27" s="298" t="s">
        <v>339</v>
      </c>
      <c r="G27" s="293"/>
      <c r="H27" s="292"/>
      <c r="I27" s="298" t="s">
        <v>340</v>
      </c>
      <c r="J27" s="293"/>
      <c r="K27" s="292"/>
      <c r="L27" s="298" t="s">
        <v>344</v>
      </c>
      <c r="M27" s="293"/>
      <c r="N27" s="301"/>
    </row>
    <row r="28" spans="1:14">
      <c r="A28" s="436" t="s">
        <v>340</v>
      </c>
      <c r="B28" s="437"/>
      <c r="C28" s="438"/>
      <c r="D28" s="436" t="s">
        <v>339</v>
      </c>
      <c r="E28" s="439"/>
      <c r="F28" s="298" t="s">
        <v>339</v>
      </c>
      <c r="G28" s="293"/>
      <c r="H28" s="292"/>
      <c r="I28" s="298" t="s">
        <v>340</v>
      </c>
      <c r="J28" s="293"/>
      <c r="K28" s="292"/>
      <c r="L28" s="298" t="s">
        <v>344</v>
      </c>
      <c r="M28" s="293"/>
      <c r="N28" s="301"/>
    </row>
    <row r="29" spans="1:14">
      <c r="A29" s="436" t="s">
        <v>340</v>
      </c>
      <c r="B29" s="437"/>
      <c r="C29" s="438"/>
      <c r="D29" s="436" t="s">
        <v>339</v>
      </c>
      <c r="E29" s="439"/>
      <c r="F29" s="298" t="s">
        <v>339</v>
      </c>
      <c r="G29" s="293"/>
      <c r="H29" s="292"/>
      <c r="I29" s="298" t="s">
        <v>340</v>
      </c>
      <c r="J29" s="293"/>
      <c r="K29" s="292"/>
      <c r="L29" s="298" t="s">
        <v>344</v>
      </c>
      <c r="M29" s="293"/>
      <c r="N29" s="301"/>
    </row>
    <row r="30" spans="1:14">
      <c r="A30" s="436" t="s">
        <v>340</v>
      </c>
      <c r="B30" s="437"/>
      <c r="C30" s="438"/>
      <c r="D30" s="436" t="s">
        <v>339</v>
      </c>
      <c r="E30" s="439"/>
      <c r="F30" s="298" t="s">
        <v>339</v>
      </c>
      <c r="G30" s="293"/>
      <c r="H30" s="292"/>
      <c r="I30" s="298" t="s">
        <v>340</v>
      </c>
      <c r="J30" s="293"/>
      <c r="K30" s="292"/>
      <c r="L30" s="298" t="s">
        <v>344</v>
      </c>
      <c r="M30" s="293"/>
      <c r="N30" s="301"/>
    </row>
    <row r="31" spans="1:14">
      <c r="A31" s="436" t="s">
        <v>340</v>
      </c>
      <c r="B31" s="437"/>
      <c r="C31" s="438"/>
      <c r="D31" s="436" t="s">
        <v>339</v>
      </c>
      <c r="E31" s="439"/>
      <c r="F31" s="298" t="s">
        <v>339</v>
      </c>
      <c r="G31" s="293"/>
      <c r="H31" s="292"/>
      <c r="I31" s="298" t="s">
        <v>340</v>
      </c>
      <c r="J31" s="293"/>
      <c r="K31" s="292"/>
      <c r="L31" s="298" t="s">
        <v>344</v>
      </c>
      <c r="M31" s="293"/>
      <c r="N31" s="301"/>
    </row>
    <row r="32" spans="1:14">
      <c r="A32" s="436" t="s">
        <v>340</v>
      </c>
      <c r="B32" s="437"/>
      <c r="C32" s="438"/>
      <c r="D32" s="436" t="s">
        <v>339</v>
      </c>
      <c r="E32" s="439"/>
      <c r="F32" s="298" t="s">
        <v>339</v>
      </c>
      <c r="G32" s="293"/>
      <c r="H32" s="292"/>
      <c r="I32" s="298" t="s">
        <v>340</v>
      </c>
      <c r="J32" s="293"/>
      <c r="K32" s="292"/>
      <c r="L32" s="298" t="s">
        <v>344</v>
      </c>
      <c r="M32" s="293"/>
      <c r="N32" s="301"/>
    </row>
    <row r="33" spans="1:14">
      <c r="A33" s="436" t="s">
        <v>340</v>
      </c>
      <c r="B33" s="437"/>
      <c r="C33" s="438"/>
      <c r="D33" s="436" t="s">
        <v>339</v>
      </c>
      <c r="E33" s="439"/>
      <c r="F33" s="298" t="s">
        <v>339</v>
      </c>
      <c r="G33" s="293"/>
      <c r="H33" s="292"/>
      <c r="I33" s="298" t="s">
        <v>340</v>
      </c>
      <c r="J33" s="293"/>
      <c r="K33" s="292"/>
      <c r="L33" s="298" t="s">
        <v>344</v>
      </c>
      <c r="M33" s="293"/>
      <c r="N33" s="301"/>
    </row>
    <row r="34" spans="1:14">
      <c r="A34" s="436" t="s">
        <v>340</v>
      </c>
      <c r="B34" s="437"/>
      <c r="C34" s="438"/>
      <c r="D34" s="436" t="s">
        <v>339</v>
      </c>
      <c r="E34" s="439"/>
      <c r="F34" s="298" t="s">
        <v>339</v>
      </c>
      <c r="G34" s="293"/>
      <c r="H34" s="292"/>
      <c r="I34" s="298" t="s">
        <v>340</v>
      </c>
      <c r="J34" s="293"/>
      <c r="K34" s="292"/>
      <c r="L34" s="298" t="s">
        <v>344</v>
      </c>
      <c r="M34" s="293"/>
      <c r="N34" s="301"/>
    </row>
    <row r="35" spans="1:14">
      <c r="A35" s="436" t="s">
        <v>340</v>
      </c>
      <c r="B35" s="437"/>
      <c r="C35" s="438"/>
      <c r="D35" s="436" t="s">
        <v>339</v>
      </c>
      <c r="E35" s="439"/>
      <c r="F35" s="298" t="s">
        <v>339</v>
      </c>
      <c r="G35" s="293"/>
      <c r="H35" s="292"/>
      <c r="I35" s="298" t="s">
        <v>339</v>
      </c>
      <c r="J35" s="293"/>
      <c r="K35" s="292"/>
      <c r="L35" s="298" t="s">
        <v>344</v>
      </c>
      <c r="M35" s="293"/>
      <c r="N35" s="301"/>
    </row>
    <row r="36" spans="1:14">
      <c r="A36" s="436" t="s">
        <v>340</v>
      </c>
      <c r="B36" s="437"/>
      <c r="C36" s="438"/>
      <c r="D36" s="436" t="s">
        <v>339</v>
      </c>
      <c r="E36" s="439"/>
      <c r="F36" s="298" t="s">
        <v>339</v>
      </c>
      <c r="G36" s="293"/>
      <c r="H36" s="292"/>
      <c r="I36" s="298" t="s">
        <v>339</v>
      </c>
      <c r="J36" s="293"/>
      <c r="K36" s="292"/>
      <c r="L36" s="298" t="s">
        <v>344</v>
      </c>
      <c r="M36" s="293"/>
      <c r="N36" s="301"/>
    </row>
    <row r="37" spans="1:14">
      <c r="A37" s="436" t="s">
        <v>340</v>
      </c>
      <c r="B37" s="437"/>
      <c r="C37" s="438"/>
      <c r="D37" s="436" t="s">
        <v>339</v>
      </c>
      <c r="E37" s="439"/>
      <c r="F37" s="298" t="s">
        <v>339</v>
      </c>
      <c r="G37" s="293"/>
      <c r="H37" s="292"/>
      <c r="I37" s="298" t="s">
        <v>339</v>
      </c>
      <c r="J37" s="293"/>
      <c r="K37" s="292"/>
      <c r="L37" s="298" t="s">
        <v>344</v>
      </c>
      <c r="M37" s="293"/>
      <c r="N37" s="301"/>
    </row>
    <row r="38" spans="1:14">
      <c r="A38" s="436" t="s">
        <v>339</v>
      </c>
      <c r="B38" s="437"/>
      <c r="C38" s="438"/>
      <c r="D38" s="436" t="s">
        <v>339</v>
      </c>
      <c r="E38" s="439"/>
      <c r="F38" s="298" t="s">
        <v>339</v>
      </c>
      <c r="G38" s="293"/>
      <c r="H38" s="292"/>
      <c r="I38" s="298" t="s">
        <v>339</v>
      </c>
      <c r="J38" s="293"/>
      <c r="K38" s="292"/>
      <c r="L38" s="298" t="s">
        <v>344</v>
      </c>
      <c r="M38" s="293"/>
      <c r="N38" s="301"/>
    </row>
    <row r="39" spans="1:14">
      <c r="A39" s="436" t="s">
        <v>339</v>
      </c>
      <c r="B39" s="437"/>
      <c r="C39" s="438"/>
      <c r="D39" s="436" t="s">
        <v>339</v>
      </c>
      <c r="E39" s="439"/>
      <c r="F39" s="298" t="s">
        <v>339</v>
      </c>
      <c r="G39" s="293"/>
      <c r="H39" s="292"/>
      <c r="I39" s="298" t="s">
        <v>339</v>
      </c>
      <c r="J39" s="293"/>
      <c r="K39" s="292"/>
      <c r="L39" s="298" t="s">
        <v>344</v>
      </c>
      <c r="M39" s="293"/>
      <c r="N39" s="301"/>
    </row>
    <row r="40" spans="1:14">
      <c r="A40" s="436" t="s">
        <v>339</v>
      </c>
      <c r="B40" s="437"/>
      <c r="C40" s="438"/>
      <c r="D40" s="436" t="s">
        <v>339</v>
      </c>
      <c r="E40" s="439"/>
      <c r="F40" s="298" t="s">
        <v>339</v>
      </c>
      <c r="G40" s="293"/>
      <c r="H40" s="292"/>
      <c r="I40" s="298" t="s">
        <v>339</v>
      </c>
      <c r="J40" s="293"/>
      <c r="K40" s="292"/>
      <c r="L40" s="298" t="s">
        <v>344</v>
      </c>
      <c r="M40" s="293"/>
      <c r="N40" s="301"/>
    </row>
    <row r="41" spans="1:14">
      <c r="A41" s="436" t="s">
        <v>340</v>
      </c>
      <c r="B41" s="437"/>
      <c r="C41" s="438"/>
      <c r="D41" s="436" t="s">
        <v>339</v>
      </c>
      <c r="E41" s="439"/>
      <c r="F41" s="298" t="s">
        <v>339</v>
      </c>
      <c r="G41" s="293"/>
      <c r="H41" s="292"/>
      <c r="I41" s="298" t="s">
        <v>339</v>
      </c>
      <c r="J41" s="293"/>
      <c r="K41" s="292"/>
      <c r="L41" s="298" t="s">
        <v>344</v>
      </c>
      <c r="M41" s="293"/>
      <c r="N41" s="301"/>
    </row>
    <row r="42" spans="1:14">
      <c r="A42" s="436" t="s">
        <v>339</v>
      </c>
      <c r="B42" s="437"/>
      <c r="C42" s="438"/>
      <c r="D42" s="436" t="s">
        <v>339</v>
      </c>
      <c r="E42" s="439"/>
      <c r="F42" s="298" t="s">
        <v>339</v>
      </c>
      <c r="G42" s="293"/>
      <c r="H42" s="292"/>
      <c r="I42" s="298" t="s">
        <v>339</v>
      </c>
      <c r="J42" s="293"/>
      <c r="K42" s="292"/>
      <c r="L42" s="298" t="s">
        <v>344</v>
      </c>
      <c r="M42" s="293"/>
      <c r="N42" s="301"/>
    </row>
    <row r="43" spans="1:14">
      <c r="A43" s="436" t="s">
        <v>339</v>
      </c>
      <c r="B43" s="437"/>
      <c r="C43" s="438"/>
      <c r="D43" s="436" t="s">
        <v>339</v>
      </c>
      <c r="E43" s="439"/>
      <c r="F43" s="298" t="s">
        <v>339</v>
      </c>
      <c r="G43" s="293"/>
      <c r="H43" s="292"/>
      <c r="I43" s="298" t="s">
        <v>339</v>
      </c>
      <c r="J43" s="293"/>
      <c r="K43" s="292"/>
      <c r="L43" s="298" t="s">
        <v>344</v>
      </c>
      <c r="M43" s="293"/>
      <c r="N43" s="301"/>
    </row>
    <row r="44" spans="1:14">
      <c r="A44" s="436" t="s">
        <v>339</v>
      </c>
      <c r="B44" s="437"/>
      <c r="C44" s="438"/>
      <c r="D44" s="436" t="s">
        <v>339</v>
      </c>
      <c r="E44" s="439"/>
      <c r="F44" s="298" t="s">
        <v>339</v>
      </c>
      <c r="G44" s="293"/>
      <c r="H44" s="292"/>
      <c r="I44" s="298" t="s">
        <v>339</v>
      </c>
      <c r="J44" s="293"/>
      <c r="K44" s="292"/>
      <c r="L44" s="298" t="s">
        <v>344</v>
      </c>
      <c r="M44" s="293"/>
      <c r="N44" s="301"/>
    </row>
    <row r="45" spans="1:14">
      <c r="A45" s="436" t="s">
        <v>339</v>
      </c>
      <c r="B45" s="437"/>
      <c r="C45" s="438"/>
      <c r="D45" s="436" t="s">
        <v>339</v>
      </c>
      <c r="E45" s="439"/>
      <c r="F45" s="298" t="s">
        <v>339</v>
      </c>
      <c r="G45" s="293"/>
      <c r="H45" s="292"/>
      <c r="I45" s="298" t="s">
        <v>339</v>
      </c>
      <c r="J45" s="293"/>
      <c r="K45" s="292"/>
      <c r="L45" s="298" t="s">
        <v>344</v>
      </c>
      <c r="M45" s="293"/>
      <c r="N45" s="301"/>
    </row>
    <row r="46" spans="1:14">
      <c r="A46" s="436" t="s">
        <v>339</v>
      </c>
      <c r="B46" s="437"/>
      <c r="C46" s="438"/>
      <c r="D46" s="436" t="s">
        <v>339</v>
      </c>
      <c r="E46" s="439"/>
      <c r="F46" s="298" t="s">
        <v>339</v>
      </c>
      <c r="G46" s="293"/>
      <c r="H46" s="292"/>
      <c r="I46" s="298" t="s">
        <v>339</v>
      </c>
      <c r="J46" s="293"/>
      <c r="K46" s="292"/>
      <c r="L46" s="298" t="s">
        <v>344</v>
      </c>
      <c r="M46" s="293"/>
      <c r="N46" s="301"/>
    </row>
    <row r="47" spans="1:14">
      <c r="A47" s="436" t="s">
        <v>339</v>
      </c>
      <c r="B47" s="437"/>
      <c r="C47" s="438"/>
      <c r="D47" s="436" t="s">
        <v>339</v>
      </c>
      <c r="E47" s="439"/>
      <c r="F47" s="298" t="s">
        <v>339</v>
      </c>
      <c r="G47" s="293"/>
      <c r="H47" s="292"/>
      <c r="I47" s="298" t="s">
        <v>339</v>
      </c>
      <c r="J47" s="293"/>
      <c r="K47" s="292"/>
      <c r="L47" s="298" t="s">
        <v>344</v>
      </c>
      <c r="M47" s="293"/>
      <c r="N47" s="301"/>
    </row>
    <row r="48" spans="1:14">
      <c r="A48" s="436" t="s">
        <v>339</v>
      </c>
      <c r="B48" s="437"/>
      <c r="C48" s="438"/>
      <c r="D48" s="436" t="s">
        <v>339</v>
      </c>
      <c r="E48" s="439"/>
      <c r="F48" s="298" t="s">
        <v>339</v>
      </c>
      <c r="G48" s="293"/>
      <c r="H48" s="292"/>
      <c r="I48" s="298" t="s">
        <v>339</v>
      </c>
      <c r="J48" s="293"/>
      <c r="K48" s="292"/>
      <c r="L48" s="298" t="s">
        <v>344</v>
      </c>
      <c r="M48" s="293"/>
      <c r="N48" s="301"/>
    </row>
    <row r="49" spans="1:14">
      <c r="A49" s="436" t="s">
        <v>339</v>
      </c>
      <c r="B49" s="437"/>
      <c r="C49" s="438"/>
      <c r="D49" s="436" t="s">
        <v>339</v>
      </c>
      <c r="E49" s="439"/>
      <c r="F49" s="298" t="s">
        <v>339</v>
      </c>
      <c r="G49" s="293"/>
      <c r="H49" s="292"/>
      <c r="I49" s="298" t="s">
        <v>339</v>
      </c>
      <c r="J49" s="293"/>
      <c r="K49" s="292"/>
      <c r="L49" s="298" t="s">
        <v>344</v>
      </c>
      <c r="M49" s="293"/>
      <c r="N49" s="301"/>
    </row>
    <row r="50" spans="1:14" ht="14.25" thickBot="1">
      <c r="A50" s="442" t="s">
        <v>339</v>
      </c>
      <c r="B50" s="443"/>
      <c r="C50" s="444"/>
      <c r="D50" s="445" t="s">
        <v>339</v>
      </c>
      <c r="E50" s="446"/>
      <c r="F50" s="298" t="s">
        <v>339</v>
      </c>
      <c r="G50" s="293"/>
      <c r="H50" s="292"/>
      <c r="I50" s="298" t="s">
        <v>339</v>
      </c>
      <c r="J50" s="293"/>
      <c r="K50" s="292"/>
      <c r="L50" s="298" t="s">
        <v>344</v>
      </c>
      <c r="M50" s="293"/>
      <c r="N50" s="301"/>
    </row>
    <row r="51" spans="1:14">
      <c r="D51" s="447"/>
      <c r="F51" s="298" t="s">
        <v>339</v>
      </c>
      <c r="G51" s="293"/>
      <c r="H51" s="292"/>
      <c r="I51" s="298" t="s">
        <v>339</v>
      </c>
      <c r="J51" s="293"/>
      <c r="K51" s="292"/>
      <c r="L51" s="298" t="s">
        <v>344</v>
      </c>
      <c r="M51" s="293"/>
      <c r="N51" s="301"/>
    </row>
    <row r="52" spans="1:14">
      <c r="F52" s="298" t="s">
        <v>339</v>
      </c>
      <c r="G52" s="293"/>
      <c r="H52" s="292"/>
      <c r="I52" s="298" t="s">
        <v>339</v>
      </c>
      <c r="J52" s="293"/>
      <c r="K52" s="292"/>
      <c r="L52" s="298" t="s">
        <v>344</v>
      </c>
      <c r="M52" s="293"/>
      <c r="N52" s="301"/>
    </row>
    <row r="53" spans="1:14">
      <c r="F53" s="298" t="s">
        <v>339</v>
      </c>
      <c r="G53" s="293"/>
      <c r="H53" s="292"/>
      <c r="I53" s="298" t="s">
        <v>339</v>
      </c>
      <c r="J53" s="293"/>
      <c r="K53" s="292"/>
      <c r="L53" s="298" t="s">
        <v>344</v>
      </c>
      <c r="M53" s="293"/>
      <c r="N53" s="301"/>
    </row>
    <row r="54" spans="1:14">
      <c r="F54" s="298" t="s">
        <v>339</v>
      </c>
      <c r="G54" s="293"/>
      <c r="H54" s="292"/>
      <c r="I54" s="298" t="s">
        <v>339</v>
      </c>
      <c r="J54" s="293"/>
      <c r="K54" s="292"/>
      <c r="L54" s="298" t="s">
        <v>344</v>
      </c>
      <c r="M54" s="293"/>
      <c r="N54" s="301"/>
    </row>
    <row r="55" spans="1:14">
      <c r="F55" s="298" t="s">
        <v>339</v>
      </c>
      <c r="G55" s="293"/>
      <c r="H55" s="292"/>
      <c r="I55" s="298" t="s">
        <v>339</v>
      </c>
      <c r="J55" s="293"/>
      <c r="K55" s="292"/>
      <c r="L55" s="298" t="s">
        <v>344</v>
      </c>
      <c r="M55" s="293"/>
      <c r="N55" s="301"/>
    </row>
    <row r="56" spans="1:14">
      <c r="F56" s="298" t="s">
        <v>339</v>
      </c>
      <c r="G56" s="293"/>
      <c r="H56" s="292"/>
      <c r="I56" s="298" t="s">
        <v>339</v>
      </c>
      <c r="J56" s="293"/>
      <c r="K56" s="292"/>
      <c r="L56" s="298" t="s">
        <v>344</v>
      </c>
      <c r="M56" s="293"/>
      <c r="N56" s="301"/>
    </row>
    <row r="57" spans="1:14">
      <c r="F57" s="298" t="s">
        <v>339</v>
      </c>
      <c r="G57" s="293"/>
      <c r="H57" s="292"/>
      <c r="I57" s="298" t="s">
        <v>339</v>
      </c>
      <c r="J57" s="293"/>
      <c r="K57" s="292"/>
      <c r="L57" s="298" t="s">
        <v>344</v>
      </c>
      <c r="M57" s="293"/>
      <c r="N57" s="301"/>
    </row>
    <row r="58" spans="1:14">
      <c r="F58" s="298" t="s">
        <v>339</v>
      </c>
      <c r="G58" s="293"/>
      <c r="H58" s="292"/>
      <c r="I58" s="298" t="s">
        <v>339</v>
      </c>
      <c r="J58" s="293"/>
      <c r="K58" s="292"/>
      <c r="L58" s="298" t="s">
        <v>344</v>
      </c>
      <c r="M58" s="293"/>
      <c r="N58" s="301"/>
    </row>
    <row r="59" spans="1:14">
      <c r="F59" s="298" t="s">
        <v>339</v>
      </c>
      <c r="G59" s="293"/>
      <c r="H59" s="292"/>
      <c r="I59" s="298" t="s">
        <v>339</v>
      </c>
      <c r="J59" s="293"/>
      <c r="K59" s="292"/>
      <c r="L59" s="298" t="s">
        <v>344</v>
      </c>
      <c r="M59" s="293"/>
      <c r="N59" s="301"/>
    </row>
    <row r="60" spans="1:14">
      <c r="F60" s="298" t="s">
        <v>339</v>
      </c>
      <c r="G60" s="293"/>
      <c r="H60" s="292"/>
      <c r="I60" s="298" t="s">
        <v>339</v>
      </c>
      <c r="J60" s="293"/>
      <c r="K60" s="292"/>
      <c r="L60" s="298" t="s">
        <v>344</v>
      </c>
      <c r="M60" s="293"/>
      <c r="N60" s="301"/>
    </row>
    <row r="61" spans="1:14">
      <c r="F61" s="298" t="s">
        <v>339</v>
      </c>
      <c r="G61" s="293"/>
      <c r="H61" s="292"/>
      <c r="I61" s="298" t="s">
        <v>339</v>
      </c>
      <c r="J61" s="293"/>
      <c r="K61" s="292"/>
      <c r="L61" s="298" t="s">
        <v>344</v>
      </c>
      <c r="M61" s="293"/>
      <c r="N61" s="301"/>
    </row>
    <row r="62" spans="1:14" ht="14.25" thickBot="1">
      <c r="F62" s="299" t="s">
        <v>339</v>
      </c>
      <c r="G62" s="294"/>
      <c r="H62" s="295"/>
      <c r="I62" s="299" t="s">
        <v>339</v>
      </c>
      <c r="J62" s="294"/>
      <c r="K62" s="295"/>
      <c r="L62" s="299" t="s">
        <v>344</v>
      </c>
      <c r="M62" s="294"/>
      <c r="N62" s="302"/>
    </row>
  </sheetData>
  <sheetProtection sheet="1" objects="1" scenarios="1" selectLockedCells="1"/>
  <mergeCells count="5">
    <mergeCell ref="F3:H3"/>
    <mergeCell ref="I3:K3"/>
    <mergeCell ref="L3:N3"/>
    <mergeCell ref="D3:E3"/>
    <mergeCell ref="A3:C3"/>
  </mergeCells>
  <phoneticPr fontId="1"/>
  <dataValidations count="2">
    <dataValidation type="textLength" operator="equal" allowBlank="1" showInputMessage="1" showErrorMessage="1" errorTitle="桁数エラー" error="10桁で入力してください。" sqref="G5:G62 J5:J62 M5:M62">
      <formula1>10</formula1>
    </dataValidation>
    <dataValidation type="textLength" operator="equal" allowBlank="1" showInputMessage="1" showErrorMessage="1" errorTitle="桁数エラー" error="10桁で入力してください" sqref="B5:B50 E5:E50">
      <formula1>10</formula1>
    </dataValidation>
  </dataValidations>
  <pageMargins left="0.7" right="0.7" top="0.75" bottom="0.75" header="0.3" footer="0.3"/>
  <pageSetup paperSize="9" scale="22"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F1:CS94"/>
  <sheetViews>
    <sheetView showGridLines="0" showZeros="0" zoomScale="80" zoomScaleNormal="80" zoomScaleSheetLayoutView="75" workbookViewId="0">
      <selection activeCell="A13" sqref="A1:XFD1048576"/>
    </sheetView>
  </sheetViews>
  <sheetFormatPr defaultColWidth="2" defaultRowHeight="12" customHeight="1"/>
  <cols>
    <col min="1" max="3" width="2" style="55"/>
    <col min="4" max="4" width="1.625" style="55" customWidth="1"/>
    <col min="5" max="5" width="1.875" style="55" customWidth="1"/>
    <col min="6" max="6" width="2" style="55"/>
    <col min="7" max="7" width="1.625" style="55" customWidth="1"/>
    <col min="8" max="8" width="1.5" style="55" customWidth="1"/>
    <col min="9" max="9" width="1.625" style="55" customWidth="1"/>
    <col min="10" max="22" width="2" style="55"/>
    <col min="23" max="23" width="3" style="55" customWidth="1"/>
    <col min="24" max="29" width="2" style="55"/>
    <col min="30" max="30" width="2.5" style="55" customWidth="1"/>
    <col min="31" max="47" width="2" style="55"/>
    <col min="48" max="48" width="3" style="55" customWidth="1"/>
    <col min="49" max="49" width="2" style="55"/>
    <col min="50" max="50" width="2.75" style="55" customWidth="1"/>
    <col min="51" max="52" width="2" style="55"/>
    <col min="53" max="53" width="1.875" style="55" customWidth="1"/>
    <col min="54" max="55" width="2" style="55"/>
    <col min="56" max="56" width="2.75" style="55" customWidth="1"/>
    <col min="57" max="57" width="2" style="55"/>
    <col min="58" max="58" width="2.875" style="55" customWidth="1"/>
    <col min="59" max="59" width="3.125" style="55" customWidth="1"/>
    <col min="60" max="60" width="2.875" style="55" customWidth="1"/>
    <col min="61" max="66" width="2" style="55"/>
    <col min="67" max="67" width="2.5" style="55" customWidth="1"/>
    <col min="68" max="68" width="2.625" style="55" customWidth="1"/>
    <col min="69" max="71" width="2" style="55"/>
    <col min="72" max="72" width="2.875" style="55" customWidth="1"/>
    <col min="73" max="74" width="3" style="55" customWidth="1"/>
    <col min="75" max="75" width="2" style="55"/>
    <col min="76" max="76" width="2.875" style="55" customWidth="1"/>
    <col min="77" max="78" width="2" style="55"/>
    <col min="79" max="79" width="2.375" style="55" customWidth="1"/>
    <col min="80" max="85" width="2" style="55"/>
    <col min="86" max="86" width="2.875" style="55" customWidth="1"/>
    <col min="87" max="16384" width="2" style="55"/>
  </cols>
  <sheetData>
    <row r="1" spans="6:97" ht="12" customHeight="1">
      <c r="BV1" s="101"/>
      <c r="BW1" s="101"/>
      <c r="BX1" s="101"/>
      <c r="BY1" s="101"/>
      <c r="BZ1" s="101"/>
      <c r="CA1" s="101"/>
      <c r="CB1" s="101"/>
      <c r="CC1" s="101"/>
      <c r="CD1" s="101"/>
      <c r="CE1" s="101"/>
      <c r="CF1" s="101"/>
      <c r="CG1" s="101"/>
      <c r="CH1" s="101"/>
      <c r="CI1" s="101"/>
    </row>
    <row r="2" spans="6:97" ht="4.5" customHeight="1">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99"/>
      <c r="BW2" s="60"/>
      <c r="BX2" s="60"/>
      <c r="BY2" s="60"/>
      <c r="BZ2" s="60"/>
      <c r="CA2" s="60"/>
      <c r="CB2" s="60"/>
      <c r="CC2" s="60"/>
      <c r="CD2" s="60"/>
      <c r="CE2" s="60"/>
      <c r="CF2" s="60"/>
      <c r="CG2" s="60"/>
      <c r="CH2" s="60"/>
      <c r="CI2" s="60"/>
      <c r="CJ2" s="99"/>
      <c r="CK2" s="60"/>
      <c r="CL2" s="59"/>
      <c r="CM2" s="59"/>
      <c r="CN2" s="59"/>
      <c r="CO2" s="59"/>
      <c r="CP2" s="59"/>
      <c r="CQ2" s="59"/>
      <c r="CR2" s="59"/>
      <c r="CS2" s="59"/>
    </row>
    <row r="3" spans="6:97" ht="12" customHeight="1">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61">
        <v>1</v>
      </c>
      <c r="BB3" s="59"/>
      <c r="BC3" s="59"/>
      <c r="BD3" s="59"/>
      <c r="BE3" s="59"/>
      <c r="BF3" s="59"/>
      <c r="BG3" s="61">
        <v>7</v>
      </c>
      <c r="BH3" s="59"/>
      <c r="BI3" s="59"/>
      <c r="BJ3" s="59"/>
      <c r="BK3" s="59"/>
      <c r="BL3" s="59"/>
      <c r="BM3" s="59"/>
      <c r="BN3" s="59"/>
      <c r="BO3" s="61">
        <v>17</v>
      </c>
      <c r="BP3" s="59"/>
      <c r="BQ3" s="59"/>
      <c r="BR3" s="59"/>
      <c r="BS3" s="59"/>
      <c r="BT3" s="62">
        <v>22</v>
      </c>
      <c r="BU3" s="62">
        <v>23</v>
      </c>
      <c r="BV3" s="100">
        <v>32</v>
      </c>
      <c r="BW3" s="60"/>
      <c r="BX3" s="63">
        <v>34</v>
      </c>
      <c r="BY3" s="60"/>
      <c r="BZ3" s="60"/>
      <c r="CA3" s="60"/>
      <c r="CB3" s="60"/>
      <c r="CC3" s="60"/>
      <c r="CD3" s="60"/>
      <c r="CE3" s="60"/>
      <c r="CF3" s="60"/>
      <c r="CG3" s="60"/>
      <c r="CH3" s="63">
        <v>47</v>
      </c>
      <c r="CI3" s="60"/>
      <c r="CJ3" s="99"/>
      <c r="CK3" s="60"/>
      <c r="CL3" s="59"/>
      <c r="CM3" s="59"/>
      <c r="CN3" s="59"/>
      <c r="CO3" s="59"/>
      <c r="CP3" s="59"/>
      <c r="CQ3" s="59"/>
      <c r="CR3" s="59"/>
      <c r="CS3" s="59"/>
    </row>
    <row r="4" spans="6:97" ht="15.75" customHeight="1">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1879" t="s">
        <v>25</v>
      </c>
      <c r="BB4" s="1879"/>
      <c r="BC4" s="1879"/>
      <c r="BD4" s="1879"/>
      <c r="BE4" s="1879"/>
      <c r="BF4" s="1879"/>
      <c r="BG4" s="1879" t="s">
        <v>26</v>
      </c>
      <c r="BH4" s="1879"/>
      <c r="BI4" s="1879"/>
      <c r="BJ4" s="1879"/>
      <c r="BK4" s="1879"/>
      <c r="BL4" s="1879"/>
      <c r="BM4" s="1879"/>
      <c r="BN4" s="1879"/>
      <c r="BO4" s="1880" t="s">
        <v>27</v>
      </c>
      <c r="BP4" s="1880"/>
      <c r="BQ4" s="1880"/>
      <c r="BR4" s="1880"/>
      <c r="BS4" s="1880"/>
      <c r="BT4" s="1881" t="s">
        <v>28</v>
      </c>
      <c r="BU4" s="1881"/>
      <c r="BV4" s="1881" t="s">
        <v>29</v>
      </c>
      <c r="BW4" s="1881"/>
      <c r="BX4" s="1874" t="s">
        <v>30</v>
      </c>
      <c r="BY4" s="1874"/>
      <c r="BZ4" s="1874"/>
      <c r="CA4" s="1874"/>
      <c r="CB4" s="1874"/>
      <c r="CC4" s="1874"/>
      <c r="CD4" s="1874" t="s">
        <v>31</v>
      </c>
      <c r="CE4" s="1874"/>
      <c r="CF4" s="1874"/>
      <c r="CG4" s="1874"/>
      <c r="CH4" s="1874"/>
      <c r="CI4" s="59"/>
      <c r="CJ4" s="96"/>
      <c r="CK4" s="60"/>
      <c r="CL4" s="59"/>
      <c r="CM4" s="59"/>
      <c r="CN4" s="59"/>
      <c r="CO4" s="59"/>
      <c r="CP4" s="59"/>
      <c r="CQ4" s="59"/>
      <c r="CR4" s="59"/>
      <c r="CS4" s="59"/>
    </row>
    <row r="5" spans="6:97" ht="12" customHeight="1">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1875">
        <v>164107</v>
      </c>
      <c r="BB5" s="1875"/>
      <c r="BC5" s="1875"/>
      <c r="BD5" s="1875"/>
      <c r="BE5" s="1875"/>
      <c r="BF5" s="1875"/>
      <c r="BG5" s="1876">
        <f>'41-7'!BH4</f>
        <v>0</v>
      </c>
      <c r="BH5" s="1876"/>
      <c r="BI5" s="1876"/>
      <c r="BJ5" s="1876"/>
      <c r="BK5" s="1876"/>
      <c r="BL5" s="1876"/>
      <c r="BM5" s="1876"/>
      <c r="BN5" s="1876"/>
      <c r="BO5" s="1876">
        <f>'41-7'!BP4</f>
        <v>0</v>
      </c>
      <c r="BP5" s="1876"/>
      <c r="BQ5" s="1876"/>
      <c r="BR5" s="1876"/>
      <c r="BS5" s="1876"/>
      <c r="BT5" s="1877" t="s">
        <v>33</v>
      </c>
      <c r="BU5" s="1877"/>
      <c r="BV5" s="1877" t="s">
        <v>33</v>
      </c>
      <c r="BW5" s="1877"/>
      <c r="BX5" s="1878"/>
      <c r="BY5" s="1878"/>
      <c r="BZ5" s="1878"/>
      <c r="CA5" s="1878"/>
      <c r="CB5" s="1878"/>
      <c r="CC5" s="1878"/>
      <c r="CD5" s="1878"/>
      <c r="CE5" s="1878"/>
      <c r="CF5" s="1878"/>
      <c r="CG5" s="1878"/>
      <c r="CH5" s="1878"/>
      <c r="CI5" s="60"/>
      <c r="CJ5" s="99"/>
      <c r="CK5" s="1858" t="s">
        <v>224</v>
      </c>
      <c r="CL5" s="59"/>
      <c r="CM5" s="59"/>
      <c r="CN5" s="59"/>
      <c r="CO5" s="59"/>
      <c r="CP5" s="59"/>
      <c r="CQ5" s="59"/>
      <c r="CR5" s="59"/>
      <c r="CS5" s="59"/>
    </row>
    <row r="6" spans="6:97" ht="12" customHeight="1">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1875"/>
      <c r="BB6" s="1875"/>
      <c r="BC6" s="1875"/>
      <c r="BD6" s="1875"/>
      <c r="BE6" s="1875"/>
      <c r="BF6" s="1875"/>
      <c r="BG6" s="1876"/>
      <c r="BH6" s="1876"/>
      <c r="BI6" s="1876"/>
      <c r="BJ6" s="1876"/>
      <c r="BK6" s="1876"/>
      <c r="BL6" s="1876"/>
      <c r="BM6" s="1876"/>
      <c r="BN6" s="1876"/>
      <c r="BO6" s="1876"/>
      <c r="BP6" s="1876"/>
      <c r="BQ6" s="1876"/>
      <c r="BR6" s="1876"/>
      <c r="BS6" s="1876"/>
      <c r="BT6" s="1877"/>
      <c r="BU6" s="1877"/>
      <c r="BV6" s="1877"/>
      <c r="BW6" s="1877"/>
      <c r="BX6" s="1878"/>
      <c r="BY6" s="1878"/>
      <c r="BZ6" s="1878"/>
      <c r="CA6" s="1878"/>
      <c r="CB6" s="1878"/>
      <c r="CC6" s="1878"/>
      <c r="CD6" s="1878"/>
      <c r="CE6" s="1878"/>
      <c r="CF6" s="1878"/>
      <c r="CG6" s="1878"/>
      <c r="CH6" s="1878"/>
      <c r="CI6" s="60"/>
      <c r="CJ6" s="99"/>
      <c r="CK6" s="1858"/>
      <c r="CL6" s="59"/>
      <c r="CM6" s="59"/>
      <c r="CN6" s="59"/>
      <c r="CO6" s="59"/>
      <c r="CP6" s="59"/>
      <c r="CQ6" s="59"/>
      <c r="CR6" s="59"/>
      <c r="CS6" s="59"/>
    </row>
    <row r="7" spans="6:97" ht="6" customHeight="1">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94"/>
      <c r="BV7" s="59"/>
      <c r="BW7" s="59"/>
      <c r="BX7" s="59"/>
      <c r="BY7" s="59"/>
      <c r="BZ7" s="59"/>
      <c r="CA7" s="59"/>
      <c r="CB7" s="59"/>
      <c r="CC7" s="59"/>
      <c r="CD7" s="59"/>
      <c r="CE7" s="59"/>
      <c r="CF7" s="59"/>
      <c r="CG7" s="59"/>
      <c r="CH7" s="1859"/>
      <c r="CI7" s="60"/>
      <c r="CJ7" s="99"/>
      <c r="CK7" s="1858"/>
      <c r="CL7" s="59"/>
      <c r="CM7" s="59"/>
      <c r="CN7" s="59"/>
      <c r="CO7" s="59"/>
      <c r="CP7" s="59"/>
      <c r="CQ7" s="59"/>
      <c r="CR7" s="59"/>
      <c r="CS7" s="59"/>
    </row>
    <row r="8" spans="6:97" ht="7.5" customHeight="1">
      <c r="F8" s="59"/>
      <c r="G8" s="59"/>
      <c r="H8" s="59"/>
      <c r="I8" s="59"/>
      <c r="J8" s="59"/>
      <c r="K8" s="59"/>
      <c r="L8" s="59"/>
      <c r="M8" s="59"/>
      <c r="N8" s="59"/>
      <c r="O8" s="59"/>
      <c r="P8" s="59"/>
      <c r="Q8" s="59"/>
      <c r="R8" s="59"/>
      <c r="S8" s="59"/>
      <c r="T8" s="97"/>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59"/>
      <c r="BV8" s="59"/>
      <c r="BW8" s="59"/>
      <c r="BX8" s="59"/>
      <c r="BY8" s="59"/>
      <c r="BZ8" s="59"/>
      <c r="CA8" s="59"/>
      <c r="CB8" s="59"/>
      <c r="CC8" s="59"/>
      <c r="CD8" s="59"/>
      <c r="CE8" s="59"/>
      <c r="CF8" s="59"/>
      <c r="CG8" s="59"/>
      <c r="CH8" s="1860"/>
      <c r="CI8" s="60"/>
      <c r="CJ8" s="99"/>
      <c r="CK8" s="1858"/>
      <c r="CL8" s="59"/>
      <c r="CM8" s="59"/>
      <c r="CN8" s="59"/>
      <c r="CO8" s="59"/>
      <c r="CP8" s="59"/>
      <c r="CQ8" s="59"/>
      <c r="CR8" s="59"/>
      <c r="CS8" s="59"/>
    </row>
    <row r="9" spans="6:97" ht="7.5" customHeight="1">
      <c r="F9" s="59"/>
      <c r="G9" s="59"/>
      <c r="H9" s="59"/>
      <c r="I9" s="59"/>
      <c r="J9" s="59"/>
      <c r="K9" s="59"/>
      <c r="L9" s="59"/>
      <c r="M9" s="59"/>
      <c r="N9" s="59"/>
      <c r="O9" s="59"/>
      <c r="P9" s="59"/>
      <c r="Q9" s="59"/>
      <c r="R9" s="59"/>
      <c r="S9" s="59"/>
      <c r="T9" s="96"/>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98"/>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59"/>
      <c r="CI9" s="60"/>
      <c r="CJ9" s="99"/>
      <c r="CK9" s="1858"/>
      <c r="CL9" s="59"/>
      <c r="CM9" s="59"/>
      <c r="CN9" s="59"/>
      <c r="CO9" s="59"/>
      <c r="CP9" s="59"/>
      <c r="CQ9" s="59"/>
      <c r="CR9" s="59"/>
      <c r="CS9" s="59"/>
    </row>
    <row r="10" spans="6:97" ht="12" customHeight="1">
      <c r="F10" s="59"/>
      <c r="G10" s="59"/>
      <c r="H10" s="59"/>
      <c r="I10" s="59"/>
      <c r="J10" s="59"/>
      <c r="K10" s="59"/>
      <c r="L10" s="59"/>
      <c r="M10" s="59"/>
      <c r="N10" s="59"/>
      <c r="O10" s="59"/>
      <c r="P10" s="59"/>
      <c r="Q10" s="59"/>
      <c r="R10" s="59"/>
      <c r="S10" s="59"/>
      <c r="T10" s="96"/>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61">
        <v>48</v>
      </c>
      <c r="BG10" s="1861">
        <f>'41-7'!BH7</f>
        <v>0</v>
      </c>
      <c r="BH10" s="1861"/>
      <c r="BI10" s="1862"/>
      <c r="BJ10" s="1863">
        <f>'41-7'!BK7</f>
        <v>0</v>
      </c>
      <c r="BK10" s="1861"/>
      <c r="BL10" s="1864"/>
      <c r="BM10" s="1865">
        <f>'41-7'!BN7</f>
        <v>0</v>
      </c>
      <c r="BN10" s="1861"/>
      <c r="BO10" s="1861"/>
      <c r="BP10" s="61">
        <v>53</v>
      </c>
      <c r="BQ10" s="59"/>
      <c r="BR10" s="59"/>
      <c r="BS10" s="59"/>
      <c r="BT10" s="59"/>
      <c r="BU10" s="59"/>
      <c r="BV10" s="59"/>
      <c r="BW10" s="59"/>
      <c r="BX10" s="59"/>
      <c r="BY10" s="59"/>
      <c r="BZ10" s="59"/>
      <c r="CA10" s="59"/>
      <c r="CB10" s="59"/>
      <c r="CC10" s="59"/>
      <c r="CD10" s="59"/>
      <c r="CE10" s="59"/>
      <c r="CF10" s="59"/>
      <c r="CG10" s="59"/>
      <c r="CH10" s="59"/>
      <c r="CI10" s="60"/>
      <c r="CJ10" s="99"/>
      <c r="CK10" s="1858"/>
      <c r="CL10" s="59"/>
      <c r="CM10" s="59"/>
      <c r="CN10" s="59"/>
      <c r="CO10" s="59"/>
      <c r="CP10" s="59"/>
      <c r="CQ10" s="59"/>
      <c r="CR10" s="59"/>
      <c r="CS10" s="59"/>
    </row>
    <row r="11" spans="6:97" ht="12" customHeight="1">
      <c r="F11" s="59"/>
      <c r="G11" s="59"/>
      <c r="H11" s="59"/>
      <c r="I11" s="59"/>
      <c r="J11" s="59"/>
      <c r="K11" s="59"/>
      <c r="L11" s="59"/>
      <c r="M11" s="59"/>
      <c r="N11" s="59"/>
      <c r="O11" s="59"/>
      <c r="P11" s="59"/>
      <c r="Q11" s="59"/>
      <c r="R11" s="59"/>
      <c r="S11" s="59"/>
      <c r="T11" s="96"/>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1861"/>
      <c r="BH11" s="1861"/>
      <c r="BI11" s="1862"/>
      <c r="BJ11" s="1863"/>
      <c r="BK11" s="1861"/>
      <c r="BL11" s="1864"/>
      <c r="BM11" s="1865"/>
      <c r="BN11" s="1861"/>
      <c r="BO11" s="1861"/>
      <c r="BP11" s="59"/>
      <c r="BQ11" s="59"/>
      <c r="BR11" s="59"/>
      <c r="BS11" s="59"/>
      <c r="BT11" s="59"/>
      <c r="BU11" s="59"/>
      <c r="BV11" s="59"/>
      <c r="BW11" s="59"/>
      <c r="BX11" s="59"/>
      <c r="BY11" s="59"/>
      <c r="BZ11" s="59"/>
      <c r="CA11" s="59"/>
      <c r="CB11" s="59"/>
      <c r="CC11" s="59"/>
      <c r="CD11" s="59"/>
      <c r="CE11" s="59"/>
      <c r="CF11" s="59"/>
      <c r="CG11" s="59"/>
      <c r="CH11" s="59"/>
      <c r="CI11" s="60"/>
      <c r="CJ11" s="99"/>
      <c r="CK11" s="1858"/>
      <c r="CL11" s="59"/>
      <c r="CM11" s="59"/>
      <c r="CN11" s="59"/>
      <c r="CO11" s="59"/>
      <c r="CP11" s="59"/>
      <c r="CQ11" s="59"/>
      <c r="CR11" s="59"/>
      <c r="CS11" s="59"/>
    </row>
    <row r="12" spans="6:97" ht="12" customHeight="1">
      <c r="F12" s="59"/>
      <c r="G12" s="59"/>
      <c r="H12" s="59"/>
      <c r="I12" s="59"/>
      <c r="J12" s="59"/>
      <c r="K12" s="59"/>
      <c r="L12" s="59"/>
      <c r="M12" s="59"/>
      <c r="N12" s="59"/>
      <c r="O12" s="59"/>
      <c r="P12" s="59"/>
      <c r="Q12" s="59"/>
      <c r="R12" s="59"/>
      <c r="S12" s="59"/>
      <c r="T12" s="1847"/>
      <c r="U12" s="1847"/>
      <c r="V12" s="1847"/>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1861"/>
      <c r="BH12" s="1861"/>
      <c r="BI12" s="1862"/>
      <c r="BJ12" s="1863"/>
      <c r="BK12" s="1861"/>
      <c r="BL12" s="1864"/>
      <c r="BM12" s="1865"/>
      <c r="BN12" s="1861"/>
      <c r="BO12" s="1861"/>
      <c r="BP12" s="59"/>
      <c r="BQ12" s="59"/>
      <c r="BR12" s="59"/>
      <c r="BS12" s="59"/>
      <c r="BT12" s="59"/>
      <c r="BU12" s="59"/>
      <c r="BV12" s="59"/>
      <c r="BW12" s="59"/>
      <c r="BX12" s="61">
        <v>54</v>
      </c>
      <c r="BY12" s="61"/>
      <c r="BZ12" s="61"/>
      <c r="CA12" s="61">
        <v>57</v>
      </c>
      <c r="CB12" s="59"/>
      <c r="CC12" s="59"/>
      <c r="CD12" s="59"/>
      <c r="CE12" s="59"/>
      <c r="CF12" s="59"/>
      <c r="CG12" s="59"/>
      <c r="CH12" s="59"/>
      <c r="CI12" s="60"/>
      <c r="CJ12" s="99"/>
      <c r="CK12" s="1858"/>
      <c r="CL12" s="59"/>
      <c r="CM12" s="59"/>
      <c r="CN12" s="59"/>
      <c r="CO12" s="59"/>
      <c r="CP12" s="59"/>
      <c r="CQ12" s="59"/>
      <c r="CR12" s="59"/>
      <c r="CS12" s="59"/>
    </row>
    <row r="13" spans="6:97" ht="12" customHeight="1">
      <c r="F13" s="59"/>
      <c r="G13" s="59"/>
      <c r="H13" s="59"/>
      <c r="I13" s="59"/>
      <c r="J13" s="59"/>
      <c r="K13" s="59"/>
      <c r="L13" s="59"/>
      <c r="M13" s="59"/>
      <c r="N13" s="59"/>
      <c r="O13" s="59"/>
      <c r="P13" s="59"/>
      <c r="Q13" s="59"/>
      <c r="R13" s="59"/>
      <c r="S13" s="59"/>
      <c r="T13" s="1847"/>
      <c r="U13" s="1847"/>
      <c r="V13" s="1847"/>
      <c r="W13" s="61">
        <v>24</v>
      </c>
      <c r="X13" s="61"/>
      <c r="Y13" s="61"/>
      <c r="Z13" s="61"/>
      <c r="AA13" s="61"/>
      <c r="AB13" s="61"/>
      <c r="AC13" s="61"/>
      <c r="AD13" s="61">
        <v>26</v>
      </c>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1847"/>
      <c r="BQ13" s="1847"/>
      <c r="BR13" s="1847"/>
      <c r="BS13" s="1847"/>
      <c r="BT13" s="1847"/>
      <c r="BU13" s="1860"/>
      <c r="BV13" s="1860"/>
      <c r="BW13" s="1866"/>
      <c r="BX13" s="1867">
        <f>'41-7'!BZ10</f>
        <v>1</v>
      </c>
      <c r="BY13" s="1868"/>
      <c r="BZ13" s="1868"/>
      <c r="CA13" s="1869"/>
      <c r="CB13" s="1873"/>
      <c r="CC13" s="1860"/>
      <c r="CD13" s="1860"/>
      <c r="CE13" s="1860"/>
      <c r="CF13" s="1860"/>
      <c r="CG13" s="1860"/>
      <c r="CH13" s="1860"/>
      <c r="CI13" s="1860"/>
      <c r="CJ13" s="64"/>
      <c r="CK13" s="1858"/>
      <c r="CL13" s="59"/>
      <c r="CM13" s="59"/>
      <c r="CN13" s="59"/>
      <c r="CO13" s="59"/>
      <c r="CP13" s="59"/>
      <c r="CQ13" s="59"/>
      <c r="CR13" s="59"/>
      <c r="CS13" s="59"/>
    </row>
    <row r="14" spans="6:97" ht="16.5" customHeight="1">
      <c r="F14" s="59"/>
      <c r="G14" s="59"/>
      <c r="H14" s="59"/>
      <c r="I14" s="59"/>
      <c r="J14" s="59"/>
      <c r="K14" s="59"/>
      <c r="L14" s="59"/>
      <c r="M14" s="59"/>
      <c r="N14" s="59"/>
      <c r="O14" s="59"/>
      <c r="P14" s="59"/>
      <c r="Q14" s="59"/>
      <c r="R14" s="59"/>
      <c r="S14" s="59"/>
      <c r="T14" s="59"/>
      <c r="U14" s="59"/>
      <c r="V14" s="59"/>
      <c r="W14" s="1848">
        <f>'41-7'!W11</f>
        <v>0</v>
      </c>
      <c r="X14" s="1849"/>
      <c r="Y14" s="1850"/>
      <c r="Z14" s="1854"/>
      <c r="AA14" s="1855"/>
      <c r="AB14" s="1855"/>
      <c r="AC14" s="1856"/>
      <c r="AD14" s="1848">
        <f>'41-7'!AD11</f>
        <v>0</v>
      </c>
      <c r="AE14" s="1849"/>
      <c r="AF14" s="1850"/>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1847"/>
      <c r="BQ14" s="1847"/>
      <c r="BR14" s="1847"/>
      <c r="BS14" s="1847"/>
      <c r="BT14" s="1847"/>
      <c r="BU14" s="1860"/>
      <c r="BV14" s="1860"/>
      <c r="BW14" s="1866"/>
      <c r="BX14" s="1870"/>
      <c r="BY14" s="1871"/>
      <c r="BZ14" s="1871"/>
      <c r="CA14" s="1872"/>
      <c r="CB14" s="1873"/>
      <c r="CC14" s="1860"/>
      <c r="CD14" s="1860"/>
      <c r="CE14" s="1860"/>
      <c r="CF14" s="1860"/>
      <c r="CG14" s="1860"/>
      <c r="CH14" s="1860"/>
      <c r="CI14" s="1860"/>
      <c r="CJ14" s="64"/>
      <c r="CK14" s="1858"/>
      <c r="CL14" s="59"/>
      <c r="CM14" s="59"/>
      <c r="CN14" s="59"/>
      <c r="CO14" s="59"/>
      <c r="CP14" s="59"/>
      <c r="CQ14" s="59"/>
      <c r="CR14" s="59"/>
      <c r="CS14" s="59"/>
    </row>
    <row r="15" spans="6:97" ht="19.5" customHeight="1">
      <c r="F15" s="59"/>
      <c r="G15" s="59"/>
      <c r="H15" s="59"/>
      <c r="I15" s="59"/>
      <c r="J15" s="59"/>
      <c r="K15" s="59"/>
      <c r="L15" s="59"/>
      <c r="M15" s="59"/>
      <c r="N15" s="59"/>
      <c r="O15" s="59"/>
      <c r="P15" s="59"/>
      <c r="Q15" s="59"/>
      <c r="R15" s="59"/>
      <c r="S15" s="59"/>
      <c r="T15" s="59"/>
      <c r="U15" s="59"/>
      <c r="V15" s="59"/>
      <c r="W15" s="1851"/>
      <c r="X15" s="1852"/>
      <c r="Y15" s="1853"/>
      <c r="Z15" s="1854"/>
      <c r="AA15" s="1855"/>
      <c r="AB15" s="1855"/>
      <c r="AC15" s="1856"/>
      <c r="AD15" s="1851"/>
      <c r="AE15" s="1852"/>
      <c r="AF15" s="1853"/>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1860"/>
      <c r="BV15" s="1860"/>
      <c r="BW15" s="1866"/>
      <c r="BX15" s="1867">
        <f>'41-7'!BZ12</f>
        <v>1</v>
      </c>
      <c r="BY15" s="1868"/>
      <c r="BZ15" s="1868"/>
      <c r="CA15" s="1869"/>
      <c r="CB15" s="1873"/>
      <c r="CC15" s="1860"/>
      <c r="CD15" s="1860"/>
      <c r="CE15" s="1860"/>
      <c r="CF15" s="1860"/>
      <c r="CG15" s="1860"/>
      <c r="CH15" s="1860"/>
      <c r="CI15" s="1860"/>
      <c r="CJ15" s="64"/>
      <c r="CK15" s="1858"/>
      <c r="CL15" s="59"/>
      <c r="CM15" s="59"/>
      <c r="CN15" s="59"/>
      <c r="CO15" s="59"/>
      <c r="CP15" s="59"/>
      <c r="CQ15" s="59"/>
      <c r="CR15" s="59"/>
      <c r="CS15" s="59"/>
    </row>
    <row r="16" spans="6:97" ht="12" customHeight="1">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60"/>
      <c r="BV16" s="60"/>
      <c r="BW16" s="60"/>
      <c r="BX16" s="1870"/>
      <c r="BY16" s="1871"/>
      <c r="BZ16" s="1871"/>
      <c r="CA16" s="1872"/>
      <c r="CB16" s="1873"/>
      <c r="CC16" s="1860"/>
      <c r="CD16" s="1860"/>
      <c r="CE16" s="1860"/>
      <c r="CF16" s="1860"/>
      <c r="CG16" s="1860"/>
      <c r="CH16" s="1860"/>
      <c r="CI16" s="1860"/>
      <c r="CJ16" s="64"/>
      <c r="CK16" s="1858"/>
      <c r="CL16" s="59"/>
      <c r="CM16" s="59"/>
      <c r="CN16" s="59"/>
      <c r="CO16" s="59"/>
      <c r="CP16" s="59"/>
      <c r="CQ16" s="59"/>
      <c r="CR16" s="59"/>
      <c r="CS16" s="59"/>
    </row>
    <row r="17" spans="6:97" ht="12" customHeight="1">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59"/>
      <c r="BV17" s="59"/>
      <c r="BW17" s="59"/>
      <c r="BX17" s="61">
        <v>28</v>
      </c>
      <c r="BY17" s="61"/>
      <c r="BZ17" s="61"/>
      <c r="CA17" s="61">
        <v>31</v>
      </c>
      <c r="CB17" s="59"/>
      <c r="CC17" s="59"/>
      <c r="CD17" s="59"/>
      <c r="CE17" s="59"/>
      <c r="CF17" s="59"/>
      <c r="CG17" s="59"/>
      <c r="CH17" s="59"/>
      <c r="CI17" s="59"/>
      <c r="CJ17" s="59"/>
      <c r="CK17" s="1858"/>
      <c r="CL17" s="59"/>
      <c r="CM17" s="59"/>
      <c r="CN17" s="59"/>
      <c r="CO17" s="59"/>
      <c r="CP17" s="59"/>
      <c r="CQ17" s="59"/>
      <c r="CR17" s="59"/>
      <c r="CS17" s="59"/>
    </row>
    <row r="18" spans="6:97" ht="12" customHeight="1">
      <c r="CK18" s="1858"/>
    </row>
    <row r="19" spans="6:97" ht="12" customHeight="1">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CK19" s="1858"/>
    </row>
    <row r="20" spans="6:97" ht="12" customHeight="1">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CK20" s="1858"/>
    </row>
    <row r="21" spans="6:97" ht="7.5" customHeight="1">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CK21" s="1858"/>
    </row>
    <row r="22" spans="6:97" ht="12" customHeight="1">
      <c r="AS22" s="102"/>
      <c r="AT22" s="102"/>
      <c r="AU22" s="102"/>
      <c r="AV22" s="61">
        <v>32</v>
      </c>
      <c r="AW22" s="102"/>
      <c r="AX22" s="61">
        <v>34</v>
      </c>
      <c r="AY22" s="102"/>
      <c r="AZ22" s="102"/>
      <c r="BA22" s="102"/>
      <c r="BB22" s="102"/>
      <c r="BC22" s="102"/>
      <c r="BD22" s="102"/>
      <c r="BE22" s="102"/>
      <c r="BF22" s="102"/>
      <c r="BG22" s="102"/>
      <c r="BH22" s="61">
        <v>44</v>
      </c>
      <c r="BI22" s="102"/>
      <c r="BJ22" s="102"/>
      <c r="BK22" s="102"/>
      <c r="BL22" s="102"/>
      <c r="BM22" s="102"/>
      <c r="BN22" s="102"/>
      <c r="BO22" s="102"/>
      <c r="BP22" s="102"/>
      <c r="BQ22" s="102"/>
      <c r="BR22" s="102"/>
      <c r="BS22" s="102"/>
      <c r="BT22" s="61">
        <v>57</v>
      </c>
      <c r="CK22" s="1858"/>
    </row>
    <row r="23" spans="6:97" ht="8.25" customHeight="1">
      <c r="AK23" s="59"/>
      <c r="AL23" s="59"/>
      <c r="AM23" s="59"/>
      <c r="AN23" s="59"/>
      <c r="AO23" s="59"/>
      <c r="AP23" s="59"/>
      <c r="AQ23" s="59"/>
      <c r="AR23" s="59"/>
      <c r="AS23" s="103"/>
      <c r="AT23" s="103"/>
      <c r="AU23" s="104"/>
      <c r="AV23" s="1819">
        <v>1</v>
      </c>
      <c r="AW23" s="1820"/>
      <c r="AX23" s="1825" t="str">
        <f>'41-7'!AZ20</f>
        <v/>
      </c>
      <c r="AY23" s="1826"/>
      <c r="AZ23" s="1826"/>
      <c r="BA23" s="1826"/>
      <c r="BB23" s="1826"/>
      <c r="BC23" s="1826"/>
      <c r="BD23" s="1826"/>
      <c r="BE23" s="1826"/>
      <c r="BF23" s="1826"/>
      <c r="BG23" s="105"/>
      <c r="BH23" s="1830">
        <f>'41-7'!BI21</f>
        <v>0</v>
      </c>
      <c r="BI23" s="1831"/>
      <c r="BJ23" s="1831"/>
      <c r="BK23" s="1831"/>
      <c r="BL23" s="1831"/>
      <c r="BM23" s="1831"/>
      <c r="BN23" s="1831"/>
      <c r="BO23" s="1831"/>
      <c r="BP23" s="1831"/>
      <c r="BQ23" s="1831"/>
      <c r="BR23" s="1831"/>
      <c r="BS23" s="1831"/>
      <c r="BT23" s="105"/>
      <c r="BU23" s="59"/>
      <c r="BV23" s="59"/>
      <c r="BW23" s="59"/>
      <c r="BX23" s="59"/>
      <c r="BY23" s="59"/>
      <c r="CK23" s="1858"/>
    </row>
    <row r="24" spans="6:97" ht="8.25" customHeight="1">
      <c r="AK24" s="59"/>
      <c r="AL24" s="59"/>
      <c r="AM24" s="59"/>
      <c r="AN24" s="59"/>
      <c r="AO24" s="59"/>
      <c r="AP24" s="59"/>
      <c r="AQ24" s="59"/>
      <c r="AR24" s="59"/>
      <c r="AS24" s="103"/>
      <c r="AT24" s="103"/>
      <c r="AU24" s="104"/>
      <c r="AV24" s="1821"/>
      <c r="AW24" s="1822"/>
      <c r="AX24" s="1827"/>
      <c r="AY24" s="1731"/>
      <c r="AZ24" s="1731"/>
      <c r="BA24" s="1731"/>
      <c r="BB24" s="1731"/>
      <c r="BC24" s="1731"/>
      <c r="BD24" s="1731"/>
      <c r="BE24" s="1731"/>
      <c r="BF24" s="1731"/>
      <c r="BG24" s="106"/>
      <c r="BH24" s="1832"/>
      <c r="BI24" s="1737"/>
      <c r="BJ24" s="1737"/>
      <c r="BK24" s="1737"/>
      <c r="BL24" s="1737"/>
      <c r="BM24" s="1737"/>
      <c r="BN24" s="1737"/>
      <c r="BO24" s="1737"/>
      <c r="BP24" s="1737"/>
      <c r="BQ24" s="1737"/>
      <c r="BR24" s="1737"/>
      <c r="BS24" s="1737"/>
      <c r="BT24" s="106"/>
      <c r="BU24" s="59"/>
      <c r="BV24" s="59"/>
      <c r="BW24" s="59"/>
      <c r="BX24" s="59"/>
      <c r="BY24" s="59"/>
      <c r="CK24" s="1858"/>
    </row>
    <row r="25" spans="6:97" ht="8.25" customHeight="1">
      <c r="AK25" s="59"/>
      <c r="AL25" s="59"/>
      <c r="AM25" s="59"/>
      <c r="AN25" s="59"/>
      <c r="AO25" s="59"/>
      <c r="AP25" s="59"/>
      <c r="AQ25" s="59"/>
      <c r="AR25" s="59"/>
      <c r="AS25" s="103"/>
      <c r="AT25" s="103"/>
      <c r="AU25" s="104"/>
      <c r="AV25" s="1823"/>
      <c r="AW25" s="1824"/>
      <c r="AX25" s="1828"/>
      <c r="AY25" s="1829"/>
      <c r="AZ25" s="1829"/>
      <c r="BA25" s="1829"/>
      <c r="BB25" s="1829"/>
      <c r="BC25" s="1829"/>
      <c r="BD25" s="1829"/>
      <c r="BE25" s="1829"/>
      <c r="BF25" s="1829"/>
      <c r="BG25" s="107"/>
      <c r="BH25" s="1833"/>
      <c r="BI25" s="1834"/>
      <c r="BJ25" s="1834"/>
      <c r="BK25" s="1834"/>
      <c r="BL25" s="1834"/>
      <c r="BM25" s="1834"/>
      <c r="BN25" s="1834"/>
      <c r="BO25" s="1834"/>
      <c r="BP25" s="1834"/>
      <c r="BQ25" s="1834"/>
      <c r="BR25" s="1834"/>
      <c r="BS25" s="1834"/>
      <c r="BT25" s="107"/>
      <c r="BU25" s="59"/>
      <c r="BV25" s="59"/>
      <c r="BW25" s="59"/>
      <c r="BX25" s="59"/>
      <c r="BY25" s="59"/>
      <c r="CK25" s="1858"/>
    </row>
    <row r="26" spans="6:97" ht="8.25" customHeight="1">
      <c r="AK26" s="59"/>
      <c r="AL26" s="59"/>
      <c r="AM26" s="59"/>
      <c r="AN26" s="59"/>
      <c r="AO26" s="59"/>
      <c r="AP26" s="59"/>
      <c r="AQ26" s="59"/>
      <c r="AR26" s="59"/>
      <c r="AS26" s="103"/>
      <c r="AT26" s="103"/>
      <c r="AU26" s="104"/>
      <c r="AV26" s="104"/>
      <c r="AW26" s="104"/>
      <c r="AX26" s="103"/>
      <c r="AY26" s="103"/>
      <c r="AZ26" s="103"/>
      <c r="BA26" s="103"/>
      <c r="BB26" s="103"/>
      <c r="BC26" s="103"/>
      <c r="BD26" s="1857"/>
      <c r="BE26" s="114"/>
      <c r="BF26" s="114"/>
      <c r="BG26" s="1891">
        <v>58</v>
      </c>
      <c r="BH26" s="1807">
        <f>'41-7'!BI24</f>
        <v>0</v>
      </c>
      <c r="BI26" s="1808"/>
      <c r="BJ26" s="1808"/>
      <c r="BK26" s="1808"/>
      <c r="BL26" s="1808"/>
      <c r="BM26" s="1808"/>
      <c r="BN26" s="1808"/>
      <c r="BO26" s="1808"/>
      <c r="BP26" s="1808"/>
      <c r="BQ26" s="1808"/>
      <c r="BR26" s="1808"/>
      <c r="BS26" s="1808"/>
      <c r="BT26" s="108"/>
      <c r="BU26" s="1890">
        <v>71</v>
      </c>
      <c r="BV26" s="59"/>
      <c r="BW26" s="59"/>
      <c r="BX26" s="59"/>
      <c r="BY26" s="59"/>
      <c r="CK26" s="1858"/>
    </row>
    <row r="27" spans="6:97" ht="8.25" customHeight="1">
      <c r="AK27" s="59"/>
      <c r="AL27" s="59"/>
      <c r="AM27" s="59"/>
      <c r="AN27" s="59"/>
      <c r="AO27" s="59"/>
      <c r="AP27" s="59"/>
      <c r="AQ27" s="59"/>
      <c r="AR27" s="59"/>
      <c r="AS27" s="103"/>
      <c r="AT27" s="103"/>
      <c r="AU27" s="104"/>
      <c r="AV27" s="104"/>
      <c r="AW27" s="104"/>
      <c r="AX27" s="103"/>
      <c r="AY27" s="103"/>
      <c r="AZ27" s="103"/>
      <c r="BA27" s="103"/>
      <c r="BB27" s="103"/>
      <c r="BC27" s="103"/>
      <c r="BD27" s="1857"/>
      <c r="BE27" s="115"/>
      <c r="BF27" s="115"/>
      <c r="BG27" s="1892"/>
      <c r="BH27" s="1809"/>
      <c r="BI27" s="1810"/>
      <c r="BJ27" s="1810"/>
      <c r="BK27" s="1810"/>
      <c r="BL27" s="1810"/>
      <c r="BM27" s="1810"/>
      <c r="BN27" s="1810"/>
      <c r="BO27" s="1810"/>
      <c r="BP27" s="1810"/>
      <c r="BQ27" s="1810"/>
      <c r="BR27" s="1810"/>
      <c r="BS27" s="1810"/>
      <c r="BT27" s="109"/>
      <c r="BU27" s="1890"/>
      <c r="BV27" s="59"/>
      <c r="BW27" s="59"/>
      <c r="BX27" s="59"/>
      <c r="BY27" s="59"/>
      <c r="CK27" s="1858"/>
    </row>
    <row r="28" spans="6:97" ht="8.25" customHeight="1">
      <c r="AK28" s="59"/>
      <c r="AL28" s="59"/>
      <c r="AM28" s="59"/>
      <c r="AN28" s="59"/>
      <c r="AO28" s="59"/>
      <c r="AP28" s="59"/>
      <c r="AQ28" s="59"/>
      <c r="AR28" s="59"/>
      <c r="AS28" s="103"/>
      <c r="AT28" s="103"/>
      <c r="AU28" s="104"/>
      <c r="AV28" s="104"/>
      <c r="AW28" s="104"/>
      <c r="AX28" s="103"/>
      <c r="AY28" s="103"/>
      <c r="AZ28" s="103"/>
      <c r="BA28" s="103"/>
      <c r="BB28" s="103"/>
      <c r="BC28" s="103"/>
      <c r="BD28" s="103"/>
      <c r="BE28" s="116"/>
      <c r="BF28" s="116"/>
      <c r="BG28" s="113"/>
      <c r="BH28" s="1811"/>
      <c r="BI28" s="1812"/>
      <c r="BJ28" s="1812"/>
      <c r="BK28" s="1812"/>
      <c r="BL28" s="1812"/>
      <c r="BM28" s="1812"/>
      <c r="BN28" s="1812"/>
      <c r="BO28" s="1812"/>
      <c r="BP28" s="1812"/>
      <c r="BQ28" s="1812"/>
      <c r="BR28" s="1812"/>
      <c r="BS28" s="1812"/>
      <c r="BT28" s="110"/>
      <c r="BU28" s="59"/>
      <c r="BV28" s="59"/>
      <c r="BW28" s="59"/>
      <c r="BX28" s="59"/>
      <c r="BY28" s="59"/>
      <c r="CK28" s="1858"/>
    </row>
    <row r="29" spans="6:97" ht="8.25" customHeight="1">
      <c r="AK29" s="59"/>
      <c r="AL29" s="59"/>
      <c r="AM29" s="59"/>
      <c r="AN29" s="59"/>
      <c r="AO29" s="59"/>
      <c r="AP29" s="59"/>
      <c r="AQ29" s="59"/>
      <c r="AR29" s="59"/>
      <c r="AS29" s="103"/>
      <c r="AT29" s="103"/>
      <c r="AU29" s="104"/>
      <c r="AV29" s="1819">
        <v>2</v>
      </c>
      <c r="AW29" s="1820"/>
      <c r="AX29" s="1825" t="str">
        <f>'41-7'!AZ27</f>
        <v/>
      </c>
      <c r="AY29" s="1826"/>
      <c r="AZ29" s="1826"/>
      <c r="BA29" s="1826"/>
      <c r="BB29" s="1826"/>
      <c r="BC29" s="1826"/>
      <c r="BD29" s="1826"/>
      <c r="BE29" s="1826"/>
      <c r="BF29" s="1826"/>
      <c r="BG29" s="105"/>
      <c r="BH29" s="1830">
        <f>'41-7'!BI27</f>
        <v>0</v>
      </c>
      <c r="BI29" s="1831"/>
      <c r="BJ29" s="1831"/>
      <c r="BK29" s="1831"/>
      <c r="BL29" s="1831"/>
      <c r="BM29" s="1831"/>
      <c r="BN29" s="1831"/>
      <c r="BO29" s="1831"/>
      <c r="BP29" s="1831"/>
      <c r="BQ29" s="1831"/>
      <c r="BR29" s="1831"/>
      <c r="BS29" s="1831"/>
      <c r="BT29" s="105"/>
      <c r="BU29" s="59"/>
      <c r="BV29" s="59"/>
      <c r="BW29" s="59"/>
      <c r="BX29" s="59"/>
      <c r="BY29" s="59"/>
      <c r="CK29" s="1858"/>
    </row>
    <row r="30" spans="6:97" ht="8.25" customHeight="1">
      <c r="AK30" s="59"/>
      <c r="AL30" s="59"/>
      <c r="AM30" s="59"/>
      <c r="AN30" s="59"/>
      <c r="AO30" s="59"/>
      <c r="AP30" s="59"/>
      <c r="AQ30" s="59"/>
      <c r="AR30" s="59"/>
      <c r="AS30" s="103"/>
      <c r="AT30" s="103"/>
      <c r="AU30" s="104"/>
      <c r="AV30" s="1821"/>
      <c r="AW30" s="1822"/>
      <c r="AX30" s="1827"/>
      <c r="AY30" s="1731"/>
      <c r="AZ30" s="1731"/>
      <c r="BA30" s="1731"/>
      <c r="BB30" s="1731"/>
      <c r="BC30" s="1731"/>
      <c r="BD30" s="1731"/>
      <c r="BE30" s="1731"/>
      <c r="BF30" s="1731"/>
      <c r="BG30" s="106"/>
      <c r="BH30" s="1832"/>
      <c r="BI30" s="1737"/>
      <c r="BJ30" s="1737"/>
      <c r="BK30" s="1737"/>
      <c r="BL30" s="1737"/>
      <c r="BM30" s="1737"/>
      <c r="BN30" s="1737"/>
      <c r="BO30" s="1737"/>
      <c r="BP30" s="1737"/>
      <c r="BQ30" s="1737"/>
      <c r="BR30" s="1737"/>
      <c r="BS30" s="1737"/>
      <c r="BT30" s="106"/>
      <c r="BU30" s="59"/>
      <c r="BV30" s="59"/>
      <c r="BW30" s="59"/>
      <c r="BX30" s="59"/>
      <c r="BY30" s="59"/>
      <c r="CK30" s="1858"/>
    </row>
    <row r="31" spans="6:97" ht="8.25" customHeight="1">
      <c r="AK31" s="59"/>
      <c r="AL31" s="59"/>
      <c r="AM31" s="59"/>
      <c r="AN31" s="59"/>
      <c r="AO31" s="59"/>
      <c r="AP31" s="59"/>
      <c r="AQ31" s="59"/>
      <c r="AR31" s="59"/>
      <c r="AS31" s="103"/>
      <c r="AT31" s="103"/>
      <c r="AU31" s="104"/>
      <c r="AV31" s="1823"/>
      <c r="AW31" s="1824"/>
      <c r="AX31" s="1828"/>
      <c r="AY31" s="1829"/>
      <c r="AZ31" s="1829"/>
      <c r="BA31" s="1829"/>
      <c r="BB31" s="1829"/>
      <c r="BC31" s="1829"/>
      <c r="BD31" s="1829"/>
      <c r="BE31" s="1829"/>
      <c r="BF31" s="1829"/>
      <c r="BG31" s="107"/>
      <c r="BH31" s="1833"/>
      <c r="BI31" s="1834"/>
      <c r="BJ31" s="1834"/>
      <c r="BK31" s="1834"/>
      <c r="BL31" s="1834"/>
      <c r="BM31" s="1834"/>
      <c r="BN31" s="1834"/>
      <c r="BO31" s="1834"/>
      <c r="BP31" s="1834"/>
      <c r="BQ31" s="1834"/>
      <c r="BR31" s="1834"/>
      <c r="BS31" s="1834"/>
      <c r="BT31" s="107"/>
      <c r="BU31" s="59"/>
      <c r="BV31" s="59"/>
      <c r="BW31" s="59"/>
      <c r="BX31" s="59"/>
      <c r="BY31" s="59"/>
      <c r="CK31" s="1858"/>
    </row>
    <row r="32" spans="6:97" ht="8.25" customHeight="1">
      <c r="AK32" s="59"/>
      <c r="AL32" s="59"/>
      <c r="AM32" s="59"/>
      <c r="AN32" s="59"/>
      <c r="AO32" s="59"/>
      <c r="AP32" s="59"/>
      <c r="AQ32" s="59"/>
      <c r="AR32" s="59"/>
      <c r="AS32" s="103"/>
      <c r="AT32" s="103"/>
      <c r="AU32" s="104"/>
      <c r="AV32" s="104"/>
      <c r="AW32" s="104"/>
      <c r="AX32" s="103"/>
      <c r="AY32" s="103"/>
      <c r="AZ32" s="103"/>
      <c r="BA32" s="103"/>
      <c r="BB32" s="103"/>
      <c r="BC32" s="103"/>
      <c r="BD32" s="103"/>
      <c r="BE32" s="1885"/>
      <c r="BF32" s="1885"/>
      <c r="BG32" s="111"/>
      <c r="BH32" s="1807">
        <f>'41-7'!BI30</f>
        <v>0</v>
      </c>
      <c r="BI32" s="1808"/>
      <c r="BJ32" s="1808"/>
      <c r="BK32" s="1808"/>
      <c r="BL32" s="1808"/>
      <c r="BM32" s="1808"/>
      <c r="BN32" s="1808"/>
      <c r="BO32" s="1808"/>
      <c r="BP32" s="1808"/>
      <c r="BQ32" s="1808"/>
      <c r="BR32" s="1808"/>
      <c r="BS32" s="1808"/>
      <c r="BT32" s="108"/>
      <c r="BU32" s="59"/>
      <c r="BV32" s="59"/>
      <c r="BW32" s="59"/>
      <c r="BX32" s="59"/>
      <c r="BY32" s="59"/>
      <c r="CK32" s="1858"/>
    </row>
    <row r="33" spans="37:89" ht="8.25" customHeight="1">
      <c r="AK33" s="59"/>
      <c r="AL33" s="59"/>
      <c r="AM33" s="59"/>
      <c r="AN33" s="59"/>
      <c r="AO33" s="59"/>
      <c r="AP33" s="59"/>
      <c r="AQ33" s="59"/>
      <c r="AR33" s="59"/>
      <c r="AS33" s="103"/>
      <c r="AT33" s="103"/>
      <c r="AU33" s="104"/>
      <c r="AV33" s="104"/>
      <c r="AW33" s="104"/>
      <c r="AX33" s="103"/>
      <c r="AY33" s="103"/>
      <c r="AZ33" s="103"/>
      <c r="BA33" s="103"/>
      <c r="BB33" s="103"/>
      <c r="BC33" s="103"/>
      <c r="BD33" s="103"/>
      <c r="BE33" s="1886"/>
      <c r="BF33" s="1886"/>
      <c r="BG33" s="112"/>
      <c r="BH33" s="1809"/>
      <c r="BI33" s="1810"/>
      <c r="BJ33" s="1810"/>
      <c r="BK33" s="1810"/>
      <c r="BL33" s="1810"/>
      <c r="BM33" s="1810"/>
      <c r="BN33" s="1810"/>
      <c r="BO33" s="1810"/>
      <c r="BP33" s="1810"/>
      <c r="BQ33" s="1810"/>
      <c r="BR33" s="1810"/>
      <c r="BS33" s="1810"/>
      <c r="BT33" s="109"/>
      <c r="BU33" s="59"/>
      <c r="BV33" s="59"/>
      <c r="BW33" s="59"/>
      <c r="BX33" s="59"/>
      <c r="BY33" s="59"/>
      <c r="CK33" s="1858"/>
    </row>
    <row r="34" spans="37:89" ht="8.25" customHeight="1">
      <c r="AK34" s="59"/>
      <c r="AL34" s="59"/>
      <c r="AM34" s="59"/>
      <c r="AN34" s="59"/>
      <c r="AO34" s="59"/>
      <c r="AP34" s="59"/>
      <c r="AQ34" s="59"/>
      <c r="AR34" s="59"/>
      <c r="AS34" s="103"/>
      <c r="AT34" s="103"/>
      <c r="AU34" s="104"/>
      <c r="AV34" s="104"/>
      <c r="AW34" s="104"/>
      <c r="AX34" s="103"/>
      <c r="AY34" s="103"/>
      <c r="AZ34" s="103"/>
      <c r="BA34" s="103"/>
      <c r="BB34" s="103"/>
      <c r="BC34" s="103"/>
      <c r="BD34" s="103"/>
      <c r="BE34" s="1887"/>
      <c r="BF34" s="1887"/>
      <c r="BG34" s="113"/>
      <c r="BH34" s="1811"/>
      <c r="BI34" s="1812"/>
      <c r="BJ34" s="1812"/>
      <c r="BK34" s="1812"/>
      <c r="BL34" s="1812"/>
      <c r="BM34" s="1812"/>
      <c r="BN34" s="1812"/>
      <c r="BO34" s="1812"/>
      <c r="BP34" s="1812"/>
      <c r="BQ34" s="1812"/>
      <c r="BR34" s="1812"/>
      <c r="BS34" s="1812"/>
      <c r="BT34" s="110"/>
      <c r="BU34" s="59"/>
      <c r="BV34" s="59"/>
      <c r="BW34" s="59"/>
      <c r="BX34" s="59"/>
      <c r="BY34" s="59"/>
      <c r="CK34" s="1858"/>
    </row>
    <row r="35" spans="37:89" ht="8.25" customHeight="1">
      <c r="AK35" s="59"/>
      <c r="AL35" s="59"/>
      <c r="AM35" s="59"/>
      <c r="AN35" s="59"/>
      <c r="AO35" s="59"/>
      <c r="AP35" s="59"/>
      <c r="AQ35" s="59"/>
      <c r="AR35" s="59"/>
      <c r="AS35" s="103"/>
      <c r="AT35" s="103"/>
      <c r="AU35" s="104"/>
      <c r="AV35" s="1819">
        <v>3</v>
      </c>
      <c r="AW35" s="1820"/>
      <c r="AX35" s="1825" t="str">
        <f>'41-7'!AZ33</f>
        <v/>
      </c>
      <c r="AY35" s="1826"/>
      <c r="AZ35" s="1826"/>
      <c r="BA35" s="1826"/>
      <c r="BB35" s="1826"/>
      <c r="BC35" s="1826"/>
      <c r="BD35" s="1826"/>
      <c r="BE35" s="1826"/>
      <c r="BF35" s="1826"/>
      <c r="BG35" s="105"/>
      <c r="BH35" s="1830">
        <f>'41-7'!BI33</f>
        <v>0</v>
      </c>
      <c r="BI35" s="1831"/>
      <c r="BJ35" s="1831"/>
      <c r="BK35" s="1831"/>
      <c r="BL35" s="1831"/>
      <c r="BM35" s="1831"/>
      <c r="BN35" s="1831"/>
      <c r="BO35" s="1831"/>
      <c r="BP35" s="1831"/>
      <c r="BQ35" s="1831"/>
      <c r="BR35" s="1831"/>
      <c r="BS35" s="1831"/>
      <c r="BT35" s="105"/>
      <c r="BU35" s="59"/>
      <c r="BV35" s="59"/>
      <c r="BW35" s="59"/>
      <c r="BX35" s="59"/>
      <c r="BY35" s="59"/>
      <c r="CK35" s="1858"/>
    </row>
    <row r="36" spans="37:89" ht="8.25" customHeight="1">
      <c r="AK36" s="59"/>
      <c r="AL36" s="59"/>
      <c r="AM36" s="59"/>
      <c r="AN36" s="59"/>
      <c r="AO36" s="59"/>
      <c r="AP36" s="59"/>
      <c r="AQ36" s="59"/>
      <c r="AR36" s="59"/>
      <c r="AS36" s="103"/>
      <c r="AT36" s="103"/>
      <c r="AU36" s="104"/>
      <c r="AV36" s="1821"/>
      <c r="AW36" s="1822"/>
      <c r="AX36" s="1827"/>
      <c r="AY36" s="1731"/>
      <c r="AZ36" s="1731"/>
      <c r="BA36" s="1731"/>
      <c r="BB36" s="1731"/>
      <c r="BC36" s="1731"/>
      <c r="BD36" s="1731"/>
      <c r="BE36" s="1731"/>
      <c r="BF36" s="1731"/>
      <c r="BG36" s="106"/>
      <c r="BH36" s="1832"/>
      <c r="BI36" s="1737"/>
      <c r="BJ36" s="1737"/>
      <c r="BK36" s="1737"/>
      <c r="BL36" s="1737"/>
      <c r="BM36" s="1737"/>
      <c r="BN36" s="1737"/>
      <c r="BO36" s="1737"/>
      <c r="BP36" s="1737"/>
      <c r="BQ36" s="1737"/>
      <c r="BR36" s="1737"/>
      <c r="BS36" s="1737"/>
      <c r="BT36" s="106"/>
      <c r="BU36" s="59"/>
      <c r="BV36" s="59"/>
      <c r="BW36" s="59"/>
      <c r="BX36" s="59"/>
      <c r="BY36" s="59"/>
      <c r="CK36" s="1858"/>
    </row>
    <row r="37" spans="37:89" ht="8.25" customHeight="1">
      <c r="AK37" s="59"/>
      <c r="AL37" s="59"/>
      <c r="AM37" s="59"/>
      <c r="AN37" s="59"/>
      <c r="AO37" s="59"/>
      <c r="AP37" s="59"/>
      <c r="AQ37" s="59"/>
      <c r="AR37" s="59"/>
      <c r="AS37" s="103"/>
      <c r="AT37" s="103"/>
      <c r="AU37" s="104"/>
      <c r="AV37" s="1823"/>
      <c r="AW37" s="1824"/>
      <c r="AX37" s="1828"/>
      <c r="AY37" s="1829"/>
      <c r="AZ37" s="1829"/>
      <c r="BA37" s="1829"/>
      <c r="BB37" s="1829"/>
      <c r="BC37" s="1829"/>
      <c r="BD37" s="1829"/>
      <c r="BE37" s="1829"/>
      <c r="BF37" s="1829"/>
      <c r="BG37" s="107"/>
      <c r="BH37" s="1833"/>
      <c r="BI37" s="1834"/>
      <c r="BJ37" s="1834"/>
      <c r="BK37" s="1834"/>
      <c r="BL37" s="1834"/>
      <c r="BM37" s="1834"/>
      <c r="BN37" s="1834"/>
      <c r="BO37" s="1834"/>
      <c r="BP37" s="1834"/>
      <c r="BQ37" s="1834"/>
      <c r="BR37" s="1834"/>
      <c r="BS37" s="1834"/>
      <c r="BT37" s="107"/>
      <c r="BU37" s="59"/>
      <c r="BV37" s="59"/>
      <c r="BW37" s="59"/>
      <c r="BX37" s="59"/>
      <c r="BY37" s="59"/>
      <c r="CK37" s="1858"/>
    </row>
    <row r="38" spans="37:89" ht="8.25" customHeight="1">
      <c r="AK38" s="59"/>
      <c r="AL38" s="59"/>
      <c r="AM38" s="59"/>
      <c r="AN38" s="59"/>
      <c r="AO38" s="59"/>
      <c r="AP38" s="59"/>
      <c r="AQ38" s="59"/>
      <c r="AR38" s="59"/>
      <c r="AS38" s="103"/>
      <c r="AT38" s="103"/>
      <c r="AU38" s="104"/>
      <c r="AV38" s="104"/>
      <c r="AW38" s="104"/>
      <c r="AX38" s="103"/>
      <c r="AY38" s="103"/>
      <c r="AZ38" s="103"/>
      <c r="BA38" s="103"/>
      <c r="BB38" s="103"/>
      <c r="BC38" s="103"/>
      <c r="BD38" s="103"/>
      <c r="BE38" s="1885"/>
      <c r="BF38" s="1885"/>
      <c r="BG38" s="111"/>
      <c r="BH38" s="1807">
        <f>'41-7'!BI36</f>
        <v>0</v>
      </c>
      <c r="BI38" s="1808"/>
      <c r="BJ38" s="1808"/>
      <c r="BK38" s="1808"/>
      <c r="BL38" s="1808"/>
      <c r="BM38" s="1808"/>
      <c r="BN38" s="1808"/>
      <c r="BO38" s="1808"/>
      <c r="BP38" s="1808"/>
      <c r="BQ38" s="1808"/>
      <c r="BR38" s="1808"/>
      <c r="BS38" s="1808"/>
      <c r="BT38" s="108"/>
      <c r="BU38" s="59"/>
      <c r="BV38" s="59"/>
      <c r="BW38" s="59"/>
      <c r="BX38" s="59"/>
      <c r="BY38" s="59"/>
      <c r="CK38" s="1858"/>
    </row>
    <row r="39" spans="37:89" ht="8.25" customHeight="1">
      <c r="AK39" s="59"/>
      <c r="AL39" s="59"/>
      <c r="AM39" s="59"/>
      <c r="AN39" s="59"/>
      <c r="AO39" s="59"/>
      <c r="AP39" s="59"/>
      <c r="AQ39" s="59"/>
      <c r="AR39" s="59"/>
      <c r="AS39" s="103"/>
      <c r="AT39" s="103"/>
      <c r="AU39" s="104"/>
      <c r="AV39" s="104"/>
      <c r="AW39" s="104"/>
      <c r="AX39" s="103"/>
      <c r="AY39" s="103"/>
      <c r="AZ39" s="103"/>
      <c r="BA39" s="103"/>
      <c r="BB39" s="103"/>
      <c r="BC39" s="103"/>
      <c r="BD39" s="103"/>
      <c r="BE39" s="1886"/>
      <c r="BF39" s="1886"/>
      <c r="BG39" s="112"/>
      <c r="BH39" s="1809"/>
      <c r="BI39" s="1810"/>
      <c r="BJ39" s="1810"/>
      <c r="BK39" s="1810"/>
      <c r="BL39" s="1810"/>
      <c r="BM39" s="1810"/>
      <c r="BN39" s="1810"/>
      <c r="BO39" s="1810"/>
      <c r="BP39" s="1810"/>
      <c r="BQ39" s="1810"/>
      <c r="BR39" s="1810"/>
      <c r="BS39" s="1810"/>
      <c r="BT39" s="109"/>
      <c r="BU39" s="59"/>
      <c r="BV39" s="59"/>
      <c r="BW39" s="59"/>
      <c r="BX39" s="59"/>
      <c r="BY39" s="59"/>
      <c r="CK39" s="1858"/>
    </row>
    <row r="40" spans="37:89" ht="8.25" customHeight="1">
      <c r="AK40" s="59"/>
      <c r="AL40" s="59"/>
      <c r="AM40" s="59"/>
      <c r="AN40" s="59"/>
      <c r="AO40" s="59"/>
      <c r="AP40" s="59"/>
      <c r="AQ40" s="59"/>
      <c r="AR40" s="59"/>
      <c r="AS40" s="103"/>
      <c r="AT40" s="103"/>
      <c r="AU40" s="104"/>
      <c r="AV40" s="104"/>
      <c r="AW40" s="104"/>
      <c r="AX40" s="103"/>
      <c r="AY40" s="103"/>
      <c r="AZ40" s="103"/>
      <c r="BA40" s="103"/>
      <c r="BB40" s="103"/>
      <c r="BC40" s="103"/>
      <c r="BD40" s="103"/>
      <c r="BE40" s="1887"/>
      <c r="BF40" s="1887"/>
      <c r="BG40" s="113"/>
      <c r="BH40" s="1811"/>
      <c r="BI40" s="1812"/>
      <c r="BJ40" s="1812"/>
      <c r="BK40" s="1812"/>
      <c r="BL40" s="1812"/>
      <c r="BM40" s="1812"/>
      <c r="BN40" s="1812"/>
      <c r="BO40" s="1812"/>
      <c r="BP40" s="1812"/>
      <c r="BQ40" s="1812"/>
      <c r="BR40" s="1812"/>
      <c r="BS40" s="1812"/>
      <c r="BT40" s="110"/>
      <c r="BU40" s="59"/>
      <c r="BV40" s="59"/>
      <c r="BW40" s="59"/>
      <c r="BX40" s="59"/>
      <c r="BY40" s="59"/>
      <c r="CK40" s="1858"/>
    </row>
    <row r="41" spans="37:89" ht="8.25" customHeight="1">
      <c r="AK41" s="59"/>
      <c r="AL41" s="59"/>
      <c r="AM41" s="59"/>
      <c r="AN41" s="59"/>
      <c r="AO41" s="59"/>
      <c r="AP41" s="59"/>
      <c r="AQ41" s="59"/>
      <c r="AR41" s="59"/>
      <c r="AS41" s="103"/>
      <c r="AT41" s="103"/>
      <c r="AU41" s="104"/>
      <c r="AV41" s="1819">
        <v>4</v>
      </c>
      <c r="AW41" s="1820"/>
      <c r="AX41" s="1825" t="str">
        <f>'41-7'!AZ39</f>
        <v/>
      </c>
      <c r="AY41" s="1826"/>
      <c r="AZ41" s="1826"/>
      <c r="BA41" s="1826"/>
      <c r="BB41" s="1826"/>
      <c r="BC41" s="1826"/>
      <c r="BD41" s="1826"/>
      <c r="BE41" s="1826"/>
      <c r="BF41" s="1826"/>
      <c r="BG41" s="105"/>
      <c r="BH41" s="1830">
        <f>'41-7'!BI39</f>
        <v>0</v>
      </c>
      <c r="BI41" s="1831"/>
      <c r="BJ41" s="1831"/>
      <c r="BK41" s="1831"/>
      <c r="BL41" s="1831"/>
      <c r="BM41" s="1831"/>
      <c r="BN41" s="1831"/>
      <c r="BO41" s="1831"/>
      <c r="BP41" s="1831"/>
      <c r="BQ41" s="1831"/>
      <c r="BR41" s="1831"/>
      <c r="BS41" s="1831"/>
      <c r="BT41" s="105"/>
      <c r="BU41" s="59"/>
      <c r="BV41" s="59"/>
      <c r="BW41" s="59"/>
      <c r="BX41" s="59"/>
      <c r="BY41" s="59"/>
      <c r="CK41" s="1858"/>
    </row>
    <row r="42" spans="37:89" ht="8.25" customHeight="1">
      <c r="AK42" s="59"/>
      <c r="AL42" s="59"/>
      <c r="AM42" s="59"/>
      <c r="AN42" s="59"/>
      <c r="AO42" s="59"/>
      <c r="AP42" s="59"/>
      <c r="AQ42" s="59"/>
      <c r="AR42" s="59"/>
      <c r="AS42" s="103"/>
      <c r="AT42" s="103"/>
      <c r="AU42" s="104"/>
      <c r="AV42" s="1821"/>
      <c r="AW42" s="1822"/>
      <c r="AX42" s="1827"/>
      <c r="AY42" s="1731"/>
      <c r="AZ42" s="1731"/>
      <c r="BA42" s="1731"/>
      <c r="BB42" s="1731"/>
      <c r="BC42" s="1731"/>
      <c r="BD42" s="1731"/>
      <c r="BE42" s="1731"/>
      <c r="BF42" s="1731"/>
      <c r="BG42" s="106"/>
      <c r="BH42" s="1832"/>
      <c r="BI42" s="1737"/>
      <c r="BJ42" s="1737"/>
      <c r="BK42" s="1737"/>
      <c r="BL42" s="1737"/>
      <c r="BM42" s="1737"/>
      <c r="BN42" s="1737"/>
      <c r="BO42" s="1737"/>
      <c r="BP42" s="1737"/>
      <c r="BQ42" s="1737"/>
      <c r="BR42" s="1737"/>
      <c r="BS42" s="1737"/>
      <c r="BT42" s="106"/>
      <c r="BU42" s="59"/>
      <c r="BV42" s="59"/>
      <c r="BW42" s="59"/>
      <c r="BX42" s="59"/>
      <c r="BY42" s="59"/>
      <c r="CK42" s="1858"/>
    </row>
    <row r="43" spans="37:89" ht="8.25" customHeight="1">
      <c r="AK43" s="59"/>
      <c r="AL43" s="59"/>
      <c r="AM43" s="59"/>
      <c r="AN43" s="59"/>
      <c r="AO43" s="59"/>
      <c r="AP43" s="59"/>
      <c r="AQ43" s="59"/>
      <c r="AR43" s="59"/>
      <c r="AS43" s="103"/>
      <c r="AT43" s="103"/>
      <c r="AU43" s="104"/>
      <c r="AV43" s="1823"/>
      <c r="AW43" s="1824"/>
      <c r="AX43" s="1828"/>
      <c r="AY43" s="1829"/>
      <c r="AZ43" s="1829"/>
      <c r="BA43" s="1829"/>
      <c r="BB43" s="1829"/>
      <c r="BC43" s="1829"/>
      <c r="BD43" s="1829"/>
      <c r="BE43" s="1829"/>
      <c r="BF43" s="1829"/>
      <c r="BG43" s="107"/>
      <c r="BH43" s="1833"/>
      <c r="BI43" s="1834"/>
      <c r="BJ43" s="1834"/>
      <c r="BK43" s="1834"/>
      <c r="BL43" s="1834"/>
      <c r="BM43" s="1834"/>
      <c r="BN43" s="1834"/>
      <c r="BO43" s="1834"/>
      <c r="BP43" s="1834"/>
      <c r="BQ43" s="1834"/>
      <c r="BR43" s="1834"/>
      <c r="BS43" s="1834"/>
      <c r="BT43" s="107"/>
      <c r="BU43" s="59"/>
      <c r="BV43" s="59"/>
      <c r="BW43" s="59"/>
      <c r="BX43" s="59"/>
      <c r="BY43" s="59"/>
    </row>
    <row r="44" spans="37:89" ht="8.25" customHeight="1">
      <c r="AK44" s="59"/>
      <c r="AL44" s="59"/>
      <c r="AM44" s="59"/>
      <c r="AN44" s="59"/>
      <c r="AO44" s="59"/>
      <c r="AP44" s="59"/>
      <c r="AQ44" s="59"/>
      <c r="AR44" s="59"/>
      <c r="AS44" s="103"/>
      <c r="AT44" s="103"/>
      <c r="AU44" s="104"/>
      <c r="AV44" s="104"/>
      <c r="AW44" s="104"/>
      <c r="AX44" s="103"/>
      <c r="AY44" s="103"/>
      <c r="AZ44" s="103"/>
      <c r="BA44" s="103"/>
      <c r="BB44" s="103"/>
      <c r="BC44" s="103"/>
      <c r="BD44" s="103"/>
      <c r="BE44" s="1885"/>
      <c r="BF44" s="1885"/>
      <c r="BG44" s="111"/>
      <c r="BH44" s="1807">
        <f>'41-7'!BI42</f>
        <v>0</v>
      </c>
      <c r="BI44" s="1808"/>
      <c r="BJ44" s="1808"/>
      <c r="BK44" s="1808"/>
      <c r="BL44" s="1808"/>
      <c r="BM44" s="1808"/>
      <c r="BN44" s="1808"/>
      <c r="BO44" s="1808"/>
      <c r="BP44" s="1808"/>
      <c r="BQ44" s="1808"/>
      <c r="BR44" s="1808"/>
      <c r="BS44" s="1808"/>
      <c r="BT44" s="108"/>
      <c r="BU44" s="59"/>
      <c r="BV44" s="59"/>
      <c r="BW44" s="59"/>
      <c r="BX44" s="59"/>
      <c r="BY44" s="59"/>
    </row>
    <row r="45" spans="37:89" ht="8.25" customHeight="1">
      <c r="AK45" s="59"/>
      <c r="AL45" s="59"/>
      <c r="AM45" s="59"/>
      <c r="AN45" s="59"/>
      <c r="AO45" s="59"/>
      <c r="AP45" s="59"/>
      <c r="AQ45" s="59"/>
      <c r="AR45" s="59"/>
      <c r="AS45" s="103"/>
      <c r="AT45" s="103"/>
      <c r="AU45" s="104"/>
      <c r="AV45" s="104"/>
      <c r="AW45" s="104"/>
      <c r="AX45" s="103"/>
      <c r="AY45" s="103"/>
      <c r="AZ45" s="103"/>
      <c r="BA45" s="103"/>
      <c r="BB45" s="103"/>
      <c r="BC45" s="103"/>
      <c r="BD45" s="103"/>
      <c r="BE45" s="1886"/>
      <c r="BF45" s="1886"/>
      <c r="BG45" s="112"/>
      <c r="BH45" s="1809"/>
      <c r="BI45" s="1810"/>
      <c r="BJ45" s="1810"/>
      <c r="BK45" s="1810"/>
      <c r="BL45" s="1810"/>
      <c r="BM45" s="1810"/>
      <c r="BN45" s="1810"/>
      <c r="BO45" s="1810"/>
      <c r="BP45" s="1810"/>
      <c r="BQ45" s="1810"/>
      <c r="BR45" s="1810"/>
      <c r="BS45" s="1810"/>
      <c r="BT45" s="109"/>
      <c r="BU45" s="59"/>
      <c r="BV45" s="59"/>
      <c r="BW45" s="59"/>
      <c r="BX45" s="59"/>
      <c r="BY45" s="59"/>
    </row>
    <row r="46" spans="37:89" ht="8.25" customHeight="1">
      <c r="AK46" s="59"/>
      <c r="AL46" s="59"/>
      <c r="AM46" s="59"/>
      <c r="AN46" s="59"/>
      <c r="AO46" s="59"/>
      <c r="AP46" s="59"/>
      <c r="AQ46" s="59"/>
      <c r="AR46" s="59"/>
      <c r="AS46" s="103"/>
      <c r="AT46" s="103"/>
      <c r="AU46" s="104"/>
      <c r="AV46" s="104"/>
      <c r="AW46" s="104"/>
      <c r="AX46" s="103"/>
      <c r="AY46" s="103"/>
      <c r="AZ46" s="103"/>
      <c r="BA46" s="103"/>
      <c r="BB46" s="103"/>
      <c r="BC46" s="103"/>
      <c r="BD46" s="103"/>
      <c r="BE46" s="1887"/>
      <c r="BF46" s="1887"/>
      <c r="BG46" s="113"/>
      <c r="BH46" s="1811"/>
      <c r="BI46" s="1812"/>
      <c r="BJ46" s="1812"/>
      <c r="BK46" s="1812"/>
      <c r="BL46" s="1812"/>
      <c r="BM46" s="1812"/>
      <c r="BN46" s="1812"/>
      <c r="BO46" s="1812"/>
      <c r="BP46" s="1812"/>
      <c r="BQ46" s="1812"/>
      <c r="BR46" s="1812"/>
      <c r="BS46" s="1812"/>
      <c r="BT46" s="110"/>
      <c r="BU46" s="59"/>
      <c r="BV46" s="59"/>
      <c r="BW46" s="59"/>
      <c r="BX46" s="59"/>
      <c r="BY46" s="59"/>
    </row>
    <row r="47" spans="37:89" ht="8.25" customHeight="1">
      <c r="AK47" s="59"/>
      <c r="AL47" s="59"/>
      <c r="AM47" s="59"/>
      <c r="AN47" s="59"/>
      <c r="AO47" s="59"/>
      <c r="AP47" s="59"/>
      <c r="AQ47" s="59"/>
      <c r="AR47" s="59"/>
      <c r="AS47" s="103"/>
      <c r="AT47" s="103"/>
      <c r="AU47" s="104"/>
      <c r="AV47" s="1819">
        <v>5</v>
      </c>
      <c r="AW47" s="1820"/>
      <c r="AX47" s="1825" t="str">
        <f>'41-7'!AZ45</f>
        <v/>
      </c>
      <c r="AY47" s="1826"/>
      <c r="AZ47" s="1826"/>
      <c r="BA47" s="1826"/>
      <c r="BB47" s="1826"/>
      <c r="BC47" s="1826"/>
      <c r="BD47" s="1826"/>
      <c r="BE47" s="1826"/>
      <c r="BF47" s="1826"/>
      <c r="BG47" s="105"/>
      <c r="BH47" s="1830">
        <f>'41-7'!BI45</f>
        <v>0</v>
      </c>
      <c r="BI47" s="1831"/>
      <c r="BJ47" s="1831"/>
      <c r="BK47" s="1831"/>
      <c r="BL47" s="1831"/>
      <c r="BM47" s="1831"/>
      <c r="BN47" s="1831"/>
      <c r="BO47" s="1831"/>
      <c r="BP47" s="1831"/>
      <c r="BQ47" s="1831"/>
      <c r="BR47" s="1831"/>
      <c r="BS47" s="1831"/>
      <c r="BT47" s="105"/>
      <c r="BU47" s="59"/>
      <c r="BV47" s="59"/>
      <c r="BW47" s="59"/>
      <c r="BX47" s="59"/>
      <c r="BY47" s="59"/>
    </row>
    <row r="48" spans="37:89" ht="8.25" customHeight="1">
      <c r="AK48" s="59"/>
      <c r="AL48" s="59"/>
      <c r="AM48" s="59"/>
      <c r="AN48" s="59"/>
      <c r="AO48" s="59"/>
      <c r="AP48" s="59"/>
      <c r="AQ48" s="59"/>
      <c r="AR48" s="59"/>
      <c r="AS48" s="103"/>
      <c r="AT48" s="103"/>
      <c r="AU48" s="104"/>
      <c r="AV48" s="1821"/>
      <c r="AW48" s="1822"/>
      <c r="AX48" s="1827"/>
      <c r="AY48" s="1731"/>
      <c r="AZ48" s="1731"/>
      <c r="BA48" s="1731"/>
      <c r="BB48" s="1731"/>
      <c r="BC48" s="1731"/>
      <c r="BD48" s="1731"/>
      <c r="BE48" s="1731"/>
      <c r="BF48" s="1731"/>
      <c r="BG48" s="106"/>
      <c r="BH48" s="1832"/>
      <c r="BI48" s="1737"/>
      <c r="BJ48" s="1737"/>
      <c r="BK48" s="1737"/>
      <c r="BL48" s="1737"/>
      <c r="BM48" s="1737"/>
      <c r="BN48" s="1737"/>
      <c r="BO48" s="1737"/>
      <c r="BP48" s="1737"/>
      <c r="BQ48" s="1737"/>
      <c r="BR48" s="1737"/>
      <c r="BS48" s="1737"/>
      <c r="BT48" s="106"/>
      <c r="BU48" s="59"/>
      <c r="BV48" s="59"/>
      <c r="BW48" s="59"/>
      <c r="BX48" s="59"/>
      <c r="BY48" s="59"/>
    </row>
    <row r="49" spans="37:77" ht="8.25" customHeight="1">
      <c r="AK49" s="59"/>
      <c r="AL49" s="59"/>
      <c r="AM49" s="59"/>
      <c r="AN49" s="59"/>
      <c r="AO49" s="59"/>
      <c r="AP49" s="59"/>
      <c r="AQ49" s="59"/>
      <c r="AR49" s="59"/>
      <c r="AS49" s="103"/>
      <c r="AT49" s="103"/>
      <c r="AU49" s="104"/>
      <c r="AV49" s="1823"/>
      <c r="AW49" s="1824"/>
      <c r="AX49" s="1828"/>
      <c r="AY49" s="1829"/>
      <c r="AZ49" s="1829"/>
      <c r="BA49" s="1829"/>
      <c r="BB49" s="1829"/>
      <c r="BC49" s="1829"/>
      <c r="BD49" s="1829"/>
      <c r="BE49" s="1829"/>
      <c r="BF49" s="1829"/>
      <c r="BG49" s="107"/>
      <c r="BH49" s="1833"/>
      <c r="BI49" s="1834"/>
      <c r="BJ49" s="1834"/>
      <c r="BK49" s="1834"/>
      <c r="BL49" s="1834"/>
      <c r="BM49" s="1834"/>
      <c r="BN49" s="1834"/>
      <c r="BO49" s="1834"/>
      <c r="BP49" s="1834"/>
      <c r="BQ49" s="1834"/>
      <c r="BR49" s="1834"/>
      <c r="BS49" s="1834"/>
      <c r="BT49" s="107"/>
      <c r="BU49" s="59"/>
      <c r="BV49" s="59"/>
      <c r="BW49" s="59"/>
      <c r="BX49" s="59"/>
      <c r="BY49" s="59"/>
    </row>
    <row r="50" spans="37:77" ht="8.25" customHeight="1">
      <c r="AK50" s="59"/>
      <c r="AL50" s="59"/>
      <c r="AM50" s="59"/>
      <c r="AN50" s="59"/>
      <c r="AO50" s="59"/>
      <c r="AP50" s="59"/>
      <c r="AQ50" s="59"/>
      <c r="AR50" s="59"/>
      <c r="AS50" s="103"/>
      <c r="AT50" s="103"/>
      <c r="AU50" s="104"/>
      <c r="AV50" s="104"/>
      <c r="AW50" s="104"/>
      <c r="AX50" s="103"/>
      <c r="AY50" s="103"/>
      <c r="AZ50" s="103"/>
      <c r="BA50" s="103"/>
      <c r="BB50" s="103"/>
      <c r="BC50" s="103"/>
      <c r="BD50" s="103"/>
      <c r="BE50" s="1885"/>
      <c r="BF50" s="1885"/>
      <c r="BG50" s="111"/>
      <c r="BH50" s="1807">
        <f>'41-7'!BI48</f>
        <v>0</v>
      </c>
      <c r="BI50" s="1808"/>
      <c r="BJ50" s="1808"/>
      <c r="BK50" s="1808"/>
      <c r="BL50" s="1808"/>
      <c r="BM50" s="1808"/>
      <c r="BN50" s="1808"/>
      <c r="BO50" s="1808"/>
      <c r="BP50" s="1808"/>
      <c r="BQ50" s="1808"/>
      <c r="BR50" s="1808"/>
      <c r="BS50" s="1808"/>
      <c r="BT50" s="108"/>
      <c r="BU50" s="59"/>
      <c r="BV50" s="59"/>
      <c r="BW50" s="59"/>
      <c r="BX50" s="59"/>
      <c r="BY50" s="59"/>
    </row>
    <row r="51" spans="37:77" ht="8.25" customHeight="1">
      <c r="AK51" s="59"/>
      <c r="AL51" s="59"/>
      <c r="AM51" s="59"/>
      <c r="AN51" s="59"/>
      <c r="AO51" s="59"/>
      <c r="AP51" s="59"/>
      <c r="AQ51" s="59"/>
      <c r="AR51" s="59"/>
      <c r="AS51" s="103"/>
      <c r="AT51" s="103"/>
      <c r="AU51" s="104"/>
      <c r="AV51" s="104"/>
      <c r="AW51" s="104"/>
      <c r="AX51" s="103"/>
      <c r="AY51" s="103"/>
      <c r="AZ51" s="103"/>
      <c r="BA51" s="103"/>
      <c r="BB51" s="103"/>
      <c r="BC51" s="103"/>
      <c r="BD51" s="103"/>
      <c r="BE51" s="1886"/>
      <c r="BF51" s="1886"/>
      <c r="BG51" s="112"/>
      <c r="BH51" s="1809"/>
      <c r="BI51" s="1810"/>
      <c r="BJ51" s="1810"/>
      <c r="BK51" s="1810"/>
      <c r="BL51" s="1810"/>
      <c r="BM51" s="1810"/>
      <c r="BN51" s="1810"/>
      <c r="BO51" s="1810"/>
      <c r="BP51" s="1810"/>
      <c r="BQ51" s="1810"/>
      <c r="BR51" s="1810"/>
      <c r="BS51" s="1810"/>
      <c r="BT51" s="109"/>
      <c r="BU51" s="59"/>
      <c r="BV51" s="59"/>
      <c r="BW51" s="59"/>
      <c r="BX51" s="59"/>
      <c r="BY51" s="59"/>
    </row>
    <row r="52" spans="37:77" ht="8.25" customHeight="1">
      <c r="AK52" s="59"/>
      <c r="AL52" s="59"/>
      <c r="AM52" s="59"/>
      <c r="AN52" s="59"/>
      <c r="AO52" s="59"/>
      <c r="AP52" s="59"/>
      <c r="AQ52" s="59"/>
      <c r="AR52" s="59"/>
      <c r="AS52" s="103"/>
      <c r="AT52" s="103"/>
      <c r="AU52" s="104"/>
      <c r="AV52" s="104"/>
      <c r="AW52" s="104"/>
      <c r="AX52" s="103"/>
      <c r="AY52" s="103"/>
      <c r="AZ52" s="103"/>
      <c r="BA52" s="103"/>
      <c r="BB52" s="103"/>
      <c r="BC52" s="103"/>
      <c r="BD52" s="103"/>
      <c r="BE52" s="1887"/>
      <c r="BF52" s="1887"/>
      <c r="BG52" s="113"/>
      <c r="BH52" s="1811"/>
      <c r="BI52" s="1812"/>
      <c r="BJ52" s="1812"/>
      <c r="BK52" s="1812"/>
      <c r="BL52" s="1812"/>
      <c r="BM52" s="1812"/>
      <c r="BN52" s="1812"/>
      <c r="BO52" s="1812"/>
      <c r="BP52" s="1812"/>
      <c r="BQ52" s="1812"/>
      <c r="BR52" s="1812"/>
      <c r="BS52" s="1812"/>
      <c r="BT52" s="110"/>
      <c r="BU52" s="59"/>
      <c r="BV52" s="59"/>
      <c r="BW52" s="59"/>
      <c r="BX52" s="59"/>
      <c r="BY52" s="59"/>
    </row>
    <row r="53" spans="37:77" ht="8.25" customHeight="1">
      <c r="AK53" s="59"/>
      <c r="AL53" s="59"/>
      <c r="AM53" s="59"/>
      <c r="AN53" s="59"/>
      <c r="AO53" s="59"/>
      <c r="AP53" s="59"/>
      <c r="AQ53" s="59"/>
      <c r="AR53" s="59"/>
      <c r="AS53" s="103"/>
      <c r="AT53" s="103"/>
      <c r="AU53" s="104"/>
      <c r="AV53" s="1819">
        <v>6</v>
      </c>
      <c r="AW53" s="1820"/>
      <c r="AX53" s="1825" t="str">
        <f>'41-7'!AZ51</f>
        <v/>
      </c>
      <c r="AY53" s="1826"/>
      <c r="AZ53" s="1826"/>
      <c r="BA53" s="1826"/>
      <c r="BB53" s="1826"/>
      <c r="BC53" s="1826"/>
      <c r="BD53" s="1826"/>
      <c r="BE53" s="1826"/>
      <c r="BF53" s="1826"/>
      <c r="BG53" s="105"/>
      <c r="BH53" s="1830">
        <f>'41-7'!BI51</f>
        <v>0</v>
      </c>
      <c r="BI53" s="1831"/>
      <c r="BJ53" s="1831"/>
      <c r="BK53" s="1831"/>
      <c r="BL53" s="1831"/>
      <c r="BM53" s="1831"/>
      <c r="BN53" s="1831"/>
      <c r="BO53" s="1831"/>
      <c r="BP53" s="1831"/>
      <c r="BQ53" s="1831"/>
      <c r="BR53" s="1831"/>
      <c r="BS53" s="1831"/>
      <c r="BT53" s="105"/>
      <c r="BU53" s="59"/>
      <c r="BV53" s="59"/>
      <c r="BW53" s="59"/>
      <c r="BX53" s="59"/>
      <c r="BY53" s="59"/>
    </row>
    <row r="54" spans="37:77" ht="8.25" customHeight="1">
      <c r="AK54" s="59"/>
      <c r="AL54" s="59"/>
      <c r="AM54" s="59"/>
      <c r="AN54" s="59"/>
      <c r="AO54" s="59"/>
      <c r="AP54" s="59"/>
      <c r="AQ54" s="59"/>
      <c r="AR54" s="59"/>
      <c r="AS54" s="103"/>
      <c r="AT54" s="103"/>
      <c r="AU54" s="104"/>
      <c r="AV54" s="1821"/>
      <c r="AW54" s="1822"/>
      <c r="AX54" s="1827"/>
      <c r="AY54" s="1731"/>
      <c r="AZ54" s="1731"/>
      <c r="BA54" s="1731"/>
      <c r="BB54" s="1731"/>
      <c r="BC54" s="1731"/>
      <c r="BD54" s="1731"/>
      <c r="BE54" s="1731"/>
      <c r="BF54" s="1731"/>
      <c r="BG54" s="106"/>
      <c r="BH54" s="1832"/>
      <c r="BI54" s="1737"/>
      <c r="BJ54" s="1737"/>
      <c r="BK54" s="1737"/>
      <c r="BL54" s="1737"/>
      <c r="BM54" s="1737"/>
      <c r="BN54" s="1737"/>
      <c r="BO54" s="1737"/>
      <c r="BP54" s="1737"/>
      <c r="BQ54" s="1737"/>
      <c r="BR54" s="1737"/>
      <c r="BS54" s="1737"/>
      <c r="BT54" s="106"/>
      <c r="BU54" s="59"/>
      <c r="BV54" s="59"/>
      <c r="BW54" s="59"/>
      <c r="BX54" s="59"/>
      <c r="BY54" s="59"/>
    </row>
    <row r="55" spans="37:77" ht="8.25" customHeight="1">
      <c r="AK55" s="59"/>
      <c r="AL55" s="59"/>
      <c r="AM55" s="59"/>
      <c r="AN55" s="59"/>
      <c r="AO55" s="59"/>
      <c r="AP55" s="59"/>
      <c r="AQ55" s="59"/>
      <c r="AR55" s="59"/>
      <c r="AS55" s="103"/>
      <c r="AT55" s="103"/>
      <c r="AU55" s="104"/>
      <c r="AV55" s="1823"/>
      <c r="AW55" s="1824"/>
      <c r="AX55" s="1828"/>
      <c r="AY55" s="1829"/>
      <c r="AZ55" s="1829"/>
      <c r="BA55" s="1829"/>
      <c r="BB55" s="1829"/>
      <c r="BC55" s="1829"/>
      <c r="BD55" s="1829"/>
      <c r="BE55" s="1829"/>
      <c r="BF55" s="1829"/>
      <c r="BG55" s="107"/>
      <c r="BH55" s="1833"/>
      <c r="BI55" s="1834"/>
      <c r="BJ55" s="1834"/>
      <c r="BK55" s="1834"/>
      <c r="BL55" s="1834"/>
      <c r="BM55" s="1834"/>
      <c r="BN55" s="1834"/>
      <c r="BO55" s="1834"/>
      <c r="BP55" s="1834"/>
      <c r="BQ55" s="1834"/>
      <c r="BR55" s="1834"/>
      <c r="BS55" s="1834"/>
      <c r="BT55" s="107"/>
      <c r="BU55" s="59"/>
      <c r="BV55" s="59"/>
      <c r="BW55" s="59"/>
      <c r="BX55" s="59"/>
      <c r="BY55" s="59"/>
    </row>
    <row r="56" spans="37:77" ht="8.25" customHeight="1">
      <c r="AK56" s="59"/>
      <c r="AL56" s="59"/>
      <c r="AM56" s="59"/>
      <c r="AN56" s="59"/>
      <c r="AO56" s="59"/>
      <c r="AP56" s="59"/>
      <c r="AQ56" s="59"/>
      <c r="AR56" s="59"/>
      <c r="AS56" s="103"/>
      <c r="AT56" s="103"/>
      <c r="AU56" s="104"/>
      <c r="AV56" s="104"/>
      <c r="AW56" s="104"/>
      <c r="AX56" s="103"/>
      <c r="AY56" s="103"/>
      <c r="AZ56" s="103"/>
      <c r="BA56" s="103"/>
      <c r="BB56" s="103"/>
      <c r="BC56" s="103"/>
      <c r="BD56" s="103"/>
      <c r="BE56" s="1885"/>
      <c r="BF56" s="1885"/>
      <c r="BG56" s="111"/>
      <c r="BH56" s="1807">
        <f>'41-7'!BI54</f>
        <v>0</v>
      </c>
      <c r="BI56" s="1808"/>
      <c r="BJ56" s="1808"/>
      <c r="BK56" s="1808"/>
      <c r="BL56" s="1808"/>
      <c r="BM56" s="1808"/>
      <c r="BN56" s="1808"/>
      <c r="BO56" s="1808"/>
      <c r="BP56" s="1808"/>
      <c r="BQ56" s="1808"/>
      <c r="BR56" s="1808"/>
      <c r="BS56" s="1808"/>
      <c r="BT56" s="108"/>
      <c r="BU56" s="59"/>
      <c r="BV56" s="59"/>
      <c r="BW56" s="59"/>
      <c r="BX56" s="59"/>
      <c r="BY56" s="59"/>
    </row>
    <row r="57" spans="37:77" ht="8.25" customHeight="1">
      <c r="AK57" s="59"/>
      <c r="AL57" s="59"/>
      <c r="AM57" s="59"/>
      <c r="AN57" s="59"/>
      <c r="AO57" s="59"/>
      <c r="AP57" s="59"/>
      <c r="AQ57" s="59"/>
      <c r="AR57" s="59"/>
      <c r="AS57" s="103"/>
      <c r="AT57" s="103"/>
      <c r="AU57" s="104"/>
      <c r="AV57" s="104"/>
      <c r="AW57" s="104"/>
      <c r="AX57" s="103"/>
      <c r="AY57" s="103"/>
      <c r="AZ57" s="103"/>
      <c r="BA57" s="103"/>
      <c r="BB57" s="103"/>
      <c r="BC57" s="103"/>
      <c r="BD57" s="103"/>
      <c r="BE57" s="1886"/>
      <c r="BF57" s="1886"/>
      <c r="BG57" s="112"/>
      <c r="BH57" s="1809"/>
      <c r="BI57" s="1810"/>
      <c r="BJ57" s="1810"/>
      <c r="BK57" s="1810"/>
      <c r="BL57" s="1810"/>
      <c r="BM57" s="1810"/>
      <c r="BN57" s="1810"/>
      <c r="BO57" s="1810"/>
      <c r="BP57" s="1810"/>
      <c r="BQ57" s="1810"/>
      <c r="BR57" s="1810"/>
      <c r="BS57" s="1810"/>
      <c r="BT57" s="109"/>
      <c r="BU57" s="59"/>
      <c r="BV57" s="59"/>
      <c r="BW57" s="59"/>
      <c r="BX57" s="59"/>
      <c r="BY57" s="59"/>
    </row>
    <row r="58" spans="37:77" ht="8.25" customHeight="1">
      <c r="AK58" s="59"/>
      <c r="AL58" s="59"/>
      <c r="AM58" s="59"/>
      <c r="AN58" s="59"/>
      <c r="AO58" s="59"/>
      <c r="AP58" s="59"/>
      <c r="AQ58" s="59"/>
      <c r="AR58" s="59"/>
      <c r="AS58" s="103"/>
      <c r="AT58" s="103"/>
      <c r="AU58" s="104"/>
      <c r="AV58" s="104"/>
      <c r="AW58" s="104"/>
      <c r="AX58" s="103"/>
      <c r="AY58" s="103"/>
      <c r="AZ58" s="103"/>
      <c r="BA58" s="103"/>
      <c r="BB58" s="103"/>
      <c r="BC58" s="103"/>
      <c r="BD58" s="103"/>
      <c r="BE58" s="1887"/>
      <c r="BF58" s="1887"/>
      <c r="BG58" s="113"/>
      <c r="BH58" s="1811"/>
      <c r="BI58" s="1812"/>
      <c r="BJ58" s="1812"/>
      <c r="BK58" s="1812"/>
      <c r="BL58" s="1812"/>
      <c r="BM58" s="1812"/>
      <c r="BN58" s="1812"/>
      <c r="BO58" s="1812"/>
      <c r="BP58" s="1812"/>
      <c r="BQ58" s="1812"/>
      <c r="BR58" s="1812"/>
      <c r="BS58" s="1812"/>
      <c r="BT58" s="110"/>
      <c r="BU58" s="59"/>
      <c r="BV58" s="59"/>
      <c r="BW58" s="59"/>
      <c r="BX58" s="59"/>
      <c r="BY58" s="59"/>
    </row>
    <row r="59" spans="37:77" ht="8.25" customHeight="1">
      <c r="AK59" s="59"/>
      <c r="AL59" s="59"/>
      <c r="AM59" s="59"/>
      <c r="AN59" s="59"/>
      <c r="AO59" s="59"/>
      <c r="AP59" s="59"/>
      <c r="AQ59" s="59"/>
      <c r="AR59" s="59"/>
      <c r="AS59" s="103"/>
      <c r="AT59" s="103"/>
      <c r="AU59" s="104"/>
      <c r="AV59" s="1819">
        <v>7</v>
      </c>
      <c r="AW59" s="1820"/>
      <c r="AX59" s="1825" t="str">
        <f>'41-7'!AZ57</f>
        <v/>
      </c>
      <c r="AY59" s="1826"/>
      <c r="AZ59" s="1826"/>
      <c r="BA59" s="1826"/>
      <c r="BB59" s="1826"/>
      <c r="BC59" s="1826"/>
      <c r="BD59" s="1826"/>
      <c r="BE59" s="1826"/>
      <c r="BF59" s="1826"/>
      <c r="BG59" s="105"/>
      <c r="BH59" s="1830">
        <f>'41-7'!BI57</f>
        <v>0</v>
      </c>
      <c r="BI59" s="1831"/>
      <c r="BJ59" s="1831"/>
      <c r="BK59" s="1831"/>
      <c r="BL59" s="1831"/>
      <c r="BM59" s="1831"/>
      <c r="BN59" s="1831"/>
      <c r="BO59" s="1831"/>
      <c r="BP59" s="1831"/>
      <c r="BQ59" s="1831"/>
      <c r="BR59" s="1831"/>
      <c r="BS59" s="1831"/>
      <c r="BT59" s="105"/>
      <c r="BU59" s="59"/>
      <c r="BV59" s="59"/>
      <c r="BW59" s="59"/>
      <c r="BX59" s="59"/>
      <c r="BY59" s="59"/>
    </row>
    <row r="60" spans="37:77" ht="8.25" customHeight="1">
      <c r="AK60" s="59"/>
      <c r="AL60" s="59"/>
      <c r="AM60" s="59"/>
      <c r="AN60" s="59"/>
      <c r="AO60" s="59"/>
      <c r="AP60" s="59"/>
      <c r="AQ60" s="59"/>
      <c r="AR60" s="59"/>
      <c r="AS60" s="103"/>
      <c r="AT60" s="103"/>
      <c r="AU60" s="104"/>
      <c r="AV60" s="1821"/>
      <c r="AW60" s="1822"/>
      <c r="AX60" s="1827"/>
      <c r="AY60" s="1731"/>
      <c r="AZ60" s="1731"/>
      <c r="BA60" s="1731"/>
      <c r="BB60" s="1731"/>
      <c r="BC60" s="1731"/>
      <c r="BD60" s="1731"/>
      <c r="BE60" s="1731"/>
      <c r="BF60" s="1731"/>
      <c r="BG60" s="106"/>
      <c r="BH60" s="1832"/>
      <c r="BI60" s="1737"/>
      <c r="BJ60" s="1737"/>
      <c r="BK60" s="1737"/>
      <c r="BL60" s="1737"/>
      <c r="BM60" s="1737"/>
      <c r="BN60" s="1737"/>
      <c r="BO60" s="1737"/>
      <c r="BP60" s="1737"/>
      <c r="BQ60" s="1737"/>
      <c r="BR60" s="1737"/>
      <c r="BS60" s="1737"/>
      <c r="BT60" s="106"/>
      <c r="BU60" s="59"/>
      <c r="BV60" s="59"/>
      <c r="BW60" s="59"/>
      <c r="BX60" s="59"/>
      <c r="BY60" s="59"/>
    </row>
    <row r="61" spans="37:77" ht="8.25" customHeight="1">
      <c r="AK61" s="59"/>
      <c r="AL61" s="59"/>
      <c r="AM61" s="59"/>
      <c r="AN61" s="59"/>
      <c r="AO61" s="59"/>
      <c r="AP61" s="59"/>
      <c r="AQ61" s="59"/>
      <c r="AR61" s="59"/>
      <c r="AS61" s="103"/>
      <c r="AT61" s="103"/>
      <c r="AU61" s="104"/>
      <c r="AV61" s="1823"/>
      <c r="AW61" s="1824"/>
      <c r="AX61" s="1828"/>
      <c r="AY61" s="1829"/>
      <c r="AZ61" s="1829"/>
      <c r="BA61" s="1829"/>
      <c r="BB61" s="1829"/>
      <c r="BC61" s="1829"/>
      <c r="BD61" s="1829"/>
      <c r="BE61" s="1829"/>
      <c r="BF61" s="1829"/>
      <c r="BG61" s="107"/>
      <c r="BH61" s="1833"/>
      <c r="BI61" s="1834"/>
      <c r="BJ61" s="1834"/>
      <c r="BK61" s="1834"/>
      <c r="BL61" s="1834"/>
      <c r="BM61" s="1834"/>
      <c r="BN61" s="1834"/>
      <c r="BO61" s="1834"/>
      <c r="BP61" s="1834"/>
      <c r="BQ61" s="1834"/>
      <c r="BR61" s="1834"/>
      <c r="BS61" s="1834"/>
      <c r="BT61" s="107"/>
      <c r="BU61" s="59"/>
      <c r="BV61" s="59"/>
      <c r="BW61" s="59"/>
      <c r="BX61" s="59"/>
      <c r="BY61" s="59"/>
    </row>
    <row r="62" spans="37:77" ht="8.25" customHeight="1">
      <c r="AK62" s="59"/>
      <c r="AL62" s="59"/>
      <c r="AM62" s="59"/>
      <c r="AN62" s="59"/>
      <c r="AO62" s="59"/>
      <c r="AP62" s="59"/>
      <c r="AQ62" s="59"/>
      <c r="AR62" s="59"/>
      <c r="AS62" s="103"/>
      <c r="AT62" s="103"/>
      <c r="AU62" s="104"/>
      <c r="AV62" s="104"/>
      <c r="AW62" s="104"/>
      <c r="AX62" s="103"/>
      <c r="AY62" s="103"/>
      <c r="AZ62" s="103"/>
      <c r="BA62" s="103"/>
      <c r="BB62" s="103"/>
      <c r="BC62" s="103"/>
      <c r="BD62" s="103"/>
      <c r="BE62" s="1885"/>
      <c r="BF62" s="1885"/>
      <c r="BG62" s="111"/>
      <c r="BH62" s="1807">
        <f>'41-7'!BI60</f>
        <v>0</v>
      </c>
      <c r="BI62" s="1808"/>
      <c r="BJ62" s="1808"/>
      <c r="BK62" s="1808"/>
      <c r="BL62" s="1808"/>
      <c r="BM62" s="1808"/>
      <c r="BN62" s="1808"/>
      <c r="BO62" s="1808"/>
      <c r="BP62" s="1808"/>
      <c r="BQ62" s="1808"/>
      <c r="BR62" s="1808"/>
      <c r="BS62" s="1808"/>
      <c r="BT62" s="108"/>
      <c r="BU62" s="59"/>
      <c r="BV62" s="59"/>
      <c r="BW62" s="59"/>
      <c r="BX62" s="59"/>
      <c r="BY62" s="59"/>
    </row>
    <row r="63" spans="37:77" ht="8.25" customHeight="1">
      <c r="AK63" s="59"/>
      <c r="AL63" s="59"/>
      <c r="AM63" s="59"/>
      <c r="AN63" s="59"/>
      <c r="AO63" s="59"/>
      <c r="AP63" s="59"/>
      <c r="AQ63" s="59"/>
      <c r="AR63" s="59"/>
      <c r="AS63" s="103"/>
      <c r="AT63" s="103"/>
      <c r="AU63" s="104"/>
      <c r="AV63" s="104"/>
      <c r="AW63" s="104"/>
      <c r="AX63" s="103"/>
      <c r="AY63" s="103"/>
      <c r="AZ63" s="103"/>
      <c r="BA63" s="103"/>
      <c r="BB63" s="103"/>
      <c r="BC63" s="103"/>
      <c r="BD63" s="103"/>
      <c r="BE63" s="1886"/>
      <c r="BF63" s="1886"/>
      <c r="BG63" s="112"/>
      <c r="BH63" s="1809"/>
      <c r="BI63" s="1810"/>
      <c r="BJ63" s="1810"/>
      <c r="BK63" s="1810"/>
      <c r="BL63" s="1810"/>
      <c r="BM63" s="1810"/>
      <c r="BN63" s="1810"/>
      <c r="BO63" s="1810"/>
      <c r="BP63" s="1810"/>
      <c r="BQ63" s="1810"/>
      <c r="BR63" s="1810"/>
      <c r="BS63" s="1810"/>
      <c r="BT63" s="109"/>
      <c r="BU63" s="59"/>
      <c r="BV63" s="59"/>
      <c r="BW63" s="59"/>
      <c r="BX63" s="59"/>
      <c r="BY63" s="59"/>
    </row>
    <row r="64" spans="37:77" ht="8.25" customHeight="1">
      <c r="AK64" s="59"/>
      <c r="AL64" s="59"/>
      <c r="AM64" s="59"/>
      <c r="AN64" s="59"/>
      <c r="AO64" s="59"/>
      <c r="AP64" s="59"/>
      <c r="AQ64" s="59"/>
      <c r="AR64" s="59"/>
      <c r="AS64" s="103"/>
      <c r="AT64" s="103"/>
      <c r="AU64" s="104"/>
      <c r="AV64" s="104"/>
      <c r="AW64" s="104"/>
      <c r="AX64" s="103"/>
      <c r="AY64" s="103"/>
      <c r="AZ64" s="103"/>
      <c r="BA64" s="103"/>
      <c r="BB64" s="103"/>
      <c r="BC64" s="103"/>
      <c r="BD64" s="103"/>
      <c r="BE64" s="1887"/>
      <c r="BF64" s="1887"/>
      <c r="BG64" s="113"/>
      <c r="BH64" s="1811"/>
      <c r="BI64" s="1812"/>
      <c r="BJ64" s="1812"/>
      <c r="BK64" s="1812"/>
      <c r="BL64" s="1812"/>
      <c r="BM64" s="1812"/>
      <c r="BN64" s="1812"/>
      <c r="BO64" s="1812"/>
      <c r="BP64" s="1812"/>
      <c r="BQ64" s="1812"/>
      <c r="BR64" s="1812"/>
      <c r="BS64" s="1812"/>
      <c r="BT64" s="110"/>
      <c r="BU64" s="59"/>
      <c r="BV64" s="59"/>
      <c r="BW64" s="59"/>
      <c r="BX64" s="59"/>
      <c r="BY64" s="59"/>
    </row>
    <row r="65" spans="37:77" ht="8.25" customHeight="1">
      <c r="AK65" s="59"/>
      <c r="AL65" s="59"/>
      <c r="AM65" s="59"/>
      <c r="AN65" s="59"/>
      <c r="AO65" s="59"/>
      <c r="AP65" s="59"/>
      <c r="AQ65" s="59"/>
      <c r="AR65" s="59"/>
      <c r="AS65" s="103"/>
      <c r="AT65" s="103"/>
      <c r="AU65" s="104"/>
      <c r="AV65" s="1819">
        <v>8</v>
      </c>
      <c r="AW65" s="1820"/>
      <c r="AX65" s="1825" t="str">
        <f>'41-7'!AZ63</f>
        <v/>
      </c>
      <c r="AY65" s="1826"/>
      <c r="AZ65" s="1826"/>
      <c r="BA65" s="1826"/>
      <c r="BB65" s="1826"/>
      <c r="BC65" s="1826"/>
      <c r="BD65" s="1826"/>
      <c r="BE65" s="1826"/>
      <c r="BF65" s="1826"/>
      <c r="BG65" s="105"/>
      <c r="BH65" s="1830">
        <f>'41-7'!BI63</f>
        <v>0</v>
      </c>
      <c r="BI65" s="1831"/>
      <c r="BJ65" s="1831"/>
      <c r="BK65" s="1831"/>
      <c r="BL65" s="1831"/>
      <c r="BM65" s="1831"/>
      <c r="BN65" s="1831"/>
      <c r="BO65" s="1831"/>
      <c r="BP65" s="1831"/>
      <c r="BQ65" s="1831"/>
      <c r="BR65" s="1831"/>
      <c r="BS65" s="1831"/>
      <c r="BT65" s="105"/>
      <c r="BU65" s="59"/>
      <c r="BV65" s="59"/>
      <c r="BW65" s="59"/>
      <c r="BX65" s="59"/>
      <c r="BY65" s="59"/>
    </row>
    <row r="66" spans="37:77" ht="8.25" customHeight="1">
      <c r="AK66" s="59"/>
      <c r="AL66" s="59"/>
      <c r="AM66" s="59"/>
      <c r="AN66" s="59"/>
      <c r="AO66" s="59"/>
      <c r="AP66" s="59"/>
      <c r="AQ66" s="59"/>
      <c r="AR66" s="59"/>
      <c r="AS66" s="103"/>
      <c r="AT66" s="103"/>
      <c r="AU66" s="104"/>
      <c r="AV66" s="1821"/>
      <c r="AW66" s="1822"/>
      <c r="AX66" s="1827"/>
      <c r="AY66" s="1731"/>
      <c r="AZ66" s="1731"/>
      <c r="BA66" s="1731"/>
      <c r="BB66" s="1731"/>
      <c r="BC66" s="1731"/>
      <c r="BD66" s="1731"/>
      <c r="BE66" s="1731"/>
      <c r="BF66" s="1731"/>
      <c r="BG66" s="106"/>
      <c r="BH66" s="1832"/>
      <c r="BI66" s="1737"/>
      <c r="BJ66" s="1737"/>
      <c r="BK66" s="1737"/>
      <c r="BL66" s="1737"/>
      <c r="BM66" s="1737"/>
      <c r="BN66" s="1737"/>
      <c r="BO66" s="1737"/>
      <c r="BP66" s="1737"/>
      <c r="BQ66" s="1737"/>
      <c r="BR66" s="1737"/>
      <c r="BS66" s="1737"/>
      <c r="BT66" s="106"/>
      <c r="BU66" s="59"/>
      <c r="BV66" s="59"/>
      <c r="BW66" s="59"/>
      <c r="BX66" s="59"/>
      <c r="BY66" s="59"/>
    </row>
    <row r="67" spans="37:77" ht="8.25" customHeight="1">
      <c r="AK67" s="59"/>
      <c r="AL67" s="59"/>
      <c r="AM67" s="59"/>
      <c r="AN67" s="59"/>
      <c r="AO67" s="59"/>
      <c r="AP67" s="59"/>
      <c r="AQ67" s="59"/>
      <c r="AR67" s="59"/>
      <c r="AS67" s="103"/>
      <c r="AT67" s="103"/>
      <c r="AU67" s="104"/>
      <c r="AV67" s="1823"/>
      <c r="AW67" s="1824"/>
      <c r="AX67" s="1828"/>
      <c r="AY67" s="1829"/>
      <c r="AZ67" s="1829"/>
      <c r="BA67" s="1829"/>
      <c r="BB67" s="1829"/>
      <c r="BC67" s="1829"/>
      <c r="BD67" s="1829"/>
      <c r="BE67" s="1829"/>
      <c r="BF67" s="1829"/>
      <c r="BG67" s="107"/>
      <c r="BH67" s="1833"/>
      <c r="BI67" s="1834"/>
      <c r="BJ67" s="1834"/>
      <c r="BK67" s="1834"/>
      <c r="BL67" s="1834"/>
      <c r="BM67" s="1834"/>
      <c r="BN67" s="1834"/>
      <c r="BO67" s="1834"/>
      <c r="BP67" s="1834"/>
      <c r="BQ67" s="1834"/>
      <c r="BR67" s="1834"/>
      <c r="BS67" s="1834"/>
      <c r="BT67" s="107"/>
      <c r="BU67" s="59"/>
      <c r="BV67" s="59"/>
      <c r="BW67" s="59"/>
      <c r="BX67" s="59"/>
      <c r="BY67" s="59"/>
    </row>
    <row r="68" spans="37:77" ht="8.25" customHeight="1">
      <c r="AK68" s="59"/>
      <c r="AL68" s="59"/>
      <c r="AM68" s="59"/>
      <c r="AN68" s="59"/>
      <c r="AO68" s="59"/>
      <c r="AP68" s="59"/>
      <c r="AQ68" s="59"/>
      <c r="AR68" s="59"/>
      <c r="AS68" s="103"/>
      <c r="AT68" s="103"/>
      <c r="AU68" s="104"/>
      <c r="AV68" s="104"/>
      <c r="AW68" s="104"/>
      <c r="AX68" s="103"/>
      <c r="AY68" s="103"/>
      <c r="AZ68" s="103"/>
      <c r="BA68" s="103"/>
      <c r="BB68" s="103"/>
      <c r="BC68" s="103"/>
      <c r="BD68" s="103"/>
      <c r="BE68" s="1885"/>
      <c r="BF68" s="1885"/>
      <c r="BG68" s="111"/>
      <c r="BH68" s="1807">
        <f>'41-7'!BI66</f>
        <v>0</v>
      </c>
      <c r="BI68" s="1808"/>
      <c r="BJ68" s="1808"/>
      <c r="BK68" s="1808"/>
      <c r="BL68" s="1808"/>
      <c r="BM68" s="1808"/>
      <c r="BN68" s="1808"/>
      <c r="BO68" s="1808"/>
      <c r="BP68" s="1808"/>
      <c r="BQ68" s="1808"/>
      <c r="BR68" s="1808"/>
      <c r="BS68" s="1808"/>
      <c r="BT68" s="108"/>
      <c r="BU68" s="59"/>
      <c r="BV68" s="59"/>
      <c r="BW68" s="59"/>
      <c r="BX68" s="59"/>
      <c r="BY68" s="59"/>
    </row>
    <row r="69" spans="37:77" ht="8.25" customHeight="1">
      <c r="AK69" s="59"/>
      <c r="AL69" s="59"/>
      <c r="AM69" s="59"/>
      <c r="AN69" s="59"/>
      <c r="AO69" s="59"/>
      <c r="AP69" s="59"/>
      <c r="AQ69" s="59"/>
      <c r="AR69" s="59"/>
      <c r="AS69" s="103"/>
      <c r="AT69" s="103"/>
      <c r="AU69" s="104"/>
      <c r="AV69" s="104"/>
      <c r="AW69" s="104"/>
      <c r="AX69" s="103"/>
      <c r="AY69" s="103"/>
      <c r="AZ69" s="103"/>
      <c r="BA69" s="103"/>
      <c r="BB69" s="103"/>
      <c r="BC69" s="103"/>
      <c r="BD69" s="103"/>
      <c r="BE69" s="1886"/>
      <c r="BF69" s="1886"/>
      <c r="BG69" s="112"/>
      <c r="BH69" s="1809"/>
      <c r="BI69" s="1810"/>
      <c r="BJ69" s="1810"/>
      <c r="BK69" s="1810"/>
      <c r="BL69" s="1810"/>
      <c r="BM69" s="1810"/>
      <c r="BN69" s="1810"/>
      <c r="BO69" s="1810"/>
      <c r="BP69" s="1810"/>
      <c r="BQ69" s="1810"/>
      <c r="BR69" s="1810"/>
      <c r="BS69" s="1810"/>
      <c r="BT69" s="109"/>
      <c r="BU69" s="59"/>
      <c r="BV69" s="59"/>
      <c r="BW69" s="59"/>
      <c r="BX69" s="59"/>
      <c r="BY69" s="59"/>
    </row>
    <row r="70" spans="37:77" ht="8.25" customHeight="1">
      <c r="AK70" s="59"/>
      <c r="AL70" s="59"/>
      <c r="AM70" s="59"/>
      <c r="AN70" s="59"/>
      <c r="AO70" s="59"/>
      <c r="AP70" s="59"/>
      <c r="AQ70" s="59"/>
      <c r="AR70" s="59"/>
      <c r="AS70" s="103"/>
      <c r="AT70" s="103"/>
      <c r="AU70" s="104"/>
      <c r="AV70" s="104"/>
      <c r="AW70" s="104"/>
      <c r="AX70" s="103"/>
      <c r="AY70" s="103"/>
      <c r="AZ70" s="103"/>
      <c r="BA70" s="103"/>
      <c r="BB70" s="103"/>
      <c r="BC70" s="103"/>
      <c r="BD70" s="103"/>
      <c r="BE70" s="1887"/>
      <c r="BF70" s="1887"/>
      <c r="BG70" s="113"/>
      <c r="BH70" s="1811"/>
      <c r="BI70" s="1812"/>
      <c r="BJ70" s="1812"/>
      <c r="BK70" s="1812"/>
      <c r="BL70" s="1812"/>
      <c r="BM70" s="1812"/>
      <c r="BN70" s="1812"/>
      <c r="BO70" s="1812"/>
      <c r="BP70" s="1812"/>
      <c r="BQ70" s="1812"/>
      <c r="BR70" s="1812"/>
      <c r="BS70" s="1812"/>
      <c r="BT70" s="110"/>
      <c r="BU70" s="59"/>
      <c r="BV70" s="59"/>
      <c r="BW70" s="59"/>
      <c r="BX70" s="59"/>
      <c r="BY70" s="59"/>
    </row>
    <row r="71" spans="37:77" ht="8.25" customHeight="1">
      <c r="AK71" s="59"/>
      <c r="AL71" s="59"/>
      <c r="AM71" s="59"/>
      <c r="AN71" s="59"/>
      <c r="AO71" s="59"/>
      <c r="AP71" s="59"/>
      <c r="AQ71" s="59"/>
      <c r="AR71" s="59"/>
      <c r="AS71" s="103"/>
      <c r="AT71" s="103"/>
      <c r="AU71" s="104"/>
      <c r="AV71" s="1819">
        <v>9</v>
      </c>
      <c r="AW71" s="1820"/>
      <c r="AX71" s="1825" t="str">
        <f>'41-7'!AZ69</f>
        <v/>
      </c>
      <c r="AY71" s="1826"/>
      <c r="AZ71" s="1826"/>
      <c r="BA71" s="1826"/>
      <c r="BB71" s="1826"/>
      <c r="BC71" s="1826"/>
      <c r="BD71" s="1826"/>
      <c r="BE71" s="1826"/>
      <c r="BF71" s="1826"/>
      <c r="BG71" s="105"/>
      <c r="BH71" s="1830">
        <f>'41-7'!BI69</f>
        <v>0</v>
      </c>
      <c r="BI71" s="1831"/>
      <c r="BJ71" s="1831"/>
      <c r="BK71" s="1831"/>
      <c r="BL71" s="1831"/>
      <c r="BM71" s="1831"/>
      <c r="BN71" s="1831"/>
      <c r="BO71" s="1831"/>
      <c r="BP71" s="1831"/>
      <c r="BQ71" s="1831"/>
      <c r="BR71" s="1831"/>
      <c r="BS71" s="1831"/>
      <c r="BT71" s="105"/>
      <c r="BU71" s="59"/>
      <c r="BV71" s="59"/>
      <c r="BW71" s="59"/>
      <c r="BX71" s="59"/>
      <c r="BY71" s="59"/>
    </row>
    <row r="72" spans="37:77" ht="8.25" customHeight="1">
      <c r="AK72" s="59"/>
      <c r="AL72" s="59"/>
      <c r="AM72" s="59"/>
      <c r="AN72" s="59"/>
      <c r="AO72" s="59"/>
      <c r="AP72" s="59"/>
      <c r="AQ72" s="59"/>
      <c r="AR72" s="59"/>
      <c r="AS72" s="103"/>
      <c r="AT72" s="103"/>
      <c r="AU72" s="104"/>
      <c r="AV72" s="1821"/>
      <c r="AW72" s="1822"/>
      <c r="AX72" s="1827"/>
      <c r="AY72" s="1731"/>
      <c r="AZ72" s="1731"/>
      <c r="BA72" s="1731"/>
      <c r="BB72" s="1731"/>
      <c r="BC72" s="1731"/>
      <c r="BD72" s="1731"/>
      <c r="BE72" s="1731"/>
      <c r="BF72" s="1731"/>
      <c r="BG72" s="106"/>
      <c r="BH72" s="1832"/>
      <c r="BI72" s="1737"/>
      <c r="BJ72" s="1737"/>
      <c r="BK72" s="1737"/>
      <c r="BL72" s="1737"/>
      <c r="BM72" s="1737"/>
      <c r="BN72" s="1737"/>
      <c r="BO72" s="1737"/>
      <c r="BP72" s="1737"/>
      <c r="BQ72" s="1737"/>
      <c r="BR72" s="1737"/>
      <c r="BS72" s="1737"/>
      <c r="BT72" s="106"/>
      <c r="BU72" s="59"/>
      <c r="BV72" s="59"/>
      <c r="BW72" s="59"/>
      <c r="BX72" s="59"/>
      <c r="BY72" s="59"/>
    </row>
    <row r="73" spans="37:77" ht="8.25" customHeight="1">
      <c r="AK73" s="59"/>
      <c r="AL73" s="59"/>
      <c r="AM73" s="59"/>
      <c r="AN73" s="59"/>
      <c r="AO73" s="59"/>
      <c r="AP73" s="59"/>
      <c r="AQ73" s="59"/>
      <c r="AR73" s="59"/>
      <c r="AS73" s="103"/>
      <c r="AT73" s="103"/>
      <c r="AU73" s="104"/>
      <c r="AV73" s="1823"/>
      <c r="AW73" s="1824"/>
      <c r="AX73" s="1828"/>
      <c r="AY73" s="1829"/>
      <c r="AZ73" s="1829"/>
      <c r="BA73" s="1829"/>
      <c r="BB73" s="1829"/>
      <c r="BC73" s="1829"/>
      <c r="BD73" s="1829"/>
      <c r="BE73" s="1829"/>
      <c r="BF73" s="1829"/>
      <c r="BG73" s="107"/>
      <c r="BH73" s="1833"/>
      <c r="BI73" s="1834"/>
      <c r="BJ73" s="1834"/>
      <c r="BK73" s="1834"/>
      <c r="BL73" s="1834"/>
      <c r="BM73" s="1834"/>
      <c r="BN73" s="1834"/>
      <c r="BO73" s="1834"/>
      <c r="BP73" s="1834"/>
      <c r="BQ73" s="1834"/>
      <c r="BR73" s="1834"/>
      <c r="BS73" s="1834"/>
      <c r="BT73" s="107"/>
      <c r="BU73" s="59"/>
      <c r="BV73" s="59"/>
      <c r="BW73" s="59"/>
      <c r="BX73" s="59"/>
      <c r="BY73" s="59"/>
    </row>
    <row r="74" spans="37:77" ht="8.25" customHeight="1">
      <c r="AK74" s="59"/>
      <c r="AL74" s="59"/>
      <c r="AM74" s="59"/>
      <c r="AN74" s="59"/>
      <c r="AO74" s="59"/>
      <c r="AP74" s="59"/>
      <c r="AQ74" s="59"/>
      <c r="AR74" s="59"/>
      <c r="AS74" s="103"/>
      <c r="AT74" s="103"/>
      <c r="AU74" s="104"/>
      <c r="AV74" s="104"/>
      <c r="AW74" s="104"/>
      <c r="AX74" s="103"/>
      <c r="AY74" s="103"/>
      <c r="AZ74" s="103"/>
      <c r="BA74" s="103"/>
      <c r="BB74" s="103"/>
      <c r="BC74" s="103"/>
      <c r="BD74" s="103"/>
      <c r="BE74" s="1885"/>
      <c r="BF74" s="1885"/>
      <c r="BG74" s="111"/>
      <c r="BH74" s="1807">
        <f>'41-7'!BI72</f>
        <v>0</v>
      </c>
      <c r="BI74" s="1808"/>
      <c r="BJ74" s="1808"/>
      <c r="BK74" s="1808"/>
      <c r="BL74" s="1808"/>
      <c r="BM74" s="1808"/>
      <c r="BN74" s="1808"/>
      <c r="BO74" s="1808"/>
      <c r="BP74" s="1808"/>
      <c r="BQ74" s="1808"/>
      <c r="BR74" s="1808"/>
      <c r="BS74" s="1808"/>
      <c r="BT74" s="108"/>
      <c r="BU74" s="59"/>
      <c r="BV74" s="59"/>
      <c r="BW74" s="59"/>
      <c r="BX74" s="59"/>
      <c r="BY74" s="59"/>
    </row>
    <row r="75" spans="37:77" ht="8.25" customHeight="1">
      <c r="AK75" s="59"/>
      <c r="AL75" s="59"/>
      <c r="AM75" s="59"/>
      <c r="AN75" s="59"/>
      <c r="AO75" s="59"/>
      <c r="AP75" s="59"/>
      <c r="AQ75" s="59"/>
      <c r="AR75" s="59"/>
      <c r="AS75" s="103"/>
      <c r="AT75" s="103"/>
      <c r="AU75" s="104"/>
      <c r="AV75" s="104"/>
      <c r="AW75" s="104"/>
      <c r="AX75" s="103"/>
      <c r="AY75" s="103"/>
      <c r="AZ75" s="103"/>
      <c r="BA75" s="103"/>
      <c r="BB75" s="103"/>
      <c r="BC75" s="103"/>
      <c r="BD75" s="103"/>
      <c r="BE75" s="1886"/>
      <c r="BF75" s="1886"/>
      <c r="BG75" s="112"/>
      <c r="BH75" s="1809"/>
      <c r="BI75" s="1810"/>
      <c r="BJ75" s="1810"/>
      <c r="BK75" s="1810"/>
      <c r="BL75" s="1810"/>
      <c r="BM75" s="1810"/>
      <c r="BN75" s="1810"/>
      <c r="BO75" s="1810"/>
      <c r="BP75" s="1810"/>
      <c r="BQ75" s="1810"/>
      <c r="BR75" s="1810"/>
      <c r="BS75" s="1810"/>
      <c r="BT75" s="109"/>
      <c r="BU75" s="59"/>
      <c r="BV75" s="59"/>
      <c r="BW75" s="59"/>
      <c r="BX75" s="59"/>
      <c r="BY75" s="59"/>
    </row>
    <row r="76" spans="37:77" ht="8.25" customHeight="1">
      <c r="AK76" s="59"/>
      <c r="AL76" s="59"/>
      <c r="AM76" s="59"/>
      <c r="AN76" s="59"/>
      <c r="AO76" s="59"/>
      <c r="AP76" s="59"/>
      <c r="AQ76" s="59"/>
      <c r="AR76" s="59"/>
      <c r="AS76" s="103"/>
      <c r="AT76" s="103"/>
      <c r="AU76" s="104"/>
      <c r="AV76" s="104"/>
      <c r="AW76" s="104"/>
      <c r="AX76" s="103"/>
      <c r="AY76" s="103"/>
      <c r="AZ76" s="103"/>
      <c r="BA76" s="103"/>
      <c r="BB76" s="103"/>
      <c r="BC76" s="103"/>
      <c r="BD76" s="103"/>
      <c r="BE76" s="1887"/>
      <c r="BF76" s="1887"/>
      <c r="BG76" s="113"/>
      <c r="BH76" s="1811"/>
      <c r="BI76" s="1812"/>
      <c r="BJ76" s="1812"/>
      <c r="BK76" s="1812"/>
      <c r="BL76" s="1812"/>
      <c r="BM76" s="1812"/>
      <c r="BN76" s="1812"/>
      <c r="BO76" s="1812"/>
      <c r="BP76" s="1812"/>
      <c r="BQ76" s="1812"/>
      <c r="BR76" s="1812"/>
      <c r="BS76" s="1812"/>
      <c r="BT76" s="110"/>
      <c r="BU76" s="59"/>
      <c r="BV76" s="59"/>
      <c r="BW76" s="59"/>
      <c r="BX76" s="59"/>
      <c r="BY76" s="59"/>
    </row>
    <row r="77" spans="37:77" ht="8.25" customHeight="1">
      <c r="AK77" s="59"/>
      <c r="AL77" s="59"/>
      <c r="AM77" s="59"/>
      <c r="AN77" s="59"/>
      <c r="AO77" s="59"/>
      <c r="AP77" s="59"/>
      <c r="AQ77" s="59"/>
      <c r="AR77" s="59"/>
      <c r="AS77" s="103"/>
      <c r="AT77" s="103"/>
      <c r="AU77" s="104"/>
      <c r="AV77" s="1819">
        <v>10</v>
      </c>
      <c r="AW77" s="1820"/>
      <c r="AX77" s="1825" t="str">
        <f>'41-7'!AZ75</f>
        <v/>
      </c>
      <c r="AY77" s="1826"/>
      <c r="AZ77" s="1826"/>
      <c r="BA77" s="1826"/>
      <c r="BB77" s="1826"/>
      <c r="BC77" s="1826"/>
      <c r="BD77" s="1826"/>
      <c r="BE77" s="1826"/>
      <c r="BF77" s="1826"/>
      <c r="BG77" s="105"/>
      <c r="BH77" s="1830">
        <f>'41-7'!BI75</f>
        <v>0</v>
      </c>
      <c r="BI77" s="1831"/>
      <c r="BJ77" s="1831"/>
      <c r="BK77" s="1831"/>
      <c r="BL77" s="1831"/>
      <c r="BM77" s="1831"/>
      <c r="BN77" s="1831"/>
      <c r="BO77" s="1831"/>
      <c r="BP77" s="1831"/>
      <c r="BQ77" s="1831"/>
      <c r="BR77" s="1831"/>
      <c r="BS77" s="1831"/>
      <c r="BT77" s="105"/>
      <c r="BU77" s="59"/>
      <c r="BV77" s="59"/>
      <c r="BW77" s="59"/>
      <c r="BX77" s="59"/>
      <c r="BY77" s="59"/>
    </row>
    <row r="78" spans="37:77" ht="8.25" customHeight="1">
      <c r="AK78" s="59"/>
      <c r="AL78" s="59"/>
      <c r="AM78" s="59"/>
      <c r="AN78" s="59"/>
      <c r="AO78" s="59"/>
      <c r="AP78" s="59"/>
      <c r="AQ78" s="59"/>
      <c r="AR78" s="59"/>
      <c r="AS78" s="103"/>
      <c r="AT78" s="103"/>
      <c r="AU78" s="104"/>
      <c r="AV78" s="1821"/>
      <c r="AW78" s="1822"/>
      <c r="AX78" s="1827"/>
      <c r="AY78" s="1731"/>
      <c r="AZ78" s="1731"/>
      <c r="BA78" s="1731"/>
      <c r="BB78" s="1731"/>
      <c r="BC78" s="1731"/>
      <c r="BD78" s="1731"/>
      <c r="BE78" s="1731"/>
      <c r="BF78" s="1731"/>
      <c r="BG78" s="106"/>
      <c r="BH78" s="1832"/>
      <c r="BI78" s="1737"/>
      <c r="BJ78" s="1737"/>
      <c r="BK78" s="1737"/>
      <c r="BL78" s="1737"/>
      <c r="BM78" s="1737"/>
      <c r="BN78" s="1737"/>
      <c r="BO78" s="1737"/>
      <c r="BP78" s="1737"/>
      <c r="BQ78" s="1737"/>
      <c r="BR78" s="1737"/>
      <c r="BS78" s="1737"/>
      <c r="BT78" s="106"/>
      <c r="BU78" s="59"/>
      <c r="BV78" s="59"/>
      <c r="BW78" s="59"/>
      <c r="BX78" s="59"/>
      <c r="BY78" s="59"/>
    </row>
    <row r="79" spans="37:77" ht="8.25" customHeight="1">
      <c r="AK79" s="59"/>
      <c r="AL79" s="59"/>
      <c r="AM79" s="59"/>
      <c r="AN79" s="59"/>
      <c r="AO79" s="59"/>
      <c r="AP79" s="59"/>
      <c r="AQ79" s="59"/>
      <c r="AR79" s="59"/>
      <c r="AS79" s="103"/>
      <c r="AT79" s="103"/>
      <c r="AU79" s="104"/>
      <c r="AV79" s="1823"/>
      <c r="AW79" s="1824"/>
      <c r="AX79" s="1828"/>
      <c r="AY79" s="1829"/>
      <c r="AZ79" s="1829"/>
      <c r="BA79" s="1829"/>
      <c r="BB79" s="1829"/>
      <c r="BC79" s="1829"/>
      <c r="BD79" s="1829"/>
      <c r="BE79" s="1829"/>
      <c r="BF79" s="1829"/>
      <c r="BG79" s="107"/>
      <c r="BH79" s="1833"/>
      <c r="BI79" s="1834"/>
      <c r="BJ79" s="1834"/>
      <c r="BK79" s="1834"/>
      <c r="BL79" s="1834"/>
      <c r="BM79" s="1834"/>
      <c r="BN79" s="1834"/>
      <c r="BO79" s="1834"/>
      <c r="BP79" s="1834"/>
      <c r="BQ79" s="1834"/>
      <c r="BR79" s="1834"/>
      <c r="BS79" s="1834"/>
      <c r="BT79" s="107"/>
      <c r="BU79" s="59"/>
      <c r="BV79" s="59"/>
      <c r="BW79" s="59"/>
      <c r="BX79" s="59"/>
      <c r="BY79" s="59"/>
    </row>
    <row r="80" spans="37:77" ht="8.25" customHeight="1">
      <c r="AK80" s="59"/>
      <c r="AL80" s="59"/>
      <c r="AM80" s="59"/>
      <c r="AN80" s="59"/>
      <c r="AO80" s="59"/>
      <c r="AP80" s="59"/>
      <c r="AQ80" s="59"/>
      <c r="AR80" s="59"/>
      <c r="AS80" s="103"/>
      <c r="AT80" s="103"/>
      <c r="AU80" s="104"/>
      <c r="AV80" s="104"/>
      <c r="AW80" s="104"/>
      <c r="AX80" s="103"/>
      <c r="AY80" s="103"/>
      <c r="AZ80" s="103"/>
      <c r="BA80" s="103"/>
      <c r="BB80" s="103"/>
      <c r="BC80" s="103"/>
      <c r="BD80" s="103"/>
      <c r="BE80" s="1885"/>
      <c r="BF80" s="1885"/>
      <c r="BG80" s="111"/>
      <c r="BH80" s="1807">
        <f>'41-7'!BI78</f>
        <v>0</v>
      </c>
      <c r="BI80" s="1808"/>
      <c r="BJ80" s="1808"/>
      <c r="BK80" s="1808"/>
      <c r="BL80" s="1808"/>
      <c r="BM80" s="1808"/>
      <c r="BN80" s="1808"/>
      <c r="BO80" s="1808"/>
      <c r="BP80" s="1808"/>
      <c r="BQ80" s="1808"/>
      <c r="BR80" s="1808"/>
      <c r="BS80" s="1808"/>
      <c r="BT80" s="108"/>
      <c r="BU80" s="59"/>
      <c r="BV80" s="59"/>
      <c r="BW80" s="59"/>
      <c r="BX80" s="59"/>
      <c r="BY80" s="59"/>
    </row>
    <row r="81" spans="37:77" ht="8.25" customHeight="1">
      <c r="AK81" s="59"/>
      <c r="AL81" s="59"/>
      <c r="AM81" s="59"/>
      <c r="AN81" s="59"/>
      <c r="AO81" s="59"/>
      <c r="AP81" s="59"/>
      <c r="AQ81" s="59"/>
      <c r="AR81" s="59"/>
      <c r="AS81" s="103"/>
      <c r="AT81" s="103"/>
      <c r="AU81" s="104"/>
      <c r="AV81" s="104"/>
      <c r="AW81" s="104"/>
      <c r="AX81" s="103"/>
      <c r="AY81" s="103"/>
      <c r="AZ81" s="103"/>
      <c r="BA81" s="103"/>
      <c r="BB81" s="103"/>
      <c r="BC81" s="103"/>
      <c r="BD81" s="103"/>
      <c r="BE81" s="1886"/>
      <c r="BF81" s="1886"/>
      <c r="BG81" s="112"/>
      <c r="BH81" s="1809"/>
      <c r="BI81" s="1810"/>
      <c r="BJ81" s="1810"/>
      <c r="BK81" s="1810"/>
      <c r="BL81" s="1810"/>
      <c r="BM81" s="1810"/>
      <c r="BN81" s="1810"/>
      <c r="BO81" s="1810"/>
      <c r="BP81" s="1810"/>
      <c r="BQ81" s="1810"/>
      <c r="BR81" s="1810"/>
      <c r="BS81" s="1810"/>
      <c r="BT81" s="109"/>
      <c r="BU81" s="59"/>
      <c r="BV81" s="59"/>
      <c r="BW81" s="59"/>
      <c r="BX81" s="59"/>
      <c r="BY81" s="59"/>
    </row>
    <row r="82" spans="37:77" ht="8.25" customHeight="1">
      <c r="AK82" s="59"/>
      <c r="AL82" s="59"/>
      <c r="AM82" s="59"/>
      <c r="AN82" s="59"/>
      <c r="AO82" s="59"/>
      <c r="AP82" s="59"/>
      <c r="AQ82" s="59"/>
      <c r="AR82" s="59"/>
      <c r="AS82" s="103"/>
      <c r="AT82" s="103"/>
      <c r="AU82" s="104"/>
      <c r="AV82" s="104"/>
      <c r="AW82" s="104"/>
      <c r="AX82" s="103"/>
      <c r="AY82" s="103"/>
      <c r="AZ82" s="103"/>
      <c r="BA82" s="103"/>
      <c r="BB82" s="103"/>
      <c r="BC82" s="103"/>
      <c r="BD82" s="103"/>
      <c r="BE82" s="1887"/>
      <c r="BF82" s="1887"/>
      <c r="BG82" s="113"/>
      <c r="BH82" s="1811"/>
      <c r="BI82" s="1812"/>
      <c r="BJ82" s="1812"/>
      <c r="BK82" s="1812"/>
      <c r="BL82" s="1812"/>
      <c r="BM82" s="1812"/>
      <c r="BN82" s="1812"/>
      <c r="BO82" s="1812"/>
      <c r="BP82" s="1812"/>
      <c r="BQ82" s="1812"/>
      <c r="BR82" s="1812"/>
      <c r="BS82" s="1812"/>
      <c r="BT82" s="110"/>
      <c r="BU82" s="59"/>
      <c r="BV82" s="59"/>
      <c r="BW82" s="59"/>
      <c r="BX82" s="59"/>
      <c r="BY82" s="59"/>
    </row>
    <row r="83" spans="37:77" ht="8.25" customHeight="1">
      <c r="AK83" s="59"/>
      <c r="AL83" s="59"/>
      <c r="AM83" s="59"/>
      <c r="AN83" s="59"/>
      <c r="AO83" s="59"/>
      <c r="AP83" s="59"/>
      <c r="AQ83" s="59"/>
      <c r="AR83" s="59"/>
      <c r="AS83" s="103"/>
      <c r="AT83" s="103"/>
      <c r="AU83" s="104"/>
      <c r="AV83" s="1819">
        <v>11</v>
      </c>
      <c r="AW83" s="1820"/>
      <c r="AX83" s="1825" t="str">
        <f>'41-7'!AZ81</f>
        <v/>
      </c>
      <c r="AY83" s="1826"/>
      <c r="AZ83" s="1826"/>
      <c r="BA83" s="1826"/>
      <c r="BB83" s="1826"/>
      <c r="BC83" s="1826"/>
      <c r="BD83" s="1826"/>
      <c r="BE83" s="1826"/>
      <c r="BF83" s="1826"/>
      <c r="BG83" s="105"/>
      <c r="BH83" s="1830">
        <f>'41-7'!BI81</f>
        <v>0</v>
      </c>
      <c r="BI83" s="1831"/>
      <c r="BJ83" s="1831"/>
      <c r="BK83" s="1831"/>
      <c r="BL83" s="1831"/>
      <c r="BM83" s="1831"/>
      <c r="BN83" s="1831"/>
      <c r="BO83" s="1831"/>
      <c r="BP83" s="1831"/>
      <c r="BQ83" s="1831"/>
      <c r="BR83" s="1831"/>
      <c r="BS83" s="1831"/>
      <c r="BT83" s="105"/>
      <c r="BU83" s="59"/>
      <c r="BV83" s="59"/>
      <c r="BW83" s="59"/>
      <c r="BX83" s="59"/>
      <c r="BY83" s="59"/>
    </row>
    <row r="84" spans="37:77" ht="8.25" customHeight="1">
      <c r="AK84" s="59"/>
      <c r="AL84" s="59"/>
      <c r="AM84" s="59"/>
      <c r="AN84" s="59"/>
      <c r="AO84" s="59"/>
      <c r="AP84" s="59"/>
      <c r="AQ84" s="59"/>
      <c r="AR84" s="59"/>
      <c r="AS84" s="103"/>
      <c r="AT84" s="103"/>
      <c r="AU84" s="104"/>
      <c r="AV84" s="1821"/>
      <c r="AW84" s="1822"/>
      <c r="AX84" s="1827"/>
      <c r="AY84" s="1731"/>
      <c r="AZ84" s="1731"/>
      <c r="BA84" s="1731"/>
      <c r="BB84" s="1731"/>
      <c r="BC84" s="1731"/>
      <c r="BD84" s="1731"/>
      <c r="BE84" s="1731"/>
      <c r="BF84" s="1731"/>
      <c r="BG84" s="106"/>
      <c r="BH84" s="1832"/>
      <c r="BI84" s="1737"/>
      <c r="BJ84" s="1737"/>
      <c r="BK84" s="1737"/>
      <c r="BL84" s="1737"/>
      <c r="BM84" s="1737"/>
      <c r="BN84" s="1737"/>
      <c r="BO84" s="1737"/>
      <c r="BP84" s="1737"/>
      <c r="BQ84" s="1737"/>
      <c r="BR84" s="1737"/>
      <c r="BS84" s="1737"/>
      <c r="BT84" s="106"/>
      <c r="BU84" s="59"/>
      <c r="BV84" s="59"/>
      <c r="BW84" s="59"/>
      <c r="BX84" s="59"/>
      <c r="BY84" s="59"/>
    </row>
    <row r="85" spans="37:77" ht="8.25" customHeight="1">
      <c r="AK85" s="59"/>
      <c r="AL85" s="59"/>
      <c r="AM85" s="59"/>
      <c r="AN85" s="59"/>
      <c r="AO85" s="59"/>
      <c r="AP85" s="59"/>
      <c r="AQ85" s="59"/>
      <c r="AR85" s="59"/>
      <c r="AS85" s="103"/>
      <c r="AT85" s="103"/>
      <c r="AU85" s="104"/>
      <c r="AV85" s="1823"/>
      <c r="AW85" s="1824"/>
      <c r="AX85" s="1828"/>
      <c r="AY85" s="1829"/>
      <c r="AZ85" s="1829"/>
      <c r="BA85" s="1829"/>
      <c r="BB85" s="1829"/>
      <c r="BC85" s="1829"/>
      <c r="BD85" s="1829"/>
      <c r="BE85" s="1829"/>
      <c r="BF85" s="1829"/>
      <c r="BG85" s="107"/>
      <c r="BH85" s="1833"/>
      <c r="BI85" s="1834"/>
      <c r="BJ85" s="1834"/>
      <c r="BK85" s="1834"/>
      <c r="BL85" s="1834"/>
      <c r="BM85" s="1834"/>
      <c r="BN85" s="1834"/>
      <c r="BO85" s="1834"/>
      <c r="BP85" s="1834"/>
      <c r="BQ85" s="1834"/>
      <c r="BR85" s="1834"/>
      <c r="BS85" s="1834"/>
      <c r="BT85" s="107"/>
      <c r="BU85" s="59"/>
      <c r="BV85" s="59"/>
      <c r="BW85" s="59"/>
      <c r="BX85" s="59"/>
      <c r="BY85" s="59"/>
    </row>
    <row r="86" spans="37:77" ht="8.25" customHeight="1">
      <c r="AK86" s="59"/>
      <c r="AL86" s="59"/>
      <c r="AM86" s="59"/>
      <c r="AN86" s="59"/>
      <c r="AO86" s="59"/>
      <c r="AP86" s="59"/>
      <c r="AQ86" s="59"/>
      <c r="AR86" s="59"/>
      <c r="AS86" s="103"/>
      <c r="AT86" s="103"/>
      <c r="AU86" s="104"/>
      <c r="AV86" s="104"/>
      <c r="AW86" s="104"/>
      <c r="AX86" s="103"/>
      <c r="AY86" s="103"/>
      <c r="AZ86" s="103"/>
      <c r="BA86" s="103"/>
      <c r="BB86" s="103"/>
      <c r="BC86" s="103"/>
      <c r="BD86" s="103"/>
      <c r="BE86" s="1885"/>
      <c r="BF86" s="1885"/>
      <c r="BG86" s="111"/>
      <c r="BH86" s="1807">
        <f>'41-7'!BI84</f>
        <v>0</v>
      </c>
      <c r="BI86" s="1808"/>
      <c r="BJ86" s="1808"/>
      <c r="BK86" s="1808"/>
      <c r="BL86" s="1808"/>
      <c r="BM86" s="1808"/>
      <c r="BN86" s="1808"/>
      <c r="BO86" s="1808"/>
      <c r="BP86" s="1808"/>
      <c r="BQ86" s="1808"/>
      <c r="BR86" s="1808"/>
      <c r="BS86" s="1808"/>
      <c r="BT86" s="108"/>
      <c r="BU86" s="59"/>
      <c r="BV86" s="59"/>
      <c r="BW86" s="59"/>
      <c r="BX86" s="59"/>
      <c r="BY86" s="59"/>
    </row>
    <row r="87" spans="37:77" ht="8.25" customHeight="1">
      <c r="AK87" s="59"/>
      <c r="AL87" s="59"/>
      <c r="AM87" s="59"/>
      <c r="AN87" s="59"/>
      <c r="AO87" s="59"/>
      <c r="AP87" s="59"/>
      <c r="AQ87" s="59"/>
      <c r="AR87" s="59"/>
      <c r="AS87" s="103"/>
      <c r="AT87" s="103"/>
      <c r="AU87" s="104"/>
      <c r="AV87" s="104"/>
      <c r="AW87" s="104"/>
      <c r="AX87" s="103"/>
      <c r="AY87" s="103"/>
      <c r="AZ87" s="103"/>
      <c r="BA87" s="103"/>
      <c r="BB87" s="103"/>
      <c r="BC87" s="103"/>
      <c r="BD87" s="103"/>
      <c r="BE87" s="1886"/>
      <c r="BF87" s="1886"/>
      <c r="BG87" s="112"/>
      <c r="BH87" s="1809"/>
      <c r="BI87" s="1810"/>
      <c r="BJ87" s="1810"/>
      <c r="BK87" s="1810"/>
      <c r="BL87" s="1810"/>
      <c r="BM87" s="1810"/>
      <c r="BN87" s="1810"/>
      <c r="BO87" s="1810"/>
      <c r="BP87" s="1810"/>
      <c r="BQ87" s="1810"/>
      <c r="BR87" s="1810"/>
      <c r="BS87" s="1810"/>
      <c r="BT87" s="109"/>
      <c r="BU87" s="59"/>
      <c r="BV87" s="59"/>
      <c r="BW87" s="59"/>
      <c r="BX87" s="59"/>
      <c r="BY87" s="59"/>
    </row>
    <row r="88" spans="37:77" ht="8.25" customHeight="1">
      <c r="AK88" s="59"/>
      <c r="AL88" s="59"/>
      <c r="AM88" s="59"/>
      <c r="AN88" s="59"/>
      <c r="AO88" s="59"/>
      <c r="AP88" s="59"/>
      <c r="AQ88" s="59"/>
      <c r="AR88" s="59"/>
      <c r="AS88" s="103"/>
      <c r="AT88" s="103"/>
      <c r="AU88" s="104"/>
      <c r="AV88" s="104"/>
      <c r="AW88" s="104"/>
      <c r="AX88" s="103"/>
      <c r="AY88" s="103"/>
      <c r="AZ88" s="103"/>
      <c r="BA88" s="103"/>
      <c r="BB88" s="103"/>
      <c r="BC88" s="103"/>
      <c r="BD88" s="103"/>
      <c r="BE88" s="1887"/>
      <c r="BF88" s="1887"/>
      <c r="BG88" s="113"/>
      <c r="BH88" s="1811"/>
      <c r="BI88" s="1812"/>
      <c r="BJ88" s="1812"/>
      <c r="BK88" s="1812"/>
      <c r="BL88" s="1812"/>
      <c r="BM88" s="1812"/>
      <c r="BN88" s="1812"/>
      <c r="BO88" s="1812"/>
      <c r="BP88" s="1812"/>
      <c r="BQ88" s="1812"/>
      <c r="BR88" s="1812"/>
      <c r="BS88" s="1812"/>
      <c r="BT88" s="110"/>
      <c r="BU88" s="59"/>
      <c r="BV88" s="59"/>
      <c r="BW88" s="59"/>
      <c r="BX88" s="59"/>
      <c r="BY88" s="59"/>
    </row>
    <row r="89" spans="37:77" ht="8.25" customHeight="1">
      <c r="AK89" s="59"/>
      <c r="AL89" s="59"/>
      <c r="AM89" s="59"/>
      <c r="AN89" s="59"/>
      <c r="AO89" s="59"/>
      <c r="AP89" s="59"/>
      <c r="AQ89" s="59"/>
      <c r="AR89" s="59"/>
      <c r="AS89" s="103"/>
      <c r="AT89" s="103"/>
      <c r="AU89" s="104"/>
      <c r="AV89" s="1819">
        <v>12</v>
      </c>
      <c r="AW89" s="1820"/>
      <c r="AX89" s="1841">
        <v>9999999999</v>
      </c>
      <c r="AY89" s="1842"/>
      <c r="AZ89" s="1842"/>
      <c r="BA89" s="1842"/>
      <c r="BB89" s="1842"/>
      <c r="BC89" s="1842"/>
      <c r="BD89" s="1842"/>
      <c r="BE89" s="1842"/>
      <c r="BF89" s="1842"/>
      <c r="BG89" s="105"/>
      <c r="BH89" s="1830">
        <f>'41-7'!BI87</f>
        <v>0</v>
      </c>
      <c r="BI89" s="1831"/>
      <c r="BJ89" s="1831"/>
      <c r="BK89" s="1831"/>
      <c r="BL89" s="1831"/>
      <c r="BM89" s="1831"/>
      <c r="BN89" s="1831"/>
      <c r="BO89" s="1831"/>
      <c r="BP89" s="1831"/>
      <c r="BQ89" s="1831"/>
      <c r="BR89" s="1831"/>
      <c r="BS89" s="1831"/>
      <c r="BT89" s="105"/>
      <c r="BU89" s="59"/>
      <c r="BV89" s="59"/>
      <c r="BW89" s="59"/>
      <c r="BX89" s="59"/>
      <c r="BY89" s="59"/>
    </row>
    <row r="90" spans="37:77" ht="8.25" customHeight="1">
      <c r="AK90" s="59"/>
      <c r="AL90" s="59"/>
      <c r="AM90" s="59"/>
      <c r="AN90" s="59"/>
      <c r="AO90" s="59"/>
      <c r="AP90" s="59"/>
      <c r="AQ90" s="59"/>
      <c r="AR90" s="59"/>
      <c r="AS90" s="103"/>
      <c r="AT90" s="103"/>
      <c r="AU90" s="104"/>
      <c r="AV90" s="1821"/>
      <c r="AW90" s="1822"/>
      <c r="AX90" s="1843"/>
      <c r="AY90" s="1844"/>
      <c r="AZ90" s="1844"/>
      <c r="BA90" s="1844"/>
      <c r="BB90" s="1844"/>
      <c r="BC90" s="1844"/>
      <c r="BD90" s="1844"/>
      <c r="BE90" s="1844"/>
      <c r="BF90" s="1844"/>
      <c r="BG90" s="106"/>
      <c r="BH90" s="1832"/>
      <c r="BI90" s="1737"/>
      <c r="BJ90" s="1737"/>
      <c r="BK90" s="1737"/>
      <c r="BL90" s="1737"/>
      <c r="BM90" s="1737"/>
      <c r="BN90" s="1737"/>
      <c r="BO90" s="1737"/>
      <c r="BP90" s="1737"/>
      <c r="BQ90" s="1737"/>
      <c r="BR90" s="1737"/>
      <c r="BS90" s="1737"/>
      <c r="BT90" s="106"/>
      <c r="BU90" s="59"/>
      <c r="BV90" s="59"/>
      <c r="BW90" s="59"/>
      <c r="BX90" s="59"/>
      <c r="BY90" s="59"/>
    </row>
    <row r="91" spans="37:77" ht="8.25" customHeight="1">
      <c r="AK91" s="59"/>
      <c r="AL91" s="59"/>
      <c r="AM91" s="59"/>
      <c r="AN91" s="59"/>
      <c r="AO91" s="59"/>
      <c r="AP91" s="59"/>
      <c r="AQ91" s="59"/>
      <c r="AR91" s="59"/>
      <c r="AS91" s="103"/>
      <c r="AT91" s="103"/>
      <c r="AU91" s="104"/>
      <c r="AV91" s="1823"/>
      <c r="AW91" s="1824"/>
      <c r="AX91" s="1845"/>
      <c r="AY91" s="1846"/>
      <c r="AZ91" s="1846"/>
      <c r="BA91" s="1846"/>
      <c r="BB91" s="1846"/>
      <c r="BC91" s="1846"/>
      <c r="BD91" s="1846"/>
      <c r="BE91" s="1846"/>
      <c r="BF91" s="1846"/>
      <c r="BG91" s="107"/>
      <c r="BH91" s="1833"/>
      <c r="BI91" s="1834"/>
      <c r="BJ91" s="1834"/>
      <c r="BK91" s="1834"/>
      <c r="BL91" s="1834"/>
      <c r="BM91" s="1834"/>
      <c r="BN91" s="1834"/>
      <c r="BO91" s="1834"/>
      <c r="BP91" s="1834"/>
      <c r="BQ91" s="1834"/>
      <c r="BR91" s="1834"/>
      <c r="BS91" s="1834"/>
      <c r="BT91" s="107"/>
      <c r="BU91" s="59"/>
      <c r="BV91" s="59"/>
      <c r="BW91" s="59"/>
      <c r="BX91" s="59"/>
      <c r="BY91" s="59"/>
    </row>
    <row r="92" spans="37:77" ht="8.25" customHeight="1">
      <c r="AK92" s="59"/>
      <c r="AL92" s="59"/>
      <c r="AM92" s="59"/>
      <c r="AN92" s="59"/>
      <c r="AO92" s="59"/>
      <c r="AP92" s="59"/>
      <c r="AQ92" s="59"/>
      <c r="AR92" s="59"/>
      <c r="AS92" s="103"/>
      <c r="AT92" s="103"/>
      <c r="AU92" s="104"/>
      <c r="AV92" s="104"/>
      <c r="AW92" s="104"/>
      <c r="AX92" s="103"/>
      <c r="AY92" s="103"/>
      <c r="AZ92" s="103"/>
      <c r="BA92" s="103"/>
      <c r="BB92" s="103"/>
      <c r="BC92" s="103"/>
      <c r="BD92" s="103"/>
      <c r="BE92" s="1888"/>
      <c r="BF92" s="1888"/>
      <c r="BG92" s="111"/>
      <c r="BH92" s="1807">
        <f>'41-7'!BI90</f>
        <v>0</v>
      </c>
      <c r="BI92" s="1808"/>
      <c r="BJ92" s="1808"/>
      <c r="BK92" s="1808"/>
      <c r="BL92" s="1808"/>
      <c r="BM92" s="1808"/>
      <c r="BN92" s="1808"/>
      <c r="BO92" s="1808"/>
      <c r="BP92" s="1808"/>
      <c r="BQ92" s="1808"/>
      <c r="BR92" s="1808"/>
      <c r="BS92" s="1808"/>
      <c r="BT92" s="108"/>
      <c r="BU92" s="59"/>
      <c r="BV92" s="59"/>
      <c r="BW92" s="59"/>
      <c r="BX92" s="59"/>
      <c r="BY92" s="59"/>
    </row>
    <row r="93" spans="37:77" ht="8.25" customHeight="1">
      <c r="AK93" s="59"/>
      <c r="AL93" s="59"/>
      <c r="AM93" s="59"/>
      <c r="AN93" s="59"/>
      <c r="AO93" s="59"/>
      <c r="AP93" s="59"/>
      <c r="AQ93" s="59"/>
      <c r="AR93" s="59"/>
      <c r="AS93" s="103"/>
      <c r="AT93" s="103"/>
      <c r="AU93" s="104"/>
      <c r="AV93" s="104"/>
      <c r="AW93" s="104"/>
      <c r="AX93" s="103"/>
      <c r="AY93" s="103"/>
      <c r="AZ93" s="103"/>
      <c r="BA93" s="103"/>
      <c r="BB93" s="103"/>
      <c r="BC93" s="103"/>
      <c r="BD93" s="103"/>
      <c r="BE93" s="1889"/>
      <c r="BF93" s="1889"/>
      <c r="BG93" s="112"/>
      <c r="BH93" s="1809"/>
      <c r="BI93" s="1810"/>
      <c r="BJ93" s="1810"/>
      <c r="BK93" s="1810"/>
      <c r="BL93" s="1810"/>
      <c r="BM93" s="1810"/>
      <c r="BN93" s="1810"/>
      <c r="BO93" s="1810"/>
      <c r="BP93" s="1810"/>
      <c r="BQ93" s="1810"/>
      <c r="BR93" s="1810"/>
      <c r="BS93" s="1810"/>
      <c r="BT93" s="109"/>
      <c r="BU93" s="59"/>
      <c r="BV93" s="59"/>
      <c r="BW93" s="59"/>
      <c r="BX93" s="59"/>
      <c r="BY93" s="59"/>
    </row>
    <row r="94" spans="37:77" ht="8.25" customHeight="1">
      <c r="AK94" s="59"/>
      <c r="AL94" s="59"/>
      <c r="AM94" s="59"/>
      <c r="AN94" s="59"/>
      <c r="AO94" s="59"/>
      <c r="AP94" s="59"/>
      <c r="AQ94" s="59"/>
      <c r="AR94" s="59"/>
      <c r="AS94" s="103"/>
      <c r="AT94" s="103"/>
      <c r="AU94" s="103"/>
      <c r="AV94" s="103"/>
      <c r="AW94" s="103"/>
      <c r="AX94" s="103"/>
      <c r="AY94" s="103"/>
      <c r="AZ94" s="103"/>
      <c r="BA94" s="103"/>
      <c r="BB94" s="103"/>
      <c r="BC94" s="103"/>
      <c r="BD94" s="103"/>
      <c r="BE94" s="1889"/>
      <c r="BF94" s="1889"/>
      <c r="BG94" s="112"/>
      <c r="BH94" s="1811"/>
      <c r="BI94" s="1812"/>
      <c r="BJ94" s="1812"/>
      <c r="BK94" s="1812"/>
      <c r="BL94" s="1812"/>
      <c r="BM94" s="1812"/>
      <c r="BN94" s="1812"/>
      <c r="BO94" s="1812"/>
      <c r="BP94" s="1812"/>
      <c r="BQ94" s="1812"/>
      <c r="BR94" s="1812"/>
      <c r="BS94" s="1812"/>
      <c r="BT94" s="110"/>
      <c r="BU94" s="59"/>
      <c r="BV94" s="59"/>
      <c r="BW94" s="59"/>
      <c r="BX94" s="59"/>
      <c r="BY94" s="59"/>
    </row>
  </sheetData>
  <sheetProtection sheet="1" objects="1" scenarios="1" selectLockedCells="1"/>
  <mergeCells count="91">
    <mergeCell ref="T12:V13"/>
    <mergeCell ref="BP13:BT14"/>
    <mergeCell ref="BU13:BW14"/>
    <mergeCell ref="BX13:CA14"/>
    <mergeCell ref="CB13:CI16"/>
    <mergeCell ref="W14:Y15"/>
    <mergeCell ref="Z14:AC15"/>
    <mergeCell ref="AD14:AF15"/>
    <mergeCell ref="CD4:CH4"/>
    <mergeCell ref="BA5:BF6"/>
    <mergeCell ref="BG5:BN6"/>
    <mergeCell ref="BO5:BS6"/>
    <mergeCell ref="BT5:BU6"/>
    <mergeCell ref="BV5:BW6"/>
    <mergeCell ref="BX5:CC6"/>
    <mergeCell ref="CD5:CH6"/>
    <mergeCell ref="BA4:BF4"/>
    <mergeCell ref="BG4:BN4"/>
    <mergeCell ref="BO4:BS4"/>
    <mergeCell ref="BT4:BU4"/>
    <mergeCell ref="BV4:BW4"/>
    <mergeCell ref="BX4:CC4"/>
    <mergeCell ref="AV23:AW25"/>
    <mergeCell ref="AX23:BF25"/>
    <mergeCell ref="BH23:BS25"/>
    <mergeCell ref="CK5:CK42"/>
    <mergeCell ref="CH7:CH8"/>
    <mergeCell ref="BG10:BI12"/>
    <mergeCell ref="BJ10:BL12"/>
    <mergeCell ref="BM10:BO12"/>
    <mergeCell ref="BU15:BW15"/>
    <mergeCell ref="BX15:CA16"/>
    <mergeCell ref="BE38:BF40"/>
    <mergeCell ref="BH38:BS40"/>
    <mergeCell ref="BD26:BD27"/>
    <mergeCell ref="BH26:BS28"/>
    <mergeCell ref="AV29:AW31"/>
    <mergeCell ref="AX29:BF31"/>
    <mergeCell ref="BE92:BF94"/>
    <mergeCell ref="BH92:BS94"/>
    <mergeCell ref="BU26:BU27"/>
    <mergeCell ref="AV53:AW55"/>
    <mergeCell ref="AX53:BF55"/>
    <mergeCell ref="BH53:BS55"/>
    <mergeCell ref="BH29:BS31"/>
    <mergeCell ref="BG26:BG27"/>
    <mergeCell ref="BE32:BF34"/>
    <mergeCell ref="BH32:BS34"/>
    <mergeCell ref="AV35:AW37"/>
    <mergeCell ref="AX35:BF37"/>
    <mergeCell ref="BH35:BS37"/>
    <mergeCell ref="AX41:BF43"/>
    <mergeCell ref="BH41:BS43"/>
    <mergeCell ref="BE44:BF46"/>
    <mergeCell ref="AX77:BF79"/>
    <mergeCell ref="BH77:BS79"/>
    <mergeCell ref="BE80:BF82"/>
    <mergeCell ref="BH80:BS82"/>
    <mergeCell ref="AX47:BF49"/>
    <mergeCell ref="BH47:BS49"/>
    <mergeCell ref="BE50:BF52"/>
    <mergeCell ref="BH50:BS52"/>
    <mergeCell ref="AV89:AW91"/>
    <mergeCell ref="AX89:BF91"/>
    <mergeCell ref="BH89:BS91"/>
    <mergeCell ref="BE68:BF70"/>
    <mergeCell ref="BH68:BS70"/>
    <mergeCell ref="AV71:AW73"/>
    <mergeCell ref="AX71:BF73"/>
    <mergeCell ref="BH71:BS73"/>
    <mergeCell ref="BE74:BF76"/>
    <mergeCell ref="BH74:BS76"/>
    <mergeCell ref="AV83:AW85"/>
    <mergeCell ref="AX83:BF85"/>
    <mergeCell ref="BH83:BS85"/>
    <mergeCell ref="BE86:BF88"/>
    <mergeCell ref="BH86:BS88"/>
    <mergeCell ref="AV77:AW79"/>
    <mergeCell ref="AV41:AW43"/>
    <mergeCell ref="AV65:AW67"/>
    <mergeCell ref="AX65:BF67"/>
    <mergeCell ref="BH65:BS67"/>
    <mergeCell ref="BE56:BF58"/>
    <mergeCell ref="BH56:BS58"/>
    <mergeCell ref="AV59:AW61"/>
    <mergeCell ref="AX59:BF61"/>
    <mergeCell ref="BH59:BS61"/>
    <mergeCell ref="BE62:BF64"/>
    <mergeCell ref="BH62:BS64"/>
    <mergeCell ref="BH44:BS46"/>
    <mergeCell ref="AV47:AW49"/>
  </mergeCells>
  <phoneticPr fontId="1"/>
  <pageMargins left="0.70866141732283472" right="0.70866141732283472" top="0.35433070866141736" bottom="0.35433070866141736" header="0.31496062992125984" footer="0.31496062992125984"/>
  <pageSetup paperSize="9" scale="6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F1:CS94"/>
  <sheetViews>
    <sheetView showGridLines="0" showZeros="0" zoomScale="80" zoomScaleNormal="80" zoomScaleSheetLayoutView="75" workbookViewId="0">
      <selection activeCell="A19" sqref="A1:XFD1048576"/>
    </sheetView>
  </sheetViews>
  <sheetFormatPr defaultColWidth="2" defaultRowHeight="12" customHeight="1"/>
  <cols>
    <col min="1" max="22" width="2" style="55"/>
    <col min="23" max="23" width="3" style="55" customWidth="1"/>
    <col min="24" max="29" width="2" style="55"/>
    <col min="30" max="30" width="2.5" style="55" customWidth="1"/>
    <col min="31" max="47" width="2" style="55"/>
    <col min="48" max="48" width="3" style="55" customWidth="1"/>
    <col min="49" max="49" width="2" style="55"/>
    <col min="50" max="50" width="2.75" style="55" customWidth="1"/>
    <col min="51" max="52" width="2" style="55"/>
    <col min="53" max="53" width="1.875" style="55" customWidth="1"/>
    <col min="54" max="55" width="2" style="55"/>
    <col min="56" max="56" width="2.75" style="55" customWidth="1"/>
    <col min="57" max="57" width="2" style="55"/>
    <col min="58" max="58" width="2.875" style="55" customWidth="1"/>
    <col min="59" max="59" width="3.125" style="55" customWidth="1"/>
    <col min="60" max="60" width="2.875" style="55" customWidth="1"/>
    <col min="61" max="66" width="2" style="55"/>
    <col min="67" max="68" width="2.5" style="55" customWidth="1"/>
    <col min="69" max="71" width="2" style="55"/>
    <col min="72" max="72" width="2.875" style="55" customWidth="1"/>
    <col min="73" max="73" width="3" style="55" customWidth="1"/>
    <col min="74" max="74" width="2.375" style="55" customWidth="1"/>
    <col min="75" max="75" width="2" style="55"/>
    <col min="76" max="76" width="2.375" style="55" customWidth="1"/>
    <col min="77" max="78" width="2" style="55"/>
    <col min="79" max="79" width="2.375" style="55" customWidth="1"/>
    <col min="80" max="85" width="2" style="55"/>
    <col min="86" max="86" width="2.5" style="55" customWidth="1"/>
    <col min="87" max="16384" width="2" style="55"/>
  </cols>
  <sheetData>
    <row r="1" spans="6:97" ht="12" customHeight="1">
      <c r="BV1" s="101"/>
      <c r="BW1" s="101"/>
      <c r="BX1" s="101"/>
      <c r="BY1" s="101"/>
      <c r="BZ1" s="101"/>
      <c r="CA1" s="101"/>
      <c r="CB1" s="101"/>
      <c r="CC1" s="101"/>
      <c r="CD1" s="101"/>
      <c r="CE1" s="101"/>
      <c r="CF1" s="101"/>
      <c r="CG1" s="101"/>
      <c r="CH1" s="101"/>
      <c r="CI1" s="101"/>
    </row>
    <row r="2" spans="6:97" ht="4.5" customHeight="1">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99"/>
      <c r="BW2" s="60"/>
      <c r="BX2" s="60"/>
      <c r="BY2" s="60"/>
      <c r="BZ2" s="60"/>
      <c r="CA2" s="60"/>
      <c r="CB2" s="60"/>
      <c r="CC2" s="60"/>
      <c r="CD2" s="60"/>
      <c r="CE2" s="60"/>
      <c r="CF2" s="60"/>
      <c r="CG2" s="60"/>
      <c r="CH2" s="60"/>
      <c r="CI2" s="60"/>
      <c r="CJ2" s="99"/>
      <c r="CK2" s="60"/>
      <c r="CL2" s="59"/>
      <c r="CM2" s="59"/>
      <c r="CN2" s="59"/>
      <c r="CO2" s="59"/>
      <c r="CP2" s="59"/>
      <c r="CQ2" s="59"/>
      <c r="CR2" s="59"/>
      <c r="CS2" s="59"/>
    </row>
    <row r="3" spans="6:97" ht="12" customHeight="1">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61">
        <v>1</v>
      </c>
      <c r="BB3" s="59"/>
      <c r="BC3" s="59"/>
      <c r="BD3" s="59"/>
      <c r="BE3" s="59"/>
      <c r="BF3" s="59"/>
      <c r="BG3" s="61">
        <v>7</v>
      </c>
      <c r="BH3" s="59"/>
      <c r="BI3" s="59"/>
      <c r="BJ3" s="59"/>
      <c r="BK3" s="59"/>
      <c r="BL3" s="59"/>
      <c r="BM3" s="59"/>
      <c r="BN3" s="59"/>
      <c r="BO3" s="61">
        <v>17</v>
      </c>
      <c r="BP3" s="59"/>
      <c r="BQ3" s="59"/>
      <c r="BR3" s="59"/>
      <c r="BS3" s="59"/>
      <c r="BT3" s="62">
        <v>22</v>
      </c>
      <c r="BU3" s="62">
        <v>23</v>
      </c>
      <c r="BV3" s="100">
        <v>32</v>
      </c>
      <c r="BW3" s="60"/>
      <c r="BX3" s="63">
        <v>34</v>
      </c>
      <c r="BY3" s="60"/>
      <c r="BZ3" s="60"/>
      <c r="CA3" s="60"/>
      <c r="CB3" s="60"/>
      <c r="CC3" s="60"/>
      <c r="CD3" s="60"/>
      <c r="CE3" s="60"/>
      <c r="CF3" s="60"/>
      <c r="CG3" s="60"/>
      <c r="CH3" s="63">
        <v>47</v>
      </c>
      <c r="CI3" s="60"/>
      <c r="CJ3" s="99"/>
      <c r="CK3" s="60"/>
      <c r="CL3" s="59"/>
      <c r="CM3" s="59"/>
      <c r="CN3" s="59"/>
      <c r="CO3" s="59"/>
      <c r="CP3" s="59"/>
      <c r="CQ3" s="59"/>
      <c r="CR3" s="59"/>
      <c r="CS3" s="59"/>
    </row>
    <row r="4" spans="6:97" ht="15.75" customHeight="1">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1879" t="s">
        <v>25</v>
      </c>
      <c r="BB4" s="1879"/>
      <c r="BC4" s="1879"/>
      <c r="BD4" s="1879"/>
      <c r="BE4" s="1879"/>
      <c r="BF4" s="1879"/>
      <c r="BG4" s="1879" t="s">
        <v>26</v>
      </c>
      <c r="BH4" s="1879"/>
      <c r="BI4" s="1879"/>
      <c r="BJ4" s="1879"/>
      <c r="BK4" s="1879"/>
      <c r="BL4" s="1879"/>
      <c r="BM4" s="1879"/>
      <c r="BN4" s="1879"/>
      <c r="BO4" s="1880" t="s">
        <v>27</v>
      </c>
      <c r="BP4" s="1880"/>
      <c r="BQ4" s="1880"/>
      <c r="BR4" s="1880"/>
      <c r="BS4" s="1880"/>
      <c r="BT4" s="1881" t="s">
        <v>28</v>
      </c>
      <c r="BU4" s="1881"/>
      <c r="BV4" s="1881" t="s">
        <v>29</v>
      </c>
      <c r="BW4" s="1881"/>
      <c r="BX4" s="1874" t="s">
        <v>30</v>
      </c>
      <c r="BY4" s="1874"/>
      <c r="BZ4" s="1874"/>
      <c r="CA4" s="1874"/>
      <c r="CB4" s="1874"/>
      <c r="CC4" s="1874"/>
      <c r="CD4" s="1874" t="s">
        <v>31</v>
      </c>
      <c r="CE4" s="1874"/>
      <c r="CF4" s="1874"/>
      <c r="CG4" s="1874"/>
      <c r="CH4" s="1874"/>
      <c r="CI4" s="59"/>
      <c r="CJ4" s="96"/>
      <c r="CK4" s="60"/>
      <c r="CL4" s="59"/>
      <c r="CM4" s="59"/>
      <c r="CN4" s="59"/>
      <c r="CO4" s="59"/>
      <c r="CP4" s="59"/>
      <c r="CQ4" s="59"/>
      <c r="CR4" s="59"/>
      <c r="CS4" s="59"/>
    </row>
    <row r="5" spans="6:97" ht="12" customHeight="1">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1875">
        <v>164110</v>
      </c>
      <c r="BB5" s="1875"/>
      <c r="BC5" s="1875"/>
      <c r="BD5" s="1875"/>
      <c r="BE5" s="1875"/>
      <c r="BF5" s="1875"/>
      <c r="BG5" s="1876">
        <f>'41-10'!BH4</f>
        <v>0</v>
      </c>
      <c r="BH5" s="1876"/>
      <c r="BI5" s="1876"/>
      <c r="BJ5" s="1876"/>
      <c r="BK5" s="1876"/>
      <c r="BL5" s="1876"/>
      <c r="BM5" s="1876"/>
      <c r="BN5" s="1876"/>
      <c r="BO5" s="1876">
        <f>'41-10'!BP4</f>
        <v>0</v>
      </c>
      <c r="BP5" s="1876"/>
      <c r="BQ5" s="1876"/>
      <c r="BR5" s="1876"/>
      <c r="BS5" s="1876"/>
      <c r="BT5" s="1877" t="s">
        <v>33</v>
      </c>
      <c r="BU5" s="1877"/>
      <c r="BV5" s="1877" t="s">
        <v>33</v>
      </c>
      <c r="BW5" s="1877"/>
      <c r="BX5" s="1878"/>
      <c r="BY5" s="1878"/>
      <c r="BZ5" s="1878"/>
      <c r="CA5" s="1878"/>
      <c r="CB5" s="1878"/>
      <c r="CC5" s="1878"/>
      <c r="CD5" s="1878"/>
      <c r="CE5" s="1878"/>
      <c r="CF5" s="1878"/>
      <c r="CG5" s="1878"/>
      <c r="CH5" s="1878"/>
      <c r="CI5" s="60"/>
      <c r="CJ5" s="99"/>
      <c r="CK5" s="1858" t="s">
        <v>57</v>
      </c>
      <c r="CL5" s="59"/>
      <c r="CM5" s="59"/>
      <c r="CN5" s="59"/>
      <c r="CO5" s="59"/>
      <c r="CP5" s="59"/>
      <c r="CQ5" s="59"/>
      <c r="CR5" s="59"/>
      <c r="CS5" s="59"/>
    </row>
    <row r="6" spans="6:97" ht="12" customHeight="1">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1875"/>
      <c r="BB6" s="1875"/>
      <c r="BC6" s="1875"/>
      <c r="BD6" s="1875"/>
      <c r="BE6" s="1875"/>
      <c r="BF6" s="1875"/>
      <c r="BG6" s="1876"/>
      <c r="BH6" s="1876"/>
      <c r="BI6" s="1876"/>
      <c r="BJ6" s="1876"/>
      <c r="BK6" s="1876"/>
      <c r="BL6" s="1876"/>
      <c r="BM6" s="1876"/>
      <c r="BN6" s="1876"/>
      <c r="BO6" s="1876"/>
      <c r="BP6" s="1876"/>
      <c r="BQ6" s="1876"/>
      <c r="BR6" s="1876"/>
      <c r="BS6" s="1876"/>
      <c r="BT6" s="1877"/>
      <c r="BU6" s="1877"/>
      <c r="BV6" s="1877"/>
      <c r="BW6" s="1877"/>
      <c r="BX6" s="1878"/>
      <c r="BY6" s="1878"/>
      <c r="BZ6" s="1878"/>
      <c r="CA6" s="1878"/>
      <c r="CB6" s="1878"/>
      <c r="CC6" s="1878"/>
      <c r="CD6" s="1878"/>
      <c r="CE6" s="1878"/>
      <c r="CF6" s="1878"/>
      <c r="CG6" s="1878"/>
      <c r="CH6" s="1878"/>
      <c r="CI6" s="60"/>
      <c r="CJ6" s="99"/>
      <c r="CK6" s="1858"/>
      <c r="CL6" s="59"/>
      <c r="CM6" s="59"/>
      <c r="CN6" s="59"/>
      <c r="CO6" s="59"/>
      <c r="CP6" s="59"/>
      <c r="CQ6" s="59"/>
      <c r="CR6" s="59"/>
      <c r="CS6" s="59"/>
    </row>
    <row r="7" spans="6:97" ht="6" customHeight="1">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94"/>
      <c r="BV7" s="59"/>
      <c r="BW7" s="59"/>
      <c r="BX7" s="59"/>
      <c r="BY7" s="59"/>
      <c r="BZ7" s="59"/>
      <c r="CA7" s="59"/>
      <c r="CB7" s="59"/>
      <c r="CC7" s="59"/>
      <c r="CD7" s="59"/>
      <c r="CE7" s="59"/>
      <c r="CF7" s="59"/>
      <c r="CG7" s="59"/>
      <c r="CH7" s="1859"/>
      <c r="CI7" s="60"/>
      <c r="CJ7" s="99"/>
      <c r="CK7" s="1858"/>
      <c r="CL7" s="59"/>
      <c r="CM7" s="59"/>
      <c r="CN7" s="59"/>
      <c r="CO7" s="59"/>
      <c r="CP7" s="59"/>
      <c r="CQ7" s="59"/>
      <c r="CR7" s="59"/>
      <c r="CS7" s="59"/>
    </row>
    <row r="8" spans="6:97" ht="7.5" customHeight="1">
      <c r="F8" s="59"/>
      <c r="G8" s="59"/>
      <c r="H8" s="59"/>
      <c r="I8" s="59"/>
      <c r="J8" s="59"/>
      <c r="K8" s="59"/>
      <c r="L8" s="59"/>
      <c r="M8" s="59"/>
      <c r="N8" s="59"/>
      <c r="O8" s="59"/>
      <c r="P8" s="59"/>
      <c r="Q8" s="59"/>
      <c r="R8" s="59"/>
      <c r="S8" s="59"/>
      <c r="T8" s="97"/>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59"/>
      <c r="BV8" s="59"/>
      <c r="BW8" s="59"/>
      <c r="BX8" s="59"/>
      <c r="BY8" s="59"/>
      <c r="BZ8" s="59"/>
      <c r="CA8" s="59"/>
      <c r="CB8" s="59"/>
      <c r="CC8" s="59"/>
      <c r="CD8" s="59"/>
      <c r="CE8" s="59"/>
      <c r="CF8" s="59"/>
      <c r="CG8" s="59"/>
      <c r="CH8" s="1860"/>
      <c r="CI8" s="60"/>
      <c r="CJ8" s="99"/>
      <c r="CK8" s="1858"/>
      <c r="CL8" s="59"/>
      <c r="CM8" s="59"/>
      <c r="CN8" s="59"/>
      <c r="CO8" s="59"/>
      <c r="CP8" s="59"/>
      <c r="CQ8" s="59"/>
      <c r="CR8" s="59"/>
      <c r="CS8" s="59"/>
    </row>
    <row r="9" spans="6:97" ht="7.5" customHeight="1">
      <c r="F9" s="59"/>
      <c r="G9" s="59"/>
      <c r="H9" s="59"/>
      <c r="I9" s="59"/>
      <c r="J9" s="59"/>
      <c r="K9" s="59"/>
      <c r="L9" s="59"/>
      <c r="M9" s="59"/>
      <c r="N9" s="59"/>
      <c r="O9" s="59"/>
      <c r="P9" s="59"/>
      <c r="Q9" s="59"/>
      <c r="R9" s="59"/>
      <c r="S9" s="59"/>
      <c r="T9" s="96"/>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98"/>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59"/>
      <c r="CI9" s="60"/>
      <c r="CJ9" s="99"/>
      <c r="CK9" s="1858"/>
      <c r="CL9" s="59"/>
      <c r="CM9" s="59"/>
      <c r="CN9" s="59"/>
      <c r="CO9" s="59"/>
      <c r="CP9" s="59"/>
      <c r="CQ9" s="59"/>
      <c r="CR9" s="59"/>
      <c r="CS9" s="59"/>
    </row>
    <row r="10" spans="6:97" ht="12" customHeight="1">
      <c r="F10" s="59"/>
      <c r="G10" s="59"/>
      <c r="H10" s="59"/>
      <c r="I10" s="59"/>
      <c r="J10" s="59"/>
      <c r="K10" s="59"/>
      <c r="L10" s="59"/>
      <c r="M10" s="59"/>
      <c r="N10" s="59"/>
      <c r="O10" s="59"/>
      <c r="P10" s="59"/>
      <c r="Q10" s="59"/>
      <c r="R10" s="59"/>
      <c r="S10" s="59"/>
      <c r="T10" s="96"/>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61">
        <v>48</v>
      </c>
      <c r="BG10" s="1861">
        <f>'41-10'!BH7</f>
        <v>0</v>
      </c>
      <c r="BH10" s="1861"/>
      <c r="BI10" s="1862"/>
      <c r="BJ10" s="1863">
        <f>'41-10'!BK7</f>
        <v>0</v>
      </c>
      <c r="BK10" s="1861"/>
      <c r="BL10" s="1864"/>
      <c r="BM10" s="1865">
        <f>'41-10'!BN7</f>
        <v>0</v>
      </c>
      <c r="BN10" s="1861"/>
      <c r="BO10" s="1861"/>
      <c r="BP10" s="61">
        <v>53</v>
      </c>
      <c r="BQ10" s="59"/>
      <c r="BR10" s="59"/>
      <c r="BS10" s="59"/>
      <c r="BT10" s="59"/>
      <c r="BU10" s="59"/>
      <c r="BV10" s="59"/>
      <c r="BW10" s="59"/>
      <c r="BX10" s="59"/>
      <c r="BY10" s="59"/>
      <c r="BZ10" s="59"/>
      <c r="CA10" s="59"/>
      <c r="CB10" s="59"/>
      <c r="CC10" s="59"/>
      <c r="CD10" s="59"/>
      <c r="CE10" s="59"/>
      <c r="CF10" s="59"/>
      <c r="CG10" s="59"/>
      <c r="CH10" s="59"/>
      <c r="CI10" s="60"/>
      <c r="CJ10" s="99"/>
      <c r="CK10" s="1858"/>
      <c r="CL10" s="59"/>
      <c r="CM10" s="59"/>
      <c r="CN10" s="59"/>
      <c r="CO10" s="59"/>
      <c r="CP10" s="59"/>
      <c r="CQ10" s="59"/>
      <c r="CR10" s="59"/>
      <c r="CS10" s="59"/>
    </row>
    <row r="11" spans="6:97" ht="12" customHeight="1">
      <c r="F11" s="59"/>
      <c r="G11" s="59"/>
      <c r="H11" s="59"/>
      <c r="I11" s="59"/>
      <c r="J11" s="59"/>
      <c r="K11" s="59"/>
      <c r="L11" s="59"/>
      <c r="M11" s="59"/>
      <c r="N11" s="59"/>
      <c r="O11" s="59"/>
      <c r="P11" s="59"/>
      <c r="Q11" s="59"/>
      <c r="R11" s="59"/>
      <c r="S11" s="59"/>
      <c r="T11" s="96"/>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1861"/>
      <c r="BH11" s="1861"/>
      <c r="BI11" s="1862"/>
      <c r="BJ11" s="1863"/>
      <c r="BK11" s="1861"/>
      <c r="BL11" s="1864"/>
      <c r="BM11" s="1865"/>
      <c r="BN11" s="1861"/>
      <c r="BO11" s="1861"/>
      <c r="BP11" s="59"/>
      <c r="BQ11" s="59"/>
      <c r="BR11" s="59"/>
      <c r="BS11" s="59"/>
      <c r="BT11" s="59"/>
      <c r="BU11" s="59"/>
      <c r="BV11" s="59"/>
      <c r="BW11" s="59"/>
      <c r="BX11" s="59"/>
      <c r="BY11" s="59"/>
      <c r="BZ11" s="59"/>
      <c r="CA11" s="59"/>
      <c r="CB11" s="59"/>
      <c r="CC11" s="59"/>
      <c r="CD11" s="59"/>
      <c r="CE11" s="59"/>
      <c r="CF11" s="59"/>
      <c r="CG11" s="59"/>
      <c r="CH11" s="59"/>
      <c r="CI11" s="60"/>
      <c r="CJ11" s="99"/>
      <c r="CK11" s="1858"/>
      <c r="CL11" s="59"/>
      <c r="CM11" s="59"/>
      <c r="CN11" s="59"/>
      <c r="CO11" s="59"/>
      <c r="CP11" s="59"/>
      <c r="CQ11" s="59"/>
      <c r="CR11" s="59"/>
      <c r="CS11" s="59"/>
    </row>
    <row r="12" spans="6:97" ht="12" customHeight="1">
      <c r="F12" s="59"/>
      <c r="G12" s="59"/>
      <c r="H12" s="59"/>
      <c r="I12" s="59"/>
      <c r="J12" s="59"/>
      <c r="K12" s="59"/>
      <c r="L12" s="59"/>
      <c r="M12" s="59"/>
      <c r="N12" s="59"/>
      <c r="O12" s="59"/>
      <c r="P12" s="59"/>
      <c r="Q12" s="59"/>
      <c r="R12" s="59"/>
      <c r="S12" s="59"/>
      <c r="T12" s="1847"/>
      <c r="U12" s="1847"/>
      <c r="V12" s="1847"/>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1861"/>
      <c r="BH12" s="1861"/>
      <c r="BI12" s="1862"/>
      <c r="BJ12" s="1863"/>
      <c r="BK12" s="1861"/>
      <c r="BL12" s="1864"/>
      <c r="BM12" s="1865"/>
      <c r="BN12" s="1861"/>
      <c r="BO12" s="1861"/>
      <c r="BP12" s="59"/>
      <c r="BQ12" s="59"/>
      <c r="BR12" s="59"/>
      <c r="BS12" s="59"/>
      <c r="BT12" s="59"/>
      <c r="BU12" s="59"/>
      <c r="BV12" s="59"/>
      <c r="BW12" s="59"/>
      <c r="BX12" s="61">
        <v>54</v>
      </c>
      <c r="BY12" s="61"/>
      <c r="BZ12" s="61"/>
      <c r="CA12" s="61">
        <v>57</v>
      </c>
      <c r="CB12" s="59"/>
      <c r="CC12" s="59"/>
      <c r="CD12" s="59"/>
      <c r="CE12" s="59"/>
      <c r="CF12" s="59"/>
      <c r="CG12" s="59"/>
      <c r="CH12" s="59"/>
      <c r="CI12" s="60"/>
      <c r="CJ12" s="99"/>
      <c r="CK12" s="1858"/>
      <c r="CL12" s="59"/>
      <c r="CM12" s="59"/>
      <c r="CN12" s="59"/>
      <c r="CO12" s="59"/>
      <c r="CP12" s="59"/>
      <c r="CQ12" s="59"/>
      <c r="CR12" s="59"/>
      <c r="CS12" s="59"/>
    </row>
    <row r="13" spans="6:97" ht="12" customHeight="1">
      <c r="F13" s="59"/>
      <c r="G13" s="59"/>
      <c r="H13" s="59"/>
      <c r="I13" s="59"/>
      <c r="J13" s="59"/>
      <c r="K13" s="59"/>
      <c r="L13" s="59"/>
      <c r="M13" s="59"/>
      <c r="N13" s="59"/>
      <c r="O13" s="59"/>
      <c r="P13" s="59"/>
      <c r="Q13" s="59"/>
      <c r="R13" s="59"/>
      <c r="S13" s="59"/>
      <c r="T13" s="1847"/>
      <c r="U13" s="1847"/>
      <c r="V13" s="1847"/>
      <c r="W13" s="61">
        <v>24</v>
      </c>
      <c r="X13" s="61"/>
      <c r="Y13" s="61"/>
      <c r="Z13" s="61"/>
      <c r="AA13" s="61"/>
      <c r="AB13" s="61"/>
      <c r="AC13" s="61"/>
      <c r="AD13" s="61">
        <v>26</v>
      </c>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1847"/>
      <c r="BQ13" s="1847"/>
      <c r="BR13" s="1847"/>
      <c r="BS13" s="1847"/>
      <c r="BT13" s="1847"/>
      <c r="BU13" s="1860"/>
      <c r="BV13" s="1860"/>
      <c r="BW13" s="1866"/>
      <c r="BX13" s="1867">
        <f>'41-10'!BZ10</f>
        <v>1</v>
      </c>
      <c r="BY13" s="1868"/>
      <c r="BZ13" s="1868"/>
      <c r="CA13" s="1869"/>
      <c r="CB13" s="1873"/>
      <c r="CC13" s="1860"/>
      <c r="CD13" s="1860"/>
      <c r="CE13" s="1860"/>
      <c r="CF13" s="1860"/>
      <c r="CG13" s="1860"/>
      <c r="CH13" s="1860"/>
      <c r="CI13" s="1860"/>
      <c r="CJ13" s="64"/>
      <c r="CK13" s="1858"/>
      <c r="CL13" s="59"/>
      <c r="CM13" s="59"/>
      <c r="CN13" s="59"/>
      <c r="CO13" s="59"/>
      <c r="CP13" s="59"/>
      <c r="CQ13" s="59"/>
      <c r="CR13" s="59"/>
      <c r="CS13" s="59"/>
    </row>
    <row r="14" spans="6:97" ht="16.5" customHeight="1">
      <c r="F14" s="59"/>
      <c r="G14" s="59"/>
      <c r="H14" s="59"/>
      <c r="I14" s="59"/>
      <c r="J14" s="59"/>
      <c r="K14" s="59"/>
      <c r="L14" s="59"/>
      <c r="M14" s="59"/>
      <c r="N14" s="59"/>
      <c r="O14" s="59"/>
      <c r="P14" s="59"/>
      <c r="Q14" s="59"/>
      <c r="R14" s="59"/>
      <c r="S14" s="59"/>
      <c r="T14" s="59"/>
      <c r="U14" s="59"/>
      <c r="V14" s="59"/>
      <c r="W14" s="1848">
        <f>'41-10'!W11</f>
        <v>0</v>
      </c>
      <c r="X14" s="1849"/>
      <c r="Y14" s="1850"/>
      <c r="Z14" s="1854"/>
      <c r="AA14" s="1855"/>
      <c r="AB14" s="1855"/>
      <c r="AC14" s="1856"/>
      <c r="AD14" s="1848">
        <f>'41-10'!AD11</f>
        <v>0</v>
      </c>
      <c r="AE14" s="1849"/>
      <c r="AF14" s="1850"/>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1847"/>
      <c r="BQ14" s="1847"/>
      <c r="BR14" s="1847"/>
      <c r="BS14" s="1847"/>
      <c r="BT14" s="1847"/>
      <c r="BU14" s="1860"/>
      <c r="BV14" s="1860"/>
      <c r="BW14" s="1866"/>
      <c r="BX14" s="1870"/>
      <c r="BY14" s="1871"/>
      <c r="BZ14" s="1871"/>
      <c r="CA14" s="1872"/>
      <c r="CB14" s="1873"/>
      <c r="CC14" s="1860"/>
      <c r="CD14" s="1860"/>
      <c r="CE14" s="1860"/>
      <c r="CF14" s="1860"/>
      <c r="CG14" s="1860"/>
      <c r="CH14" s="1860"/>
      <c r="CI14" s="1860"/>
      <c r="CJ14" s="64"/>
      <c r="CK14" s="1858"/>
      <c r="CL14" s="59"/>
      <c r="CM14" s="59"/>
      <c r="CN14" s="59"/>
      <c r="CO14" s="59"/>
      <c r="CP14" s="59"/>
      <c r="CQ14" s="59"/>
      <c r="CR14" s="59"/>
      <c r="CS14" s="59"/>
    </row>
    <row r="15" spans="6:97" ht="19.5" customHeight="1">
      <c r="F15" s="59"/>
      <c r="G15" s="59"/>
      <c r="H15" s="59"/>
      <c r="I15" s="59"/>
      <c r="J15" s="59"/>
      <c r="K15" s="59"/>
      <c r="L15" s="59"/>
      <c r="M15" s="59"/>
      <c r="N15" s="59"/>
      <c r="O15" s="59"/>
      <c r="P15" s="59"/>
      <c r="Q15" s="59"/>
      <c r="R15" s="59"/>
      <c r="S15" s="59"/>
      <c r="T15" s="59"/>
      <c r="U15" s="59"/>
      <c r="V15" s="59"/>
      <c r="W15" s="1851"/>
      <c r="X15" s="1852"/>
      <c r="Y15" s="1853"/>
      <c r="Z15" s="1854"/>
      <c r="AA15" s="1855"/>
      <c r="AB15" s="1855"/>
      <c r="AC15" s="1856"/>
      <c r="AD15" s="1851"/>
      <c r="AE15" s="1852"/>
      <c r="AF15" s="1853"/>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1860"/>
      <c r="BV15" s="1860"/>
      <c r="BW15" s="1866"/>
      <c r="BX15" s="1867">
        <f>'41-10'!BZ12</f>
        <v>1</v>
      </c>
      <c r="BY15" s="1868"/>
      <c r="BZ15" s="1868"/>
      <c r="CA15" s="1869"/>
      <c r="CB15" s="1873"/>
      <c r="CC15" s="1860"/>
      <c r="CD15" s="1860"/>
      <c r="CE15" s="1860"/>
      <c r="CF15" s="1860"/>
      <c r="CG15" s="1860"/>
      <c r="CH15" s="1860"/>
      <c r="CI15" s="1860"/>
      <c r="CJ15" s="64"/>
      <c r="CK15" s="1858"/>
      <c r="CL15" s="59"/>
      <c r="CM15" s="59"/>
      <c r="CN15" s="59"/>
      <c r="CO15" s="59"/>
      <c r="CP15" s="59"/>
      <c r="CQ15" s="59"/>
      <c r="CR15" s="59"/>
      <c r="CS15" s="59"/>
    </row>
    <row r="16" spans="6:97" ht="12" customHeight="1">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60"/>
      <c r="BV16" s="60"/>
      <c r="BW16" s="60"/>
      <c r="BX16" s="1870"/>
      <c r="BY16" s="1871"/>
      <c r="BZ16" s="1871"/>
      <c r="CA16" s="1872"/>
      <c r="CB16" s="1873"/>
      <c r="CC16" s="1860"/>
      <c r="CD16" s="1860"/>
      <c r="CE16" s="1860"/>
      <c r="CF16" s="1860"/>
      <c r="CG16" s="1860"/>
      <c r="CH16" s="1860"/>
      <c r="CI16" s="1860"/>
      <c r="CJ16" s="64"/>
      <c r="CK16" s="1858"/>
      <c r="CL16" s="59"/>
      <c r="CM16" s="59"/>
      <c r="CN16" s="59"/>
      <c r="CO16" s="59"/>
      <c r="CP16" s="59"/>
      <c r="CQ16" s="59"/>
      <c r="CR16" s="59"/>
      <c r="CS16" s="59"/>
    </row>
    <row r="17" spans="6:97" ht="12" customHeight="1">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59"/>
      <c r="BV17" s="59"/>
      <c r="BW17" s="59"/>
      <c r="BX17" s="61">
        <v>28</v>
      </c>
      <c r="BY17" s="61"/>
      <c r="BZ17" s="61"/>
      <c r="CA17" s="61">
        <v>31</v>
      </c>
      <c r="CB17" s="59"/>
      <c r="CC17" s="59"/>
      <c r="CD17" s="59"/>
      <c r="CE17" s="59"/>
      <c r="CF17" s="59"/>
      <c r="CG17" s="59"/>
      <c r="CH17" s="59"/>
      <c r="CI17" s="59"/>
      <c r="CJ17" s="59"/>
      <c r="CK17" s="1858"/>
      <c r="CL17" s="59"/>
      <c r="CM17" s="59"/>
      <c r="CN17" s="59"/>
      <c r="CO17" s="59"/>
      <c r="CP17" s="59"/>
      <c r="CQ17" s="59"/>
      <c r="CR17" s="59"/>
      <c r="CS17" s="59"/>
    </row>
    <row r="18" spans="6:97" ht="12" customHeight="1">
      <c r="CK18" s="1858"/>
    </row>
    <row r="19" spans="6:97" ht="12" customHeight="1">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CK19" s="1858"/>
    </row>
    <row r="20" spans="6:97" ht="12" customHeight="1">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CK20" s="1858"/>
    </row>
    <row r="21" spans="6:97" ht="7.5" customHeight="1">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CK21" s="1858"/>
    </row>
    <row r="22" spans="6:97" ht="12" customHeight="1">
      <c r="AS22" s="102"/>
      <c r="AT22" s="102"/>
      <c r="AU22" s="102"/>
      <c r="AV22" s="61">
        <v>32</v>
      </c>
      <c r="AW22" s="102"/>
      <c r="AX22" s="61">
        <v>34</v>
      </c>
      <c r="AY22" s="102"/>
      <c r="AZ22" s="102"/>
      <c r="BA22" s="102"/>
      <c r="BB22" s="102"/>
      <c r="BC22" s="102"/>
      <c r="BD22" s="102"/>
      <c r="BE22" s="102"/>
      <c r="BF22" s="102"/>
      <c r="BG22" s="102"/>
      <c r="BH22" s="61">
        <v>44</v>
      </c>
      <c r="BI22" s="102"/>
      <c r="BJ22" s="102"/>
      <c r="BK22" s="102"/>
      <c r="BL22" s="102"/>
      <c r="BM22" s="102"/>
      <c r="BN22" s="102"/>
      <c r="BO22" s="102"/>
      <c r="BP22" s="102"/>
      <c r="BQ22" s="102"/>
      <c r="BR22" s="102"/>
      <c r="BS22" s="102"/>
      <c r="BT22" s="61">
        <v>57</v>
      </c>
      <c r="CK22" s="1858"/>
    </row>
    <row r="23" spans="6:97" ht="8.25" customHeight="1">
      <c r="AK23" s="59"/>
      <c r="AL23" s="59"/>
      <c r="AM23" s="59"/>
      <c r="AN23" s="59"/>
      <c r="AO23" s="59"/>
      <c r="AP23" s="59"/>
      <c r="AQ23" s="59"/>
      <c r="AR23" s="59"/>
      <c r="AS23" s="103"/>
      <c r="AT23" s="103"/>
      <c r="AU23" s="104"/>
      <c r="AV23" s="1819">
        <v>1</v>
      </c>
      <c r="AW23" s="1820"/>
      <c r="AX23" s="1825" t="str">
        <f>'41-10'!AZ20</f>
        <v/>
      </c>
      <c r="AY23" s="1826"/>
      <c r="AZ23" s="1826"/>
      <c r="BA23" s="1826"/>
      <c r="BB23" s="1826"/>
      <c r="BC23" s="1826"/>
      <c r="BD23" s="1826"/>
      <c r="BE23" s="1826"/>
      <c r="BF23" s="1826"/>
      <c r="BG23" s="105"/>
      <c r="BH23" s="1830">
        <f>'41-10'!BI21</f>
        <v>0</v>
      </c>
      <c r="BI23" s="1831"/>
      <c r="BJ23" s="1831"/>
      <c r="BK23" s="1831"/>
      <c r="BL23" s="1831"/>
      <c r="BM23" s="1831"/>
      <c r="BN23" s="1831"/>
      <c r="BO23" s="1831"/>
      <c r="BP23" s="1831"/>
      <c r="BQ23" s="1831"/>
      <c r="BR23" s="1831"/>
      <c r="BS23" s="1831"/>
      <c r="BT23" s="105"/>
      <c r="BU23" s="59"/>
      <c r="BV23" s="59"/>
      <c r="BW23" s="59"/>
      <c r="BX23" s="59"/>
      <c r="BY23" s="59"/>
      <c r="CK23" s="1858"/>
    </row>
    <row r="24" spans="6:97" ht="8.25" customHeight="1">
      <c r="AK24" s="59"/>
      <c r="AL24" s="59"/>
      <c r="AM24" s="59"/>
      <c r="AN24" s="59"/>
      <c r="AO24" s="59"/>
      <c r="AP24" s="59"/>
      <c r="AQ24" s="59"/>
      <c r="AR24" s="59"/>
      <c r="AS24" s="103"/>
      <c r="AT24" s="103"/>
      <c r="AU24" s="104"/>
      <c r="AV24" s="1821"/>
      <c r="AW24" s="1822"/>
      <c r="AX24" s="1827"/>
      <c r="AY24" s="1731"/>
      <c r="AZ24" s="1731"/>
      <c r="BA24" s="1731"/>
      <c r="BB24" s="1731"/>
      <c r="BC24" s="1731"/>
      <c r="BD24" s="1731"/>
      <c r="BE24" s="1731"/>
      <c r="BF24" s="1731"/>
      <c r="BG24" s="106"/>
      <c r="BH24" s="1832"/>
      <c r="BI24" s="1737"/>
      <c r="BJ24" s="1737"/>
      <c r="BK24" s="1737"/>
      <c r="BL24" s="1737"/>
      <c r="BM24" s="1737"/>
      <c r="BN24" s="1737"/>
      <c r="BO24" s="1737"/>
      <c r="BP24" s="1737"/>
      <c r="BQ24" s="1737"/>
      <c r="BR24" s="1737"/>
      <c r="BS24" s="1737"/>
      <c r="BT24" s="106"/>
      <c r="BU24" s="59"/>
      <c r="BV24" s="59"/>
      <c r="BW24" s="59"/>
      <c r="BX24" s="59"/>
      <c r="BY24" s="59"/>
      <c r="CK24" s="1858"/>
    </row>
    <row r="25" spans="6:97" ht="8.25" customHeight="1">
      <c r="AK25" s="59"/>
      <c r="AL25" s="59"/>
      <c r="AM25" s="59"/>
      <c r="AN25" s="59"/>
      <c r="AO25" s="59"/>
      <c r="AP25" s="59"/>
      <c r="AQ25" s="59"/>
      <c r="AR25" s="59"/>
      <c r="AS25" s="103"/>
      <c r="AT25" s="103"/>
      <c r="AU25" s="104"/>
      <c r="AV25" s="1823"/>
      <c r="AW25" s="1824"/>
      <c r="AX25" s="1828"/>
      <c r="AY25" s="1829"/>
      <c r="AZ25" s="1829"/>
      <c r="BA25" s="1829"/>
      <c r="BB25" s="1829"/>
      <c r="BC25" s="1829"/>
      <c r="BD25" s="1829"/>
      <c r="BE25" s="1829"/>
      <c r="BF25" s="1829"/>
      <c r="BG25" s="107"/>
      <c r="BH25" s="1833"/>
      <c r="BI25" s="1834"/>
      <c r="BJ25" s="1834"/>
      <c r="BK25" s="1834"/>
      <c r="BL25" s="1834"/>
      <c r="BM25" s="1834"/>
      <c r="BN25" s="1834"/>
      <c r="BO25" s="1834"/>
      <c r="BP25" s="1834"/>
      <c r="BQ25" s="1834"/>
      <c r="BR25" s="1834"/>
      <c r="BS25" s="1834"/>
      <c r="BT25" s="107"/>
      <c r="BU25" s="59"/>
      <c r="BV25" s="59"/>
      <c r="BW25" s="59"/>
      <c r="BX25" s="59"/>
      <c r="BY25" s="59"/>
      <c r="CK25" s="1858"/>
    </row>
    <row r="26" spans="6:97" ht="8.25" customHeight="1">
      <c r="AK26" s="59"/>
      <c r="AL26" s="59"/>
      <c r="AM26" s="59"/>
      <c r="AN26" s="59"/>
      <c r="AO26" s="59"/>
      <c r="AP26" s="59"/>
      <c r="AQ26" s="59"/>
      <c r="AR26" s="59"/>
      <c r="AS26" s="103"/>
      <c r="AT26" s="103"/>
      <c r="AU26" s="104"/>
      <c r="AV26" s="104"/>
      <c r="AW26" s="104"/>
      <c r="AX26" s="103"/>
      <c r="AY26" s="103"/>
      <c r="AZ26" s="103"/>
      <c r="BA26" s="103"/>
      <c r="BB26" s="103"/>
      <c r="BC26" s="103"/>
      <c r="BD26" s="1857"/>
      <c r="BE26" s="114"/>
      <c r="BF26" s="114"/>
      <c r="BG26" s="1891">
        <v>58</v>
      </c>
      <c r="BH26" s="1807">
        <f>'41-10'!BI24</f>
        <v>0</v>
      </c>
      <c r="BI26" s="1808"/>
      <c r="BJ26" s="1808"/>
      <c r="BK26" s="1808"/>
      <c r="BL26" s="1808"/>
      <c r="BM26" s="1808"/>
      <c r="BN26" s="1808"/>
      <c r="BO26" s="1808"/>
      <c r="BP26" s="1808"/>
      <c r="BQ26" s="1808"/>
      <c r="BR26" s="1808"/>
      <c r="BS26" s="1808"/>
      <c r="BT26" s="108"/>
      <c r="BU26" s="1890">
        <v>71</v>
      </c>
      <c r="BV26" s="59"/>
      <c r="BW26" s="59"/>
      <c r="BX26" s="59"/>
      <c r="BY26" s="59"/>
      <c r="CK26" s="1858"/>
    </row>
    <row r="27" spans="6:97" ht="8.25" customHeight="1">
      <c r="AK27" s="59"/>
      <c r="AL27" s="59"/>
      <c r="AM27" s="59"/>
      <c r="AN27" s="59"/>
      <c r="AO27" s="59"/>
      <c r="AP27" s="59"/>
      <c r="AQ27" s="59"/>
      <c r="AR27" s="59"/>
      <c r="AS27" s="103"/>
      <c r="AT27" s="103"/>
      <c r="AU27" s="104"/>
      <c r="AV27" s="104"/>
      <c r="AW27" s="104"/>
      <c r="AX27" s="103"/>
      <c r="AY27" s="103"/>
      <c r="AZ27" s="103"/>
      <c r="BA27" s="103"/>
      <c r="BB27" s="103"/>
      <c r="BC27" s="103"/>
      <c r="BD27" s="1857"/>
      <c r="BE27" s="115"/>
      <c r="BF27" s="115"/>
      <c r="BG27" s="1892"/>
      <c r="BH27" s="1809"/>
      <c r="BI27" s="1810"/>
      <c r="BJ27" s="1810"/>
      <c r="BK27" s="1810"/>
      <c r="BL27" s="1810"/>
      <c r="BM27" s="1810"/>
      <c r="BN27" s="1810"/>
      <c r="BO27" s="1810"/>
      <c r="BP27" s="1810"/>
      <c r="BQ27" s="1810"/>
      <c r="BR27" s="1810"/>
      <c r="BS27" s="1810"/>
      <c r="BT27" s="109"/>
      <c r="BU27" s="1890"/>
      <c r="BV27" s="59"/>
      <c r="BW27" s="59"/>
      <c r="BX27" s="59"/>
      <c r="BY27" s="59"/>
      <c r="CK27" s="1858"/>
    </row>
    <row r="28" spans="6:97" ht="8.25" customHeight="1">
      <c r="AK28" s="59"/>
      <c r="AL28" s="59"/>
      <c r="AM28" s="59"/>
      <c r="AN28" s="59"/>
      <c r="AO28" s="59"/>
      <c r="AP28" s="59"/>
      <c r="AQ28" s="59"/>
      <c r="AR28" s="59"/>
      <c r="AS28" s="103"/>
      <c r="AT28" s="103"/>
      <c r="AU28" s="104"/>
      <c r="AV28" s="104"/>
      <c r="AW28" s="104"/>
      <c r="AX28" s="103"/>
      <c r="AY28" s="103"/>
      <c r="AZ28" s="103"/>
      <c r="BA28" s="103"/>
      <c r="BB28" s="103"/>
      <c r="BC28" s="103"/>
      <c r="BD28" s="103"/>
      <c r="BE28" s="116"/>
      <c r="BF28" s="116"/>
      <c r="BG28" s="113"/>
      <c r="BH28" s="1811"/>
      <c r="BI28" s="1812"/>
      <c r="BJ28" s="1812"/>
      <c r="BK28" s="1812"/>
      <c r="BL28" s="1812"/>
      <c r="BM28" s="1812"/>
      <c r="BN28" s="1812"/>
      <c r="BO28" s="1812"/>
      <c r="BP28" s="1812"/>
      <c r="BQ28" s="1812"/>
      <c r="BR28" s="1812"/>
      <c r="BS28" s="1812"/>
      <c r="BT28" s="110"/>
      <c r="BU28" s="59"/>
      <c r="BV28" s="59"/>
      <c r="BW28" s="59"/>
      <c r="BX28" s="59"/>
      <c r="BY28" s="59"/>
      <c r="CK28" s="1858"/>
    </row>
    <row r="29" spans="6:97" ht="8.25" customHeight="1">
      <c r="AK29" s="59"/>
      <c r="AL29" s="59"/>
      <c r="AM29" s="59"/>
      <c r="AN29" s="59"/>
      <c r="AO29" s="59"/>
      <c r="AP29" s="59"/>
      <c r="AQ29" s="59"/>
      <c r="AR29" s="59"/>
      <c r="AS29" s="103"/>
      <c r="AT29" s="103"/>
      <c r="AU29" s="104"/>
      <c r="AV29" s="1819">
        <v>2</v>
      </c>
      <c r="AW29" s="1820"/>
      <c r="AX29" s="1825" t="str">
        <f>'41-10'!AZ27</f>
        <v/>
      </c>
      <c r="AY29" s="1826"/>
      <c r="AZ29" s="1826"/>
      <c r="BA29" s="1826"/>
      <c r="BB29" s="1826"/>
      <c r="BC29" s="1826"/>
      <c r="BD29" s="1826"/>
      <c r="BE29" s="1826"/>
      <c r="BF29" s="1826"/>
      <c r="BG29" s="105"/>
      <c r="BH29" s="1830">
        <f>'41-10'!BI27</f>
        <v>0</v>
      </c>
      <c r="BI29" s="1831"/>
      <c r="BJ29" s="1831"/>
      <c r="BK29" s="1831"/>
      <c r="BL29" s="1831"/>
      <c r="BM29" s="1831"/>
      <c r="BN29" s="1831"/>
      <c r="BO29" s="1831"/>
      <c r="BP29" s="1831"/>
      <c r="BQ29" s="1831"/>
      <c r="BR29" s="1831"/>
      <c r="BS29" s="1831"/>
      <c r="BT29" s="105"/>
      <c r="BU29" s="59"/>
      <c r="BV29" s="59"/>
      <c r="BW29" s="59"/>
      <c r="BX29" s="59"/>
      <c r="BY29" s="59"/>
      <c r="CK29" s="1858"/>
    </row>
    <row r="30" spans="6:97" ht="8.25" customHeight="1">
      <c r="AK30" s="59"/>
      <c r="AL30" s="59"/>
      <c r="AM30" s="59"/>
      <c r="AN30" s="59"/>
      <c r="AO30" s="59"/>
      <c r="AP30" s="59"/>
      <c r="AQ30" s="59"/>
      <c r="AR30" s="59"/>
      <c r="AS30" s="103"/>
      <c r="AT30" s="103"/>
      <c r="AU30" s="104"/>
      <c r="AV30" s="1821"/>
      <c r="AW30" s="1822"/>
      <c r="AX30" s="1827"/>
      <c r="AY30" s="1731"/>
      <c r="AZ30" s="1731"/>
      <c r="BA30" s="1731"/>
      <c r="BB30" s="1731"/>
      <c r="BC30" s="1731"/>
      <c r="BD30" s="1731"/>
      <c r="BE30" s="1731"/>
      <c r="BF30" s="1731"/>
      <c r="BG30" s="106"/>
      <c r="BH30" s="1832"/>
      <c r="BI30" s="1737"/>
      <c r="BJ30" s="1737"/>
      <c r="BK30" s="1737"/>
      <c r="BL30" s="1737"/>
      <c r="BM30" s="1737"/>
      <c r="BN30" s="1737"/>
      <c r="BO30" s="1737"/>
      <c r="BP30" s="1737"/>
      <c r="BQ30" s="1737"/>
      <c r="BR30" s="1737"/>
      <c r="BS30" s="1737"/>
      <c r="BT30" s="106"/>
      <c r="BU30" s="59"/>
      <c r="BV30" s="59"/>
      <c r="BW30" s="59"/>
      <c r="BX30" s="59"/>
      <c r="BY30" s="59"/>
      <c r="CK30" s="1858"/>
    </row>
    <row r="31" spans="6:97" ht="8.25" customHeight="1">
      <c r="AK31" s="59"/>
      <c r="AL31" s="59"/>
      <c r="AM31" s="59"/>
      <c r="AN31" s="59"/>
      <c r="AO31" s="59"/>
      <c r="AP31" s="59"/>
      <c r="AQ31" s="59"/>
      <c r="AR31" s="59"/>
      <c r="AS31" s="103"/>
      <c r="AT31" s="103"/>
      <c r="AU31" s="104"/>
      <c r="AV31" s="1823"/>
      <c r="AW31" s="1824"/>
      <c r="AX31" s="1828"/>
      <c r="AY31" s="1829"/>
      <c r="AZ31" s="1829"/>
      <c r="BA31" s="1829"/>
      <c r="BB31" s="1829"/>
      <c r="BC31" s="1829"/>
      <c r="BD31" s="1829"/>
      <c r="BE31" s="1829"/>
      <c r="BF31" s="1829"/>
      <c r="BG31" s="107"/>
      <c r="BH31" s="1833"/>
      <c r="BI31" s="1834"/>
      <c r="BJ31" s="1834"/>
      <c r="BK31" s="1834"/>
      <c r="BL31" s="1834"/>
      <c r="BM31" s="1834"/>
      <c r="BN31" s="1834"/>
      <c r="BO31" s="1834"/>
      <c r="BP31" s="1834"/>
      <c r="BQ31" s="1834"/>
      <c r="BR31" s="1834"/>
      <c r="BS31" s="1834"/>
      <c r="BT31" s="107"/>
      <c r="BU31" s="59"/>
      <c r="BV31" s="59"/>
      <c r="BW31" s="59"/>
      <c r="BX31" s="59"/>
      <c r="BY31" s="59"/>
      <c r="CK31" s="1858"/>
    </row>
    <row r="32" spans="6:97" ht="8.25" customHeight="1">
      <c r="AK32" s="59"/>
      <c r="AL32" s="59"/>
      <c r="AM32" s="59"/>
      <c r="AN32" s="59"/>
      <c r="AO32" s="59"/>
      <c r="AP32" s="59"/>
      <c r="AQ32" s="59"/>
      <c r="AR32" s="59"/>
      <c r="AS32" s="103"/>
      <c r="AT32" s="103"/>
      <c r="AU32" s="104"/>
      <c r="AV32" s="104"/>
      <c r="AW32" s="104"/>
      <c r="AX32" s="103"/>
      <c r="AY32" s="103"/>
      <c r="AZ32" s="103"/>
      <c r="BA32" s="103"/>
      <c r="BB32" s="103"/>
      <c r="BC32" s="103"/>
      <c r="BD32" s="103"/>
      <c r="BE32" s="1885"/>
      <c r="BF32" s="1885"/>
      <c r="BG32" s="111"/>
      <c r="BH32" s="1807">
        <f>'41-10'!BI30</f>
        <v>0</v>
      </c>
      <c r="BI32" s="1808"/>
      <c r="BJ32" s="1808"/>
      <c r="BK32" s="1808"/>
      <c r="BL32" s="1808"/>
      <c r="BM32" s="1808"/>
      <c r="BN32" s="1808"/>
      <c r="BO32" s="1808"/>
      <c r="BP32" s="1808"/>
      <c r="BQ32" s="1808"/>
      <c r="BR32" s="1808"/>
      <c r="BS32" s="1808"/>
      <c r="BT32" s="108"/>
      <c r="BU32" s="59"/>
      <c r="BV32" s="59"/>
      <c r="BW32" s="59"/>
      <c r="BX32" s="59"/>
      <c r="BY32" s="59"/>
      <c r="CK32" s="1858"/>
    </row>
    <row r="33" spans="37:89" ht="8.25" customHeight="1">
      <c r="AK33" s="59"/>
      <c r="AL33" s="59"/>
      <c r="AM33" s="59"/>
      <c r="AN33" s="59"/>
      <c r="AO33" s="59"/>
      <c r="AP33" s="59"/>
      <c r="AQ33" s="59"/>
      <c r="AR33" s="59"/>
      <c r="AS33" s="103"/>
      <c r="AT33" s="103"/>
      <c r="AU33" s="104"/>
      <c r="AV33" s="104"/>
      <c r="AW33" s="104"/>
      <c r="AX33" s="103"/>
      <c r="AY33" s="103"/>
      <c r="AZ33" s="103"/>
      <c r="BA33" s="103"/>
      <c r="BB33" s="103"/>
      <c r="BC33" s="103"/>
      <c r="BD33" s="103"/>
      <c r="BE33" s="1886"/>
      <c r="BF33" s="1886"/>
      <c r="BG33" s="112"/>
      <c r="BH33" s="1809"/>
      <c r="BI33" s="1810"/>
      <c r="BJ33" s="1810"/>
      <c r="BK33" s="1810"/>
      <c r="BL33" s="1810"/>
      <c r="BM33" s="1810"/>
      <c r="BN33" s="1810"/>
      <c r="BO33" s="1810"/>
      <c r="BP33" s="1810"/>
      <c r="BQ33" s="1810"/>
      <c r="BR33" s="1810"/>
      <c r="BS33" s="1810"/>
      <c r="BT33" s="109"/>
      <c r="BU33" s="59"/>
      <c r="BV33" s="59"/>
      <c r="BW33" s="59"/>
      <c r="BX33" s="59"/>
      <c r="BY33" s="59"/>
      <c r="CK33" s="1858"/>
    </row>
    <row r="34" spans="37:89" ht="8.25" customHeight="1">
      <c r="AK34" s="59"/>
      <c r="AL34" s="59"/>
      <c r="AM34" s="59"/>
      <c r="AN34" s="59"/>
      <c r="AO34" s="59"/>
      <c r="AP34" s="59"/>
      <c r="AQ34" s="59"/>
      <c r="AR34" s="59"/>
      <c r="AS34" s="103"/>
      <c r="AT34" s="103"/>
      <c r="AU34" s="104"/>
      <c r="AV34" s="104"/>
      <c r="AW34" s="104"/>
      <c r="AX34" s="103"/>
      <c r="AY34" s="103"/>
      <c r="AZ34" s="103"/>
      <c r="BA34" s="103"/>
      <c r="BB34" s="103"/>
      <c r="BC34" s="103"/>
      <c r="BD34" s="103"/>
      <c r="BE34" s="1887"/>
      <c r="BF34" s="1887"/>
      <c r="BG34" s="113"/>
      <c r="BH34" s="1811"/>
      <c r="BI34" s="1812"/>
      <c r="BJ34" s="1812"/>
      <c r="BK34" s="1812"/>
      <c r="BL34" s="1812"/>
      <c r="BM34" s="1812"/>
      <c r="BN34" s="1812"/>
      <c r="BO34" s="1812"/>
      <c r="BP34" s="1812"/>
      <c r="BQ34" s="1812"/>
      <c r="BR34" s="1812"/>
      <c r="BS34" s="1812"/>
      <c r="BT34" s="110"/>
      <c r="BU34" s="59"/>
      <c r="BV34" s="59"/>
      <c r="BW34" s="59"/>
      <c r="BX34" s="59"/>
      <c r="BY34" s="59"/>
      <c r="CK34" s="1858"/>
    </row>
    <row r="35" spans="37:89" ht="8.25" customHeight="1">
      <c r="AK35" s="59"/>
      <c r="AL35" s="59"/>
      <c r="AM35" s="59"/>
      <c r="AN35" s="59"/>
      <c r="AO35" s="59"/>
      <c r="AP35" s="59"/>
      <c r="AQ35" s="59"/>
      <c r="AR35" s="59"/>
      <c r="AS35" s="103"/>
      <c r="AT35" s="103"/>
      <c r="AU35" s="104"/>
      <c r="AV35" s="1819">
        <v>3</v>
      </c>
      <c r="AW35" s="1820"/>
      <c r="AX35" s="1825" t="str">
        <f>'41-10'!AZ33</f>
        <v/>
      </c>
      <c r="AY35" s="1826"/>
      <c r="AZ35" s="1826"/>
      <c r="BA35" s="1826"/>
      <c r="BB35" s="1826"/>
      <c r="BC35" s="1826"/>
      <c r="BD35" s="1826"/>
      <c r="BE35" s="1826"/>
      <c r="BF35" s="1826"/>
      <c r="BG35" s="105"/>
      <c r="BH35" s="1830">
        <f>'41-10'!BI33</f>
        <v>0</v>
      </c>
      <c r="BI35" s="1831"/>
      <c r="BJ35" s="1831"/>
      <c r="BK35" s="1831"/>
      <c r="BL35" s="1831"/>
      <c r="BM35" s="1831"/>
      <c r="BN35" s="1831"/>
      <c r="BO35" s="1831"/>
      <c r="BP35" s="1831"/>
      <c r="BQ35" s="1831"/>
      <c r="BR35" s="1831"/>
      <c r="BS35" s="1831"/>
      <c r="BT35" s="105"/>
      <c r="BU35" s="59"/>
      <c r="BV35" s="59"/>
      <c r="BW35" s="59"/>
      <c r="BX35" s="59"/>
      <c r="BY35" s="59"/>
      <c r="CK35" s="1858"/>
    </row>
    <row r="36" spans="37:89" ht="8.25" customHeight="1">
      <c r="AK36" s="59"/>
      <c r="AL36" s="59"/>
      <c r="AM36" s="59"/>
      <c r="AN36" s="59"/>
      <c r="AO36" s="59"/>
      <c r="AP36" s="59"/>
      <c r="AQ36" s="59"/>
      <c r="AR36" s="59"/>
      <c r="AS36" s="103"/>
      <c r="AT36" s="103"/>
      <c r="AU36" s="104"/>
      <c r="AV36" s="1821"/>
      <c r="AW36" s="1822"/>
      <c r="AX36" s="1827"/>
      <c r="AY36" s="1731"/>
      <c r="AZ36" s="1731"/>
      <c r="BA36" s="1731"/>
      <c r="BB36" s="1731"/>
      <c r="BC36" s="1731"/>
      <c r="BD36" s="1731"/>
      <c r="BE36" s="1731"/>
      <c r="BF36" s="1731"/>
      <c r="BG36" s="106"/>
      <c r="BH36" s="1832"/>
      <c r="BI36" s="1737"/>
      <c r="BJ36" s="1737"/>
      <c r="BK36" s="1737"/>
      <c r="BL36" s="1737"/>
      <c r="BM36" s="1737"/>
      <c r="BN36" s="1737"/>
      <c r="BO36" s="1737"/>
      <c r="BP36" s="1737"/>
      <c r="BQ36" s="1737"/>
      <c r="BR36" s="1737"/>
      <c r="BS36" s="1737"/>
      <c r="BT36" s="106"/>
      <c r="BU36" s="59"/>
      <c r="BV36" s="59"/>
      <c r="BW36" s="59"/>
      <c r="BX36" s="59"/>
      <c r="BY36" s="59"/>
      <c r="CK36" s="1858"/>
    </row>
    <row r="37" spans="37:89" ht="8.25" customHeight="1">
      <c r="AK37" s="59"/>
      <c r="AL37" s="59"/>
      <c r="AM37" s="59"/>
      <c r="AN37" s="59"/>
      <c r="AO37" s="59"/>
      <c r="AP37" s="59"/>
      <c r="AQ37" s="59"/>
      <c r="AR37" s="59"/>
      <c r="AS37" s="103"/>
      <c r="AT37" s="103"/>
      <c r="AU37" s="104"/>
      <c r="AV37" s="1823"/>
      <c r="AW37" s="1824"/>
      <c r="AX37" s="1828"/>
      <c r="AY37" s="1829"/>
      <c r="AZ37" s="1829"/>
      <c r="BA37" s="1829"/>
      <c r="BB37" s="1829"/>
      <c r="BC37" s="1829"/>
      <c r="BD37" s="1829"/>
      <c r="BE37" s="1829"/>
      <c r="BF37" s="1829"/>
      <c r="BG37" s="107"/>
      <c r="BH37" s="1833"/>
      <c r="BI37" s="1834"/>
      <c r="BJ37" s="1834"/>
      <c r="BK37" s="1834"/>
      <c r="BL37" s="1834"/>
      <c r="BM37" s="1834"/>
      <c r="BN37" s="1834"/>
      <c r="BO37" s="1834"/>
      <c r="BP37" s="1834"/>
      <c r="BQ37" s="1834"/>
      <c r="BR37" s="1834"/>
      <c r="BS37" s="1834"/>
      <c r="BT37" s="107"/>
      <c r="BU37" s="59"/>
      <c r="BV37" s="59"/>
      <c r="BW37" s="59"/>
      <c r="BX37" s="59"/>
      <c r="BY37" s="59"/>
      <c r="CK37" s="1858"/>
    </row>
    <row r="38" spans="37:89" ht="8.25" customHeight="1">
      <c r="AK38" s="59"/>
      <c r="AL38" s="59"/>
      <c r="AM38" s="59"/>
      <c r="AN38" s="59"/>
      <c r="AO38" s="59"/>
      <c r="AP38" s="59"/>
      <c r="AQ38" s="59"/>
      <c r="AR38" s="59"/>
      <c r="AS38" s="103"/>
      <c r="AT38" s="103"/>
      <c r="AU38" s="104"/>
      <c r="AV38" s="104"/>
      <c r="AW38" s="104"/>
      <c r="AX38" s="103"/>
      <c r="AY38" s="103"/>
      <c r="AZ38" s="103"/>
      <c r="BA38" s="103"/>
      <c r="BB38" s="103"/>
      <c r="BC38" s="103"/>
      <c r="BD38" s="103"/>
      <c r="BE38" s="1885"/>
      <c r="BF38" s="1885"/>
      <c r="BG38" s="111"/>
      <c r="BH38" s="1807">
        <f>'41-10'!BI36</f>
        <v>0</v>
      </c>
      <c r="BI38" s="1808"/>
      <c r="BJ38" s="1808"/>
      <c r="BK38" s="1808"/>
      <c r="BL38" s="1808"/>
      <c r="BM38" s="1808"/>
      <c r="BN38" s="1808"/>
      <c r="BO38" s="1808"/>
      <c r="BP38" s="1808"/>
      <c r="BQ38" s="1808"/>
      <c r="BR38" s="1808"/>
      <c r="BS38" s="1808"/>
      <c r="BT38" s="108"/>
      <c r="BU38" s="59"/>
      <c r="BV38" s="59"/>
      <c r="BW38" s="59"/>
      <c r="BX38" s="59"/>
      <c r="BY38" s="59"/>
      <c r="CK38" s="1858"/>
    </row>
    <row r="39" spans="37:89" ht="8.25" customHeight="1">
      <c r="AK39" s="59"/>
      <c r="AL39" s="59"/>
      <c r="AM39" s="59"/>
      <c r="AN39" s="59"/>
      <c r="AO39" s="59"/>
      <c r="AP39" s="59"/>
      <c r="AQ39" s="59"/>
      <c r="AR39" s="59"/>
      <c r="AS39" s="103"/>
      <c r="AT39" s="103"/>
      <c r="AU39" s="104"/>
      <c r="AV39" s="104"/>
      <c r="AW39" s="104"/>
      <c r="AX39" s="103"/>
      <c r="AY39" s="103"/>
      <c r="AZ39" s="103"/>
      <c r="BA39" s="103"/>
      <c r="BB39" s="103"/>
      <c r="BC39" s="103"/>
      <c r="BD39" s="103"/>
      <c r="BE39" s="1886"/>
      <c r="BF39" s="1886"/>
      <c r="BG39" s="112"/>
      <c r="BH39" s="1809"/>
      <c r="BI39" s="1810"/>
      <c r="BJ39" s="1810"/>
      <c r="BK39" s="1810"/>
      <c r="BL39" s="1810"/>
      <c r="BM39" s="1810"/>
      <c r="BN39" s="1810"/>
      <c r="BO39" s="1810"/>
      <c r="BP39" s="1810"/>
      <c r="BQ39" s="1810"/>
      <c r="BR39" s="1810"/>
      <c r="BS39" s="1810"/>
      <c r="BT39" s="109"/>
      <c r="BU39" s="59"/>
      <c r="BV39" s="59"/>
      <c r="BW39" s="59"/>
      <c r="BX39" s="59"/>
      <c r="BY39" s="59"/>
      <c r="CK39" s="1858"/>
    </row>
    <row r="40" spans="37:89" ht="8.25" customHeight="1">
      <c r="AK40" s="59"/>
      <c r="AL40" s="59"/>
      <c r="AM40" s="59"/>
      <c r="AN40" s="59"/>
      <c r="AO40" s="59"/>
      <c r="AP40" s="59"/>
      <c r="AQ40" s="59"/>
      <c r="AR40" s="59"/>
      <c r="AS40" s="103"/>
      <c r="AT40" s="103"/>
      <c r="AU40" s="104"/>
      <c r="AV40" s="104"/>
      <c r="AW40" s="104"/>
      <c r="AX40" s="103"/>
      <c r="AY40" s="103"/>
      <c r="AZ40" s="103"/>
      <c r="BA40" s="103"/>
      <c r="BB40" s="103"/>
      <c r="BC40" s="103"/>
      <c r="BD40" s="103"/>
      <c r="BE40" s="1887"/>
      <c r="BF40" s="1887"/>
      <c r="BG40" s="113"/>
      <c r="BH40" s="1811"/>
      <c r="BI40" s="1812"/>
      <c r="BJ40" s="1812"/>
      <c r="BK40" s="1812"/>
      <c r="BL40" s="1812"/>
      <c r="BM40" s="1812"/>
      <c r="BN40" s="1812"/>
      <c r="BO40" s="1812"/>
      <c r="BP40" s="1812"/>
      <c r="BQ40" s="1812"/>
      <c r="BR40" s="1812"/>
      <c r="BS40" s="1812"/>
      <c r="BT40" s="110"/>
      <c r="BU40" s="59"/>
      <c r="BV40" s="59"/>
      <c r="BW40" s="59"/>
      <c r="BX40" s="59"/>
      <c r="BY40" s="59"/>
      <c r="CK40" s="1858"/>
    </row>
    <row r="41" spans="37:89" ht="8.25" customHeight="1">
      <c r="AK41" s="59"/>
      <c r="AL41" s="59"/>
      <c r="AM41" s="59"/>
      <c r="AN41" s="59"/>
      <c r="AO41" s="59"/>
      <c r="AP41" s="59"/>
      <c r="AQ41" s="59"/>
      <c r="AR41" s="59"/>
      <c r="AS41" s="103"/>
      <c r="AT41" s="103"/>
      <c r="AU41" s="104"/>
      <c r="AV41" s="1819">
        <v>4</v>
      </c>
      <c r="AW41" s="1820"/>
      <c r="AX41" s="1825" t="str">
        <f>'41-10'!AZ39</f>
        <v/>
      </c>
      <c r="AY41" s="1826"/>
      <c r="AZ41" s="1826"/>
      <c r="BA41" s="1826"/>
      <c r="BB41" s="1826"/>
      <c r="BC41" s="1826"/>
      <c r="BD41" s="1826"/>
      <c r="BE41" s="1826"/>
      <c r="BF41" s="1826"/>
      <c r="BG41" s="105"/>
      <c r="BH41" s="1830">
        <f>'41-10'!BI39</f>
        <v>0</v>
      </c>
      <c r="BI41" s="1831"/>
      <c r="BJ41" s="1831"/>
      <c r="BK41" s="1831"/>
      <c r="BL41" s="1831"/>
      <c r="BM41" s="1831"/>
      <c r="BN41" s="1831"/>
      <c r="BO41" s="1831"/>
      <c r="BP41" s="1831"/>
      <c r="BQ41" s="1831"/>
      <c r="BR41" s="1831"/>
      <c r="BS41" s="1831"/>
      <c r="BT41" s="105"/>
      <c r="BU41" s="59"/>
      <c r="BV41" s="59"/>
      <c r="BW41" s="59"/>
      <c r="BX41" s="59"/>
      <c r="BY41" s="59"/>
      <c r="CK41" s="1858"/>
    </row>
    <row r="42" spans="37:89" ht="8.25" customHeight="1">
      <c r="AK42" s="59"/>
      <c r="AL42" s="59"/>
      <c r="AM42" s="59"/>
      <c r="AN42" s="59"/>
      <c r="AO42" s="59"/>
      <c r="AP42" s="59"/>
      <c r="AQ42" s="59"/>
      <c r="AR42" s="59"/>
      <c r="AS42" s="103"/>
      <c r="AT42" s="103"/>
      <c r="AU42" s="104"/>
      <c r="AV42" s="1821"/>
      <c r="AW42" s="1822"/>
      <c r="AX42" s="1827"/>
      <c r="AY42" s="1731"/>
      <c r="AZ42" s="1731"/>
      <c r="BA42" s="1731"/>
      <c r="BB42" s="1731"/>
      <c r="BC42" s="1731"/>
      <c r="BD42" s="1731"/>
      <c r="BE42" s="1731"/>
      <c r="BF42" s="1731"/>
      <c r="BG42" s="106"/>
      <c r="BH42" s="1832"/>
      <c r="BI42" s="1737"/>
      <c r="BJ42" s="1737"/>
      <c r="BK42" s="1737"/>
      <c r="BL42" s="1737"/>
      <c r="BM42" s="1737"/>
      <c r="BN42" s="1737"/>
      <c r="BO42" s="1737"/>
      <c r="BP42" s="1737"/>
      <c r="BQ42" s="1737"/>
      <c r="BR42" s="1737"/>
      <c r="BS42" s="1737"/>
      <c r="BT42" s="106"/>
      <c r="BU42" s="59"/>
      <c r="BV42" s="59"/>
      <c r="BW42" s="59"/>
      <c r="BX42" s="59"/>
      <c r="BY42" s="59"/>
      <c r="CK42" s="1858"/>
    </row>
    <row r="43" spans="37:89" ht="8.25" customHeight="1">
      <c r="AK43" s="59"/>
      <c r="AL43" s="59"/>
      <c r="AM43" s="59"/>
      <c r="AN43" s="59"/>
      <c r="AO43" s="59"/>
      <c r="AP43" s="59"/>
      <c r="AQ43" s="59"/>
      <c r="AR43" s="59"/>
      <c r="AS43" s="103"/>
      <c r="AT43" s="103"/>
      <c r="AU43" s="104"/>
      <c r="AV43" s="1823"/>
      <c r="AW43" s="1824"/>
      <c r="AX43" s="1828"/>
      <c r="AY43" s="1829"/>
      <c r="AZ43" s="1829"/>
      <c r="BA43" s="1829"/>
      <c r="BB43" s="1829"/>
      <c r="BC43" s="1829"/>
      <c r="BD43" s="1829"/>
      <c r="BE43" s="1829"/>
      <c r="BF43" s="1829"/>
      <c r="BG43" s="107"/>
      <c r="BH43" s="1833"/>
      <c r="BI43" s="1834"/>
      <c r="BJ43" s="1834"/>
      <c r="BK43" s="1834"/>
      <c r="BL43" s="1834"/>
      <c r="BM43" s="1834"/>
      <c r="BN43" s="1834"/>
      <c r="BO43" s="1834"/>
      <c r="BP43" s="1834"/>
      <c r="BQ43" s="1834"/>
      <c r="BR43" s="1834"/>
      <c r="BS43" s="1834"/>
      <c r="BT43" s="107"/>
      <c r="BU43" s="59"/>
      <c r="BV43" s="59"/>
      <c r="BW43" s="59"/>
      <c r="BX43" s="59"/>
      <c r="BY43" s="59"/>
    </row>
    <row r="44" spans="37:89" ht="8.25" customHeight="1">
      <c r="AK44" s="59"/>
      <c r="AL44" s="59"/>
      <c r="AM44" s="59"/>
      <c r="AN44" s="59"/>
      <c r="AO44" s="59"/>
      <c r="AP44" s="59"/>
      <c r="AQ44" s="59"/>
      <c r="AR44" s="59"/>
      <c r="AS44" s="103"/>
      <c r="AT44" s="103"/>
      <c r="AU44" s="104"/>
      <c r="AV44" s="104"/>
      <c r="AW44" s="104"/>
      <c r="AX44" s="103"/>
      <c r="AY44" s="103"/>
      <c r="AZ44" s="103"/>
      <c r="BA44" s="103"/>
      <c r="BB44" s="103"/>
      <c r="BC44" s="103"/>
      <c r="BD44" s="103"/>
      <c r="BE44" s="1885"/>
      <c r="BF44" s="1885"/>
      <c r="BG44" s="111"/>
      <c r="BH44" s="1807">
        <f>'41-10'!BI42</f>
        <v>0</v>
      </c>
      <c r="BI44" s="1808"/>
      <c r="BJ44" s="1808"/>
      <c r="BK44" s="1808"/>
      <c r="BL44" s="1808"/>
      <c r="BM44" s="1808"/>
      <c r="BN44" s="1808"/>
      <c r="BO44" s="1808"/>
      <c r="BP44" s="1808"/>
      <c r="BQ44" s="1808"/>
      <c r="BR44" s="1808"/>
      <c r="BS44" s="1808"/>
      <c r="BT44" s="108"/>
      <c r="BU44" s="59"/>
      <c r="BV44" s="59"/>
      <c r="BW44" s="59"/>
      <c r="BX44" s="59"/>
      <c r="BY44" s="59"/>
    </row>
    <row r="45" spans="37:89" ht="8.25" customHeight="1">
      <c r="AK45" s="59"/>
      <c r="AL45" s="59"/>
      <c r="AM45" s="59"/>
      <c r="AN45" s="59"/>
      <c r="AO45" s="59"/>
      <c r="AP45" s="59"/>
      <c r="AQ45" s="59"/>
      <c r="AR45" s="59"/>
      <c r="AS45" s="103"/>
      <c r="AT45" s="103"/>
      <c r="AU45" s="104"/>
      <c r="AV45" s="104"/>
      <c r="AW45" s="104"/>
      <c r="AX45" s="103"/>
      <c r="AY45" s="103"/>
      <c r="AZ45" s="103"/>
      <c r="BA45" s="103"/>
      <c r="BB45" s="103"/>
      <c r="BC45" s="103"/>
      <c r="BD45" s="103"/>
      <c r="BE45" s="1886"/>
      <c r="BF45" s="1886"/>
      <c r="BG45" s="112"/>
      <c r="BH45" s="1809"/>
      <c r="BI45" s="1810"/>
      <c r="BJ45" s="1810"/>
      <c r="BK45" s="1810"/>
      <c r="BL45" s="1810"/>
      <c r="BM45" s="1810"/>
      <c r="BN45" s="1810"/>
      <c r="BO45" s="1810"/>
      <c r="BP45" s="1810"/>
      <c r="BQ45" s="1810"/>
      <c r="BR45" s="1810"/>
      <c r="BS45" s="1810"/>
      <c r="BT45" s="109"/>
      <c r="BU45" s="59"/>
      <c r="BV45" s="59"/>
      <c r="BW45" s="59"/>
      <c r="BX45" s="59"/>
      <c r="BY45" s="59"/>
    </row>
    <row r="46" spans="37:89" ht="8.25" customHeight="1">
      <c r="AK46" s="59"/>
      <c r="AL46" s="59"/>
      <c r="AM46" s="59"/>
      <c r="AN46" s="59"/>
      <c r="AO46" s="59"/>
      <c r="AP46" s="59"/>
      <c r="AQ46" s="59"/>
      <c r="AR46" s="59"/>
      <c r="AS46" s="103"/>
      <c r="AT46" s="103"/>
      <c r="AU46" s="104"/>
      <c r="AV46" s="104"/>
      <c r="AW46" s="104"/>
      <c r="AX46" s="103"/>
      <c r="AY46" s="103"/>
      <c r="AZ46" s="103"/>
      <c r="BA46" s="103"/>
      <c r="BB46" s="103"/>
      <c r="BC46" s="103"/>
      <c r="BD46" s="103"/>
      <c r="BE46" s="1887"/>
      <c r="BF46" s="1887"/>
      <c r="BG46" s="113"/>
      <c r="BH46" s="1811"/>
      <c r="BI46" s="1812"/>
      <c r="BJ46" s="1812"/>
      <c r="BK46" s="1812"/>
      <c r="BL46" s="1812"/>
      <c r="BM46" s="1812"/>
      <c r="BN46" s="1812"/>
      <c r="BO46" s="1812"/>
      <c r="BP46" s="1812"/>
      <c r="BQ46" s="1812"/>
      <c r="BR46" s="1812"/>
      <c r="BS46" s="1812"/>
      <c r="BT46" s="110"/>
      <c r="BU46" s="59"/>
      <c r="BV46" s="59"/>
      <c r="BW46" s="59"/>
      <c r="BX46" s="59"/>
      <c r="BY46" s="59"/>
    </row>
    <row r="47" spans="37:89" ht="8.25" customHeight="1">
      <c r="AK47" s="59"/>
      <c r="AL47" s="59"/>
      <c r="AM47" s="59"/>
      <c r="AN47" s="59"/>
      <c r="AO47" s="59"/>
      <c r="AP47" s="59"/>
      <c r="AQ47" s="59"/>
      <c r="AR47" s="59"/>
      <c r="AS47" s="103"/>
      <c r="AT47" s="103"/>
      <c r="AU47" s="104"/>
      <c r="AV47" s="1819">
        <v>5</v>
      </c>
      <c r="AW47" s="1820"/>
      <c r="AX47" s="1825" t="str">
        <f>'41-10'!AZ45</f>
        <v/>
      </c>
      <c r="AY47" s="1826"/>
      <c r="AZ47" s="1826"/>
      <c r="BA47" s="1826"/>
      <c r="BB47" s="1826"/>
      <c r="BC47" s="1826"/>
      <c r="BD47" s="1826"/>
      <c r="BE47" s="1826"/>
      <c r="BF47" s="1826"/>
      <c r="BG47" s="105"/>
      <c r="BH47" s="1830">
        <f>'41-10'!BI45</f>
        <v>0</v>
      </c>
      <c r="BI47" s="1831"/>
      <c r="BJ47" s="1831"/>
      <c r="BK47" s="1831"/>
      <c r="BL47" s="1831"/>
      <c r="BM47" s="1831"/>
      <c r="BN47" s="1831"/>
      <c r="BO47" s="1831"/>
      <c r="BP47" s="1831"/>
      <c r="BQ47" s="1831"/>
      <c r="BR47" s="1831"/>
      <c r="BS47" s="1831"/>
      <c r="BT47" s="105"/>
      <c r="BU47" s="59"/>
      <c r="BV47" s="59"/>
      <c r="BW47" s="59"/>
      <c r="BX47" s="59"/>
      <c r="BY47" s="59"/>
    </row>
    <row r="48" spans="37:89" ht="8.25" customHeight="1">
      <c r="AK48" s="59"/>
      <c r="AL48" s="59"/>
      <c r="AM48" s="59"/>
      <c r="AN48" s="59"/>
      <c r="AO48" s="59"/>
      <c r="AP48" s="59"/>
      <c r="AQ48" s="59"/>
      <c r="AR48" s="59"/>
      <c r="AS48" s="103"/>
      <c r="AT48" s="103"/>
      <c r="AU48" s="104"/>
      <c r="AV48" s="1821"/>
      <c r="AW48" s="1822"/>
      <c r="AX48" s="1827"/>
      <c r="AY48" s="1731"/>
      <c r="AZ48" s="1731"/>
      <c r="BA48" s="1731"/>
      <c r="BB48" s="1731"/>
      <c r="BC48" s="1731"/>
      <c r="BD48" s="1731"/>
      <c r="BE48" s="1731"/>
      <c r="BF48" s="1731"/>
      <c r="BG48" s="106"/>
      <c r="BH48" s="1832"/>
      <c r="BI48" s="1737"/>
      <c r="BJ48" s="1737"/>
      <c r="BK48" s="1737"/>
      <c r="BL48" s="1737"/>
      <c r="BM48" s="1737"/>
      <c r="BN48" s="1737"/>
      <c r="BO48" s="1737"/>
      <c r="BP48" s="1737"/>
      <c r="BQ48" s="1737"/>
      <c r="BR48" s="1737"/>
      <c r="BS48" s="1737"/>
      <c r="BT48" s="106"/>
      <c r="BU48" s="59"/>
      <c r="BV48" s="59"/>
      <c r="BW48" s="59"/>
      <c r="BX48" s="59"/>
      <c r="BY48" s="59"/>
    </row>
    <row r="49" spans="37:77" ht="8.25" customHeight="1">
      <c r="AK49" s="59"/>
      <c r="AL49" s="59"/>
      <c r="AM49" s="59"/>
      <c r="AN49" s="59"/>
      <c r="AO49" s="59"/>
      <c r="AP49" s="59"/>
      <c r="AQ49" s="59"/>
      <c r="AR49" s="59"/>
      <c r="AS49" s="103"/>
      <c r="AT49" s="103"/>
      <c r="AU49" s="104"/>
      <c r="AV49" s="1823"/>
      <c r="AW49" s="1824"/>
      <c r="AX49" s="1828"/>
      <c r="AY49" s="1829"/>
      <c r="AZ49" s="1829"/>
      <c r="BA49" s="1829"/>
      <c r="BB49" s="1829"/>
      <c r="BC49" s="1829"/>
      <c r="BD49" s="1829"/>
      <c r="BE49" s="1829"/>
      <c r="BF49" s="1829"/>
      <c r="BG49" s="107"/>
      <c r="BH49" s="1833"/>
      <c r="BI49" s="1834"/>
      <c r="BJ49" s="1834"/>
      <c r="BK49" s="1834"/>
      <c r="BL49" s="1834"/>
      <c r="BM49" s="1834"/>
      <c r="BN49" s="1834"/>
      <c r="BO49" s="1834"/>
      <c r="BP49" s="1834"/>
      <c r="BQ49" s="1834"/>
      <c r="BR49" s="1834"/>
      <c r="BS49" s="1834"/>
      <c r="BT49" s="107"/>
      <c r="BU49" s="59"/>
      <c r="BV49" s="59"/>
      <c r="BW49" s="59"/>
      <c r="BX49" s="59"/>
      <c r="BY49" s="59"/>
    </row>
    <row r="50" spans="37:77" ht="8.25" customHeight="1">
      <c r="AK50" s="59"/>
      <c r="AL50" s="59"/>
      <c r="AM50" s="59"/>
      <c r="AN50" s="59"/>
      <c r="AO50" s="59"/>
      <c r="AP50" s="59"/>
      <c r="AQ50" s="59"/>
      <c r="AR50" s="59"/>
      <c r="AS50" s="103"/>
      <c r="AT50" s="103"/>
      <c r="AU50" s="104"/>
      <c r="AV50" s="104"/>
      <c r="AW50" s="104"/>
      <c r="AX50" s="103"/>
      <c r="AY50" s="103"/>
      <c r="AZ50" s="103"/>
      <c r="BA50" s="103"/>
      <c r="BB50" s="103"/>
      <c r="BC50" s="103"/>
      <c r="BD50" s="103"/>
      <c r="BE50" s="1885"/>
      <c r="BF50" s="1885"/>
      <c r="BG50" s="111"/>
      <c r="BH50" s="1807">
        <f>'41-10'!BI48</f>
        <v>0</v>
      </c>
      <c r="BI50" s="1808"/>
      <c r="BJ50" s="1808"/>
      <c r="BK50" s="1808"/>
      <c r="BL50" s="1808"/>
      <c r="BM50" s="1808"/>
      <c r="BN50" s="1808"/>
      <c r="BO50" s="1808"/>
      <c r="BP50" s="1808"/>
      <c r="BQ50" s="1808"/>
      <c r="BR50" s="1808"/>
      <c r="BS50" s="1808"/>
      <c r="BT50" s="108"/>
      <c r="BU50" s="59"/>
      <c r="BV50" s="59"/>
      <c r="BW50" s="59"/>
      <c r="BX50" s="59"/>
      <c r="BY50" s="59"/>
    </row>
    <row r="51" spans="37:77" ht="8.25" customHeight="1">
      <c r="AK51" s="59"/>
      <c r="AL51" s="59"/>
      <c r="AM51" s="59"/>
      <c r="AN51" s="59"/>
      <c r="AO51" s="59"/>
      <c r="AP51" s="59"/>
      <c r="AQ51" s="59"/>
      <c r="AR51" s="59"/>
      <c r="AS51" s="103"/>
      <c r="AT51" s="103"/>
      <c r="AU51" s="104"/>
      <c r="AV51" s="104"/>
      <c r="AW51" s="104"/>
      <c r="AX51" s="103"/>
      <c r="AY51" s="103"/>
      <c r="AZ51" s="103"/>
      <c r="BA51" s="103"/>
      <c r="BB51" s="103"/>
      <c r="BC51" s="103"/>
      <c r="BD51" s="103"/>
      <c r="BE51" s="1886"/>
      <c r="BF51" s="1886"/>
      <c r="BG51" s="112"/>
      <c r="BH51" s="1809"/>
      <c r="BI51" s="1810"/>
      <c r="BJ51" s="1810"/>
      <c r="BK51" s="1810"/>
      <c r="BL51" s="1810"/>
      <c r="BM51" s="1810"/>
      <c r="BN51" s="1810"/>
      <c r="BO51" s="1810"/>
      <c r="BP51" s="1810"/>
      <c r="BQ51" s="1810"/>
      <c r="BR51" s="1810"/>
      <c r="BS51" s="1810"/>
      <c r="BT51" s="109"/>
      <c r="BU51" s="59"/>
      <c r="BV51" s="59"/>
      <c r="BW51" s="59"/>
      <c r="BX51" s="59"/>
      <c r="BY51" s="59"/>
    </row>
    <row r="52" spans="37:77" ht="8.25" customHeight="1">
      <c r="AK52" s="59"/>
      <c r="AL52" s="59"/>
      <c r="AM52" s="59"/>
      <c r="AN52" s="59"/>
      <c r="AO52" s="59"/>
      <c r="AP52" s="59"/>
      <c r="AQ52" s="59"/>
      <c r="AR52" s="59"/>
      <c r="AS52" s="103"/>
      <c r="AT52" s="103"/>
      <c r="AU52" s="104"/>
      <c r="AV52" s="104"/>
      <c r="AW52" s="104"/>
      <c r="AX52" s="103"/>
      <c r="AY52" s="103"/>
      <c r="AZ52" s="103"/>
      <c r="BA52" s="103"/>
      <c r="BB52" s="103"/>
      <c r="BC52" s="103"/>
      <c r="BD52" s="103"/>
      <c r="BE52" s="1887"/>
      <c r="BF52" s="1887"/>
      <c r="BG52" s="113"/>
      <c r="BH52" s="1811"/>
      <c r="BI52" s="1812"/>
      <c r="BJ52" s="1812"/>
      <c r="BK52" s="1812"/>
      <c r="BL52" s="1812"/>
      <c r="BM52" s="1812"/>
      <c r="BN52" s="1812"/>
      <c r="BO52" s="1812"/>
      <c r="BP52" s="1812"/>
      <c r="BQ52" s="1812"/>
      <c r="BR52" s="1812"/>
      <c r="BS52" s="1812"/>
      <c r="BT52" s="110"/>
      <c r="BU52" s="59"/>
      <c r="BV52" s="59"/>
      <c r="BW52" s="59"/>
      <c r="BX52" s="59"/>
      <c r="BY52" s="59"/>
    </row>
    <row r="53" spans="37:77" ht="8.25" customHeight="1">
      <c r="AK53" s="59"/>
      <c r="AL53" s="59"/>
      <c r="AM53" s="59"/>
      <c r="AN53" s="59"/>
      <c r="AO53" s="59"/>
      <c r="AP53" s="59"/>
      <c r="AQ53" s="59"/>
      <c r="AR53" s="59"/>
      <c r="AS53" s="103"/>
      <c r="AT53" s="103"/>
      <c r="AU53" s="104"/>
      <c r="AV53" s="1819">
        <v>6</v>
      </c>
      <c r="AW53" s="1820"/>
      <c r="AX53" s="1825" t="str">
        <f>'41-10'!AZ51</f>
        <v/>
      </c>
      <c r="AY53" s="1826"/>
      <c r="AZ53" s="1826"/>
      <c r="BA53" s="1826"/>
      <c r="BB53" s="1826"/>
      <c r="BC53" s="1826"/>
      <c r="BD53" s="1826"/>
      <c r="BE53" s="1826"/>
      <c r="BF53" s="1826"/>
      <c r="BG53" s="105"/>
      <c r="BH53" s="1830">
        <f>'41-10'!BI51</f>
        <v>0</v>
      </c>
      <c r="BI53" s="1831"/>
      <c r="BJ53" s="1831"/>
      <c r="BK53" s="1831"/>
      <c r="BL53" s="1831"/>
      <c r="BM53" s="1831"/>
      <c r="BN53" s="1831"/>
      <c r="BO53" s="1831"/>
      <c r="BP53" s="1831"/>
      <c r="BQ53" s="1831"/>
      <c r="BR53" s="1831"/>
      <c r="BS53" s="1831"/>
      <c r="BT53" s="105"/>
      <c r="BU53" s="59"/>
      <c r="BV53" s="59"/>
      <c r="BW53" s="59"/>
      <c r="BX53" s="59"/>
      <c r="BY53" s="59"/>
    </row>
    <row r="54" spans="37:77" ht="8.25" customHeight="1">
      <c r="AK54" s="59"/>
      <c r="AL54" s="59"/>
      <c r="AM54" s="59"/>
      <c r="AN54" s="59"/>
      <c r="AO54" s="59"/>
      <c r="AP54" s="59"/>
      <c r="AQ54" s="59"/>
      <c r="AR54" s="59"/>
      <c r="AS54" s="103"/>
      <c r="AT54" s="103"/>
      <c r="AU54" s="104"/>
      <c r="AV54" s="1821"/>
      <c r="AW54" s="1822"/>
      <c r="AX54" s="1827"/>
      <c r="AY54" s="1731"/>
      <c r="AZ54" s="1731"/>
      <c r="BA54" s="1731"/>
      <c r="BB54" s="1731"/>
      <c r="BC54" s="1731"/>
      <c r="BD54" s="1731"/>
      <c r="BE54" s="1731"/>
      <c r="BF54" s="1731"/>
      <c r="BG54" s="106"/>
      <c r="BH54" s="1832"/>
      <c r="BI54" s="1737"/>
      <c r="BJ54" s="1737"/>
      <c r="BK54" s="1737"/>
      <c r="BL54" s="1737"/>
      <c r="BM54" s="1737"/>
      <c r="BN54" s="1737"/>
      <c r="BO54" s="1737"/>
      <c r="BP54" s="1737"/>
      <c r="BQ54" s="1737"/>
      <c r="BR54" s="1737"/>
      <c r="BS54" s="1737"/>
      <c r="BT54" s="106"/>
      <c r="BU54" s="59"/>
      <c r="BV54" s="59"/>
      <c r="BW54" s="59"/>
      <c r="BX54" s="59"/>
      <c r="BY54" s="59"/>
    </row>
    <row r="55" spans="37:77" ht="8.25" customHeight="1">
      <c r="AK55" s="59"/>
      <c r="AL55" s="59"/>
      <c r="AM55" s="59"/>
      <c r="AN55" s="59"/>
      <c r="AO55" s="59"/>
      <c r="AP55" s="59"/>
      <c r="AQ55" s="59"/>
      <c r="AR55" s="59"/>
      <c r="AS55" s="103"/>
      <c r="AT55" s="103"/>
      <c r="AU55" s="104"/>
      <c r="AV55" s="1823"/>
      <c r="AW55" s="1824"/>
      <c r="AX55" s="1828"/>
      <c r="AY55" s="1829"/>
      <c r="AZ55" s="1829"/>
      <c r="BA55" s="1829"/>
      <c r="BB55" s="1829"/>
      <c r="BC55" s="1829"/>
      <c r="BD55" s="1829"/>
      <c r="BE55" s="1829"/>
      <c r="BF55" s="1829"/>
      <c r="BG55" s="107"/>
      <c r="BH55" s="1833"/>
      <c r="BI55" s="1834"/>
      <c r="BJ55" s="1834"/>
      <c r="BK55" s="1834"/>
      <c r="BL55" s="1834"/>
      <c r="BM55" s="1834"/>
      <c r="BN55" s="1834"/>
      <c r="BO55" s="1834"/>
      <c r="BP55" s="1834"/>
      <c r="BQ55" s="1834"/>
      <c r="BR55" s="1834"/>
      <c r="BS55" s="1834"/>
      <c r="BT55" s="107"/>
      <c r="BU55" s="59"/>
      <c r="BV55" s="59"/>
      <c r="BW55" s="59"/>
      <c r="BX55" s="59"/>
      <c r="BY55" s="59"/>
    </row>
    <row r="56" spans="37:77" ht="8.25" customHeight="1">
      <c r="AK56" s="59"/>
      <c r="AL56" s="59"/>
      <c r="AM56" s="59"/>
      <c r="AN56" s="59"/>
      <c r="AO56" s="59"/>
      <c r="AP56" s="59"/>
      <c r="AQ56" s="59"/>
      <c r="AR56" s="59"/>
      <c r="AS56" s="103"/>
      <c r="AT56" s="103"/>
      <c r="AU56" s="104"/>
      <c r="AV56" s="104"/>
      <c r="AW56" s="104"/>
      <c r="AX56" s="103"/>
      <c r="AY56" s="103"/>
      <c r="AZ56" s="103"/>
      <c r="BA56" s="103"/>
      <c r="BB56" s="103"/>
      <c r="BC56" s="103"/>
      <c r="BD56" s="103"/>
      <c r="BE56" s="1885"/>
      <c r="BF56" s="1885"/>
      <c r="BG56" s="111"/>
      <c r="BH56" s="1807">
        <f>'41-10'!BI54</f>
        <v>0</v>
      </c>
      <c r="BI56" s="1808"/>
      <c r="BJ56" s="1808"/>
      <c r="BK56" s="1808"/>
      <c r="BL56" s="1808"/>
      <c r="BM56" s="1808"/>
      <c r="BN56" s="1808"/>
      <c r="BO56" s="1808"/>
      <c r="BP56" s="1808"/>
      <c r="BQ56" s="1808"/>
      <c r="BR56" s="1808"/>
      <c r="BS56" s="1808"/>
      <c r="BT56" s="108"/>
      <c r="BU56" s="59"/>
      <c r="BV56" s="59"/>
      <c r="BW56" s="59"/>
      <c r="BX56" s="59"/>
      <c r="BY56" s="59"/>
    </row>
    <row r="57" spans="37:77" ht="8.25" customHeight="1">
      <c r="AK57" s="59"/>
      <c r="AL57" s="59"/>
      <c r="AM57" s="59"/>
      <c r="AN57" s="59"/>
      <c r="AO57" s="59"/>
      <c r="AP57" s="59"/>
      <c r="AQ57" s="59"/>
      <c r="AR57" s="59"/>
      <c r="AS57" s="103"/>
      <c r="AT57" s="103"/>
      <c r="AU57" s="104"/>
      <c r="AV57" s="104"/>
      <c r="AW57" s="104"/>
      <c r="AX57" s="103"/>
      <c r="AY57" s="103"/>
      <c r="AZ57" s="103"/>
      <c r="BA57" s="103"/>
      <c r="BB57" s="103"/>
      <c r="BC57" s="103"/>
      <c r="BD57" s="103"/>
      <c r="BE57" s="1886"/>
      <c r="BF57" s="1886"/>
      <c r="BG57" s="112"/>
      <c r="BH57" s="1809"/>
      <c r="BI57" s="1810"/>
      <c r="BJ57" s="1810"/>
      <c r="BK57" s="1810"/>
      <c r="BL57" s="1810"/>
      <c r="BM57" s="1810"/>
      <c r="BN57" s="1810"/>
      <c r="BO57" s="1810"/>
      <c r="BP57" s="1810"/>
      <c r="BQ57" s="1810"/>
      <c r="BR57" s="1810"/>
      <c r="BS57" s="1810"/>
      <c r="BT57" s="109"/>
      <c r="BU57" s="59"/>
      <c r="BV57" s="59"/>
      <c r="BW57" s="59"/>
      <c r="BX57" s="59"/>
      <c r="BY57" s="59"/>
    </row>
    <row r="58" spans="37:77" ht="8.25" customHeight="1">
      <c r="AK58" s="59"/>
      <c r="AL58" s="59"/>
      <c r="AM58" s="59"/>
      <c r="AN58" s="59"/>
      <c r="AO58" s="59"/>
      <c r="AP58" s="59"/>
      <c r="AQ58" s="59"/>
      <c r="AR58" s="59"/>
      <c r="AS58" s="103"/>
      <c r="AT58" s="103"/>
      <c r="AU58" s="104"/>
      <c r="AV58" s="104"/>
      <c r="AW58" s="104"/>
      <c r="AX58" s="103"/>
      <c r="AY58" s="103"/>
      <c r="AZ58" s="103"/>
      <c r="BA58" s="103"/>
      <c r="BB58" s="103"/>
      <c r="BC58" s="103"/>
      <c r="BD58" s="103"/>
      <c r="BE58" s="1887"/>
      <c r="BF58" s="1887"/>
      <c r="BG58" s="113"/>
      <c r="BH58" s="1811"/>
      <c r="BI58" s="1812"/>
      <c r="BJ58" s="1812"/>
      <c r="BK58" s="1812"/>
      <c r="BL58" s="1812"/>
      <c r="BM58" s="1812"/>
      <c r="BN58" s="1812"/>
      <c r="BO58" s="1812"/>
      <c r="BP58" s="1812"/>
      <c r="BQ58" s="1812"/>
      <c r="BR58" s="1812"/>
      <c r="BS58" s="1812"/>
      <c r="BT58" s="110"/>
      <c r="BU58" s="59"/>
      <c r="BV58" s="59"/>
      <c r="BW58" s="59"/>
      <c r="BX58" s="59"/>
      <c r="BY58" s="59"/>
    </row>
    <row r="59" spans="37:77" ht="8.25" customHeight="1">
      <c r="AK59" s="59"/>
      <c r="AL59" s="59"/>
      <c r="AM59" s="59"/>
      <c r="AN59" s="59"/>
      <c r="AO59" s="59"/>
      <c r="AP59" s="59"/>
      <c r="AQ59" s="59"/>
      <c r="AR59" s="59"/>
      <c r="AS59" s="103"/>
      <c r="AT59" s="103"/>
      <c r="AU59" s="104"/>
      <c r="AV59" s="1819">
        <v>7</v>
      </c>
      <c r="AW59" s="1820"/>
      <c r="AX59" s="1825" t="str">
        <f>'41-10'!AZ57</f>
        <v/>
      </c>
      <c r="AY59" s="1826"/>
      <c r="AZ59" s="1826"/>
      <c r="BA59" s="1826"/>
      <c r="BB59" s="1826"/>
      <c r="BC59" s="1826"/>
      <c r="BD59" s="1826"/>
      <c r="BE59" s="1826"/>
      <c r="BF59" s="1826"/>
      <c r="BG59" s="105"/>
      <c r="BH59" s="1830">
        <f>'41-10'!BI57</f>
        <v>0</v>
      </c>
      <c r="BI59" s="1831"/>
      <c r="BJ59" s="1831"/>
      <c r="BK59" s="1831"/>
      <c r="BL59" s="1831"/>
      <c r="BM59" s="1831"/>
      <c r="BN59" s="1831"/>
      <c r="BO59" s="1831"/>
      <c r="BP59" s="1831"/>
      <c r="BQ59" s="1831"/>
      <c r="BR59" s="1831"/>
      <c r="BS59" s="1831"/>
      <c r="BT59" s="105"/>
      <c r="BU59" s="59"/>
      <c r="BV59" s="59"/>
      <c r="BW59" s="59"/>
      <c r="BX59" s="59"/>
      <c r="BY59" s="59"/>
    </row>
    <row r="60" spans="37:77" ht="8.25" customHeight="1">
      <c r="AK60" s="59"/>
      <c r="AL60" s="59"/>
      <c r="AM60" s="59"/>
      <c r="AN60" s="59"/>
      <c r="AO60" s="59"/>
      <c r="AP60" s="59"/>
      <c r="AQ60" s="59"/>
      <c r="AR60" s="59"/>
      <c r="AS60" s="103"/>
      <c r="AT60" s="103"/>
      <c r="AU60" s="104"/>
      <c r="AV60" s="1821"/>
      <c r="AW60" s="1822"/>
      <c r="AX60" s="1827"/>
      <c r="AY60" s="1731"/>
      <c r="AZ60" s="1731"/>
      <c r="BA60" s="1731"/>
      <c r="BB60" s="1731"/>
      <c r="BC60" s="1731"/>
      <c r="BD60" s="1731"/>
      <c r="BE60" s="1731"/>
      <c r="BF60" s="1731"/>
      <c r="BG60" s="106"/>
      <c r="BH60" s="1832"/>
      <c r="BI60" s="1737"/>
      <c r="BJ60" s="1737"/>
      <c r="BK60" s="1737"/>
      <c r="BL60" s="1737"/>
      <c r="BM60" s="1737"/>
      <c r="BN60" s="1737"/>
      <c r="BO60" s="1737"/>
      <c r="BP60" s="1737"/>
      <c r="BQ60" s="1737"/>
      <c r="BR60" s="1737"/>
      <c r="BS60" s="1737"/>
      <c r="BT60" s="106"/>
      <c r="BU60" s="59"/>
      <c r="BV60" s="59"/>
      <c r="BW60" s="59"/>
      <c r="BX60" s="59"/>
      <c r="BY60" s="59"/>
    </row>
    <row r="61" spans="37:77" ht="8.25" customHeight="1">
      <c r="AK61" s="59"/>
      <c r="AL61" s="59"/>
      <c r="AM61" s="59"/>
      <c r="AN61" s="59"/>
      <c r="AO61" s="59"/>
      <c r="AP61" s="59"/>
      <c r="AQ61" s="59"/>
      <c r="AR61" s="59"/>
      <c r="AS61" s="103"/>
      <c r="AT61" s="103"/>
      <c r="AU61" s="104"/>
      <c r="AV61" s="1823"/>
      <c r="AW61" s="1824"/>
      <c r="AX61" s="1828"/>
      <c r="AY61" s="1829"/>
      <c r="AZ61" s="1829"/>
      <c r="BA61" s="1829"/>
      <c r="BB61" s="1829"/>
      <c r="BC61" s="1829"/>
      <c r="BD61" s="1829"/>
      <c r="BE61" s="1829"/>
      <c r="BF61" s="1829"/>
      <c r="BG61" s="107"/>
      <c r="BH61" s="1833"/>
      <c r="BI61" s="1834"/>
      <c r="BJ61" s="1834"/>
      <c r="BK61" s="1834"/>
      <c r="BL61" s="1834"/>
      <c r="BM61" s="1834"/>
      <c r="BN61" s="1834"/>
      <c r="BO61" s="1834"/>
      <c r="BP61" s="1834"/>
      <c r="BQ61" s="1834"/>
      <c r="BR61" s="1834"/>
      <c r="BS61" s="1834"/>
      <c r="BT61" s="107"/>
      <c r="BU61" s="59"/>
      <c r="BV61" s="59"/>
      <c r="BW61" s="59"/>
      <c r="BX61" s="59"/>
      <c r="BY61" s="59"/>
    </row>
    <row r="62" spans="37:77" ht="8.25" customHeight="1">
      <c r="AK62" s="59"/>
      <c r="AL62" s="59"/>
      <c r="AM62" s="59"/>
      <c r="AN62" s="59"/>
      <c r="AO62" s="59"/>
      <c r="AP62" s="59"/>
      <c r="AQ62" s="59"/>
      <c r="AR62" s="59"/>
      <c r="AS62" s="103"/>
      <c r="AT62" s="103"/>
      <c r="AU62" s="104"/>
      <c r="AV62" s="104"/>
      <c r="AW62" s="104"/>
      <c r="AX62" s="103"/>
      <c r="AY62" s="103"/>
      <c r="AZ62" s="103"/>
      <c r="BA62" s="103"/>
      <c r="BB62" s="103"/>
      <c r="BC62" s="103"/>
      <c r="BD62" s="103"/>
      <c r="BE62" s="1885"/>
      <c r="BF62" s="1885"/>
      <c r="BG62" s="111"/>
      <c r="BH62" s="1807">
        <f>'41-10'!BI60</f>
        <v>0</v>
      </c>
      <c r="BI62" s="1808"/>
      <c r="BJ62" s="1808"/>
      <c r="BK62" s="1808"/>
      <c r="BL62" s="1808"/>
      <c r="BM62" s="1808"/>
      <c r="BN62" s="1808"/>
      <c r="BO62" s="1808"/>
      <c r="BP62" s="1808"/>
      <c r="BQ62" s="1808"/>
      <c r="BR62" s="1808"/>
      <c r="BS62" s="1808"/>
      <c r="BT62" s="108"/>
      <c r="BU62" s="59"/>
      <c r="BV62" s="59"/>
      <c r="BW62" s="59"/>
      <c r="BX62" s="59"/>
      <c r="BY62" s="59"/>
    </row>
    <row r="63" spans="37:77" ht="8.25" customHeight="1">
      <c r="AK63" s="59"/>
      <c r="AL63" s="59"/>
      <c r="AM63" s="59"/>
      <c r="AN63" s="59"/>
      <c r="AO63" s="59"/>
      <c r="AP63" s="59"/>
      <c r="AQ63" s="59"/>
      <c r="AR63" s="59"/>
      <c r="AS63" s="103"/>
      <c r="AT63" s="103"/>
      <c r="AU63" s="104"/>
      <c r="AV63" s="104"/>
      <c r="AW63" s="104"/>
      <c r="AX63" s="103"/>
      <c r="AY63" s="103"/>
      <c r="AZ63" s="103"/>
      <c r="BA63" s="103"/>
      <c r="BB63" s="103"/>
      <c r="BC63" s="103"/>
      <c r="BD63" s="103"/>
      <c r="BE63" s="1886"/>
      <c r="BF63" s="1886"/>
      <c r="BG63" s="112"/>
      <c r="BH63" s="1809"/>
      <c r="BI63" s="1810"/>
      <c r="BJ63" s="1810"/>
      <c r="BK63" s="1810"/>
      <c r="BL63" s="1810"/>
      <c r="BM63" s="1810"/>
      <c r="BN63" s="1810"/>
      <c r="BO63" s="1810"/>
      <c r="BP63" s="1810"/>
      <c r="BQ63" s="1810"/>
      <c r="BR63" s="1810"/>
      <c r="BS63" s="1810"/>
      <c r="BT63" s="109"/>
      <c r="BU63" s="59"/>
      <c r="BV63" s="59"/>
      <c r="BW63" s="59"/>
      <c r="BX63" s="59"/>
      <c r="BY63" s="59"/>
    </row>
    <row r="64" spans="37:77" ht="8.25" customHeight="1">
      <c r="AK64" s="59"/>
      <c r="AL64" s="59"/>
      <c r="AM64" s="59"/>
      <c r="AN64" s="59"/>
      <c r="AO64" s="59"/>
      <c r="AP64" s="59"/>
      <c r="AQ64" s="59"/>
      <c r="AR64" s="59"/>
      <c r="AS64" s="103"/>
      <c r="AT64" s="103"/>
      <c r="AU64" s="104"/>
      <c r="AV64" s="104"/>
      <c r="AW64" s="104"/>
      <c r="AX64" s="103"/>
      <c r="AY64" s="103"/>
      <c r="AZ64" s="103"/>
      <c r="BA64" s="103"/>
      <c r="BB64" s="103"/>
      <c r="BC64" s="103"/>
      <c r="BD64" s="103"/>
      <c r="BE64" s="1887"/>
      <c r="BF64" s="1887"/>
      <c r="BG64" s="113"/>
      <c r="BH64" s="1811"/>
      <c r="BI64" s="1812"/>
      <c r="BJ64" s="1812"/>
      <c r="BK64" s="1812"/>
      <c r="BL64" s="1812"/>
      <c r="BM64" s="1812"/>
      <c r="BN64" s="1812"/>
      <c r="BO64" s="1812"/>
      <c r="BP64" s="1812"/>
      <c r="BQ64" s="1812"/>
      <c r="BR64" s="1812"/>
      <c r="BS64" s="1812"/>
      <c r="BT64" s="110"/>
      <c r="BU64" s="59"/>
      <c r="BV64" s="59"/>
      <c r="BW64" s="59"/>
      <c r="BX64" s="59"/>
      <c r="BY64" s="59"/>
    </row>
    <row r="65" spans="37:77" ht="8.25" customHeight="1">
      <c r="AK65" s="59"/>
      <c r="AL65" s="59"/>
      <c r="AM65" s="59"/>
      <c r="AN65" s="59"/>
      <c r="AO65" s="59"/>
      <c r="AP65" s="59"/>
      <c r="AQ65" s="59"/>
      <c r="AR65" s="59"/>
      <c r="AS65" s="103"/>
      <c r="AT65" s="103"/>
      <c r="AU65" s="104"/>
      <c r="AV65" s="1819">
        <v>8</v>
      </c>
      <c r="AW65" s="1820"/>
      <c r="AX65" s="1825" t="str">
        <f>'41-10'!AZ63</f>
        <v/>
      </c>
      <c r="AY65" s="1826"/>
      <c r="AZ65" s="1826"/>
      <c r="BA65" s="1826"/>
      <c r="BB65" s="1826"/>
      <c r="BC65" s="1826"/>
      <c r="BD65" s="1826"/>
      <c r="BE65" s="1826"/>
      <c r="BF65" s="1826"/>
      <c r="BG65" s="105"/>
      <c r="BH65" s="1830">
        <f>'41-10'!BI63</f>
        <v>0</v>
      </c>
      <c r="BI65" s="1831"/>
      <c r="BJ65" s="1831"/>
      <c r="BK65" s="1831"/>
      <c r="BL65" s="1831"/>
      <c r="BM65" s="1831"/>
      <c r="BN65" s="1831"/>
      <c r="BO65" s="1831"/>
      <c r="BP65" s="1831"/>
      <c r="BQ65" s="1831"/>
      <c r="BR65" s="1831"/>
      <c r="BS65" s="1831"/>
      <c r="BT65" s="105"/>
      <c r="BU65" s="59"/>
      <c r="BV65" s="59"/>
      <c r="BW65" s="59"/>
      <c r="BX65" s="59"/>
      <c r="BY65" s="59"/>
    </row>
    <row r="66" spans="37:77" ht="8.25" customHeight="1">
      <c r="AK66" s="59"/>
      <c r="AL66" s="59"/>
      <c r="AM66" s="59"/>
      <c r="AN66" s="59"/>
      <c r="AO66" s="59"/>
      <c r="AP66" s="59"/>
      <c r="AQ66" s="59"/>
      <c r="AR66" s="59"/>
      <c r="AS66" s="103"/>
      <c r="AT66" s="103"/>
      <c r="AU66" s="104"/>
      <c r="AV66" s="1821"/>
      <c r="AW66" s="1822"/>
      <c r="AX66" s="1827"/>
      <c r="AY66" s="1731"/>
      <c r="AZ66" s="1731"/>
      <c r="BA66" s="1731"/>
      <c r="BB66" s="1731"/>
      <c r="BC66" s="1731"/>
      <c r="BD66" s="1731"/>
      <c r="BE66" s="1731"/>
      <c r="BF66" s="1731"/>
      <c r="BG66" s="106"/>
      <c r="BH66" s="1832"/>
      <c r="BI66" s="1737"/>
      <c r="BJ66" s="1737"/>
      <c r="BK66" s="1737"/>
      <c r="BL66" s="1737"/>
      <c r="BM66" s="1737"/>
      <c r="BN66" s="1737"/>
      <c r="BO66" s="1737"/>
      <c r="BP66" s="1737"/>
      <c r="BQ66" s="1737"/>
      <c r="BR66" s="1737"/>
      <c r="BS66" s="1737"/>
      <c r="BT66" s="106"/>
      <c r="BU66" s="59"/>
      <c r="BV66" s="59"/>
      <c r="BW66" s="59"/>
      <c r="BX66" s="59"/>
      <c r="BY66" s="59"/>
    </row>
    <row r="67" spans="37:77" ht="8.25" customHeight="1">
      <c r="AK67" s="59"/>
      <c r="AL67" s="59"/>
      <c r="AM67" s="59"/>
      <c r="AN67" s="59"/>
      <c r="AO67" s="59"/>
      <c r="AP67" s="59"/>
      <c r="AQ67" s="59"/>
      <c r="AR67" s="59"/>
      <c r="AS67" s="103"/>
      <c r="AT67" s="103"/>
      <c r="AU67" s="104"/>
      <c r="AV67" s="1823"/>
      <c r="AW67" s="1824"/>
      <c r="AX67" s="1828"/>
      <c r="AY67" s="1829"/>
      <c r="AZ67" s="1829"/>
      <c r="BA67" s="1829"/>
      <c r="BB67" s="1829"/>
      <c r="BC67" s="1829"/>
      <c r="BD67" s="1829"/>
      <c r="BE67" s="1829"/>
      <c r="BF67" s="1829"/>
      <c r="BG67" s="107"/>
      <c r="BH67" s="1833"/>
      <c r="BI67" s="1834"/>
      <c r="BJ67" s="1834"/>
      <c r="BK67" s="1834"/>
      <c r="BL67" s="1834"/>
      <c r="BM67" s="1834"/>
      <c r="BN67" s="1834"/>
      <c r="BO67" s="1834"/>
      <c r="BP67" s="1834"/>
      <c r="BQ67" s="1834"/>
      <c r="BR67" s="1834"/>
      <c r="BS67" s="1834"/>
      <c r="BT67" s="107"/>
      <c r="BU67" s="59"/>
      <c r="BV67" s="59"/>
      <c r="BW67" s="59"/>
      <c r="BX67" s="59"/>
      <c r="BY67" s="59"/>
    </row>
    <row r="68" spans="37:77" ht="8.25" customHeight="1">
      <c r="AK68" s="59"/>
      <c r="AL68" s="59"/>
      <c r="AM68" s="59"/>
      <c r="AN68" s="59"/>
      <c r="AO68" s="59"/>
      <c r="AP68" s="59"/>
      <c r="AQ68" s="59"/>
      <c r="AR68" s="59"/>
      <c r="AS68" s="103"/>
      <c r="AT68" s="103"/>
      <c r="AU68" s="104"/>
      <c r="AV68" s="104"/>
      <c r="AW68" s="104"/>
      <c r="AX68" s="103"/>
      <c r="AY68" s="103"/>
      <c r="AZ68" s="103"/>
      <c r="BA68" s="103"/>
      <c r="BB68" s="103"/>
      <c r="BC68" s="103"/>
      <c r="BD68" s="103"/>
      <c r="BE68" s="1885"/>
      <c r="BF68" s="1885"/>
      <c r="BG68" s="111"/>
      <c r="BH68" s="1807">
        <f>'41-10'!BI66</f>
        <v>0</v>
      </c>
      <c r="BI68" s="1808"/>
      <c r="BJ68" s="1808"/>
      <c r="BK68" s="1808"/>
      <c r="BL68" s="1808"/>
      <c r="BM68" s="1808"/>
      <c r="BN68" s="1808"/>
      <c r="BO68" s="1808"/>
      <c r="BP68" s="1808"/>
      <c r="BQ68" s="1808"/>
      <c r="BR68" s="1808"/>
      <c r="BS68" s="1808"/>
      <c r="BT68" s="108"/>
      <c r="BU68" s="59"/>
      <c r="BV68" s="59"/>
      <c r="BW68" s="59"/>
      <c r="BX68" s="59"/>
      <c r="BY68" s="59"/>
    </row>
    <row r="69" spans="37:77" ht="8.25" customHeight="1">
      <c r="AK69" s="59"/>
      <c r="AL69" s="59"/>
      <c r="AM69" s="59"/>
      <c r="AN69" s="59"/>
      <c r="AO69" s="59"/>
      <c r="AP69" s="59"/>
      <c r="AQ69" s="59"/>
      <c r="AR69" s="59"/>
      <c r="AS69" s="103"/>
      <c r="AT69" s="103"/>
      <c r="AU69" s="104"/>
      <c r="AV69" s="104"/>
      <c r="AW69" s="104"/>
      <c r="AX69" s="103"/>
      <c r="AY69" s="103"/>
      <c r="AZ69" s="103"/>
      <c r="BA69" s="103"/>
      <c r="BB69" s="103"/>
      <c r="BC69" s="103"/>
      <c r="BD69" s="103"/>
      <c r="BE69" s="1886"/>
      <c r="BF69" s="1886"/>
      <c r="BG69" s="112"/>
      <c r="BH69" s="1809"/>
      <c r="BI69" s="1810"/>
      <c r="BJ69" s="1810"/>
      <c r="BK69" s="1810"/>
      <c r="BL69" s="1810"/>
      <c r="BM69" s="1810"/>
      <c r="BN69" s="1810"/>
      <c r="BO69" s="1810"/>
      <c r="BP69" s="1810"/>
      <c r="BQ69" s="1810"/>
      <c r="BR69" s="1810"/>
      <c r="BS69" s="1810"/>
      <c r="BT69" s="109"/>
      <c r="BU69" s="59"/>
      <c r="BV69" s="59"/>
      <c r="BW69" s="59"/>
      <c r="BX69" s="59"/>
      <c r="BY69" s="59"/>
    </row>
    <row r="70" spans="37:77" ht="8.25" customHeight="1">
      <c r="AK70" s="59"/>
      <c r="AL70" s="59"/>
      <c r="AM70" s="59"/>
      <c r="AN70" s="59"/>
      <c r="AO70" s="59"/>
      <c r="AP70" s="59"/>
      <c r="AQ70" s="59"/>
      <c r="AR70" s="59"/>
      <c r="AS70" s="103"/>
      <c r="AT70" s="103"/>
      <c r="AU70" s="104"/>
      <c r="AV70" s="104"/>
      <c r="AW70" s="104"/>
      <c r="AX70" s="103"/>
      <c r="AY70" s="103"/>
      <c r="AZ70" s="103"/>
      <c r="BA70" s="103"/>
      <c r="BB70" s="103"/>
      <c r="BC70" s="103"/>
      <c r="BD70" s="103"/>
      <c r="BE70" s="1887"/>
      <c r="BF70" s="1887"/>
      <c r="BG70" s="113"/>
      <c r="BH70" s="1811"/>
      <c r="BI70" s="1812"/>
      <c r="BJ70" s="1812"/>
      <c r="BK70" s="1812"/>
      <c r="BL70" s="1812"/>
      <c r="BM70" s="1812"/>
      <c r="BN70" s="1812"/>
      <c r="BO70" s="1812"/>
      <c r="BP70" s="1812"/>
      <c r="BQ70" s="1812"/>
      <c r="BR70" s="1812"/>
      <c r="BS70" s="1812"/>
      <c r="BT70" s="110"/>
      <c r="BU70" s="59"/>
      <c r="BV70" s="59"/>
      <c r="BW70" s="59"/>
      <c r="BX70" s="59"/>
      <c r="BY70" s="59"/>
    </row>
    <row r="71" spans="37:77" ht="8.25" customHeight="1">
      <c r="AK71" s="59"/>
      <c r="AL71" s="59"/>
      <c r="AM71" s="59"/>
      <c r="AN71" s="59"/>
      <c r="AO71" s="59"/>
      <c r="AP71" s="59"/>
      <c r="AQ71" s="59"/>
      <c r="AR71" s="59"/>
      <c r="AS71" s="103"/>
      <c r="AT71" s="103"/>
      <c r="AU71" s="104"/>
      <c r="AV71" s="1819">
        <v>9</v>
      </c>
      <c r="AW71" s="1820"/>
      <c r="AX71" s="1825" t="str">
        <f>'41-10'!AZ69</f>
        <v/>
      </c>
      <c r="AY71" s="1826"/>
      <c r="AZ71" s="1826"/>
      <c r="BA71" s="1826"/>
      <c r="BB71" s="1826"/>
      <c r="BC71" s="1826"/>
      <c r="BD71" s="1826"/>
      <c r="BE71" s="1826"/>
      <c r="BF71" s="1826"/>
      <c r="BG71" s="105"/>
      <c r="BH71" s="1830">
        <f>'41-10'!BI69</f>
        <v>0</v>
      </c>
      <c r="BI71" s="1831"/>
      <c r="BJ71" s="1831"/>
      <c r="BK71" s="1831"/>
      <c r="BL71" s="1831"/>
      <c r="BM71" s="1831"/>
      <c r="BN71" s="1831"/>
      <c r="BO71" s="1831"/>
      <c r="BP71" s="1831"/>
      <c r="BQ71" s="1831"/>
      <c r="BR71" s="1831"/>
      <c r="BS71" s="1831"/>
      <c r="BT71" s="105"/>
      <c r="BU71" s="59"/>
      <c r="BV71" s="59"/>
      <c r="BW71" s="59"/>
      <c r="BX71" s="59"/>
      <c r="BY71" s="59"/>
    </row>
    <row r="72" spans="37:77" ht="8.25" customHeight="1">
      <c r="AK72" s="59"/>
      <c r="AL72" s="59"/>
      <c r="AM72" s="59"/>
      <c r="AN72" s="59"/>
      <c r="AO72" s="59"/>
      <c r="AP72" s="59"/>
      <c r="AQ72" s="59"/>
      <c r="AR72" s="59"/>
      <c r="AS72" s="103"/>
      <c r="AT72" s="103"/>
      <c r="AU72" s="104"/>
      <c r="AV72" s="1821"/>
      <c r="AW72" s="1822"/>
      <c r="AX72" s="1827"/>
      <c r="AY72" s="1731"/>
      <c r="AZ72" s="1731"/>
      <c r="BA72" s="1731"/>
      <c r="BB72" s="1731"/>
      <c r="BC72" s="1731"/>
      <c r="BD72" s="1731"/>
      <c r="BE72" s="1731"/>
      <c r="BF72" s="1731"/>
      <c r="BG72" s="106"/>
      <c r="BH72" s="1832"/>
      <c r="BI72" s="1737"/>
      <c r="BJ72" s="1737"/>
      <c r="BK72" s="1737"/>
      <c r="BL72" s="1737"/>
      <c r="BM72" s="1737"/>
      <c r="BN72" s="1737"/>
      <c r="BO72" s="1737"/>
      <c r="BP72" s="1737"/>
      <c r="BQ72" s="1737"/>
      <c r="BR72" s="1737"/>
      <c r="BS72" s="1737"/>
      <c r="BT72" s="106"/>
      <c r="BU72" s="59"/>
      <c r="BV72" s="59"/>
      <c r="BW72" s="59"/>
      <c r="BX72" s="59"/>
      <c r="BY72" s="59"/>
    </row>
    <row r="73" spans="37:77" ht="8.25" customHeight="1">
      <c r="AK73" s="59"/>
      <c r="AL73" s="59"/>
      <c r="AM73" s="59"/>
      <c r="AN73" s="59"/>
      <c r="AO73" s="59"/>
      <c r="AP73" s="59"/>
      <c r="AQ73" s="59"/>
      <c r="AR73" s="59"/>
      <c r="AS73" s="103"/>
      <c r="AT73" s="103"/>
      <c r="AU73" s="104"/>
      <c r="AV73" s="1823"/>
      <c r="AW73" s="1824"/>
      <c r="AX73" s="1828"/>
      <c r="AY73" s="1829"/>
      <c r="AZ73" s="1829"/>
      <c r="BA73" s="1829"/>
      <c r="BB73" s="1829"/>
      <c r="BC73" s="1829"/>
      <c r="BD73" s="1829"/>
      <c r="BE73" s="1829"/>
      <c r="BF73" s="1829"/>
      <c r="BG73" s="107"/>
      <c r="BH73" s="1833"/>
      <c r="BI73" s="1834"/>
      <c r="BJ73" s="1834"/>
      <c r="BK73" s="1834"/>
      <c r="BL73" s="1834"/>
      <c r="BM73" s="1834"/>
      <c r="BN73" s="1834"/>
      <c r="BO73" s="1834"/>
      <c r="BP73" s="1834"/>
      <c r="BQ73" s="1834"/>
      <c r="BR73" s="1834"/>
      <c r="BS73" s="1834"/>
      <c r="BT73" s="107"/>
      <c r="BU73" s="59"/>
      <c r="BV73" s="59"/>
      <c r="BW73" s="59"/>
      <c r="BX73" s="59"/>
      <c r="BY73" s="59"/>
    </row>
    <row r="74" spans="37:77" ht="8.25" customHeight="1">
      <c r="AK74" s="59"/>
      <c r="AL74" s="59"/>
      <c r="AM74" s="59"/>
      <c r="AN74" s="59"/>
      <c r="AO74" s="59"/>
      <c r="AP74" s="59"/>
      <c r="AQ74" s="59"/>
      <c r="AR74" s="59"/>
      <c r="AS74" s="103"/>
      <c r="AT74" s="103"/>
      <c r="AU74" s="104"/>
      <c r="AV74" s="104"/>
      <c r="AW74" s="104"/>
      <c r="AX74" s="103"/>
      <c r="AY74" s="103"/>
      <c r="AZ74" s="103"/>
      <c r="BA74" s="103"/>
      <c r="BB74" s="103"/>
      <c r="BC74" s="103"/>
      <c r="BD74" s="103"/>
      <c r="BE74" s="1885"/>
      <c r="BF74" s="1885"/>
      <c r="BG74" s="111"/>
      <c r="BH74" s="1807">
        <f>'41-10'!BI72</f>
        <v>0</v>
      </c>
      <c r="BI74" s="1808"/>
      <c r="BJ74" s="1808"/>
      <c r="BK74" s="1808"/>
      <c r="BL74" s="1808"/>
      <c r="BM74" s="1808"/>
      <c r="BN74" s="1808"/>
      <c r="BO74" s="1808"/>
      <c r="BP74" s="1808"/>
      <c r="BQ74" s="1808"/>
      <c r="BR74" s="1808"/>
      <c r="BS74" s="1808"/>
      <c r="BT74" s="108"/>
      <c r="BU74" s="59"/>
      <c r="BV74" s="59"/>
      <c r="BW74" s="59"/>
      <c r="BX74" s="59"/>
      <c r="BY74" s="59"/>
    </row>
    <row r="75" spans="37:77" ht="8.25" customHeight="1">
      <c r="AK75" s="59"/>
      <c r="AL75" s="59"/>
      <c r="AM75" s="59"/>
      <c r="AN75" s="59"/>
      <c r="AO75" s="59"/>
      <c r="AP75" s="59"/>
      <c r="AQ75" s="59"/>
      <c r="AR75" s="59"/>
      <c r="AS75" s="103"/>
      <c r="AT75" s="103"/>
      <c r="AU75" s="104"/>
      <c r="AV75" s="104"/>
      <c r="AW75" s="104"/>
      <c r="AX75" s="103"/>
      <c r="AY75" s="103"/>
      <c r="AZ75" s="103"/>
      <c r="BA75" s="103"/>
      <c r="BB75" s="103"/>
      <c r="BC75" s="103"/>
      <c r="BD75" s="103"/>
      <c r="BE75" s="1886"/>
      <c r="BF75" s="1886"/>
      <c r="BG75" s="112"/>
      <c r="BH75" s="1809"/>
      <c r="BI75" s="1810"/>
      <c r="BJ75" s="1810"/>
      <c r="BK75" s="1810"/>
      <c r="BL75" s="1810"/>
      <c r="BM75" s="1810"/>
      <c r="BN75" s="1810"/>
      <c r="BO75" s="1810"/>
      <c r="BP75" s="1810"/>
      <c r="BQ75" s="1810"/>
      <c r="BR75" s="1810"/>
      <c r="BS75" s="1810"/>
      <c r="BT75" s="109"/>
      <c r="BU75" s="59"/>
      <c r="BV75" s="59"/>
      <c r="BW75" s="59"/>
      <c r="BX75" s="59"/>
      <c r="BY75" s="59"/>
    </row>
    <row r="76" spans="37:77" ht="8.25" customHeight="1">
      <c r="AK76" s="59"/>
      <c r="AL76" s="59"/>
      <c r="AM76" s="59"/>
      <c r="AN76" s="59"/>
      <c r="AO76" s="59"/>
      <c r="AP76" s="59"/>
      <c r="AQ76" s="59"/>
      <c r="AR76" s="59"/>
      <c r="AS76" s="103"/>
      <c r="AT76" s="103"/>
      <c r="AU76" s="104"/>
      <c r="AV76" s="104"/>
      <c r="AW76" s="104"/>
      <c r="AX76" s="103"/>
      <c r="AY76" s="103"/>
      <c r="AZ76" s="103"/>
      <c r="BA76" s="103"/>
      <c r="BB76" s="103"/>
      <c r="BC76" s="103"/>
      <c r="BD76" s="103"/>
      <c r="BE76" s="1887"/>
      <c r="BF76" s="1887"/>
      <c r="BG76" s="113"/>
      <c r="BH76" s="1811"/>
      <c r="BI76" s="1812"/>
      <c r="BJ76" s="1812"/>
      <c r="BK76" s="1812"/>
      <c r="BL76" s="1812"/>
      <c r="BM76" s="1812"/>
      <c r="BN76" s="1812"/>
      <c r="BO76" s="1812"/>
      <c r="BP76" s="1812"/>
      <c r="BQ76" s="1812"/>
      <c r="BR76" s="1812"/>
      <c r="BS76" s="1812"/>
      <c r="BT76" s="110"/>
      <c r="BU76" s="59"/>
      <c r="BV76" s="59"/>
      <c r="BW76" s="59"/>
      <c r="BX76" s="59"/>
      <c r="BY76" s="59"/>
    </row>
    <row r="77" spans="37:77" ht="8.25" customHeight="1">
      <c r="AK77" s="59"/>
      <c r="AL77" s="59"/>
      <c r="AM77" s="59"/>
      <c r="AN77" s="59"/>
      <c r="AO77" s="59"/>
      <c r="AP77" s="59"/>
      <c r="AQ77" s="59"/>
      <c r="AR77" s="59"/>
      <c r="AS77" s="103"/>
      <c r="AT77" s="103"/>
      <c r="AU77" s="104"/>
      <c r="AV77" s="1819">
        <v>10</v>
      </c>
      <c r="AW77" s="1820"/>
      <c r="AX77" s="1825" t="str">
        <f>'41-10'!AZ75</f>
        <v/>
      </c>
      <c r="AY77" s="1826"/>
      <c r="AZ77" s="1826"/>
      <c r="BA77" s="1826"/>
      <c r="BB77" s="1826"/>
      <c r="BC77" s="1826"/>
      <c r="BD77" s="1826"/>
      <c r="BE77" s="1826"/>
      <c r="BF77" s="1826"/>
      <c r="BG77" s="105"/>
      <c r="BH77" s="1830">
        <f>'41-10'!BI75</f>
        <v>0</v>
      </c>
      <c r="BI77" s="1831"/>
      <c r="BJ77" s="1831"/>
      <c r="BK77" s="1831"/>
      <c r="BL77" s="1831"/>
      <c r="BM77" s="1831"/>
      <c r="BN77" s="1831"/>
      <c r="BO77" s="1831"/>
      <c r="BP77" s="1831"/>
      <c r="BQ77" s="1831"/>
      <c r="BR77" s="1831"/>
      <c r="BS77" s="1831"/>
      <c r="BT77" s="105"/>
      <c r="BU77" s="59"/>
      <c r="BV77" s="59"/>
      <c r="BW77" s="59"/>
      <c r="BX77" s="59"/>
      <c r="BY77" s="59"/>
    </row>
    <row r="78" spans="37:77" ht="8.25" customHeight="1">
      <c r="AK78" s="59"/>
      <c r="AL78" s="59"/>
      <c r="AM78" s="59"/>
      <c r="AN78" s="59"/>
      <c r="AO78" s="59"/>
      <c r="AP78" s="59"/>
      <c r="AQ78" s="59"/>
      <c r="AR78" s="59"/>
      <c r="AS78" s="103"/>
      <c r="AT78" s="103"/>
      <c r="AU78" s="104"/>
      <c r="AV78" s="1821"/>
      <c r="AW78" s="1822"/>
      <c r="AX78" s="1827"/>
      <c r="AY78" s="1731"/>
      <c r="AZ78" s="1731"/>
      <c r="BA78" s="1731"/>
      <c r="BB78" s="1731"/>
      <c r="BC78" s="1731"/>
      <c r="BD78" s="1731"/>
      <c r="BE78" s="1731"/>
      <c r="BF78" s="1731"/>
      <c r="BG78" s="106"/>
      <c r="BH78" s="1832"/>
      <c r="BI78" s="1737"/>
      <c r="BJ78" s="1737"/>
      <c r="BK78" s="1737"/>
      <c r="BL78" s="1737"/>
      <c r="BM78" s="1737"/>
      <c r="BN78" s="1737"/>
      <c r="BO78" s="1737"/>
      <c r="BP78" s="1737"/>
      <c r="BQ78" s="1737"/>
      <c r="BR78" s="1737"/>
      <c r="BS78" s="1737"/>
      <c r="BT78" s="106"/>
      <c r="BU78" s="59"/>
      <c r="BV78" s="59"/>
      <c r="BW78" s="59"/>
      <c r="BX78" s="59"/>
      <c r="BY78" s="59"/>
    </row>
    <row r="79" spans="37:77" ht="8.25" customHeight="1">
      <c r="AK79" s="59"/>
      <c r="AL79" s="59"/>
      <c r="AM79" s="59"/>
      <c r="AN79" s="59"/>
      <c r="AO79" s="59"/>
      <c r="AP79" s="59"/>
      <c r="AQ79" s="59"/>
      <c r="AR79" s="59"/>
      <c r="AS79" s="103"/>
      <c r="AT79" s="103"/>
      <c r="AU79" s="104"/>
      <c r="AV79" s="1823"/>
      <c r="AW79" s="1824"/>
      <c r="AX79" s="1828"/>
      <c r="AY79" s="1829"/>
      <c r="AZ79" s="1829"/>
      <c r="BA79" s="1829"/>
      <c r="BB79" s="1829"/>
      <c r="BC79" s="1829"/>
      <c r="BD79" s="1829"/>
      <c r="BE79" s="1829"/>
      <c r="BF79" s="1829"/>
      <c r="BG79" s="107"/>
      <c r="BH79" s="1833"/>
      <c r="BI79" s="1834"/>
      <c r="BJ79" s="1834"/>
      <c r="BK79" s="1834"/>
      <c r="BL79" s="1834"/>
      <c r="BM79" s="1834"/>
      <c r="BN79" s="1834"/>
      <c r="BO79" s="1834"/>
      <c r="BP79" s="1834"/>
      <c r="BQ79" s="1834"/>
      <c r="BR79" s="1834"/>
      <c r="BS79" s="1834"/>
      <c r="BT79" s="107"/>
      <c r="BU79" s="59"/>
      <c r="BV79" s="59"/>
      <c r="BW79" s="59"/>
      <c r="BX79" s="59"/>
      <c r="BY79" s="59"/>
    </row>
    <row r="80" spans="37:77" ht="8.25" customHeight="1">
      <c r="AK80" s="59"/>
      <c r="AL80" s="59"/>
      <c r="AM80" s="59"/>
      <c r="AN80" s="59"/>
      <c r="AO80" s="59"/>
      <c r="AP80" s="59"/>
      <c r="AQ80" s="59"/>
      <c r="AR80" s="59"/>
      <c r="AS80" s="103"/>
      <c r="AT80" s="103"/>
      <c r="AU80" s="104"/>
      <c r="AV80" s="104"/>
      <c r="AW80" s="104"/>
      <c r="AX80" s="103"/>
      <c r="AY80" s="103"/>
      <c r="AZ80" s="103"/>
      <c r="BA80" s="103"/>
      <c r="BB80" s="103"/>
      <c r="BC80" s="103"/>
      <c r="BD80" s="103"/>
      <c r="BE80" s="1885"/>
      <c r="BF80" s="1885"/>
      <c r="BG80" s="111"/>
      <c r="BH80" s="1807">
        <f>'41-10'!BI78</f>
        <v>0</v>
      </c>
      <c r="BI80" s="1808"/>
      <c r="BJ80" s="1808"/>
      <c r="BK80" s="1808"/>
      <c r="BL80" s="1808"/>
      <c r="BM80" s="1808"/>
      <c r="BN80" s="1808"/>
      <c r="BO80" s="1808"/>
      <c r="BP80" s="1808"/>
      <c r="BQ80" s="1808"/>
      <c r="BR80" s="1808"/>
      <c r="BS80" s="1808"/>
      <c r="BT80" s="108"/>
      <c r="BU80" s="59"/>
      <c r="BV80" s="59"/>
      <c r="BW80" s="59"/>
      <c r="BX80" s="59"/>
      <c r="BY80" s="59"/>
    </row>
    <row r="81" spans="37:77" ht="8.25" customHeight="1">
      <c r="AK81" s="59"/>
      <c r="AL81" s="59"/>
      <c r="AM81" s="59"/>
      <c r="AN81" s="59"/>
      <c r="AO81" s="59"/>
      <c r="AP81" s="59"/>
      <c r="AQ81" s="59"/>
      <c r="AR81" s="59"/>
      <c r="AS81" s="103"/>
      <c r="AT81" s="103"/>
      <c r="AU81" s="104"/>
      <c r="AV81" s="104"/>
      <c r="AW81" s="104"/>
      <c r="AX81" s="103"/>
      <c r="AY81" s="103"/>
      <c r="AZ81" s="103"/>
      <c r="BA81" s="103"/>
      <c r="BB81" s="103"/>
      <c r="BC81" s="103"/>
      <c r="BD81" s="103"/>
      <c r="BE81" s="1886"/>
      <c r="BF81" s="1886"/>
      <c r="BG81" s="112"/>
      <c r="BH81" s="1809"/>
      <c r="BI81" s="1810"/>
      <c r="BJ81" s="1810"/>
      <c r="BK81" s="1810"/>
      <c r="BL81" s="1810"/>
      <c r="BM81" s="1810"/>
      <c r="BN81" s="1810"/>
      <c r="BO81" s="1810"/>
      <c r="BP81" s="1810"/>
      <c r="BQ81" s="1810"/>
      <c r="BR81" s="1810"/>
      <c r="BS81" s="1810"/>
      <c r="BT81" s="109"/>
      <c r="BU81" s="59"/>
      <c r="BV81" s="59"/>
      <c r="BW81" s="59"/>
      <c r="BX81" s="59"/>
      <c r="BY81" s="59"/>
    </row>
    <row r="82" spans="37:77" ht="8.25" customHeight="1">
      <c r="AK82" s="59"/>
      <c r="AL82" s="59"/>
      <c r="AM82" s="59"/>
      <c r="AN82" s="59"/>
      <c r="AO82" s="59"/>
      <c r="AP82" s="59"/>
      <c r="AQ82" s="59"/>
      <c r="AR82" s="59"/>
      <c r="AS82" s="103"/>
      <c r="AT82" s="103"/>
      <c r="AU82" s="104"/>
      <c r="AV82" s="104"/>
      <c r="AW82" s="104"/>
      <c r="AX82" s="103"/>
      <c r="AY82" s="103"/>
      <c r="AZ82" s="103"/>
      <c r="BA82" s="103"/>
      <c r="BB82" s="103"/>
      <c r="BC82" s="103"/>
      <c r="BD82" s="103"/>
      <c r="BE82" s="1887"/>
      <c r="BF82" s="1887"/>
      <c r="BG82" s="113"/>
      <c r="BH82" s="1811"/>
      <c r="BI82" s="1812"/>
      <c r="BJ82" s="1812"/>
      <c r="BK82" s="1812"/>
      <c r="BL82" s="1812"/>
      <c r="BM82" s="1812"/>
      <c r="BN82" s="1812"/>
      <c r="BO82" s="1812"/>
      <c r="BP82" s="1812"/>
      <c r="BQ82" s="1812"/>
      <c r="BR82" s="1812"/>
      <c r="BS82" s="1812"/>
      <c r="BT82" s="110"/>
      <c r="BU82" s="59"/>
      <c r="BV82" s="59"/>
      <c r="BW82" s="59"/>
      <c r="BX82" s="59"/>
      <c r="BY82" s="59"/>
    </row>
    <row r="83" spans="37:77" ht="8.25" customHeight="1">
      <c r="AK83" s="59"/>
      <c r="AL83" s="59"/>
      <c r="AM83" s="59"/>
      <c r="AN83" s="59"/>
      <c r="AO83" s="59"/>
      <c r="AP83" s="59"/>
      <c r="AQ83" s="59"/>
      <c r="AR83" s="59"/>
      <c r="AS83" s="103"/>
      <c r="AT83" s="103"/>
      <c r="AU83" s="104"/>
      <c r="AV83" s="1819">
        <v>11</v>
      </c>
      <c r="AW83" s="1820"/>
      <c r="AX83" s="1825" t="str">
        <f>'41-10'!AZ81</f>
        <v/>
      </c>
      <c r="AY83" s="1826"/>
      <c r="AZ83" s="1826"/>
      <c r="BA83" s="1826"/>
      <c r="BB83" s="1826"/>
      <c r="BC83" s="1826"/>
      <c r="BD83" s="1826"/>
      <c r="BE83" s="1826"/>
      <c r="BF83" s="1826"/>
      <c r="BG83" s="105"/>
      <c r="BH83" s="1830">
        <f>'41-10'!BI81</f>
        <v>0</v>
      </c>
      <c r="BI83" s="1831"/>
      <c r="BJ83" s="1831"/>
      <c r="BK83" s="1831"/>
      <c r="BL83" s="1831"/>
      <c r="BM83" s="1831"/>
      <c r="BN83" s="1831"/>
      <c r="BO83" s="1831"/>
      <c r="BP83" s="1831"/>
      <c r="BQ83" s="1831"/>
      <c r="BR83" s="1831"/>
      <c r="BS83" s="1831"/>
      <c r="BT83" s="105"/>
      <c r="BU83" s="59"/>
      <c r="BV83" s="59"/>
      <c r="BW83" s="59"/>
      <c r="BX83" s="59"/>
      <c r="BY83" s="59"/>
    </row>
    <row r="84" spans="37:77" ht="8.25" customHeight="1">
      <c r="AK84" s="59"/>
      <c r="AL84" s="59"/>
      <c r="AM84" s="59"/>
      <c r="AN84" s="59"/>
      <c r="AO84" s="59"/>
      <c r="AP84" s="59"/>
      <c r="AQ84" s="59"/>
      <c r="AR84" s="59"/>
      <c r="AS84" s="103"/>
      <c r="AT84" s="103"/>
      <c r="AU84" s="104"/>
      <c r="AV84" s="1821"/>
      <c r="AW84" s="1822"/>
      <c r="AX84" s="1827"/>
      <c r="AY84" s="1731"/>
      <c r="AZ84" s="1731"/>
      <c r="BA84" s="1731"/>
      <c r="BB84" s="1731"/>
      <c r="BC84" s="1731"/>
      <c r="BD84" s="1731"/>
      <c r="BE84" s="1731"/>
      <c r="BF84" s="1731"/>
      <c r="BG84" s="106"/>
      <c r="BH84" s="1832"/>
      <c r="BI84" s="1737"/>
      <c r="BJ84" s="1737"/>
      <c r="BK84" s="1737"/>
      <c r="BL84" s="1737"/>
      <c r="BM84" s="1737"/>
      <c r="BN84" s="1737"/>
      <c r="BO84" s="1737"/>
      <c r="BP84" s="1737"/>
      <c r="BQ84" s="1737"/>
      <c r="BR84" s="1737"/>
      <c r="BS84" s="1737"/>
      <c r="BT84" s="106"/>
      <c r="BU84" s="59"/>
      <c r="BV84" s="59"/>
      <c r="BW84" s="59"/>
      <c r="BX84" s="59"/>
      <c r="BY84" s="59"/>
    </row>
    <row r="85" spans="37:77" ht="8.25" customHeight="1">
      <c r="AK85" s="59"/>
      <c r="AL85" s="59"/>
      <c r="AM85" s="59"/>
      <c r="AN85" s="59"/>
      <c r="AO85" s="59"/>
      <c r="AP85" s="59"/>
      <c r="AQ85" s="59"/>
      <c r="AR85" s="59"/>
      <c r="AS85" s="103"/>
      <c r="AT85" s="103"/>
      <c r="AU85" s="104"/>
      <c r="AV85" s="1823"/>
      <c r="AW85" s="1824"/>
      <c r="AX85" s="1828"/>
      <c r="AY85" s="1829"/>
      <c r="AZ85" s="1829"/>
      <c r="BA85" s="1829"/>
      <c r="BB85" s="1829"/>
      <c r="BC85" s="1829"/>
      <c r="BD85" s="1829"/>
      <c r="BE85" s="1829"/>
      <c r="BF85" s="1829"/>
      <c r="BG85" s="107"/>
      <c r="BH85" s="1833"/>
      <c r="BI85" s="1834"/>
      <c r="BJ85" s="1834"/>
      <c r="BK85" s="1834"/>
      <c r="BL85" s="1834"/>
      <c r="BM85" s="1834"/>
      <c r="BN85" s="1834"/>
      <c r="BO85" s="1834"/>
      <c r="BP85" s="1834"/>
      <c r="BQ85" s="1834"/>
      <c r="BR85" s="1834"/>
      <c r="BS85" s="1834"/>
      <c r="BT85" s="107"/>
      <c r="BU85" s="59"/>
      <c r="BV85" s="59"/>
      <c r="BW85" s="59"/>
      <c r="BX85" s="59"/>
      <c r="BY85" s="59"/>
    </row>
    <row r="86" spans="37:77" ht="8.25" customHeight="1">
      <c r="AK86" s="59"/>
      <c r="AL86" s="59"/>
      <c r="AM86" s="59"/>
      <c r="AN86" s="59"/>
      <c r="AO86" s="59"/>
      <c r="AP86" s="59"/>
      <c r="AQ86" s="59"/>
      <c r="AR86" s="59"/>
      <c r="AS86" s="103"/>
      <c r="AT86" s="103"/>
      <c r="AU86" s="104"/>
      <c r="AV86" s="104"/>
      <c r="AW86" s="104"/>
      <c r="AX86" s="103"/>
      <c r="AY86" s="103"/>
      <c r="AZ86" s="103"/>
      <c r="BA86" s="103"/>
      <c r="BB86" s="103"/>
      <c r="BC86" s="103"/>
      <c r="BD86" s="103"/>
      <c r="BE86" s="1885"/>
      <c r="BF86" s="1885"/>
      <c r="BG86" s="111"/>
      <c r="BH86" s="1807">
        <f>'41-10'!BI84</f>
        <v>0</v>
      </c>
      <c r="BI86" s="1808"/>
      <c r="BJ86" s="1808"/>
      <c r="BK86" s="1808"/>
      <c r="BL86" s="1808"/>
      <c r="BM86" s="1808"/>
      <c r="BN86" s="1808"/>
      <c r="BO86" s="1808"/>
      <c r="BP86" s="1808"/>
      <c r="BQ86" s="1808"/>
      <c r="BR86" s="1808"/>
      <c r="BS86" s="1808"/>
      <c r="BT86" s="108"/>
      <c r="BU86" s="59"/>
      <c r="BV86" s="59"/>
      <c r="BW86" s="59"/>
      <c r="BX86" s="59"/>
      <c r="BY86" s="59"/>
    </row>
    <row r="87" spans="37:77" ht="8.25" customHeight="1">
      <c r="AK87" s="59"/>
      <c r="AL87" s="59"/>
      <c r="AM87" s="59"/>
      <c r="AN87" s="59"/>
      <c r="AO87" s="59"/>
      <c r="AP87" s="59"/>
      <c r="AQ87" s="59"/>
      <c r="AR87" s="59"/>
      <c r="AS87" s="103"/>
      <c r="AT87" s="103"/>
      <c r="AU87" s="104"/>
      <c r="AV87" s="104"/>
      <c r="AW87" s="104"/>
      <c r="AX87" s="103"/>
      <c r="AY87" s="103"/>
      <c r="AZ87" s="103"/>
      <c r="BA87" s="103"/>
      <c r="BB87" s="103"/>
      <c r="BC87" s="103"/>
      <c r="BD87" s="103"/>
      <c r="BE87" s="1886"/>
      <c r="BF87" s="1886"/>
      <c r="BG87" s="112"/>
      <c r="BH87" s="1809"/>
      <c r="BI87" s="1810"/>
      <c r="BJ87" s="1810"/>
      <c r="BK87" s="1810"/>
      <c r="BL87" s="1810"/>
      <c r="BM87" s="1810"/>
      <c r="BN87" s="1810"/>
      <c r="BO87" s="1810"/>
      <c r="BP87" s="1810"/>
      <c r="BQ87" s="1810"/>
      <c r="BR87" s="1810"/>
      <c r="BS87" s="1810"/>
      <c r="BT87" s="109"/>
      <c r="BU87" s="59"/>
      <c r="BV87" s="59"/>
      <c r="BW87" s="59"/>
      <c r="BX87" s="59"/>
      <c r="BY87" s="59"/>
    </row>
    <row r="88" spans="37:77" ht="8.25" customHeight="1">
      <c r="AK88" s="59"/>
      <c r="AL88" s="59"/>
      <c r="AM88" s="59"/>
      <c r="AN88" s="59"/>
      <c r="AO88" s="59"/>
      <c r="AP88" s="59"/>
      <c r="AQ88" s="59"/>
      <c r="AR88" s="59"/>
      <c r="AS88" s="103"/>
      <c r="AT88" s="103"/>
      <c r="AU88" s="104"/>
      <c r="AV88" s="104"/>
      <c r="AW88" s="104"/>
      <c r="AX88" s="103"/>
      <c r="AY88" s="103"/>
      <c r="AZ88" s="103"/>
      <c r="BA88" s="103"/>
      <c r="BB88" s="103"/>
      <c r="BC88" s="103"/>
      <c r="BD88" s="103"/>
      <c r="BE88" s="1887"/>
      <c r="BF88" s="1887"/>
      <c r="BG88" s="113"/>
      <c r="BH88" s="1811"/>
      <c r="BI88" s="1812"/>
      <c r="BJ88" s="1812"/>
      <c r="BK88" s="1812"/>
      <c r="BL88" s="1812"/>
      <c r="BM88" s="1812"/>
      <c r="BN88" s="1812"/>
      <c r="BO88" s="1812"/>
      <c r="BP88" s="1812"/>
      <c r="BQ88" s="1812"/>
      <c r="BR88" s="1812"/>
      <c r="BS88" s="1812"/>
      <c r="BT88" s="110"/>
      <c r="BU88" s="59"/>
      <c r="BV88" s="59"/>
      <c r="BW88" s="59"/>
      <c r="BX88" s="59"/>
      <c r="BY88" s="59"/>
    </row>
    <row r="89" spans="37:77" ht="8.25" customHeight="1">
      <c r="AK89" s="59"/>
      <c r="AL89" s="59"/>
      <c r="AM89" s="59"/>
      <c r="AN89" s="59"/>
      <c r="AO89" s="59"/>
      <c r="AP89" s="59"/>
      <c r="AQ89" s="59"/>
      <c r="AR89" s="59"/>
      <c r="AS89" s="103"/>
      <c r="AT89" s="103"/>
      <c r="AU89" s="104"/>
      <c r="AV89" s="1819">
        <v>12</v>
      </c>
      <c r="AW89" s="1820"/>
      <c r="AX89" s="1841">
        <v>9999999999</v>
      </c>
      <c r="AY89" s="1842"/>
      <c r="AZ89" s="1842"/>
      <c r="BA89" s="1842"/>
      <c r="BB89" s="1842"/>
      <c r="BC89" s="1842"/>
      <c r="BD89" s="1842"/>
      <c r="BE89" s="1842"/>
      <c r="BF89" s="1842"/>
      <c r="BG89" s="105"/>
      <c r="BH89" s="1830">
        <f>'41-10'!BI87</f>
        <v>0</v>
      </c>
      <c r="BI89" s="1831"/>
      <c r="BJ89" s="1831"/>
      <c r="BK89" s="1831"/>
      <c r="BL89" s="1831"/>
      <c r="BM89" s="1831"/>
      <c r="BN89" s="1831"/>
      <c r="BO89" s="1831"/>
      <c r="BP89" s="1831"/>
      <c r="BQ89" s="1831"/>
      <c r="BR89" s="1831"/>
      <c r="BS89" s="1831"/>
      <c r="BT89" s="105"/>
      <c r="BU89" s="59"/>
      <c r="BV89" s="59"/>
      <c r="BW89" s="59"/>
      <c r="BX89" s="59"/>
      <c r="BY89" s="59"/>
    </row>
    <row r="90" spans="37:77" ht="8.25" customHeight="1">
      <c r="AK90" s="59"/>
      <c r="AL90" s="59"/>
      <c r="AM90" s="59"/>
      <c r="AN90" s="59"/>
      <c r="AO90" s="59"/>
      <c r="AP90" s="59"/>
      <c r="AQ90" s="59"/>
      <c r="AR90" s="59"/>
      <c r="AS90" s="103"/>
      <c r="AT90" s="103"/>
      <c r="AU90" s="104"/>
      <c r="AV90" s="1821"/>
      <c r="AW90" s="1822"/>
      <c r="AX90" s="1843"/>
      <c r="AY90" s="1844"/>
      <c r="AZ90" s="1844"/>
      <c r="BA90" s="1844"/>
      <c r="BB90" s="1844"/>
      <c r="BC90" s="1844"/>
      <c r="BD90" s="1844"/>
      <c r="BE90" s="1844"/>
      <c r="BF90" s="1844"/>
      <c r="BG90" s="106"/>
      <c r="BH90" s="1832"/>
      <c r="BI90" s="1737"/>
      <c r="BJ90" s="1737"/>
      <c r="BK90" s="1737"/>
      <c r="BL90" s="1737"/>
      <c r="BM90" s="1737"/>
      <c r="BN90" s="1737"/>
      <c r="BO90" s="1737"/>
      <c r="BP90" s="1737"/>
      <c r="BQ90" s="1737"/>
      <c r="BR90" s="1737"/>
      <c r="BS90" s="1737"/>
      <c r="BT90" s="106"/>
      <c r="BU90" s="59"/>
      <c r="BV90" s="59"/>
      <c r="BW90" s="59"/>
      <c r="BX90" s="59"/>
      <c r="BY90" s="59"/>
    </row>
    <row r="91" spans="37:77" ht="8.25" customHeight="1">
      <c r="AK91" s="59"/>
      <c r="AL91" s="59"/>
      <c r="AM91" s="59"/>
      <c r="AN91" s="59"/>
      <c r="AO91" s="59"/>
      <c r="AP91" s="59"/>
      <c r="AQ91" s="59"/>
      <c r="AR91" s="59"/>
      <c r="AS91" s="103"/>
      <c r="AT91" s="103"/>
      <c r="AU91" s="104"/>
      <c r="AV91" s="1823"/>
      <c r="AW91" s="1824"/>
      <c r="AX91" s="1845"/>
      <c r="AY91" s="1846"/>
      <c r="AZ91" s="1846"/>
      <c r="BA91" s="1846"/>
      <c r="BB91" s="1846"/>
      <c r="BC91" s="1846"/>
      <c r="BD91" s="1846"/>
      <c r="BE91" s="1846"/>
      <c r="BF91" s="1846"/>
      <c r="BG91" s="107"/>
      <c r="BH91" s="1833"/>
      <c r="BI91" s="1834"/>
      <c r="BJ91" s="1834"/>
      <c r="BK91" s="1834"/>
      <c r="BL91" s="1834"/>
      <c r="BM91" s="1834"/>
      <c r="BN91" s="1834"/>
      <c r="BO91" s="1834"/>
      <c r="BP91" s="1834"/>
      <c r="BQ91" s="1834"/>
      <c r="BR91" s="1834"/>
      <c r="BS91" s="1834"/>
      <c r="BT91" s="107"/>
      <c r="BU91" s="59"/>
      <c r="BV91" s="59"/>
      <c r="BW91" s="59"/>
      <c r="BX91" s="59"/>
      <c r="BY91" s="59"/>
    </row>
    <row r="92" spans="37:77" ht="8.25" customHeight="1">
      <c r="AK92" s="59"/>
      <c r="AL92" s="59"/>
      <c r="AM92" s="59"/>
      <c r="AN92" s="59"/>
      <c r="AO92" s="59"/>
      <c r="AP92" s="59"/>
      <c r="AQ92" s="59"/>
      <c r="AR92" s="59"/>
      <c r="AS92" s="103"/>
      <c r="AT92" s="103"/>
      <c r="AU92" s="104"/>
      <c r="AV92" s="104"/>
      <c r="AW92" s="104"/>
      <c r="AX92" s="103"/>
      <c r="AY92" s="161"/>
      <c r="AZ92" s="161"/>
      <c r="BA92" s="161"/>
      <c r="BB92" s="161"/>
      <c r="BC92" s="161"/>
      <c r="BD92" s="161"/>
      <c r="BE92" s="1888"/>
      <c r="BF92" s="1888"/>
      <c r="BG92" s="111"/>
      <c r="BH92" s="1807">
        <f>'41-10'!BI90</f>
        <v>0</v>
      </c>
      <c r="BI92" s="1808"/>
      <c r="BJ92" s="1808"/>
      <c r="BK92" s="1808"/>
      <c r="BL92" s="1808"/>
      <c r="BM92" s="1808"/>
      <c r="BN92" s="1808"/>
      <c r="BO92" s="1808"/>
      <c r="BP92" s="1808"/>
      <c r="BQ92" s="1808"/>
      <c r="BR92" s="1808"/>
      <c r="BS92" s="1808"/>
      <c r="BT92" s="108"/>
      <c r="BU92" s="59"/>
      <c r="BV92" s="59"/>
      <c r="BW92" s="59"/>
      <c r="BX92" s="59"/>
      <c r="BY92" s="59"/>
    </row>
    <row r="93" spans="37:77" ht="8.25" customHeight="1">
      <c r="AK93" s="59"/>
      <c r="AL93" s="59"/>
      <c r="AM93" s="59"/>
      <c r="AN93" s="59"/>
      <c r="AO93" s="59"/>
      <c r="AP93" s="59"/>
      <c r="AQ93" s="59"/>
      <c r="AR93" s="59"/>
      <c r="AS93" s="103"/>
      <c r="AT93" s="103"/>
      <c r="AU93" s="104"/>
      <c r="AV93" s="104"/>
      <c r="AW93" s="104"/>
      <c r="AX93" s="103"/>
      <c r="AY93" s="162"/>
      <c r="AZ93" s="162"/>
      <c r="BA93" s="162"/>
      <c r="BB93" s="162"/>
      <c r="BC93" s="162"/>
      <c r="BD93" s="162"/>
      <c r="BE93" s="1889"/>
      <c r="BF93" s="1889"/>
      <c r="BG93" s="112"/>
      <c r="BH93" s="1809"/>
      <c r="BI93" s="1810"/>
      <c r="BJ93" s="1810"/>
      <c r="BK93" s="1810"/>
      <c r="BL93" s="1810"/>
      <c r="BM93" s="1810"/>
      <c r="BN93" s="1810"/>
      <c r="BO93" s="1810"/>
      <c r="BP93" s="1810"/>
      <c r="BQ93" s="1810"/>
      <c r="BR93" s="1810"/>
      <c r="BS93" s="1810"/>
      <c r="BT93" s="109"/>
      <c r="BU93" s="59"/>
      <c r="BV93" s="59"/>
      <c r="BW93" s="59"/>
      <c r="BX93" s="59"/>
      <c r="BY93" s="59"/>
    </row>
    <row r="94" spans="37:77" ht="8.25" customHeight="1">
      <c r="AK94" s="59"/>
      <c r="AL94" s="59"/>
      <c r="AM94" s="59"/>
      <c r="AN94" s="59"/>
      <c r="AO94" s="59"/>
      <c r="AP94" s="59"/>
      <c r="AQ94" s="59"/>
      <c r="AR94" s="59"/>
      <c r="AS94" s="103"/>
      <c r="AT94" s="103"/>
      <c r="AU94" s="103"/>
      <c r="AV94" s="103"/>
      <c r="AW94" s="103"/>
      <c r="AX94" s="103"/>
      <c r="AY94" s="162"/>
      <c r="AZ94" s="162"/>
      <c r="BA94" s="162"/>
      <c r="BB94" s="162"/>
      <c r="BC94" s="162"/>
      <c r="BD94" s="162"/>
      <c r="BE94" s="1889"/>
      <c r="BF94" s="1889"/>
      <c r="BG94" s="112"/>
      <c r="BH94" s="1811"/>
      <c r="BI94" s="1812"/>
      <c r="BJ94" s="1812"/>
      <c r="BK94" s="1812"/>
      <c r="BL94" s="1812"/>
      <c r="BM94" s="1812"/>
      <c r="BN94" s="1812"/>
      <c r="BO94" s="1812"/>
      <c r="BP94" s="1812"/>
      <c r="BQ94" s="1812"/>
      <c r="BR94" s="1812"/>
      <c r="BS94" s="1812"/>
      <c r="BT94" s="110"/>
      <c r="BU94" s="59"/>
      <c r="BV94" s="59"/>
      <c r="BW94" s="59"/>
      <c r="BX94" s="59"/>
      <c r="BY94" s="59"/>
    </row>
  </sheetData>
  <sheetProtection sheet="1" objects="1" scenarios="1" selectLockedCells="1"/>
  <mergeCells count="91">
    <mergeCell ref="CD4:CH4"/>
    <mergeCell ref="BA5:BF6"/>
    <mergeCell ref="BG5:BN6"/>
    <mergeCell ref="BO5:BS6"/>
    <mergeCell ref="BT5:BU6"/>
    <mergeCell ref="BV5:BW6"/>
    <mergeCell ref="BX5:CC6"/>
    <mergeCell ref="CD5:CH6"/>
    <mergeCell ref="BA4:BF4"/>
    <mergeCell ref="BG4:BN4"/>
    <mergeCell ref="BO4:BS4"/>
    <mergeCell ref="BT4:BU4"/>
    <mergeCell ref="BV4:BW4"/>
    <mergeCell ref="BX4:CC4"/>
    <mergeCell ref="T12:V13"/>
    <mergeCell ref="BP13:BT14"/>
    <mergeCell ref="BU13:BW14"/>
    <mergeCell ref="BX13:CA14"/>
    <mergeCell ref="CB13:CI16"/>
    <mergeCell ref="BX15:CA16"/>
    <mergeCell ref="W14:Y15"/>
    <mergeCell ref="Z14:AC15"/>
    <mergeCell ref="AD14:AF15"/>
    <mergeCell ref="CK5:CK42"/>
    <mergeCell ref="CH7:CH8"/>
    <mergeCell ref="BG10:BI12"/>
    <mergeCell ref="BJ10:BL12"/>
    <mergeCell ref="BM10:BO12"/>
    <mergeCell ref="BU26:BU27"/>
    <mergeCell ref="BH23:BS25"/>
    <mergeCell ref="AV29:AW31"/>
    <mergeCell ref="AX29:BF31"/>
    <mergeCell ref="BH29:BS31"/>
    <mergeCell ref="BU15:BW15"/>
    <mergeCell ref="BE38:BF40"/>
    <mergeCell ref="BH38:BS40"/>
    <mergeCell ref="BD26:BD27"/>
    <mergeCell ref="BG26:BG27"/>
    <mergeCell ref="BH26:BS28"/>
    <mergeCell ref="BE32:BF34"/>
    <mergeCell ref="BH32:BS34"/>
    <mergeCell ref="AV35:AW37"/>
    <mergeCell ref="AX35:BF37"/>
    <mergeCell ref="BH35:BS37"/>
    <mergeCell ref="AV23:AW25"/>
    <mergeCell ref="AX23:BF25"/>
    <mergeCell ref="BE56:BF58"/>
    <mergeCell ref="BH56:BS58"/>
    <mergeCell ref="AV41:AW43"/>
    <mergeCell ref="AX41:BF43"/>
    <mergeCell ref="BH41:BS43"/>
    <mergeCell ref="BE44:BF46"/>
    <mergeCell ref="BH44:BS46"/>
    <mergeCell ref="AV47:AW49"/>
    <mergeCell ref="AX47:BF49"/>
    <mergeCell ref="BH47:BS49"/>
    <mergeCell ref="BE50:BF52"/>
    <mergeCell ref="BH50:BS52"/>
    <mergeCell ref="AV53:AW55"/>
    <mergeCell ref="AX53:BF55"/>
    <mergeCell ref="BH53:BS55"/>
    <mergeCell ref="BE74:BF76"/>
    <mergeCell ref="BH74:BS76"/>
    <mergeCell ref="AV59:AW61"/>
    <mergeCell ref="AX59:BF61"/>
    <mergeCell ref="BH59:BS61"/>
    <mergeCell ref="BE62:BF64"/>
    <mergeCell ref="BH62:BS64"/>
    <mergeCell ref="AV65:AW67"/>
    <mergeCell ref="AX65:BF67"/>
    <mergeCell ref="BH65:BS67"/>
    <mergeCell ref="BE68:BF70"/>
    <mergeCell ref="BH68:BS70"/>
    <mergeCell ref="AV71:AW73"/>
    <mergeCell ref="AX71:BF73"/>
    <mergeCell ref="BH71:BS73"/>
    <mergeCell ref="BE92:BF94"/>
    <mergeCell ref="BH92:BS94"/>
    <mergeCell ref="AV77:AW79"/>
    <mergeCell ref="AX77:BF79"/>
    <mergeCell ref="BH77:BS79"/>
    <mergeCell ref="BE80:BF82"/>
    <mergeCell ref="BH80:BS82"/>
    <mergeCell ref="AV83:AW85"/>
    <mergeCell ref="AX83:BF85"/>
    <mergeCell ref="BH83:BS85"/>
    <mergeCell ref="BE86:BF88"/>
    <mergeCell ref="BH86:BS88"/>
    <mergeCell ref="AV89:AW91"/>
    <mergeCell ref="AX89:BF91"/>
    <mergeCell ref="BH89:BS91"/>
  </mergeCells>
  <phoneticPr fontId="1"/>
  <pageMargins left="0.70866141732283472" right="0.70866141732283472" top="0.35433070866141736" bottom="0.35433070866141736" header="0.31496062992125984" footer="0.31496062992125984"/>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A364"/>
  <sheetViews>
    <sheetView showGridLines="0" zoomScale="80" zoomScaleNormal="80" zoomScaleSheetLayoutView="80" workbookViewId="0">
      <selection activeCell="V45" sqref="V45:X47"/>
    </sheetView>
  </sheetViews>
  <sheetFormatPr defaultColWidth="2.25" defaultRowHeight="12" customHeight="1"/>
  <cols>
    <col min="5" max="5" width="3" bestFit="1" customWidth="1"/>
    <col min="43" max="44" width="3" customWidth="1"/>
    <col min="54" max="54" width="2.5" customWidth="1"/>
    <col min="57" max="58" width="2.875" customWidth="1"/>
    <col min="60" max="60" width="2.25" customWidth="1"/>
    <col min="61" max="61" width="1.375" customWidth="1"/>
    <col min="65" max="65" width="3.5" customWidth="1"/>
    <col min="66" max="66" width="2.75" customWidth="1"/>
    <col min="67" max="67" width="3.5" customWidth="1"/>
    <col min="70" max="70" width="2.75" bestFit="1" customWidth="1"/>
  </cols>
  <sheetData>
    <row r="1" spans="1:77" ht="6.75" customHeight="1">
      <c r="A1" s="321"/>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row>
    <row r="2" spans="1:77" ht="5.25" customHeight="1">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row>
    <row r="3" spans="1:77" ht="12" customHeight="1">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21"/>
      <c r="BB3" s="321"/>
      <c r="BC3" s="321"/>
      <c r="BD3" s="321"/>
      <c r="BE3" s="321"/>
      <c r="BF3" s="321"/>
      <c r="BG3" s="321"/>
      <c r="BH3" s="321"/>
      <c r="BI3" s="321"/>
      <c r="BJ3" s="321"/>
      <c r="BK3" s="321"/>
      <c r="BL3" s="321"/>
      <c r="BM3" s="321"/>
      <c r="BN3" s="321"/>
      <c r="BO3" s="321"/>
      <c r="BP3" s="321"/>
      <c r="BQ3" s="321"/>
      <c r="BR3" s="321"/>
      <c r="BS3" s="321"/>
      <c r="BT3" s="321"/>
      <c r="BU3" s="321"/>
      <c r="BV3" s="321"/>
      <c r="BW3" s="321"/>
      <c r="BX3" s="321"/>
      <c r="BY3" s="321"/>
    </row>
    <row r="4" spans="1:77" ht="12" customHeight="1">
      <c r="A4" s="321"/>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1"/>
      <c r="BY4" s="321"/>
    </row>
    <row r="5" spans="1:77" ht="12" customHeight="1" thickBot="1">
      <c r="A5" s="321"/>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21"/>
      <c r="BB5" s="321"/>
      <c r="BC5" s="321"/>
      <c r="BD5" s="321"/>
      <c r="BE5" s="321"/>
      <c r="BF5" s="321"/>
      <c r="BG5" s="321"/>
      <c r="BH5" s="321"/>
      <c r="BI5" s="321"/>
      <c r="BJ5" s="321"/>
      <c r="BK5" s="321"/>
      <c r="BL5" s="321"/>
      <c r="BM5" s="321"/>
      <c r="BN5" s="321"/>
      <c r="BO5" s="321"/>
      <c r="BP5" s="321"/>
      <c r="BQ5" s="321"/>
      <c r="BR5" s="321"/>
      <c r="BS5" s="321"/>
      <c r="BT5" s="321"/>
      <c r="BU5" s="321"/>
      <c r="BV5" s="321"/>
      <c r="BW5" s="321"/>
      <c r="BX5" s="321"/>
      <c r="BY5" s="321"/>
    </row>
    <row r="6" spans="1:77" ht="16.5" customHeight="1">
      <c r="A6" s="321"/>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2"/>
      <c r="AF6" s="323"/>
      <c r="AG6" s="324"/>
      <c r="AH6" s="473" t="s">
        <v>5</v>
      </c>
      <c r="AI6" s="473"/>
      <c r="AJ6" s="473"/>
      <c r="AK6" s="473"/>
      <c r="AL6" s="473"/>
      <c r="AM6" s="473"/>
      <c r="AN6" s="473"/>
      <c r="AO6" s="473"/>
      <c r="AP6" s="473" t="s">
        <v>6</v>
      </c>
      <c r="AQ6" s="473"/>
      <c r="AR6" s="473"/>
      <c r="AS6" s="473"/>
      <c r="AT6" s="473"/>
      <c r="AU6" s="474" t="s">
        <v>191</v>
      </c>
      <c r="AV6" s="474"/>
      <c r="AW6" s="473" t="s">
        <v>356</v>
      </c>
      <c r="AX6" s="473"/>
      <c r="AY6" s="473"/>
      <c r="AZ6" s="473"/>
      <c r="BA6" s="473"/>
      <c r="BB6" s="473"/>
      <c r="BC6" s="473"/>
      <c r="BD6" s="473" t="s">
        <v>58</v>
      </c>
      <c r="BE6" s="473"/>
      <c r="BF6" s="473"/>
      <c r="BG6" s="473"/>
      <c r="BH6" s="473"/>
      <c r="BI6" s="475"/>
      <c r="BJ6" s="325"/>
      <c r="BK6" s="321"/>
      <c r="BL6" s="321"/>
      <c r="BM6" s="321"/>
      <c r="BN6" s="321"/>
      <c r="BO6" s="321"/>
      <c r="BP6" s="321"/>
      <c r="BQ6" s="321"/>
      <c r="BR6" s="321"/>
      <c r="BS6" s="321"/>
      <c r="BT6" s="321"/>
      <c r="BU6" s="321"/>
      <c r="BV6" s="321"/>
      <c r="BW6" s="321"/>
      <c r="BX6" s="321"/>
      <c r="BY6" s="321"/>
    </row>
    <row r="7" spans="1:77" ht="12" customHeight="1">
      <c r="A7" s="321"/>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2"/>
      <c r="AF7" s="326"/>
      <c r="AG7" s="326"/>
      <c r="AH7" s="327"/>
      <c r="AI7" s="328"/>
      <c r="AJ7" s="328"/>
      <c r="AK7" s="328"/>
      <c r="AL7" s="328"/>
      <c r="AM7" s="328"/>
      <c r="AN7" s="328"/>
      <c r="AO7" s="328"/>
      <c r="AP7" s="327"/>
      <c r="AQ7" s="328"/>
      <c r="AR7" s="328"/>
      <c r="AS7" s="328"/>
      <c r="AT7" s="329"/>
      <c r="AU7" s="327"/>
      <c r="AV7" s="329"/>
      <c r="AW7" s="328"/>
      <c r="AX7" s="328"/>
      <c r="AY7" s="328"/>
      <c r="AZ7" s="328"/>
      <c r="BA7" s="328"/>
      <c r="BB7" s="328"/>
      <c r="BC7" s="328"/>
      <c r="BD7" s="327"/>
      <c r="BE7" s="328"/>
      <c r="BF7" s="328"/>
      <c r="BG7" s="328"/>
      <c r="BH7" s="328"/>
      <c r="BI7" s="330"/>
      <c r="BJ7" s="325"/>
      <c r="BK7" s="321"/>
      <c r="BL7" s="321"/>
      <c r="BM7" s="321"/>
      <c r="BN7" s="321"/>
      <c r="BO7" s="321"/>
      <c r="BP7" s="321"/>
      <c r="BQ7" s="321"/>
      <c r="BR7" s="321"/>
      <c r="BS7" s="321"/>
      <c r="BT7" s="321"/>
      <c r="BU7" s="321"/>
      <c r="BV7" s="321"/>
      <c r="BW7" s="321"/>
      <c r="BX7" s="321"/>
      <c r="BY7" s="321"/>
    </row>
    <row r="8" spans="1:77" ht="12" customHeight="1" thickBot="1">
      <c r="A8" s="321"/>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31"/>
      <c r="AF8" s="476" t="s">
        <v>4</v>
      </c>
      <c r="AG8" s="477"/>
      <c r="AH8" s="479" t="str">
        <f>IF(注意事項!H6=0,"",注意事項!H6)</f>
        <v/>
      </c>
      <c r="AI8" s="479"/>
      <c r="AJ8" s="479"/>
      <c r="AK8" s="479"/>
      <c r="AL8" s="479"/>
      <c r="AM8" s="479"/>
      <c r="AN8" s="479"/>
      <c r="AO8" s="479"/>
      <c r="AP8" s="481" t="str">
        <f>IF(注意事項!H7=0,"",注意事項!H7)</f>
        <v/>
      </c>
      <c r="AQ8" s="479"/>
      <c r="AR8" s="479"/>
      <c r="AS8" s="479"/>
      <c r="AT8" s="482"/>
      <c r="AU8" s="485" t="s">
        <v>33</v>
      </c>
      <c r="AV8" s="486"/>
      <c r="AW8" s="489"/>
      <c r="AX8" s="489"/>
      <c r="AY8" s="489"/>
      <c r="AZ8" s="489"/>
      <c r="BA8" s="489"/>
      <c r="BB8" s="489"/>
      <c r="BC8" s="489"/>
      <c r="BD8" s="491"/>
      <c r="BE8" s="489"/>
      <c r="BF8" s="489"/>
      <c r="BG8" s="489"/>
      <c r="BH8" s="489"/>
      <c r="BI8" s="492"/>
      <c r="BJ8" s="325"/>
      <c r="BK8" s="321"/>
      <c r="BL8" s="321"/>
      <c r="BM8" s="321"/>
      <c r="BN8" s="321"/>
      <c r="BO8" s="321"/>
      <c r="BP8" s="321"/>
      <c r="BQ8" s="321"/>
      <c r="BR8" s="321"/>
      <c r="BS8" s="321"/>
      <c r="BT8" s="321"/>
      <c r="BU8" s="321"/>
      <c r="BV8" s="321"/>
      <c r="BW8" s="321"/>
      <c r="BX8" s="321"/>
      <c r="BY8" s="321"/>
    </row>
    <row r="9" spans="1:77" ht="12" customHeight="1">
      <c r="A9" s="322"/>
      <c r="B9" s="323"/>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478"/>
      <c r="AG9" s="477"/>
      <c r="AH9" s="480"/>
      <c r="AI9" s="480"/>
      <c r="AJ9" s="480"/>
      <c r="AK9" s="480"/>
      <c r="AL9" s="480"/>
      <c r="AM9" s="480"/>
      <c r="AN9" s="480"/>
      <c r="AO9" s="480"/>
      <c r="AP9" s="483"/>
      <c r="AQ9" s="480"/>
      <c r="AR9" s="480"/>
      <c r="AS9" s="480"/>
      <c r="AT9" s="484"/>
      <c r="AU9" s="487"/>
      <c r="AV9" s="488"/>
      <c r="AW9" s="490"/>
      <c r="AX9" s="490"/>
      <c r="AY9" s="490"/>
      <c r="AZ9" s="490"/>
      <c r="BA9" s="490"/>
      <c r="BB9" s="490"/>
      <c r="BC9" s="490"/>
      <c r="BD9" s="493"/>
      <c r="BE9" s="490"/>
      <c r="BF9" s="490"/>
      <c r="BG9" s="490"/>
      <c r="BH9" s="490"/>
      <c r="BI9" s="494"/>
      <c r="BJ9" s="325"/>
      <c r="BK9" s="321"/>
      <c r="BL9" s="321"/>
      <c r="BM9" s="321"/>
      <c r="BN9" s="321"/>
      <c r="BO9" s="321"/>
      <c r="BP9" s="321"/>
      <c r="BQ9" s="321"/>
      <c r="BR9" s="321"/>
      <c r="BS9" s="321"/>
      <c r="BT9" s="321"/>
      <c r="BU9" s="321"/>
      <c r="BV9" s="321"/>
      <c r="BW9" s="321"/>
      <c r="BX9" s="321"/>
      <c r="BY9" s="321"/>
    </row>
    <row r="10" spans="1:77" ht="12" customHeight="1">
      <c r="A10" s="322"/>
      <c r="B10" s="321"/>
      <c r="C10" s="321"/>
      <c r="D10" s="321"/>
      <c r="E10" s="326"/>
      <c r="F10" s="326"/>
      <c r="G10" s="326"/>
      <c r="H10" s="326"/>
      <c r="I10" s="326"/>
      <c r="J10" s="326"/>
      <c r="K10" s="326"/>
      <c r="L10" s="326"/>
      <c r="M10" s="326"/>
      <c r="N10" s="326"/>
      <c r="O10" s="495" t="s">
        <v>10</v>
      </c>
      <c r="P10" s="495"/>
      <c r="Q10" s="495"/>
      <c r="R10" s="495"/>
      <c r="S10" s="496"/>
      <c r="T10" s="496"/>
      <c r="U10" s="495" t="s">
        <v>11</v>
      </c>
      <c r="V10" s="495"/>
      <c r="W10" s="496"/>
      <c r="X10" s="496"/>
      <c r="Y10" s="495" t="s">
        <v>357</v>
      </c>
      <c r="Z10" s="495"/>
      <c r="AA10" s="496"/>
      <c r="AB10" s="496"/>
      <c r="AC10" s="495" t="s">
        <v>358</v>
      </c>
      <c r="AD10" s="495"/>
      <c r="AE10" s="326"/>
      <c r="AF10" s="478"/>
      <c r="AG10" s="477"/>
      <c r="AH10" s="332"/>
      <c r="AI10" s="332"/>
      <c r="AJ10" s="497" t="s">
        <v>230</v>
      </c>
      <c r="AK10" s="497"/>
      <c r="AL10" s="497"/>
      <c r="AM10" s="497"/>
      <c r="AN10" s="497"/>
      <c r="AO10" s="497"/>
      <c r="AP10" s="497"/>
      <c r="AQ10" s="497"/>
      <c r="AR10" s="332"/>
      <c r="AS10" s="332"/>
      <c r="AT10" s="327"/>
      <c r="AU10" s="498" t="s">
        <v>231</v>
      </c>
      <c r="AV10" s="498"/>
      <c r="AW10" s="498"/>
      <c r="AX10" s="498"/>
      <c r="AY10" s="498"/>
      <c r="AZ10" s="498"/>
      <c r="BA10" s="498"/>
      <c r="BB10" s="329"/>
      <c r="BC10" s="524"/>
      <c r="BD10" s="525"/>
      <c r="BE10" s="525"/>
      <c r="BF10" s="525"/>
      <c r="BG10" s="525"/>
      <c r="BH10" s="525"/>
      <c r="BI10" s="526"/>
      <c r="BJ10" s="533" t="s">
        <v>359</v>
      </c>
      <c r="BK10" s="321"/>
      <c r="BL10" s="321"/>
      <c r="BM10" s="321"/>
      <c r="BN10" s="321"/>
      <c r="BO10" s="321"/>
      <c r="BP10" s="321"/>
      <c r="BQ10" s="321"/>
      <c r="BR10" s="321"/>
      <c r="BS10" s="321"/>
      <c r="BT10" s="321"/>
      <c r="BU10" s="321"/>
      <c r="BV10" s="321"/>
      <c r="BW10" s="321"/>
      <c r="BX10" s="321"/>
      <c r="BY10" s="321"/>
    </row>
    <row r="11" spans="1:77" ht="12" customHeight="1">
      <c r="A11" s="322"/>
      <c r="B11" s="321"/>
      <c r="C11" s="321"/>
      <c r="D11" s="321"/>
      <c r="E11" s="326"/>
      <c r="F11" s="326"/>
      <c r="G11" s="326"/>
      <c r="H11" s="326"/>
      <c r="I11" s="326"/>
      <c r="J11" s="326"/>
      <c r="K11" s="326"/>
      <c r="L11" s="326"/>
      <c r="M11" s="326"/>
      <c r="N11" s="326"/>
      <c r="O11" s="495"/>
      <c r="P11" s="495"/>
      <c r="Q11" s="495"/>
      <c r="R11" s="495"/>
      <c r="S11" s="496"/>
      <c r="T11" s="496"/>
      <c r="U11" s="495"/>
      <c r="V11" s="495"/>
      <c r="W11" s="496"/>
      <c r="X11" s="496"/>
      <c r="Y11" s="495"/>
      <c r="Z11" s="495"/>
      <c r="AA11" s="496"/>
      <c r="AB11" s="496"/>
      <c r="AC11" s="495"/>
      <c r="AD11" s="495"/>
      <c r="AE11" s="326"/>
      <c r="AF11" s="478"/>
      <c r="AG11" s="477"/>
      <c r="AH11" s="332"/>
      <c r="AI11" s="332"/>
      <c r="AJ11" s="534" t="s">
        <v>232</v>
      </c>
      <c r="AK11" s="534"/>
      <c r="AL11" s="534"/>
      <c r="AM11" s="534"/>
      <c r="AN11" s="534"/>
      <c r="AO11" s="332"/>
      <c r="AP11" s="333"/>
      <c r="AQ11" s="334" t="s">
        <v>360</v>
      </c>
      <c r="AR11" s="335"/>
      <c r="AS11" s="336"/>
      <c r="AT11" s="337"/>
      <c r="AU11" s="499"/>
      <c r="AV11" s="499"/>
      <c r="AW11" s="499"/>
      <c r="AX11" s="499"/>
      <c r="AY11" s="499"/>
      <c r="AZ11" s="499"/>
      <c r="BA11" s="499"/>
      <c r="BB11" s="338"/>
      <c r="BC11" s="527"/>
      <c r="BD11" s="528"/>
      <c r="BE11" s="528"/>
      <c r="BF11" s="528"/>
      <c r="BG11" s="528"/>
      <c r="BH11" s="528"/>
      <c r="BI11" s="529"/>
      <c r="BJ11" s="533"/>
      <c r="BK11" s="321"/>
      <c r="BL11" s="321"/>
      <c r="BM11" s="321"/>
      <c r="BN11" s="321"/>
      <c r="BO11" s="321"/>
      <c r="BP11" s="321"/>
      <c r="BQ11" s="321"/>
      <c r="BR11" s="339">
        <f>注意事項!H8</f>
        <v>0</v>
      </c>
      <c r="BS11" s="321"/>
      <c r="BT11" s="321"/>
      <c r="BU11" s="321"/>
      <c r="BV11" s="321"/>
      <c r="BW11" s="321"/>
      <c r="BX11" s="321"/>
      <c r="BY11" s="321"/>
    </row>
    <row r="12" spans="1:77" ht="12" customHeight="1">
      <c r="A12" s="322"/>
      <c r="B12" s="321"/>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478"/>
      <c r="AG12" s="477"/>
      <c r="AH12" s="535"/>
      <c r="AI12" s="536"/>
      <c r="AJ12" s="537"/>
      <c r="AK12" s="542"/>
      <c r="AL12" s="536"/>
      <c r="AM12" s="543"/>
      <c r="AN12" s="535"/>
      <c r="AO12" s="536"/>
      <c r="AP12" s="536"/>
      <c r="AQ12" s="548"/>
      <c r="AR12" s="549"/>
      <c r="AS12" s="550"/>
      <c r="AT12" s="557">
        <f>S10</f>
        <v>0</v>
      </c>
      <c r="AU12" s="557"/>
      <c r="AV12" s="558"/>
      <c r="AW12" s="563">
        <f>W10</f>
        <v>0</v>
      </c>
      <c r="AX12" s="557"/>
      <c r="AY12" s="564"/>
      <c r="AZ12" s="569">
        <f>AA10</f>
        <v>0</v>
      </c>
      <c r="BA12" s="557"/>
      <c r="BB12" s="557"/>
      <c r="BC12" s="527"/>
      <c r="BD12" s="528"/>
      <c r="BE12" s="528"/>
      <c r="BF12" s="528"/>
      <c r="BG12" s="528"/>
      <c r="BH12" s="528"/>
      <c r="BI12" s="529"/>
      <c r="BJ12" s="533"/>
      <c r="BK12" s="321"/>
      <c r="BL12" s="321"/>
      <c r="BM12" s="321"/>
      <c r="BN12" s="321"/>
      <c r="BO12" s="321"/>
      <c r="BP12" s="321"/>
      <c r="BQ12" s="321"/>
      <c r="BR12" s="321"/>
      <c r="BS12" s="321"/>
      <c r="BT12" s="321"/>
      <c r="BU12" s="321"/>
      <c r="BV12" s="321"/>
      <c r="BW12" s="321"/>
      <c r="BX12" s="321"/>
      <c r="BY12" s="321"/>
    </row>
    <row r="13" spans="1:77" ht="12" customHeight="1">
      <c r="A13" s="322"/>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478"/>
      <c r="AG13" s="477"/>
      <c r="AH13" s="538"/>
      <c r="AI13" s="539"/>
      <c r="AJ13" s="491"/>
      <c r="AK13" s="544"/>
      <c r="AL13" s="539"/>
      <c r="AM13" s="545"/>
      <c r="AN13" s="538"/>
      <c r="AO13" s="539"/>
      <c r="AP13" s="539"/>
      <c r="AQ13" s="551"/>
      <c r="AR13" s="552"/>
      <c r="AS13" s="553"/>
      <c r="AT13" s="559"/>
      <c r="AU13" s="559"/>
      <c r="AV13" s="560"/>
      <c r="AW13" s="565"/>
      <c r="AX13" s="559"/>
      <c r="AY13" s="566"/>
      <c r="AZ13" s="570"/>
      <c r="BA13" s="559"/>
      <c r="BB13" s="559"/>
      <c r="BC13" s="527"/>
      <c r="BD13" s="528"/>
      <c r="BE13" s="528"/>
      <c r="BF13" s="528"/>
      <c r="BG13" s="528"/>
      <c r="BH13" s="528"/>
      <c r="BI13" s="529"/>
      <c r="BJ13" s="533"/>
      <c r="BK13" s="321"/>
      <c r="BL13" s="321"/>
      <c r="BM13" s="321"/>
      <c r="BN13" s="321"/>
      <c r="BO13" s="321"/>
      <c r="BP13" s="321"/>
      <c r="BQ13" s="321"/>
      <c r="BR13" s="321"/>
      <c r="BS13" s="321"/>
      <c r="BT13" s="321"/>
      <c r="BU13" s="321"/>
      <c r="BV13" s="321"/>
      <c r="BW13" s="321"/>
      <c r="BX13" s="321"/>
      <c r="BY13" s="321"/>
    </row>
    <row r="14" spans="1:77" ht="12" customHeight="1">
      <c r="A14" s="322"/>
      <c r="B14" s="321"/>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40"/>
      <c r="AF14" s="478"/>
      <c r="AG14" s="477"/>
      <c r="AH14" s="540"/>
      <c r="AI14" s="541"/>
      <c r="AJ14" s="493"/>
      <c r="AK14" s="546"/>
      <c r="AL14" s="541"/>
      <c r="AM14" s="547"/>
      <c r="AN14" s="540"/>
      <c r="AO14" s="541"/>
      <c r="AP14" s="541"/>
      <c r="AQ14" s="554"/>
      <c r="AR14" s="555"/>
      <c r="AS14" s="556"/>
      <c r="AT14" s="561"/>
      <c r="AU14" s="561"/>
      <c r="AV14" s="562"/>
      <c r="AW14" s="567"/>
      <c r="AX14" s="561"/>
      <c r="AY14" s="568"/>
      <c r="AZ14" s="571"/>
      <c r="BA14" s="561"/>
      <c r="BB14" s="561"/>
      <c r="BC14" s="530"/>
      <c r="BD14" s="531"/>
      <c r="BE14" s="531"/>
      <c r="BF14" s="531"/>
      <c r="BG14" s="531"/>
      <c r="BH14" s="531"/>
      <c r="BI14" s="532"/>
      <c r="BJ14" s="533"/>
      <c r="BK14" s="321"/>
      <c r="BL14" s="321"/>
      <c r="BM14" s="321"/>
      <c r="BN14" s="321"/>
      <c r="BO14" s="321"/>
      <c r="BP14" s="321"/>
      <c r="BQ14" s="321"/>
      <c r="BR14" s="321"/>
      <c r="BS14" s="321"/>
      <c r="BT14" s="321"/>
      <c r="BU14" s="321"/>
      <c r="BV14" s="321"/>
      <c r="BW14" s="321"/>
      <c r="BX14" s="321"/>
      <c r="BY14" s="321"/>
    </row>
    <row r="15" spans="1:77" ht="12" customHeight="1">
      <c r="A15" s="322"/>
      <c r="B15" s="321"/>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478"/>
      <c r="AG15" s="477"/>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533"/>
      <c r="BK15" s="321"/>
      <c r="BL15" s="321"/>
      <c r="BM15" s="321"/>
      <c r="BN15" s="321"/>
      <c r="BO15" s="321"/>
      <c r="BP15" s="321"/>
      <c r="BQ15" s="321"/>
      <c r="BR15" s="321"/>
      <c r="BS15" s="321"/>
      <c r="BT15" s="321"/>
      <c r="BU15" s="321"/>
      <c r="BV15" s="321"/>
      <c r="BW15" s="321"/>
      <c r="BX15" s="321"/>
      <c r="BY15" s="321"/>
    </row>
    <row r="16" spans="1:77" ht="12" customHeight="1">
      <c r="A16" s="322"/>
      <c r="B16" s="32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478"/>
      <c r="AG16" s="477"/>
      <c r="AH16" s="327"/>
      <c r="AI16" s="328"/>
      <c r="AJ16" s="328"/>
      <c r="AK16" s="329"/>
      <c r="AL16" s="327"/>
      <c r="AM16" s="328"/>
      <c r="AN16" s="328"/>
      <c r="AO16" s="329"/>
      <c r="AP16" s="327"/>
      <c r="AQ16" s="328"/>
      <c r="AR16" s="328"/>
      <c r="AS16" s="329"/>
      <c r="AT16" s="327"/>
      <c r="AU16" s="328"/>
      <c r="AV16" s="328"/>
      <c r="AW16" s="329"/>
      <c r="AX16" s="327"/>
      <c r="AY16" s="328"/>
      <c r="AZ16" s="328"/>
      <c r="BA16" s="329"/>
      <c r="BB16" s="327"/>
      <c r="BC16" s="328"/>
      <c r="BD16" s="328"/>
      <c r="BE16" s="329"/>
      <c r="BF16" s="327"/>
      <c r="BG16" s="328"/>
      <c r="BH16" s="328"/>
      <c r="BI16" s="330"/>
      <c r="BJ16" s="533"/>
      <c r="BK16" s="321"/>
      <c r="BL16" s="321"/>
      <c r="BM16" s="321"/>
      <c r="BN16" s="321"/>
      <c r="BO16" s="321"/>
      <c r="BP16" s="321"/>
      <c r="BQ16" s="321"/>
      <c r="BR16" s="321"/>
      <c r="BS16" s="321"/>
      <c r="BT16" s="321"/>
      <c r="BU16" s="321"/>
      <c r="BV16" s="321"/>
      <c r="BW16" s="321"/>
      <c r="BX16" s="321"/>
      <c r="BY16" s="321"/>
    </row>
    <row r="17" spans="1:77" ht="12" customHeight="1">
      <c r="A17" s="322"/>
      <c r="B17" s="321"/>
      <c r="C17" s="321"/>
      <c r="D17" s="321"/>
      <c r="E17" s="321"/>
      <c r="F17" s="321"/>
      <c r="G17" s="321"/>
      <c r="H17" s="321"/>
      <c r="I17" s="500" t="s">
        <v>361</v>
      </c>
      <c r="J17" s="500"/>
      <c r="K17" s="500"/>
      <c r="L17" s="500"/>
      <c r="M17" s="500"/>
      <c r="N17" s="500"/>
      <c r="O17" s="500"/>
      <c r="P17" s="500"/>
      <c r="Q17" s="500"/>
      <c r="R17" s="500"/>
      <c r="S17" s="500"/>
      <c r="T17" s="500"/>
      <c r="U17" s="500"/>
      <c r="V17" s="500"/>
      <c r="W17" s="500"/>
      <c r="X17" s="500"/>
      <c r="Y17" s="500"/>
      <c r="Z17" s="500"/>
      <c r="AA17" s="500"/>
      <c r="AB17" s="500"/>
      <c r="AC17" s="500"/>
      <c r="AD17" s="500"/>
      <c r="AE17" s="500"/>
      <c r="AF17" s="478"/>
      <c r="AG17" s="477"/>
      <c r="AH17" s="341"/>
      <c r="AI17" s="326"/>
      <c r="AJ17" s="326"/>
      <c r="AK17" s="342"/>
      <c r="AL17" s="341"/>
      <c r="AM17" s="326"/>
      <c r="AN17" s="326"/>
      <c r="AO17" s="342"/>
      <c r="AP17" s="341"/>
      <c r="AQ17" s="326"/>
      <c r="AR17" s="326"/>
      <c r="AS17" s="342"/>
      <c r="AT17" s="341"/>
      <c r="AU17" s="326"/>
      <c r="AV17" s="326"/>
      <c r="AW17" s="342"/>
      <c r="AX17" s="341"/>
      <c r="AY17" s="326"/>
      <c r="AZ17" s="326"/>
      <c r="BA17" s="342"/>
      <c r="BB17" s="341"/>
      <c r="BC17" s="326"/>
      <c r="BD17" s="326"/>
      <c r="BE17" s="342"/>
      <c r="BF17" s="341"/>
      <c r="BG17" s="326"/>
      <c r="BH17" s="326"/>
      <c r="BI17" s="322"/>
      <c r="BJ17" s="533"/>
      <c r="BK17" s="321"/>
      <c r="BL17" s="321"/>
      <c r="BM17" s="321"/>
      <c r="BN17" s="321"/>
      <c r="BO17" s="321"/>
      <c r="BP17" s="321"/>
      <c r="BQ17" s="321"/>
      <c r="BR17" s="321"/>
      <c r="BS17" s="321"/>
      <c r="BT17" s="321"/>
      <c r="BU17" s="321"/>
      <c r="BV17" s="321"/>
      <c r="BW17" s="321"/>
      <c r="BX17" s="321"/>
      <c r="BY17" s="321"/>
    </row>
    <row r="18" spans="1:77" ht="12" customHeight="1">
      <c r="A18" s="322"/>
      <c r="B18" s="321"/>
      <c r="C18" s="321"/>
      <c r="D18" s="321"/>
      <c r="E18" s="321"/>
      <c r="F18" s="321"/>
      <c r="G18" s="321"/>
      <c r="H18" s="321"/>
      <c r="I18" s="500"/>
      <c r="J18" s="500"/>
      <c r="K18" s="500"/>
      <c r="L18" s="500"/>
      <c r="M18" s="500"/>
      <c r="N18" s="500"/>
      <c r="O18" s="500"/>
      <c r="P18" s="500"/>
      <c r="Q18" s="500"/>
      <c r="R18" s="500"/>
      <c r="S18" s="500"/>
      <c r="T18" s="500"/>
      <c r="U18" s="500"/>
      <c r="V18" s="500"/>
      <c r="W18" s="500"/>
      <c r="X18" s="500"/>
      <c r="Y18" s="500"/>
      <c r="Z18" s="500"/>
      <c r="AA18" s="500"/>
      <c r="AB18" s="500"/>
      <c r="AC18" s="500"/>
      <c r="AD18" s="500"/>
      <c r="AE18" s="500"/>
      <c r="AF18" s="341"/>
      <c r="AG18" s="342"/>
      <c r="AH18" s="341"/>
      <c r="AI18" s="326"/>
      <c r="AJ18" s="326"/>
      <c r="AK18" s="342"/>
      <c r="AL18" s="341"/>
      <c r="AM18" s="326"/>
      <c r="AN18" s="326"/>
      <c r="AO18" s="342"/>
      <c r="AP18" s="341"/>
      <c r="AQ18" s="326"/>
      <c r="AR18" s="326"/>
      <c r="AS18" s="342"/>
      <c r="AT18" s="341"/>
      <c r="AU18" s="326"/>
      <c r="AV18" s="326"/>
      <c r="AW18" s="342"/>
      <c r="AX18" s="341"/>
      <c r="AY18" s="326"/>
      <c r="AZ18" s="326"/>
      <c r="BA18" s="342"/>
      <c r="BB18" s="341"/>
      <c r="BC18" s="326"/>
      <c r="BD18" s="326"/>
      <c r="BE18" s="342"/>
      <c r="BF18" s="341"/>
      <c r="BG18" s="326"/>
      <c r="BH18" s="326"/>
      <c r="BI18" s="322"/>
      <c r="BJ18" s="533"/>
      <c r="BK18" s="321"/>
      <c r="BL18" s="321"/>
      <c r="BM18" s="321"/>
      <c r="BN18" s="321"/>
      <c r="BO18" s="321"/>
      <c r="BP18" s="321"/>
      <c r="BQ18" s="321"/>
      <c r="BR18" s="321"/>
      <c r="BS18" s="321"/>
      <c r="BT18" s="321"/>
      <c r="BU18" s="321"/>
      <c r="BV18" s="321"/>
      <c r="BW18" s="321"/>
      <c r="BX18" s="321"/>
      <c r="BY18" s="321"/>
    </row>
    <row r="19" spans="1:77" ht="12" customHeight="1">
      <c r="A19" s="322"/>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41"/>
      <c r="AG19" s="342"/>
      <c r="AH19" s="337"/>
      <c r="AI19" s="343"/>
      <c r="AJ19" s="343"/>
      <c r="AK19" s="338"/>
      <c r="AL19" s="337"/>
      <c r="AM19" s="343"/>
      <c r="AN19" s="343"/>
      <c r="AO19" s="338"/>
      <c r="AP19" s="337"/>
      <c r="AQ19" s="343"/>
      <c r="AR19" s="343"/>
      <c r="AS19" s="338"/>
      <c r="AT19" s="337"/>
      <c r="AU19" s="343"/>
      <c r="AV19" s="343"/>
      <c r="AW19" s="338"/>
      <c r="AX19" s="337"/>
      <c r="AY19" s="343"/>
      <c r="AZ19" s="343"/>
      <c r="BA19" s="338"/>
      <c r="BB19" s="337"/>
      <c r="BC19" s="343"/>
      <c r="BD19" s="343"/>
      <c r="BE19" s="338"/>
      <c r="BF19" s="337"/>
      <c r="BG19" s="343"/>
      <c r="BH19" s="343"/>
      <c r="BI19" s="344"/>
      <c r="BJ19" s="533"/>
      <c r="BK19" s="321"/>
      <c r="BL19" s="321"/>
      <c r="BM19" s="321"/>
      <c r="BN19" s="321"/>
      <c r="BO19" s="321"/>
      <c r="BP19" s="321"/>
      <c r="BQ19" s="321"/>
      <c r="BR19" s="321"/>
      <c r="BS19" s="321"/>
      <c r="BT19" s="321"/>
      <c r="BU19" s="321"/>
      <c r="BV19" s="321"/>
      <c r="BW19" s="321"/>
      <c r="BX19" s="321"/>
      <c r="BY19" s="321"/>
    </row>
    <row r="20" spans="1:77" ht="12" customHeight="1">
      <c r="A20" s="322"/>
      <c r="B20" s="501" t="s">
        <v>62</v>
      </c>
      <c r="C20" s="502"/>
      <c r="D20" s="502"/>
      <c r="E20" s="502"/>
      <c r="F20" s="502"/>
      <c r="G20" s="502"/>
      <c r="H20" s="502"/>
      <c r="I20" s="502"/>
      <c r="J20" s="502"/>
      <c r="K20" s="502"/>
      <c r="L20" s="502"/>
      <c r="M20" s="502"/>
      <c r="N20" s="502"/>
      <c r="O20" s="502"/>
      <c r="P20" s="502"/>
      <c r="Q20" s="503"/>
      <c r="R20" s="509" t="str">
        <f>TRIM(MID(TEXT(注意事項!H8,"??????????????"),COLUMN(B1),1))</f>
        <v/>
      </c>
      <c r="S20" s="510"/>
      <c r="T20" s="511"/>
      <c r="U20" s="509" t="str">
        <f>TRIM(MID(TEXT(注意事項!H8,"??????????????"),COLUMN(C1),1))</f>
        <v/>
      </c>
      <c r="V20" s="510"/>
      <c r="W20" s="518"/>
      <c r="X20" s="521" t="str">
        <f>TRIM(MID(TEXT(注意事項!H8,"??????????????"),COLUMN(D1),1))</f>
        <v/>
      </c>
      <c r="Y20" s="510"/>
      <c r="Z20" s="518"/>
      <c r="AA20" s="521" t="str">
        <f>TRIM(MID(TEXT(注意事項!H8,"??????????????"),COLUMN(E1),1))</f>
        <v/>
      </c>
      <c r="AB20" s="510"/>
      <c r="AC20" s="518"/>
      <c r="AD20" s="521" t="str">
        <f>TRIM(MID(TEXT(注意事項!H8,"??????????????"),COLUMN(F1),1))</f>
        <v/>
      </c>
      <c r="AE20" s="510"/>
      <c r="AF20" s="511"/>
      <c r="AG20" s="509" t="str">
        <f>TRIM(MID(TEXT(注意事項!H8,"??????????????"),COLUMN(G1),1))</f>
        <v/>
      </c>
      <c r="AH20" s="510"/>
      <c r="AI20" s="518"/>
      <c r="AJ20" s="521" t="str">
        <f>TRIM(MID(TEXT(注意事項!H8,"??????????????"),COLUMN(H1),1))</f>
        <v/>
      </c>
      <c r="AK20" s="510"/>
      <c r="AL20" s="518"/>
      <c r="AM20" s="521" t="str">
        <f>TRIM(MID(TEXT(注意事項!H8,"??????????????"),COLUMN(I1),1))</f>
        <v/>
      </c>
      <c r="AN20" s="510"/>
      <c r="AO20" s="518"/>
      <c r="AP20" s="521" t="str">
        <f>TRIM(MID(TEXT(注意事項!H8,"??????????????"),COLUMN(J1),1))</f>
        <v/>
      </c>
      <c r="AQ20" s="510"/>
      <c r="AR20" s="511"/>
      <c r="AS20" s="509" t="str">
        <f>TRIM(MID(TEXT(注意事項!H8,"??????????????"),COLUMN(K1),1))</f>
        <v/>
      </c>
      <c r="AT20" s="510"/>
      <c r="AU20" s="518"/>
      <c r="AV20" s="521" t="str">
        <f>TRIM(MID(TEXT(注意事項!H8,"??????????????"),COLUMN(L1),1))</f>
        <v/>
      </c>
      <c r="AW20" s="510"/>
      <c r="AX20" s="518"/>
      <c r="AY20" s="521" t="str">
        <f>TRIM(MID(TEXT(注意事項!H8,"??????????????"),COLUMN(M1),1))</f>
        <v/>
      </c>
      <c r="AZ20" s="510"/>
      <c r="BA20" s="518"/>
      <c r="BB20" s="510" t="str">
        <f>TRIM(MID(TEXT(注意事項!H8,"??????????????"),COLUMN(N1),1))</f>
        <v/>
      </c>
      <c r="BC20" s="510"/>
      <c r="BD20" s="511"/>
      <c r="BE20" s="572" t="s">
        <v>236</v>
      </c>
      <c r="BF20" s="573"/>
      <c r="BG20" s="573"/>
      <c r="BH20" s="573"/>
      <c r="BI20" s="574"/>
      <c r="BJ20" s="533"/>
      <c r="BK20" s="321"/>
      <c r="BL20" s="321"/>
      <c r="BM20" s="321"/>
      <c r="BN20" s="321"/>
      <c r="BO20" s="321"/>
      <c r="BP20" s="321"/>
      <c r="BQ20" s="321"/>
      <c r="BR20" s="321"/>
      <c r="BS20" s="321"/>
      <c r="BT20" s="321"/>
      <c r="BU20" s="321"/>
      <c r="BV20" s="321"/>
      <c r="BW20" s="321"/>
      <c r="BX20" s="321"/>
      <c r="BY20" s="321"/>
    </row>
    <row r="21" spans="1:77" ht="12" customHeight="1">
      <c r="A21" s="322"/>
      <c r="B21" s="504"/>
      <c r="C21" s="495"/>
      <c r="D21" s="495"/>
      <c r="E21" s="495"/>
      <c r="F21" s="495"/>
      <c r="G21" s="495"/>
      <c r="H21" s="495"/>
      <c r="I21" s="495"/>
      <c r="J21" s="495"/>
      <c r="K21" s="495"/>
      <c r="L21" s="495"/>
      <c r="M21" s="495"/>
      <c r="N21" s="495"/>
      <c r="O21" s="495"/>
      <c r="P21" s="495"/>
      <c r="Q21" s="505"/>
      <c r="R21" s="512"/>
      <c r="S21" s="513"/>
      <c r="T21" s="514"/>
      <c r="U21" s="512"/>
      <c r="V21" s="513"/>
      <c r="W21" s="519"/>
      <c r="X21" s="522"/>
      <c r="Y21" s="513"/>
      <c r="Z21" s="519"/>
      <c r="AA21" s="522"/>
      <c r="AB21" s="513"/>
      <c r="AC21" s="519"/>
      <c r="AD21" s="522"/>
      <c r="AE21" s="513"/>
      <c r="AF21" s="514"/>
      <c r="AG21" s="512"/>
      <c r="AH21" s="513"/>
      <c r="AI21" s="519"/>
      <c r="AJ21" s="522"/>
      <c r="AK21" s="513"/>
      <c r="AL21" s="519"/>
      <c r="AM21" s="522"/>
      <c r="AN21" s="513"/>
      <c r="AO21" s="519"/>
      <c r="AP21" s="522"/>
      <c r="AQ21" s="513"/>
      <c r="AR21" s="514"/>
      <c r="AS21" s="512"/>
      <c r="AT21" s="513"/>
      <c r="AU21" s="519"/>
      <c r="AV21" s="522"/>
      <c r="AW21" s="513"/>
      <c r="AX21" s="519"/>
      <c r="AY21" s="522"/>
      <c r="AZ21" s="513"/>
      <c r="BA21" s="519"/>
      <c r="BB21" s="513"/>
      <c r="BC21" s="513"/>
      <c r="BD21" s="514"/>
      <c r="BE21" s="575"/>
      <c r="BF21" s="576"/>
      <c r="BG21" s="576"/>
      <c r="BH21" s="576"/>
      <c r="BI21" s="577"/>
      <c r="BJ21" s="533"/>
      <c r="BK21" s="321"/>
      <c r="BL21" s="321"/>
      <c r="BM21" s="321"/>
      <c r="BN21" s="321"/>
      <c r="BO21" s="321"/>
      <c r="BP21" s="321"/>
      <c r="BQ21" s="321"/>
      <c r="BR21" s="321"/>
      <c r="BS21" s="321"/>
      <c r="BT21" s="321"/>
      <c r="BU21" s="321"/>
      <c r="BV21" s="321"/>
      <c r="BW21" s="321"/>
      <c r="BX21" s="321"/>
      <c r="BY21" s="321"/>
    </row>
    <row r="22" spans="1:77" ht="12" customHeight="1">
      <c r="A22" s="322"/>
      <c r="B22" s="504"/>
      <c r="C22" s="495"/>
      <c r="D22" s="495"/>
      <c r="E22" s="495"/>
      <c r="F22" s="495"/>
      <c r="G22" s="495"/>
      <c r="H22" s="495"/>
      <c r="I22" s="495"/>
      <c r="J22" s="495"/>
      <c r="K22" s="495"/>
      <c r="L22" s="495"/>
      <c r="M22" s="495"/>
      <c r="N22" s="495"/>
      <c r="O22" s="495"/>
      <c r="P22" s="495"/>
      <c r="Q22" s="505"/>
      <c r="R22" s="512"/>
      <c r="S22" s="513"/>
      <c r="T22" s="514"/>
      <c r="U22" s="512"/>
      <c r="V22" s="513"/>
      <c r="W22" s="519"/>
      <c r="X22" s="522"/>
      <c r="Y22" s="513"/>
      <c r="Z22" s="519"/>
      <c r="AA22" s="522"/>
      <c r="AB22" s="513"/>
      <c r="AC22" s="519"/>
      <c r="AD22" s="522"/>
      <c r="AE22" s="513"/>
      <c r="AF22" s="514"/>
      <c r="AG22" s="512"/>
      <c r="AH22" s="513"/>
      <c r="AI22" s="519"/>
      <c r="AJ22" s="522"/>
      <c r="AK22" s="513"/>
      <c r="AL22" s="519"/>
      <c r="AM22" s="522"/>
      <c r="AN22" s="513"/>
      <c r="AO22" s="519"/>
      <c r="AP22" s="522"/>
      <c r="AQ22" s="513"/>
      <c r="AR22" s="514"/>
      <c r="AS22" s="512"/>
      <c r="AT22" s="513"/>
      <c r="AU22" s="519"/>
      <c r="AV22" s="522"/>
      <c r="AW22" s="513"/>
      <c r="AX22" s="519"/>
      <c r="AY22" s="522"/>
      <c r="AZ22" s="513"/>
      <c r="BA22" s="519"/>
      <c r="BB22" s="513"/>
      <c r="BC22" s="513"/>
      <c r="BD22" s="514"/>
      <c r="BE22" s="575"/>
      <c r="BF22" s="576"/>
      <c r="BG22" s="576"/>
      <c r="BH22" s="576"/>
      <c r="BI22" s="577"/>
      <c r="BJ22" s="533"/>
      <c r="BK22" s="321"/>
      <c r="BL22" s="321"/>
      <c r="BM22" s="321"/>
      <c r="BN22" s="321"/>
      <c r="BO22" s="321"/>
      <c r="BP22" s="321"/>
      <c r="BQ22" s="321"/>
      <c r="BR22" s="321"/>
      <c r="BS22" s="321"/>
      <c r="BT22" s="321"/>
      <c r="BU22" s="321"/>
      <c r="BV22" s="321"/>
      <c r="BW22" s="321"/>
      <c r="BX22" s="321"/>
      <c r="BY22" s="321"/>
    </row>
    <row r="23" spans="1:77" ht="12" customHeight="1">
      <c r="A23" s="322"/>
      <c r="B23" s="506"/>
      <c r="C23" s="507"/>
      <c r="D23" s="507"/>
      <c r="E23" s="507"/>
      <c r="F23" s="507"/>
      <c r="G23" s="507"/>
      <c r="H23" s="507"/>
      <c r="I23" s="507"/>
      <c r="J23" s="507"/>
      <c r="K23" s="507"/>
      <c r="L23" s="507"/>
      <c r="M23" s="507"/>
      <c r="N23" s="507"/>
      <c r="O23" s="507"/>
      <c r="P23" s="507"/>
      <c r="Q23" s="508"/>
      <c r="R23" s="515"/>
      <c r="S23" s="516"/>
      <c r="T23" s="517"/>
      <c r="U23" s="515"/>
      <c r="V23" s="516"/>
      <c r="W23" s="520"/>
      <c r="X23" s="523"/>
      <c r="Y23" s="516"/>
      <c r="Z23" s="520"/>
      <c r="AA23" s="523"/>
      <c r="AB23" s="516"/>
      <c r="AC23" s="520"/>
      <c r="AD23" s="523"/>
      <c r="AE23" s="516"/>
      <c r="AF23" s="517"/>
      <c r="AG23" s="515"/>
      <c r="AH23" s="516"/>
      <c r="AI23" s="520"/>
      <c r="AJ23" s="523"/>
      <c r="AK23" s="516"/>
      <c r="AL23" s="520"/>
      <c r="AM23" s="523"/>
      <c r="AN23" s="516"/>
      <c r="AO23" s="520"/>
      <c r="AP23" s="523"/>
      <c r="AQ23" s="516"/>
      <c r="AR23" s="517"/>
      <c r="AS23" s="515"/>
      <c r="AT23" s="516"/>
      <c r="AU23" s="520"/>
      <c r="AV23" s="523"/>
      <c r="AW23" s="516"/>
      <c r="AX23" s="520"/>
      <c r="AY23" s="523"/>
      <c r="AZ23" s="516"/>
      <c r="BA23" s="520"/>
      <c r="BB23" s="516"/>
      <c r="BC23" s="516"/>
      <c r="BD23" s="517"/>
      <c r="BE23" s="578"/>
      <c r="BF23" s="579"/>
      <c r="BG23" s="579"/>
      <c r="BH23" s="579"/>
      <c r="BI23" s="580"/>
      <c r="BJ23" s="533"/>
      <c r="BK23" s="321"/>
      <c r="BL23" s="321"/>
      <c r="BM23" s="321"/>
      <c r="BN23" s="321"/>
      <c r="BO23" s="321"/>
      <c r="BP23" s="321"/>
      <c r="BQ23" s="321"/>
      <c r="BR23" s="321"/>
      <c r="BS23" s="321"/>
      <c r="BT23" s="321"/>
      <c r="BU23" s="321"/>
      <c r="BV23" s="321"/>
      <c r="BW23" s="321"/>
      <c r="BX23" s="321"/>
      <c r="BY23" s="321"/>
    </row>
    <row r="24" spans="1:77" ht="12" customHeight="1">
      <c r="A24" s="322"/>
      <c r="B24" s="581" t="s">
        <v>362</v>
      </c>
      <c r="C24" s="582"/>
      <c r="D24" s="582"/>
      <c r="E24" s="582"/>
      <c r="F24" s="582"/>
      <c r="G24" s="582"/>
      <c r="H24" s="582"/>
      <c r="I24" s="582"/>
      <c r="J24" s="582"/>
      <c r="K24" s="582"/>
      <c r="L24" s="582"/>
      <c r="M24" s="582"/>
      <c r="N24" s="582"/>
      <c r="O24" s="582"/>
      <c r="P24" s="582"/>
      <c r="Q24" s="583"/>
      <c r="R24" s="327"/>
      <c r="S24" s="502" t="s">
        <v>363</v>
      </c>
      <c r="T24" s="502"/>
      <c r="U24" s="510" t="str">
        <f>IF(注意事項!H5=0,"",注意事項!H5)</f>
        <v/>
      </c>
      <c r="V24" s="510"/>
      <c r="W24" s="510"/>
      <c r="X24" s="510"/>
      <c r="Y24" s="510"/>
      <c r="Z24" s="510"/>
      <c r="AA24" s="510"/>
      <c r="AB24" s="510"/>
      <c r="AC24" s="510"/>
      <c r="AD24" s="510"/>
      <c r="AE24" s="510"/>
      <c r="AF24" s="502" t="s">
        <v>364</v>
      </c>
      <c r="AG24" s="502"/>
      <c r="AH24" s="345"/>
      <c r="AI24" s="328"/>
      <c r="AJ24" s="328"/>
      <c r="AK24" s="328"/>
      <c r="AL24" s="328"/>
      <c r="AM24" s="328"/>
      <c r="AN24" s="328"/>
      <c r="AO24" s="328"/>
      <c r="AP24" s="328"/>
      <c r="AQ24" s="328"/>
      <c r="AR24" s="328"/>
      <c r="AS24" s="328"/>
      <c r="AT24" s="328"/>
      <c r="AU24" s="328"/>
      <c r="AV24" s="328"/>
      <c r="AW24" s="328"/>
      <c r="AX24" s="328"/>
      <c r="AY24" s="328"/>
      <c r="AZ24" s="328"/>
      <c r="BA24" s="328"/>
      <c r="BB24" s="328"/>
      <c r="BC24" s="328"/>
      <c r="BD24" s="328"/>
      <c r="BE24" s="328"/>
      <c r="BF24" s="328"/>
      <c r="BG24" s="328"/>
      <c r="BH24" s="328"/>
      <c r="BI24" s="330"/>
      <c r="BJ24" s="533"/>
      <c r="BK24" s="321"/>
      <c r="BL24" s="321"/>
      <c r="BM24" s="321"/>
      <c r="BN24" s="321"/>
      <c r="BO24" s="321"/>
      <c r="BP24" s="321"/>
      <c r="BQ24" s="321"/>
      <c r="BR24" s="321"/>
      <c r="BS24" s="321"/>
      <c r="BT24" s="321"/>
      <c r="BU24" s="321"/>
      <c r="BV24" s="321"/>
      <c r="BW24" s="321"/>
      <c r="BX24" s="321"/>
      <c r="BY24" s="321"/>
    </row>
    <row r="25" spans="1:77" ht="12" customHeight="1">
      <c r="A25" s="322"/>
      <c r="B25" s="584"/>
      <c r="C25" s="585"/>
      <c r="D25" s="585"/>
      <c r="E25" s="585"/>
      <c r="F25" s="585"/>
      <c r="G25" s="585"/>
      <c r="H25" s="585"/>
      <c r="I25" s="585"/>
      <c r="J25" s="585"/>
      <c r="K25" s="585"/>
      <c r="L25" s="585"/>
      <c r="M25" s="585"/>
      <c r="N25" s="585"/>
      <c r="O25" s="585"/>
      <c r="P25" s="585"/>
      <c r="Q25" s="586"/>
      <c r="R25" s="341"/>
      <c r="S25" s="495"/>
      <c r="T25" s="495"/>
      <c r="U25" s="513"/>
      <c r="V25" s="513"/>
      <c r="W25" s="513"/>
      <c r="X25" s="513"/>
      <c r="Y25" s="513"/>
      <c r="Z25" s="513"/>
      <c r="AA25" s="513"/>
      <c r="AB25" s="513"/>
      <c r="AC25" s="513"/>
      <c r="AD25" s="513"/>
      <c r="AE25" s="513"/>
      <c r="AF25" s="495"/>
      <c r="AG25" s="495"/>
      <c r="AH25" s="177"/>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2"/>
      <c r="BJ25" s="533"/>
      <c r="BK25" s="321"/>
      <c r="BL25" s="321"/>
      <c r="BM25" s="321"/>
      <c r="BN25" s="321"/>
      <c r="BO25" s="321"/>
      <c r="BP25" s="321"/>
      <c r="BQ25" s="321"/>
      <c r="BR25" s="321"/>
      <c r="BS25" s="321"/>
      <c r="BT25" s="321"/>
      <c r="BU25" s="321"/>
      <c r="BV25" s="321"/>
      <c r="BW25" s="321"/>
      <c r="BX25" s="321"/>
      <c r="BY25" s="321"/>
    </row>
    <row r="26" spans="1:77" ht="12" customHeight="1">
      <c r="A26" s="322"/>
      <c r="B26" s="584"/>
      <c r="C26" s="585"/>
      <c r="D26" s="585"/>
      <c r="E26" s="585"/>
      <c r="F26" s="585"/>
      <c r="G26" s="585"/>
      <c r="H26" s="585"/>
      <c r="I26" s="585"/>
      <c r="J26" s="585"/>
      <c r="K26" s="585"/>
      <c r="L26" s="585"/>
      <c r="M26" s="585"/>
      <c r="N26" s="585"/>
      <c r="O26" s="585"/>
      <c r="P26" s="585"/>
      <c r="Q26" s="586"/>
      <c r="R26" s="341"/>
      <c r="S26" s="326"/>
      <c r="T26" s="590" t="str">
        <f>IF(注意事項!H9=0,"",注意事項!H9)</f>
        <v/>
      </c>
      <c r="U26" s="590"/>
      <c r="V26" s="590"/>
      <c r="W26" s="590"/>
      <c r="X26" s="590"/>
      <c r="Y26" s="590"/>
      <c r="Z26" s="590"/>
      <c r="AA26" s="590"/>
      <c r="AB26" s="590"/>
      <c r="AC26" s="590"/>
      <c r="AD26" s="590"/>
      <c r="AE26" s="590"/>
      <c r="AF26" s="590"/>
      <c r="AG26" s="590"/>
      <c r="AH26" s="590"/>
      <c r="AI26" s="590"/>
      <c r="AJ26" s="590"/>
      <c r="AK26" s="590"/>
      <c r="AL26" s="590"/>
      <c r="AM26" s="590"/>
      <c r="AN26" s="590"/>
      <c r="AO26" s="590"/>
      <c r="AP26" s="590"/>
      <c r="AQ26" s="590"/>
      <c r="AR26" s="590"/>
      <c r="AS26" s="590"/>
      <c r="AT26" s="590"/>
      <c r="AU26" s="590"/>
      <c r="AV26" s="590"/>
      <c r="AW26" s="590"/>
      <c r="AX26" s="590"/>
      <c r="AY26" s="590"/>
      <c r="AZ26" s="590"/>
      <c r="BA26" s="590"/>
      <c r="BB26" s="590"/>
      <c r="BC26" s="590"/>
      <c r="BD26" s="590"/>
      <c r="BE26" s="326"/>
      <c r="BF26" s="326"/>
      <c r="BG26" s="326"/>
      <c r="BH26" s="326"/>
      <c r="BI26" s="322"/>
      <c r="BJ26" s="533"/>
      <c r="BK26" s="321"/>
      <c r="BL26" s="321"/>
      <c r="BM26" s="321"/>
      <c r="BN26" s="321"/>
      <c r="BO26" s="321"/>
      <c r="BP26" s="321"/>
      <c r="BQ26" s="321"/>
      <c r="BR26" s="321"/>
      <c r="BS26" s="321"/>
      <c r="BT26" s="321"/>
      <c r="BU26" s="321"/>
      <c r="BV26" s="321"/>
      <c r="BW26" s="321"/>
      <c r="BX26" s="321"/>
      <c r="BY26" s="321"/>
    </row>
    <row r="27" spans="1:77" ht="12" customHeight="1">
      <c r="A27" s="322"/>
      <c r="B27" s="584"/>
      <c r="C27" s="585"/>
      <c r="D27" s="585"/>
      <c r="E27" s="585"/>
      <c r="F27" s="585"/>
      <c r="G27" s="585"/>
      <c r="H27" s="585"/>
      <c r="I27" s="585"/>
      <c r="J27" s="585"/>
      <c r="K27" s="585"/>
      <c r="L27" s="585"/>
      <c r="M27" s="585"/>
      <c r="N27" s="585"/>
      <c r="O27" s="585"/>
      <c r="P27" s="585"/>
      <c r="Q27" s="586"/>
      <c r="R27" s="341"/>
      <c r="S27" s="326"/>
      <c r="T27" s="590"/>
      <c r="U27" s="590"/>
      <c r="V27" s="590"/>
      <c r="W27" s="590"/>
      <c r="X27" s="590"/>
      <c r="Y27" s="590"/>
      <c r="Z27" s="590"/>
      <c r="AA27" s="590"/>
      <c r="AB27" s="590"/>
      <c r="AC27" s="590"/>
      <c r="AD27" s="590"/>
      <c r="AE27" s="590"/>
      <c r="AF27" s="590"/>
      <c r="AG27" s="590"/>
      <c r="AH27" s="590"/>
      <c r="AI27" s="590"/>
      <c r="AJ27" s="590"/>
      <c r="AK27" s="590"/>
      <c r="AL27" s="590"/>
      <c r="AM27" s="590"/>
      <c r="AN27" s="590"/>
      <c r="AO27" s="590"/>
      <c r="AP27" s="590"/>
      <c r="AQ27" s="590"/>
      <c r="AR27" s="590"/>
      <c r="AS27" s="590"/>
      <c r="AT27" s="590"/>
      <c r="AU27" s="590"/>
      <c r="AV27" s="590"/>
      <c r="AW27" s="590"/>
      <c r="AX27" s="590"/>
      <c r="AY27" s="590"/>
      <c r="AZ27" s="590"/>
      <c r="BA27" s="590"/>
      <c r="BB27" s="590"/>
      <c r="BC27" s="590"/>
      <c r="BD27" s="590"/>
      <c r="BE27" s="326"/>
      <c r="BF27" s="326"/>
      <c r="BG27" s="326"/>
      <c r="BH27" s="326"/>
      <c r="BI27" s="322"/>
      <c r="BJ27" s="533"/>
      <c r="BK27" s="321"/>
      <c r="BL27" s="321"/>
      <c r="BM27" s="321"/>
      <c r="BN27" s="321"/>
      <c r="BO27" s="321"/>
      <c r="BP27" s="321"/>
      <c r="BQ27" s="321"/>
      <c r="BR27" s="321"/>
      <c r="BS27" s="321"/>
      <c r="BT27" s="321"/>
      <c r="BU27" s="321"/>
      <c r="BV27" s="321"/>
      <c r="BW27" s="321"/>
      <c r="BX27" s="321"/>
      <c r="BY27" s="321"/>
    </row>
    <row r="28" spans="1:77" ht="12" customHeight="1">
      <c r="A28" s="322"/>
      <c r="B28" s="584"/>
      <c r="C28" s="585"/>
      <c r="D28" s="585"/>
      <c r="E28" s="585"/>
      <c r="F28" s="585"/>
      <c r="G28" s="585"/>
      <c r="H28" s="585"/>
      <c r="I28" s="585"/>
      <c r="J28" s="585"/>
      <c r="K28" s="585"/>
      <c r="L28" s="585"/>
      <c r="M28" s="585"/>
      <c r="N28" s="585"/>
      <c r="O28" s="585"/>
      <c r="P28" s="585"/>
      <c r="Q28" s="586"/>
      <c r="R28" s="341"/>
      <c r="S28" s="326"/>
      <c r="T28" s="590"/>
      <c r="U28" s="590"/>
      <c r="V28" s="590"/>
      <c r="W28" s="590"/>
      <c r="X28" s="590"/>
      <c r="Y28" s="590"/>
      <c r="Z28" s="590"/>
      <c r="AA28" s="590"/>
      <c r="AB28" s="590"/>
      <c r="AC28" s="590"/>
      <c r="AD28" s="590"/>
      <c r="AE28" s="590"/>
      <c r="AF28" s="590"/>
      <c r="AG28" s="590"/>
      <c r="AH28" s="590"/>
      <c r="AI28" s="590"/>
      <c r="AJ28" s="590"/>
      <c r="AK28" s="590"/>
      <c r="AL28" s="590"/>
      <c r="AM28" s="590"/>
      <c r="AN28" s="590"/>
      <c r="AO28" s="590"/>
      <c r="AP28" s="590"/>
      <c r="AQ28" s="590"/>
      <c r="AR28" s="590"/>
      <c r="AS28" s="590"/>
      <c r="AT28" s="590"/>
      <c r="AU28" s="590"/>
      <c r="AV28" s="590"/>
      <c r="AW28" s="590"/>
      <c r="AX28" s="590"/>
      <c r="AY28" s="590"/>
      <c r="AZ28" s="590"/>
      <c r="BA28" s="590"/>
      <c r="BB28" s="590"/>
      <c r="BC28" s="590"/>
      <c r="BD28" s="590"/>
      <c r="BE28" s="326"/>
      <c r="BF28" s="326"/>
      <c r="BG28" s="326"/>
      <c r="BH28" s="326"/>
      <c r="BI28" s="322"/>
      <c r="BJ28" s="533"/>
      <c r="BK28" s="321"/>
      <c r="BL28" s="321"/>
      <c r="BM28" s="321"/>
      <c r="BN28" s="321"/>
      <c r="BO28" s="321"/>
      <c r="BP28" s="321"/>
      <c r="BQ28" s="321"/>
      <c r="BR28" s="321"/>
      <c r="BS28" s="321"/>
      <c r="BT28" s="321"/>
      <c r="BU28" s="321"/>
      <c r="BV28" s="321"/>
      <c r="BW28" s="321"/>
      <c r="BX28" s="321"/>
      <c r="BY28" s="321"/>
    </row>
    <row r="29" spans="1:77" ht="12" customHeight="1">
      <c r="A29" s="322"/>
      <c r="B29" s="587"/>
      <c r="C29" s="588"/>
      <c r="D29" s="588"/>
      <c r="E29" s="588"/>
      <c r="F29" s="588"/>
      <c r="G29" s="588"/>
      <c r="H29" s="588"/>
      <c r="I29" s="588"/>
      <c r="J29" s="588"/>
      <c r="K29" s="588"/>
      <c r="L29" s="588"/>
      <c r="M29" s="588"/>
      <c r="N29" s="588"/>
      <c r="O29" s="588"/>
      <c r="P29" s="588"/>
      <c r="Q29" s="589"/>
      <c r="R29" s="337"/>
      <c r="S29" s="343"/>
      <c r="T29" s="591"/>
      <c r="U29" s="591"/>
      <c r="V29" s="591"/>
      <c r="W29" s="591"/>
      <c r="X29" s="591"/>
      <c r="Y29" s="591"/>
      <c r="Z29" s="591"/>
      <c r="AA29" s="591"/>
      <c r="AB29" s="591"/>
      <c r="AC29" s="591"/>
      <c r="AD29" s="591"/>
      <c r="AE29" s="591"/>
      <c r="AF29" s="591"/>
      <c r="AG29" s="591"/>
      <c r="AH29" s="591"/>
      <c r="AI29" s="591"/>
      <c r="AJ29" s="591"/>
      <c r="AK29" s="591"/>
      <c r="AL29" s="591"/>
      <c r="AM29" s="591"/>
      <c r="AN29" s="591"/>
      <c r="AO29" s="591"/>
      <c r="AP29" s="591"/>
      <c r="AQ29" s="591"/>
      <c r="AR29" s="591"/>
      <c r="AS29" s="591"/>
      <c r="AT29" s="591"/>
      <c r="AU29" s="591"/>
      <c r="AV29" s="591"/>
      <c r="AW29" s="591"/>
      <c r="AX29" s="591"/>
      <c r="AY29" s="591"/>
      <c r="AZ29" s="591"/>
      <c r="BA29" s="591"/>
      <c r="BB29" s="591"/>
      <c r="BC29" s="591"/>
      <c r="BD29" s="591"/>
      <c r="BE29" s="343"/>
      <c r="BF29" s="343"/>
      <c r="BG29" s="343"/>
      <c r="BH29" s="343"/>
      <c r="BI29" s="344"/>
      <c r="BJ29" s="533"/>
      <c r="BK29" s="321"/>
      <c r="BL29" s="321"/>
      <c r="BM29" s="321"/>
      <c r="BN29" s="321"/>
      <c r="BO29" s="321"/>
      <c r="BP29" s="321"/>
      <c r="BQ29" s="321"/>
      <c r="BR29" s="321"/>
      <c r="BS29" s="321"/>
      <c r="BT29" s="321"/>
      <c r="BU29" s="321"/>
      <c r="BV29" s="321"/>
      <c r="BW29" s="321"/>
      <c r="BX29" s="321"/>
      <c r="BY29" s="321"/>
    </row>
    <row r="30" spans="1:77" ht="12" customHeight="1">
      <c r="A30" s="322"/>
      <c r="B30" s="581" t="s">
        <v>365</v>
      </c>
      <c r="C30" s="582"/>
      <c r="D30" s="582"/>
      <c r="E30" s="582"/>
      <c r="F30" s="582"/>
      <c r="G30" s="582"/>
      <c r="H30" s="582"/>
      <c r="I30" s="582"/>
      <c r="J30" s="582"/>
      <c r="K30" s="582"/>
      <c r="L30" s="582"/>
      <c r="M30" s="582"/>
      <c r="N30" s="582"/>
      <c r="O30" s="582"/>
      <c r="P30" s="582"/>
      <c r="Q30" s="583"/>
      <c r="R30" s="327"/>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c r="BI30" s="330"/>
      <c r="BJ30" s="533"/>
      <c r="BK30" s="321"/>
      <c r="BL30" s="321"/>
      <c r="BM30" s="321"/>
      <c r="BN30" s="321"/>
      <c r="BO30" s="321"/>
      <c r="BP30" s="321"/>
      <c r="BQ30" s="321"/>
      <c r="BR30" s="321"/>
      <c r="BS30" s="321"/>
      <c r="BT30" s="321"/>
      <c r="BU30" s="321"/>
      <c r="BV30" s="321"/>
      <c r="BW30" s="321"/>
      <c r="BX30" s="321"/>
      <c r="BY30" s="321"/>
    </row>
    <row r="31" spans="1:77" ht="12" customHeight="1">
      <c r="A31" s="322"/>
      <c r="B31" s="584"/>
      <c r="C31" s="585"/>
      <c r="D31" s="585"/>
      <c r="E31" s="585"/>
      <c r="F31" s="585"/>
      <c r="G31" s="585"/>
      <c r="H31" s="585"/>
      <c r="I31" s="585"/>
      <c r="J31" s="585"/>
      <c r="K31" s="585"/>
      <c r="L31" s="585"/>
      <c r="M31" s="585"/>
      <c r="N31" s="585"/>
      <c r="O31" s="585"/>
      <c r="P31" s="585"/>
      <c r="Q31" s="586"/>
      <c r="R31" s="341"/>
      <c r="S31" s="326"/>
      <c r="T31" s="590" t="str">
        <f>IF(注意事項!H10=0,"",注意事項!H10)</f>
        <v/>
      </c>
      <c r="U31" s="590"/>
      <c r="V31" s="590"/>
      <c r="W31" s="590"/>
      <c r="X31" s="590"/>
      <c r="Y31" s="590"/>
      <c r="Z31" s="590"/>
      <c r="AA31" s="590"/>
      <c r="AB31" s="590"/>
      <c r="AC31" s="590"/>
      <c r="AD31" s="590"/>
      <c r="AE31" s="590"/>
      <c r="AF31" s="590"/>
      <c r="AG31" s="590"/>
      <c r="AH31" s="590"/>
      <c r="AI31" s="590"/>
      <c r="AJ31" s="590"/>
      <c r="AK31" s="590"/>
      <c r="AL31" s="590"/>
      <c r="AM31" s="590"/>
      <c r="AN31" s="590"/>
      <c r="AO31" s="590"/>
      <c r="AP31" s="590"/>
      <c r="AQ31" s="590"/>
      <c r="AR31" s="590"/>
      <c r="AS31" s="590"/>
      <c r="AT31" s="590"/>
      <c r="AU31" s="590"/>
      <c r="AV31" s="590"/>
      <c r="AW31" s="590"/>
      <c r="AX31" s="590"/>
      <c r="AY31" s="590"/>
      <c r="AZ31" s="590"/>
      <c r="BA31" s="590"/>
      <c r="BB31" s="590"/>
      <c r="BC31" s="590"/>
      <c r="BD31" s="590"/>
      <c r="BE31" s="326"/>
      <c r="BF31" s="326"/>
      <c r="BG31" s="326"/>
      <c r="BH31" s="326"/>
      <c r="BI31" s="322"/>
      <c r="BJ31" s="533"/>
      <c r="BK31" s="321"/>
      <c r="BL31" s="321"/>
      <c r="BM31" s="321"/>
      <c r="BN31" s="321"/>
      <c r="BO31" s="321"/>
      <c r="BP31" s="321"/>
      <c r="BQ31" s="321"/>
      <c r="BR31" s="321"/>
      <c r="BS31" s="321"/>
      <c r="BT31" s="321"/>
      <c r="BU31" s="321"/>
      <c r="BV31" s="321"/>
      <c r="BW31" s="321"/>
      <c r="BX31" s="321"/>
      <c r="BY31" s="321"/>
    </row>
    <row r="32" spans="1:77" ht="12" customHeight="1">
      <c r="A32" s="322"/>
      <c r="B32" s="584"/>
      <c r="C32" s="585"/>
      <c r="D32" s="585"/>
      <c r="E32" s="585"/>
      <c r="F32" s="585"/>
      <c r="G32" s="585"/>
      <c r="H32" s="585"/>
      <c r="I32" s="585"/>
      <c r="J32" s="585"/>
      <c r="K32" s="585"/>
      <c r="L32" s="585"/>
      <c r="M32" s="585"/>
      <c r="N32" s="585"/>
      <c r="O32" s="585"/>
      <c r="P32" s="585"/>
      <c r="Q32" s="586"/>
      <c r="R32" s="341"/>
      <c r="S32" s="326"/>
      <c r="T32" s="590"/>
      <c r="U32" s="590"/>
      <c r="V32" s="590"/>
      <c r="W32" s="590"/>
      <c r="X32" s="590"/>
      <c r="Y32" s="590"/>
      <c r="Z32" s="590"/>
      <c r="AA32" s="590"/>
      <c r="AB32" s="590"/>
      <c r="AC32" s="590"/>
      <c r="AD32" s="590"/>
      <c r="AE32" s="590"/>
      <c r="AF32" s="590"/>
      <c r="AG32" s="590"/>
      <c r="AH32" s="590"/>
      <c r="AI32" s="590"/>
      <c r="AJ32" s="590"/>
      <c r="AK32" s="590"/>
      <c r="AL32" s="590"/>
      <c r="AM32" s="590"/>
      <c r="AN32" s="590"/>
      <c r="AO32" s="590"/>
      <c r="AP32" s="590"/>
      <c r="AQ32" s="590"/>
      <c r="AR32" s="590"/>
      <c r="AS32" s="590"/>
      <c r="AT32" s="590"/>
      <c r="AU32" s="590"/>
      <c r="AV32" s="590"/>
      <c r="AW32" s="590"/>
      <c r="AX32" s="590"/>
      <c r="AY32" s="590"/>
      <c r="AZ32" s="590"/>
      <c r="BA32" s="590"/>
      <c r="BB32" s="590"/>
      <c r="BC32" s="590"/>
      <c r="BD32" s="590"/>
      <c r="BE32" s="326"/>
      <c r="BF32" s="326"/>
      <c r="BG32" s="326"/>
      <c r="BH32" s="326"/>
      <c r="BI32" s="322"/>
      <c r="BJ32" s="533"/>
      <c r="BK32" s="321"/>
      <c r="BL32" s="321"/>
      <c r="BM32" s="321"/>
      <c r="BN32" s="321"/>
      <c r="BO32" s="321"/>
      <c r="BP32" s="321"/>
      <c r="BQ32" s="321"/>
      <c r="BR32" s="321"/>
      <c r="BS32" s="321"/>
      <c r="BT32" s="321"/>
      <c r="BU32" s="321"/>
      <c r="BV32" s="321"/>
      <c r="BW32" s="321"/>
      <c r="BX32" s="321"/>
      <c r="BY32" s="321"/>
    </row>
    <row r="33" spans="1:77" ht="12" customHeight="1">
      <c r="A33" s="322"/>
      <c r="B33" s="584"/>
      <c r="C33" s="585"/>
      <c r="D33" s="585"/>
      <c r="E33" s="585"/>
      <c r="F33" s="585"/>
      <c r="G33" s="585"/>
      <c r="H33" s="585"/>
      <c r="I33" s="585"/>
      <c r="J33" s="585"/>
      <c r="K33" s="585"/>
      <c r="L33" s="585"/>
      <c r="M33" s="585"/>
      <c r="N33" s="585"/>
      <c r="O33" s="585"/>
      <c r="P33" s="585"/>
      <c r="Q33" s="586"/>
      <c r="R33" s="341"/>
      <c r="S33" s="326"/>
      <c r="T33" s="590"/>
      <c r="U33" s="590"/>
      <c r="V33" s="590"/>
      <c r="W33" s="590"/>
      <c r="X33" s="590"/>
      <c r="Y33" s="590"/>
      <c r="Z33" s="590"/>
      <c r="AA33" s="590"/>
      <c r="AB33" s="590"/>
      <c r="AC33" s="590"/>
      <c r="AD33" s="590"/>
      <c r="AE33" s="590"/>
      <c r="AF33" s="590"/>
      <c r="AG33" s="590"/>
      <c r="AH33" s="590"/>
      <c r="AI33" s="590"/>
      <c r="AJ33" s="590"/>
      <c r="AK33" s="590"/>
      <c r="AL33" s="590"/>
      <c r="AM33" s="590"/>
      <c r="AN33" s="590"/>
      <c r="AO33" s="590"/>
      <c r="AP33" s="590"/>
      <c r="AQ33" s="590"/>
      <c r="AR33" s="590"/>
      <c r="AS33" s="590"/>
      <c r="AT33" s="590"/>
      <c r="AU33" s="590"/>
      <c r="AV33" s="590"/>
      <c r="AW33" s="590"/>
      <c r="AX33" s="590"/>
      <c r="AY33" s="590"/>
      <c r="AZ33" s="590"/>
      <c r="BA33" s="590"/>
      <c r="BB33" s="590"/>
      <c r="BC33" s="590"/>
      <c r="BD33" s="590"/>
      <c r="BE33" s="326"/>
      <c r="BF33" s="326"/>
      <c r="BG33" s="326"/>
      <c r="BH33" s="326"/>
      <c r="BI33" s="322"/>
      <c r="BJ33" s="533"/>
      <c r="BK33" s="321"/>
      <c r="BL33" s="321"/>
      <c r="BM33" s="321"/>
      <c r="BN33" s="321"/>
      <c r="BO33" s="321"/>
      <c r="BP33" s="321"/>
      <c r="BQ33" s="321"/>
      <c r="BR33" s="321"/>
      <c r="BS33" s="321"/>
      <c r="BT33" s="321"/>
      <c r="BU33" s="321"/>
      <c r="BV33" s="321"/>
      <c r="BW33" s="321"/>
      <c r="BX33" s="321"/>
      <c r="BY33" s="321"/>
    </row>
    <row r="34" spans="1:77" ht="12" customHeight="1">
      <c r="A34" s="322"/>
      <c r="B34" s="584"/>
      <c r="C34" s="585"/>
      <c r="D34" s="585"/>
      <c r="E34" s="585"/>
      <c r="F34" s="585"/>
      <c r="G34" s="585"/>
      <c r="H34" s="585"/>
      <c r="I34" s="585"/>
      <c r="J34" s="585"/>
      <c r="K34" s="585"/>
      <c r="L34" s="585"/>
      <c r="M34" s="585"/>
      <c r="N34" s="585"/>
      <c r="O34" s="585"/>
      <c r="P34" s="585"/>
      <c r="Q34" s="586"/>
      <c r="R34" s="341"/>
      <c r="S34" s="326"/>
      <c r="T34" s="590"/>
      <c r="U34" s="590"/>
      <c r="V34" s="590"/>
      <c r="W34" s="590"/>
      <c r="X34" s="590"/>
      <c r="Y34" s="590"/>
      <c r="Z34" s="590"/>
      <c r="AA34" s="590"/>
      <c r="AB34" s="590"/>
      <c r="AC34" s="590"/>
      <c r="AD34" s="590"/>
      <c r="AE34" s="590"/>
      <c r="AF34" s="590"/>
      <c r="AG34" s="590"/>
      <c r="AH34" s="590"/>
      <c r="AI34" s="590"/>
      <c r="AJ34" s="590"/>
      <c r="AK34" s="590"/>
      <c r="AL34" s="590"/>
      <c r="AM34" s="590"/>
      <c r="AN34" s="590"/>
      <c r="AO34" s="590"/>
      <c r="AP34" s="590"/>
      <c r="AQ34" s="590"/>
      <c r="AR34" s="590"/>
      <c r="AS34" s="590"/>
      <c r="AT34" s="590"/>
      <c r="AU34" s="590"/>
      <c r="AV34" s="590"/>
      <c r="AW34" s="590"/>
      <c r="AX34" s="590"/>
      <c r="AY34" s="590"/>
      <c r="AZ34" s="590"/>
      <c r="BA34" s="590"/>
      <c r="BB34" s="590"/>
      <c r="BC34" s="590"/>
      <c r="BD34" s="590"/>
      <c r="BE34" s="326"/>
      <c r="BF34" s="326"/>
      <c r="BG34" s="326"/>
      <c r="BH34" s="326"/>
      <c r="BI34" s="322"/>
      <c r="BJ34" s="533"/>
      <c r="BK34" s="321"/>
      <c r="BL34" s="321"/>
      <c r="BM34" s="321"/>
      <c r="BN34" s="321"/>
      <c r="BO34" s="321"/>
      <c r="BP34" s="321"/>
      <c r="BQ34" s="321"/>
      <c r="BR34" s="321"/>
      <c r="BS34" s="321"/>
      <c r="BT34" s="321"/>
      <c r="BU34" s="321"/>
      <c r="BV34" s="321"/>
      <c r="BW34" s="321"/>
      <c r="BX34" s="321"/>
      <c r="BY34" s="321"/>
    </row>
    <row r="35" spans="1:77" ht="12" customHeight="1">
      <c r="A35" s="322"/>
      <c r="B35" s="587"/>
      <c r="C35" s="588"/>
      <c r="D35" s="588"/>
      <c r="E35" s="588"/>
      <c r="F35" s="588"/>
      <c r="G35" s="588"/>
      <c r="H35" s="588"/>
      <c r="I35" s="588"/>
      <c r="J35" s="588"/>
      <c r="K35" s="588"/>
      <c r="L35" s="588"/>
      <c r="M35" s="588"/>
      <c r="N35" s="588"/>
      <c r="O35" s="588"/>
      <c r="P35" s="588"/>
      <c r="Q35" s="589"/>
      <c r="R35" s="337"/>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3"/>
      <c r="BE35" s="343"/>
      <c r="BF35" s="343"/>
      <c r="BG35" s="343"/>
      <c r="BH35" s="343"/>
      <c r="BI35" s="344"/>
      <c r="BJ35" s="325"/>
      <c r="BK35" s="321"/>
      <c r="BL35" s="321"/>
      <c r="BM35" s="321"/>
      <c r="BN35" s="321"/>
      <c r="BO35" s="321"/>
      <c r="BP35" s="321"/>
      <c r="BQ35" s="321"/>
      <c r="BR35" s="321"/>
      <c r="BS35" s="321"/>
      <c r="BT35" s="321"/>
      <c r="BU35" s="321"/>
      <c r="BV35" s="321"/>
      <c r="BW35" s="321"/>
      <c r="BX35" s="321"/>
      <c r="BY35" s="321"/>
    </row>
    <row r="36" spans="1:77" ht="12" customHeight="1">
      <c r="A36" s="322"/>
      <c r="B36" s="581" t="s">
        <v>237</v>
      </c>
      <c r="C36" s="582"/>
      <c r="D36" s="582"/>
      <c r="E36" s="582"/>
      <c r="F36" s="582"/>
      <c r="G36" s="582"/>
      <c r="H36" s="582"/>
      <c r="I36" s="582"/>
      <c r="J36" s="582"/>
      <c r="K36" s="582"/>
      <c r="L36" s="582"/>
      <c r="M36" s="582"/>
      <c r="N36" s="582"/>
      <c r="O36" s="582"/>
      <c r="P36" s="582"/>
      <c r="Q36" s="583"/>
      <c r="R36" s="327"/>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8"/>
      <c r="BE36" s="328"/>
      <c r="BF36" s="328"/>
      <c r="BG36" s="328"/>
      <c r="BH36" s="328"/>
      <c r="BI36" s="330"/>
      <c r="BJ36" s="325"/>
      <c r="BK36" s="321"/>
      <c r="BL36" s="321"/>
      <c r="BM36" s="321"/>
      <c r="BN36" s="321"/>
      <c r="BO36" s="321"/>
      <c r="BP36" s="321"/>
      <c r="BQ36" s="321"/>
      <c r="BR36" s="321"/>
      <c r="BS36" s="321"/>
      <c r="BT36" s="321"/>
      <c r="BU36" s="321"/>
      <c r="BV36" s="321"/>
      <c r="BW36" s="321"/>
      <c r="BX36" s="321"/>
      <c r="BY36" s="321"/>
    </row>
    <row r="37" spans="1:77" ht="12" customHeight="1">
      <c r="A37" s="322"/>
      <c r="B37" s="584"/>
      <c r="C37" s="585"/>
      <c r="D37" s="585"/>
      <c r="E37" s="585"/>
      <c r="F37" s="585"/>
      <c r="G37" s="585"/>
      <c r="H37" s="585"/>
      <c r="I37" s="585"/>
      <c r="J37" s="585"/>
      <c r="K37" s="585"/>
      <c r="L37" s="585"/>
      <c r="M37" s="585"/>
      <c r="N37" s="585"/>
      <c r="O37" s="585"/>
      <c r="P37" s="585"/>
      <c r="Q37" s="586"/>
      <c r="R37" s="341"/>
      <c r="S37" s="326"/>
      <c r="T37" s="590" t="str">
        <f>IF(注意事項!H11=0,"",注意事項!H11)</f>
        <v/>
      </c>
      <c r="U37" s="590"/>
      <c r="V37" s="590"/>
      <c r="W37" s="590"/>
      <c r="X37" s="590"/>
      <c r="Y37" s="590"/>
      <c r="Z37" s="590"/>
      <c r="AA37" s="590"/>
      <c r="AB37" s="590"/>
      <c r="AC37" s="590"/>
      <c r="AD37" s="590"/>
      <c r="AE37" s="590"/>
      <c r="AF37" s="590"/>
      <c r="AG37" s="590"/>
      <c r="AH37" s="590"/>
      <c r="AI37" s="590"/>
      <c r="AJ37" s="590"/>
      <c r="AK37" s="590"/>
      <c r="AL37" s="590"/>
      <c r="AM37" s="590"/>
      <c r="AN37" s="590"/>
      <c r="AO37" s="590"/>
      <c r="AP37" s="590"/>
      <c r="AQ37" s="590"/>
      <c r="AR37" s="590"/>
      <c r="AS37" s="590"/>
      <c r="AT37" s="590"/>
      <c r="AU37" s="590"/>
      <c r="AV37" s="590"/>
      <c r="AW37" s="590"/>
      <c r="AX37" s="590"/>
      <c r="AY37" s="590"/>
      <c r="AZ37" s="590"/>
      <c r="BA37" s="590"/>
      <c r="BB37" s="590"/>
      <c r="BC37" s="590"/>
      <c r="BD37" s="590"/>
      <c r="BE37" s="326"/>
      <c r="BF37" s="326"/>
      <c r="BG37" s="326"/>
      <c r="BH37" s="326"/>
      <c r="BI37" s="322"/>
      <c r="BJ37" s="325"/>
      <c r="BK37" s="321"/>
      <c r="BL37" s="321"/>
      <c r="BM37" s="321"/>
      <c r="BN37" s="321"/>
      <c r="BO37" s="321"/>
      <c r="BP37" s="321"/>
      <c r="BQ37" s="321"/>
      <c r="BR37" s="321"/>
      <c r="BS37" s="321"/>
      <c r="BT37" s="321"/>
      <c r="BU37" s="321"/>
      <c r="BV37" s="321"/>
      <c r="BW37" s="321"/>
      <c r="BX37" s="321"/>
      <c r="BY37" s="321"/>
    </row>
    <row r="38" spans="1:77" ht="12" customHeight="1">
      <c r="A38" s="322"/>
      <c r="B38" s="584"/>
      <c r="C38" s="585"/>
      <c r="D38" s="585"/>
      <c r="E38" s="585"/>
      <c r="F38" s="585"/>
      <c r="G38" s="585"/>
      <c r="H38" s="585"/>
      <c r="I38" s="585"/>
      <c r="J38" s="585"/>
      <c r="K38" s="585"/>
      <c r="L38" s="585"/>
      <c r="M38" s="585"/>
      <c r="N38" s="585"/>
      <c r="O38" s="585"/>
      <c r="P38" s="585"/>
      <c r="Q38" s="586"/>
      <c r="R38" s="341"/>
      <c r="S38" s="326"/>
      <c r="T38" s="590"/>
      <c r="U38" s="590"/>
      <c r="V38" s="590"/>
      <c r="W38" s="590"/>
      <c r="X38" s="590"/>
      <c r="Y38" s="590"/>
      <c r="Z38" s="590"/>
      <c r="AA38" s="590"/>
      <c r="AB38" s="590"/>
      <c r="AC38" s="590"/>
      <c r="AD38" s="590"/>
      <c r="AE38" s="590"/>
      <c r="AF38" s="590"/>
      <c r="AG38" s="590"/>
      <c r="AH38" s="590"/>
      <c r="AI38" s="590"/>
      <c r="AJ38" s="590"/>
      <c r="AK38" s="590"/>
      <c r="AL38" s="590"/>
      <c r="AM38" s="590"/>
      <c r="AN38" s="590"/>
      <c r="AO38" s="590"/>
      <c r="AP38" s="590"/>
      <c r="AQ38" s="590"/>
      <c r="AR38" s="590"/>
      <c r="AS38" s="590"/>
      <c r="AT38" s="590"/>
      <c r="AU38" s="590"/>
      <c r="AV38" s="590"/>
      <c r="AW38" s="590"/>
      <c r="AX38" s="590"/>
      <c r="AY38" s="590"/>
      <c r="AZ38" s="590"/>
      <c r="BA38" s="590"/>
      <c r="BB38" s="590"/>
      <c r="BC38" s="590"/>
      <c r="BD38" s="590"/>
      <c r="BE38" s="326"/>
      <c r="BF38" s="326"/>
      <c r="BG38" s="326"/>
      <c r="BH38" s="326"/>
      <c r="BI38" s="322"/>
      <c r="BJ38" s="325"/>
      <c r="BK38" s="321"/>
      <c r="BL38" s="321"/>
      <c r="BM38" s="321"/>
      <c r="BN38" s="321"/>
      <c r="BO38" s="321"/>
      <c r="BP38" s="321"/>
      <c r="BQ38" s="321"/>
      <c r="BR38" s="321"/>
      <c r="BS38" s="321"/>
      <c r="BT38" s="321"/>
      <c r="BU38" s="321"/>
      <c r="BV38" s="321"/>
      <c r="BW38" s="321"/>
      <c r="BX38" s="321"/>
      <c r="BY38" s="321"/>
    </row>
    <row r="39" spans="1:77" ht="12" customHeight="1">
      <c r="A39" s="322"/>
      <c r="B39" s="584"/>
      <c r="C39" s="585"/>
      <c r="D39" s="585"/>
      <c r="E39" s="585"/>
      <c r="F39" s="585"/>
      <c r="G39" s="585"/>
      <c r="H39" s="585"/>
      <c r="I39" s="585"/>
      <c r="J39" s="585"/>
      <c r="K39" s="585"/>
      <c r="L39" s="585"/>
      <c r="M39" s="585"/>
      <c r="N39" s="585"/>
      <c r="O39" s="585"/>
      <c r="P39" s="585"/>
      <c r="Q39" s="586"/>
      <c r="R39" s="341"/>
      <c r="S39" s="326"/>
      <c r="T39" s="590"/>
      <c r="U39" s="590"/>
      <c r="V39" s="590"/>
      <c r="W39" s="590"/>
      <c r="X39" s="590"/>
      <c r="Y39" s="590"/>
      <c r="Z39" s="590"/>
      <c r="AA39" s="590"/>
      <c r="AB39" s="590"/>
      <c r="AC39" s="590"/>
      <c r="AD39" s="590"/>
      <c r="AE39" s="590"/>
      <c r="AF39" s="590"/>
      <c r="AG39" s="590"/>
      <c r="AH39" s="590"/>
      <c r="AI39" s="590"/>
      <c r="AJ39" s="590"/>
      <c r="AK39" s="590"/>
      <c r="AL39" s="590"/>
      <c r="AM39" s="590"/>
      <c r="AN39" s="590"/>
      <c r="AO39" s="590"/>
      <c r="AP39" s="590"/>
      <c r="AQ39" s="590"/>
      <c r="AR39" s="590"/>
      <c r="AS39" s="590"/>
      <c r="AT39" s="590"/>
      <c r="AU39" s="590"/>
      <c r="AV39" s="590"/>
      <c r="AW39" s="590"/>
      <c r="AX39" s="590"/>
      <c r="AY39" s="590"/>
      <c r="AZ39" s="590"/>
      <c r="BA39" s="590"/>
      <c r="BB39" s="590"/>
      <c r="BC39" s="590"/>
      <c r="BD39" s="590"/>
      <c r="BE39" s="326"/>
      <c r="BF39" s="326"/>
      <c r="BG39" s="326"/>
      <c r="BH39" s="326"/>
      <c r="BI39" s="322"/>
      <c r="BJ39" s="325"/>
      <c r="BK39" s="321"/>
      <c r="BL39" s="321"/>
      <c r="BM39" s="321"/>
      <c r="BN39" s="321"/>
      <c r="BO39" s="321"/>
      <c r="BP39" s="321"/>
      <c r="BQ39" s="321"/>
      <c r="BR39" s="321"/>
      <c r="BS39" s="321"/>
      <c r="BT39" s="321"/>
      <c r="BU39" s="321"/>
      <c r="BV39" s="321"/>
      <c r="BW39" s="321"/>
      <c r="BX39" s="321"/>
      <c r="BY39" s="321"/>
    </row>
    <row r="40" spans="1:77" ht="12" customHeight="1">
      <c r="A40" s="322"/>
      <c r="B40" s="584"/>
      <c r="C40" s="585"/>
      <c r="D40" s="585"/>
      <c r="E40" s="585"/>
      <c r="F40" s="585"/>
      <c r="G40" s="585"/>
      <c r="H40" s="585"/>
      <c r="I40" s="585"/>
      <c r="J40" s="585"/>
      <c r="K40" s="585"/>
      <c r="L40" s="585"/>
      <c r="M40" s="585"/>
      <c r="N40" s="585"/>
      <c r="O40" s="585"/>
      <c r="P40" s="585"/>
      <c r="Q40" s="586"/>
      <c r="R40" s="341"/>
      <c r="S40" s="326"/>
      <c r="T40" s="326"/>
      <c r="U40" s="326"/>
      <c r="V40" s="326"/>
      <c r="W40" s="326"/>
      <c r="X40" s="326"/>
      <c r="Y40" s="326"/>
      <c r="Z40" s="326"/>
      <c r="AA40" s="326"/>
      <c r="AB40" s="326"/>
      <c r="AC40" s="326"/>
      <c r="AD40" s="326"/>
      <c r="AE40" s="326"/>
      <c r="AF40" s="326"/>
      <c r="AG40" s="326"/>
      <c r="AH40" s="326"/>
      <c r="AI40" s="326"/>
      <c r="AJ40" s="495" t="s">
        <v>68</v>
      </c>
      <c r="AK40" s="495"/>
      <c r="AL40" s="495"/>
      <c r="AM40" s="495"/>
      <c r="AN40" s="495"/>
      <c r="AO40" s="602" t="str">
        <f>IF(注意事項!H12=0,"",注意事項!H12)</f>
        <v/>
      </c>
      <c r="AP40" s="602"/>
      <c r="AQ40" s="602"/>
      <c r="AR40" s="602"/>
      <c r="AS40" s="602"/>
      <c r="AT40" s="602"/>
      <c r="AU40" s="602"/>
      <c r="AV40" s="602"/>
      <c r="AW40" s="602"/>
      <c r="AX40" s="602"/>
      <c r="AY40" s="602"/>
      <c r="AZ40" s="602"/>
      <c r="BA40" s="602"/>
      <c r="BB40" s="602"/>
      <c r="BC40" s="602"/>
      <c r="BD40" s="602"/>
      <c r="BE40" s="495" t="s">
        <v>69</v>
      </c>
      <c r="BF40" s="346"/>
      <c r="BG40" s="326"/>
      <c r="BH40" s="326"/>
      <c r="BI40" s="322"/>
      <c r="BJ40" s="325"/>
      <c r="BK40" s="321"/>
      <c r="BL40" s="321"/>
      <c r="BM40" s="321"/>
      <c r="BN40" s="321"/>
      <c r="BO40" s="321"/>
      <c r="BP40" s="321"/>
      <c r="BQ40" s="321"/>
      <c r="BR40" s="321"/>
      <c r="BS40" s="321"/>
      <c r="BT40" s="321"/>
      <c r="BU40" s="321"/>
      <c r="BV40" s="321"/>
      <c r="BW40" s="321"/>
      <c r="BX40" s="321"/>
      <c r="BY40" s="321"/>
    </row>
    <row r="41" spans="1:77" ht="12" customHeight="1">
      <c r="A41" s="322"/>
      <c r="B41" s="587"/>
      <c r="C41" s="588"/>
      <c r="D41" s="588"/>
      <c r="E41" s="588"/>
      <c r="F41" s="588"/>
      <c r="G41" s="588"/>
      <c r="H41" s="588"/>
      <c r="I41" s="588"/>
      <c r="J41" s="588"/>
      <c r="K41" s="588"/>
      <c r="L41" s="588"/>
      <c r="M41" s="588"/>
      <c r="N41" s="588"/>
      <c r="O41" s="588"/>
      <c r="P41" s="588"/>
      <c r="Q41" s="589"/>
      <c r="R41" s="337"/>
      <c r="S41" s="343"/>
      <c r="T41" s="343"/>
      <c r="U41" s="343"/>
      <c r="V41" s="343"/>
      <c r="W41" s="343"/>
      <c r="X41" s="343"/>
      <c r="Y41" s="343"/>
      <c r="Z41" s="343"/>
      <c r="AA41" s="343"/>
      <c r="AB41" s="343"/>
      <c r="AC41" s="343"/>
      <c r="AD41" s="343"/>
      <c r="AE41" s="343"/>
      <c r="AF41" s="343"/>
      <c r="AG41" s="343"/>
      <c r="AH41" s="343"/>
      <c r="AI41" s="343"/>
      <c r="AJ41" s="507"/>
      <c r="AK41" s="507"/>
      <c r="AL41" s="507"/>
      <c r="AM41" s="507"/>
      <c r="AN41" s="507"/>
      <c r="AO41" s="603"/>
      <c r="AP41" s="603"/>
      <c r="AQ41" s="603"/>
      <c r="AR41" s="603"/>
      <c r="AS41" s="603"/>
      <c r="AT41" s="603"/>
      <c r="AU41" s="603"/>
      <c r="AV41" s="603"/>
      <c r="AW41" s="603"/>
      <c r="AX41" s="603"/>
      <c r="AY41" s="603"/>
      <c r="AZ41" s="603"/>
      <c r="BA41" s="603"/>
      <c r="BB41" s="603"/>
      <c r="BC41" s="603"/>
      <c r="BD41" s="603"/>
      <c r="BE41" s="507"/>
      <c r="BF41" s="347"/>
      <c r="BG41" s="343"/>
      <c r="BH41" s="343"/>
      <c r="BI41" s="344"/>
      <c r="BJ41" s="325"/>
      <c r="BK41" s="321"/>
      <c r="BL41" s="321"/>
      <c r="BM41" s="321"/>
      <c r="BN41" s="321"/>
      <c r="BO41" s="321"/>
      <c r="BP41" s="321"/>
      <c r="BQ41" s="321"/>
      <c r="BR41" s="321"/>
      <c r="BS41" s="321"/>
      <c r="BT41" s="321"/>
      <c r="BU41" s="321"/>
      <c r="BV41" s="321"/>
      <c r="BW41" s="321"/>
      <c r="BX41" s="321"/>
      <c r="BY41" s="321"/>
    </row>
    <row r="42" spans="1:77" ht="12" customHeight="1">
      <c r="A42" s="322"/>
      <c r="B42" s="321"/>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5"/>
      <c r="BK42" s="321"/>
      <c r="BL42" s="321"/>
      <c r="BM42" s="321"/>
      <c r="BN42" s="321"/>
      <c r="BO42" s="321"/>
      <c r="BP42" s="321"/>
      <c r="BQ42" s="321"/>
      <c r="BR42" s="321"/>
      <c r="BS42" s="321"/>
      <c r="BT42" s="321"/>
      <c r="BU42" s="321"/>
      <c r="BV42" s="321"/>
      <c r="BW42" s="321"/>
      <c r="BX42" s="321"/>
      <c r="BY42" s="321"/>
    </row>
    <row r="43" spans="1:77" ht="12" customHeight="1">
      <c r="A43" s="322"/>
      <c r="B43" s="321"/>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5"/>
      <c r="BK43" s="321"/>
      <c r="BL43" s="321"/>
      <c r="BM43" s="321"/>
      <c r="BN43" s="321"/>
      <c r="BO43" s="321"/>
      <c r="BP43" s="321"/>
      <c r="BQ43" s="321"/>
      <c r="BR43" s="321"/>
      <c r="BS43" s="321"/>
      <c r="BT43" s="321"/>
      <c r="BU43" s="321"/>
      <c r="BV43" s="321"/>
      <c r="BW43" s="321"/>
      <c r="BX43" s="321"/>
      <c r="BY43" s="321"/>
    </row>
    <row r="44" spans="1:77" ht="12" customHeight="1">
      <c r="A44" s="322"/>
      <c r="B44" s="321"/>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5"/>
      <c r="BK44" s="321"/>
      <c r="BL44" s="321"/>
      <c r="BM44" s="321"/>
      <c r="BN44" s="321"/>
      <c r="BO44" s="321"/>
      <c r="BP44" s="321"/>
      <c r="BQ44" s="321"/>
      <c r="BR44" s="321"/>
      <c r="BS44" s="321"/>
      <c r="BT44" s="321"/>
      <c r="BU44" s="321"/>
      <c r="BV44" s="321"/>
      <c r="BW44" s="321"/>
      <c r="BX44" s="321"/>
      <c r="BY44" s="321"/>
    </row>
    <row r="45" spans="1:77" ht="12" customHeight="1">
      <c r="A45" s="322"/>
      <c r="B45" s="321"/>
      <c r="C45" s="321"/>
      <c r="D45" s="321"/>
      <c r="E45" s="321"/>
      <c r="F45" s="321"/>
      <c r="G45" s="321"/>
      <c r="H45" s="321"/>
      <c r="I45" s="321"/>
      <c r="J45" s="321"/>
      <c r="K45" s="321"/>
      <c r="L45" s="321"/>
      <c r="M45" s="321"/>
      <c r="N45" s="321"/>
      <c r="O45" s="321"/>
      <c r="P45" s="321"/>
      <c r="Q45" s="321"/>
      <c r="R45" s="500" t="s">
        <v>10</v>
      </c>
      <c r="S45" s="500"/>
      <c r="T45" s="500"/>
      <c r="U45" s="500"/>
      <c r="V45" s="592"/>
      <c r="W45" s="593"/>
      <c r="X45" s="594"/>
      <c r="Y45" s="500" t="s">
        <v>11</v>
      </c>
      <c r="Z45" s="500"/>
      <c r="AA45" s="500"/>
      <c r="AB45" s="500"/>
      <c r="AC45" s="592"/>
      <c r="AD45" s="593"/>
      <c r="AE45" s="594"/>
      <c r="AF45" s="601" t="s">
        <v>366</v>
      </c>
      <c r="AG45" s="601"/>
      <c r="AH45" s="601"/>
      <c r="AI45" s="601"/>
      <c r="AJ45" s="601"/>
      <c r="AK45" s="601"/>
      <c r="AL45" s="601"/>
      <c r="AM45" s="601"/>
      <c r="AN45" s="601"/>
      <c r="AO45" s="601"/>
      <c r="AP45" s="601"/>
      <c r="AQ45" s="601"/>
      <c r="AR45" s="601"/>
      <c r="AS45" s="601"/>
      <c r="AT45" s="601"/>
      <c r="AU45" s="601"/>
      <c r="AV45" s="601"/>
      <c r="AW45" s="601"/>
      <c r="AX45" s="601"/>
      <c r="AY45" s="321"/>
      <c r="AZ45" s="321"/>
      <c r="BA45" s="321"/>
      <c r="BB45" s="321"/>
      <c r="BC45" s="321"/>
      <c r="BD45" s="321"/>
      <c r="BE45" s="321"/>
      <c r="BF45" s="321"/>
      <c r="BG45" s="321"/>
      <c r="BH45" s="321"/>
      <c r="BI45" s="321"/>
      <c r="BJ45" s="325"/>
      <c r="BK45" s="321"/>
      <c r="BL45" s="321"/>
      <c r="BM45" s="321"/>
      <c r="BN45" s="321"/>
      <c r="BO45" s="321"/>
      <c r="BP45" s="321"/>
      <c r="BQ45" s="321"/>
      <c r="BR45" s="321"/>
      <c r="BS45" s="321"/>
      <c r="BT45" s="321"/>
      <c r="BU45" s="321"/>
      <c r="BV45" s="321"/>
      <c r="BW45" s="321"/>
      <c r="BX45" s="321"/>
      <c r="BY45" s="321"/>
    </row>
    <row r="46" spans="1:77" ht="12" customHeight="1">
      <c r="A46" s="322"/>
      <c r="B46" s="321"/>
      <c r="C46" s="321"/>
      <c r="D46" s="321"/>
      <c r="E46" s="321"/>
      <c r="F46" s="321"/>
      <c r="G46" s="321"/>
      <c r="H46" s="321"/>
      <c r="I46" s="321"/>
      <c r="J46" s="321"/>
      <c r="K46" s="321"/>
      <c r="L46" s="321"/>
      <c r="M46" s="321"/>
      <c r="N46" s="321"/>
      <c r="O46" s="321"/>
      <c r="P46" s="321"/>
      <c r="Q46" s="321"/>
      <c r="R46" s="500"/>
      <c r="S46" s="500"/>
      <c r="T46" s="500"/>
      <c r="U46" s="500"/>
      <c r="V46" s="595"/>
      <c r="W46" s="596"/>
      <c r="X46" s="597"/>
      <c r="Y46" s="500"/>
      <c r="Z46" s="500"/>
      <c r="AA46" s="500"/>
      <c r="AB46" s="500"/>
      <c r="AC46" s="595"/>
      <c r="AD46" s="596"/>
      <c r="AE46" s="597"/>
      <c r="AF46" s="601"/>
      <c r="AG46" s="601"/>
      <c r="AH46" s="601"/>
      <c r="AI46" s="601"/>
      <c r="AJ46" s="601"/>
      <c r="AK46" s="601"/>
      <c r="AL46" s="601"/>
      <c r="AM46" s="601"/>
      <c r="AN46" s="601"/>
      <c r="AO46" s="601"/>
      <c r="AP46" s="601"/>
      <c r="AQ46" s="601"/>
      <c r="AR46" s="601"/>
      <c r="AS46" s="601"/>
      <c r="AT46" s="601"/>
      <c r="AU46" s="601"/>
      <c r="AV46" s="601"/>
      <c r="AW46" s="601"/>
      <c r="AX46" s="601"/>
      <c r="AY46" s="321"/>
      <c r="AZ46" s="321"/>
      <c r="BA46" s="321"/>
      <c r="BB46" s="321"/>
      <c r="BC46" s="321"/>
      <c r="BD46" s="321"/>
      <c r="BE46" s="321"/>
      <c r="BF46" s="321"/>
      <c r="BG46" s="321"/>
      <c r="BH46" s="321"/>
      <c r="BI46" s="321"/>
      <c r="BJ46" s="325"/>
      <c r="BK46" s="321"/>
      <c r="BL46" s="321"/>
      <c r="BM46" s="321"/>
      <c r="BN46" s="321"/>
      <c r="BO46" s="321"/>
      <c r="BP46" s="321"/>
      <c r="BQ46" s="321"/>
      <c r="BR46" s="321"/>
      <c r="BS46" s="321"/>
      <c r="BT46" s="321"/>
      <c r="BU46" s="321"/>
      <c r="BV46" s="321"/>
      <c r="BW46" s="321"/>
      <c r="BX46" s="321"/>
      <c r="BY46" s="321"/>
    </row>
    <row r="47" spans="1:77" ht="12" customHeight="1">
      <c r="A47" s="322"/>
      <c r="B47" s="321"/>
      <c r="C47" s="321"/>
      <c r="D47" s="321"/>
      <c r="E47" s="321"/>
      <c r="F47" s="321"/>
      <c r="G47" s="321"/>
      <c r="H47" s="321"/>
      <c r="I47" s="321"/>
      <c r="J47" s="321"/>
      <c r="K47" s="321"/>
      <c r="L47" s="321"/>
      <c r="M47" s="321"/>
      <c r="N47" s="321"/>
      <c r="O47" s="321"/>
      <c r="P47" s="321"/>
      <c r="Q47" s="321"/>
      <c r="R47" s="500"/>
      <c r="S47" s="500"/>
      <c r="T47" s="500"/>
      <c r="U47" s="500"/>
      <c r="V47" s="598"/>
      <c r="W47" s="599"/>
      <c r="X47" s="600"/>
      <c r="Y47" s="500"/>
      <c r="Z47" s="500"/>
      <c r="AA47" s="500"/>
      <c r="AB47" s="500"/>
      <c r="AC47" s="598"/>
      <c r="AD47" s="599"/>
      <c r="AE47" s="600"/>
      <c r="AF47" s="601"/>
      <c r="AG47" s="601"/>
      <c r="AH47" s="601"/>
      <c r="AI47" s="601"/>
      <c r="AJ47" s="601"/>
      <c r="AK47" s="601"/>
      <c r="AL47" s="601"/>
      <c r="AM47" s="601"/>
      <c r="AN47" s="601"/>
      <c r="AO47" s="601"/>
      <c r="AP47" s="601"/>
      <c r="AQ47" s="601"/>
      <c r="AR47" s="601"/>
      <c r="AS47" s="601"/>
      <c r="AT47" s="601"/>
      <c r="AU47" s="601"/>
      <c r="AV47" s="601"/>
      <c r="AW47" s="601"/>
      <c r="AX47" s="601"/>
      <c r="AY47" s="321"/>
      <c r="AZ47" s="321"/>
      <c r="BA47" s="321"/>
      <c r="BB47" s="321"/>
      <c r="BC47" s="321"/>
      <c r="BD47" s="321"/>
      <c r="BE47" s="321"/>
      <c r="BF47" s="321"/>
      <c r="BG47" s="321"/>
      <c r="BH47" s="321"/>
      <c r="BI47" s="321"/>
      <c r="BJ47" s="325"/>
      <c r="BK47" s="321"/>
      <c r="BL47" s="321"/>
      <c r="BM47" s="321"/>
      <c r="BN47" s="321"/>
      <c r="BO47" s="321"/>
      <c r="BP47" s="321"/>
      <c r="BQ47" s="321"/>
      <c r="BR47" s="321"/>
      <c r="BS47" s="321"/>
      <c r="BT47" s="321"/>
      <c r="BU47" s="321"/>
      <c r="BV47" s="321"/>
      <c r="BW47" s="321"/>
      <c r="BX47" s="321"/>
      <c r="BY47" s="321"/>
    </row>
    <row r="48" spans="1:77" ht="12" customHeight="1">
      <c r="A48" s="322"/>
      <c r="B48" s="321"/>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c r="AZ48" s="321"/>
      <c r="BA48" s="321"/>
      <c r="BB48" s="321"/>
      <c r="BC48" s="321"/>
      <c r="BD48" s="321"/>
      <c r="BE48" s="321"/>
      <c r="BF48" s="321"/>
      <c r="BG48" s="321"/>
      <c r="BH48" s="321"/>
      <c r="BI48" s="321"/>
      <c r="BJ48" s="325"/>
      <c r="BK48" s="321"/>
      <c r="BL48" s="321"/>
      <c r="BM48" s="321"/>
      <c r="BN48" s="321"/>
      <c r="BO48" s="321"/>
      <c r="BP48" s="321"/>
      <c r="BQ48" s="321"/>
      <c r="BR48" s="321"/>
      <c r="BS48" s="321"/>
      <c r="BT48" s="321"/>
      <c r="BU48" s="321"/>
      <c r="BV48" s="321"/>
      <c r="BW48" s="321"/>
      <c r="BX48" s="321"/>
      <c r="BY48" s="321"/>
    </row>
    <row r="49" spans="1:77" ht="12" customHeight="1">
      <c r="A49" s="322"/>
      <c r="B49" s="321"/>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5"/>
      <c r="BK49" s="321"/>
      <c r="BL49" s="321"/>
      <c r="BM49" s="321"/>
      <c r="BN49" s="321"/>
      <c r="BO49" s="321"/>
      <c r="BP49" s="321"/>
      <c r="BQ49" s="321"/>
      <c r="BR49" s="321"/>
      <c r="BS49" s="321"/>
      <c r="BT49" s="321"/>
      <c r="BU49" s="321"/>
      <c r="BV49" s="321"/>
      <c r="BW49" s="321"/>
      <c r="BX49" s="321"/>
      <c r="BY49" s="321"/>
    </row>
    <row r="50" spans="1:77" ht="12" customHeight="1" thickBot="1">
      <c r="A50" s="322"/>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5"/>
      <c r="BK50" s="321"/>
      <c r="BL50" s="321"/>
      <c r="BM50" s="321"/>
      <c r="BN50" s="321"/>
      <c r="BO50" s="321"/>
      <c r="BP50" s="321"/>
      <c r="BQ50" s="321"/>
      <c r="BR50" s="321"/>
      <c r="BS50" s="321"/>
      <c r="BT50" s="321"/>
      <c r="BU50" s="321"/>
      <c r="BV50" s="321"/>
      <c r="BW50" s="321"/>
      <c r="BX50" s="321"/>
      <c r="BY50" s="321"/>
    </row>
    <row r="51" spans="1:77" ht="12.75" customHeight="1">
      <c r="A51" s="322"/>
      <c r="B51" s="323"/>
      <c r="C51" s="324"/>
      <c r="D51" s="604">
        <f>AC45</f>
        <v>0</v>
      </c>
      <c r="E51" s="604"/>
      <c r="F51" s="604"/>
      <c r="G51" s="607" t="s">
        <v>367</v>
      </c>
      <c r="H51" s="607"/>
      <c r="I51" s="607"/>
      <c r="J51" s="607"/>
      <c r="K51" s="607"/>
      <c r="L51" s="607"/>
      <c r="M51" s="607"/>
      <c r="N51" s="607"/>
      <c r="O51" s="607"/>
      <c r="P51" s="607"/>
      <c r="Q51" s="607"/>
      <c r="R51" s="607"/>
      <c r="S51" s="607"/>
      <c r="T51" s="607"/>
      <c r="U51" s="607"/>
      <c r="V51" s="607"/>
      <c r="W51" s="607"/>
      <c r="X51" s="607"/>
      <c r="Y51" s="607"/>
      <c r="Z51" s="607"/>
      <c r="AA51" s="607"/>
      <c r="AB51" s="607"/>
      <c r="AC51" s="607"/>
      <c r="AD51" s="607"/>
      <c r="AE51" s="324"/>
      <c r="AF51" s="324"/>
      <c r="AG51" s="324"/>
      <c r="AH51" s="324"/>
      <c r="AI51" s="324"/>
      <c r="AJ51" s="324"/>
      <c r="AK51" s="324"/>
      <c r="AL51" s="324"/>
      <c r="AM51" s="324"/>
      <c r="AN51" s="324"/>
      <c r="AO51" s="324"/>
      <c r="AP51" s="324"/>
      <c r="AQ51" s="610" t="s">
        <v>246</v>
      </c>
      <c r="AR51" s="610"/>
      <c r="AS51" s="611"/>
      <c r="AT51" s="348"/>
      <c r="AU51" s="349"/>
      <c r="AV51" s="349"/>
      <c r="AW51" s="349"/>
      <c r="AX51" s="349"/>
      <c r="AY51" s="349"/>
      <c r="AZ51" s="349"/>
      <c r="BA51" s="349"/>
      <c r="BB51" s="349"/>
      <c r="BC51" s="349"/>
      <c r="BD51" s="350"/>
      <c r="BE51" s="349"/>
      <c r="BF51" s="349"/>
      <c r="BG51" s="351" t="s">
        <v>19</v>
      </c>
      <c r="BH51" s="349"/>
      <c r="BI51" s="352"/>
      <c r="BJ51" s="325"/>
      <c r="BK51" s="321"/>
      <c r="BL51" s="321"/>
      <c r="BM51" s="321"/>
      <c r="BN51" s="321"/>
      <c r="BO51" s="321"/>
      <c r="BP51" s="321"/>
      <c r="BQ51" s="321"/>
      <c r="BR51" s="321"/>
      <c r="BS51" s="321"/>
      <c r="BT51" s="321"/>
      <c r="BU51" s="321"/>
      <c r="BV51" s="321"/>
      <c r="BW51" s="321"/>
      <c r="BX51" s="321"/>
      <c r="BY51" s="321"/>
    </row>
    <row r="52" spans="1:77" ht="12" customHeight="1">
      <c r="A52" s="322"/>
      <c r="B52" s="325"/>
      <c r="C52" s="326"/>
      <c r="D52" s="605"/>
      <c r="E52" s="605"/>
      <c r="F52" s="605"/>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326"/>
      <c r="AF52" s="326"/>
      <c r="AG52" s="326"/>
      <c r="AH52" s="326"/>
      <c r="AI52" s="326"/>
      <c r="AJ52" s="326"/>
      <c r="AK52" s="326"/>
      <c r="AL52" s="326"/>
      <c r="AM52" s="326"/>
      <c r="AN52" s="326"/>
      <c r="AO52" s="326"/>
      <c r="AP52" s="326"/>
      <c r="AQ52" s="495"/>
      <c r="AR52" s="495"/>
      <c r="AS52" s="505"/>
      <c r="AT52" s="612">
        <f>'16-10別'!BF81</f>
        <v>0</v>
      </c>
      <c r="AU52" s="613"/>
      <c r="AV52" s="613"/>
      <c r="AW52" s="613"/>
      <c r="AX52" s="613"/>
      <c r="AY52" s="613"/>
      <c r="AZ52" s="613"/>
      <c r="BA52" s="613"/>
      <c r="BB52" s="613"/>
      <c r="BC52" s="613"/>
      <c r="BD52" s="613"/>
      <c r="BE52" s="613"/>
      <c r="BF52" s="613"/>
      <c r="BG52" s="613"/>
      <c r="BH52" s="353"/>
      <c r="BI52" s="354"/>
      <c r="BJ52" s="325"/>
      <c r="BK52" s="321"/>
      <c r="BL52" s="321"/>
      <c r="BM52" s="321"/>
      <c r="BN52" s="321"/>
      <c r="BO52" s="321"/>
      <c r="BP52" s="321"/>
      <c r="BQ52" s="321"/>
      <c r="BR52" s="321"/>
      <c r="BS52" s="321"/>
      <c r="BT52" s="321"/>
      <c r="BU52" s="321"/>
      <c r="BV52" s="321"/>
      <c r="BW52" s="321"/>
      <c r="BX52" s="321"/>
      <c r="BY52" s="321"/>
    </row>
    <row r="53" spans="1:77" ht="12" customHeight="1">
      <c r="A53" s="322"/>
      <c r="B53" s="325"/>
      <c r="C53" s="326"/>
      <c r="D53" s="605"/>
      <c r="E53" s="605"/>
      <c r="F53" s="605"/>
      <c r="G53" s="608"/>
      <c r="H53" s="608"/>
      <c r="I53" s="608"/>
      <c r="J53" s="608"/>
      <c r="K53" s="608"/>
      <c r="L53" s="608"/>
      <c r="M53" s="608"/>
      <c r="N53" s="608"/>
      <c r="O53" s="608"/>
      <c r="P53" s="608"/>
      <c r="Q53" s="608"/>
      <c r="R53" s="608"/>
      <c r="S53" s="608"/>
      <c r="T53" s="608"/>
      <c r="U53" s="608"/>
      <c r="V53" s="608"/>
      <c r="W53" s="608"/>
      <c r="X53" s="608"/>
      <c r="Y53" s="608"/>
      <c r="Z53" s="608"/>
      <c r="AA53" s="608"/>
      <c r="AB53" s="608"/>
      <c r="AC53" s="608"/>
      <c r="AD53" s="608"/>
      <c r="AE53" s="326"/>
      <c r="AF53" s="326"/>
      <c r="AG53" s="326"/>
      <c r="AH53" s="326"/>
      <c r="AI53" s="326"/>
      <c r="AJ53" s="326"/>
      <c r="AK53" s="326"/>
      <c r="AL53" s="326"/>
      <c r="AM53" s="326"/>
      <c r="AN53" s="326"/>
      <c r="AO53" s="326"/>
      <c r="AP53" s="326"/>
      <c r="AQ53" s="495"/>
      <c r="AR53" s="495"/>
      <c r="AS53" s="505"/>
      <c r="AT53" s="614"/>
      <c r="AU53" s="613"/>
      <c r="AV53" s="613"/>
      <c r="AW53" s="613"/>
      <c r="AX53" s="613"/>
      <c r="AY53" s="613"/>
      <c r="AZ53" s="613"/>
      <c r="BA53" s="613"/>
      <c r="BB53" s="613"/>
      <c r="BC53" s="613"/>
      <c r="BD53" s="613"/>
      <c r="BE53" s="613"/>
      <c r="BF53" s="613"/>
      <c r="BG53" s="613"/>
      <c r="BH53" s="353"/>
      <c r="BI53" s="354"/>
      <c r="BJ53" s="325"/>
      <c r="BK53" s="321"/>
      <c r="BL53" s="321"/>
      <c r="BM53" s="321"/>
      <c r="BN53" s="321"/>
      <c r="BO53" s="321"/>
      <c r="BP53" s="321"/>
      <c r="BQ53" s="321"/>
      <c r="BR53" s="321"/>
      <c r="BS53" s="321"/>
      <c r="BT53" s="321"/>
      <c r="BU53" s="321"/>
      <c r="BV53" s="321"/>
      <c r="BW53" s="321"/>
      <c r="BX53" s="321"/>
      <c r="BY53" s="321"/>
    </row>
    <row r="54" spans="1:77" ht="12" customHeight="1">
      <c r="A54" s="322"/>
      <c r="B54" s="355"/>
      <c r="C54" s="343"/>
      <c r="D54" s="606"/>
      <c r="E54" s="606"/>
      <c r="F54" s="606"/>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343"/>
      <c r="AF54" s="343"/>
      <c r="AG54" s="343"/>
      <c r="AH54" s="343"/>
      <c r="AI54" s="343"/>
      <c r="AJ54" s="343"/>
      <c r="AK54" s="343"/>
      <c r="AL54" s="343"/>
      <c r="AM54" s="343"/>
      <c r="AN54" s="343"/>
      <c r="AO54" s="343"/>
      <c r="AP54" s="343"/>
      <c r="AQ54" s="507"/>
      <c r="AR54" s="507"/>
      <c r="AS54" s="508"/>
      <c r="AT54" s="615"/>
      <c r="AU54" s="616"/>
      <c r="AV54" s="616"/>
      <c r="AW54" s="616"/>
      <c r="AX54" s="616"/>
      <c r="AY54" s="616"/>
      <c r="AZ54" s="616"/>
      <c r="BA54" s="616"/>
      <c r="BB54" s="616"/>
      <c r="BC54" s="616"/>
      <c r="BD54" s="616"/>
      <c r="BE54" s="616"/>
      <c r="BF54" s="616"/>
      <c r="BG54" s="616"/>
      <c r="BH54" s="356"/>
      <c r="BI54" s="357"/>
      <c r="BJ54" s="325"/>
      <c r="BK54" s="321"/>
      <c r="BL54" s="321"/>
      <c r="BM54" s="321"/>
      <c r="BN54" s="321"/>
      <c r="BO54" s="321"/>
      <c r="BP54" s="321"/>
      <c r="BQ54" s="321"/>
      <c r="BR54" s="321"/>
      <c r="BS54" s="321"/>
      <c r="BT54" s="321"/>
      <c r="BU54" s="321"/>
      <c r="BV54" s="321"/>
      <c r="BW54" s="321"/>
      <c r="BX54" s="321"/>
      <c r="BY54" s="321"/>
    </row>
    <row r="55" spans="1:77" ht="6" customHeight="1">
      <c r="A55" s="248"/>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358"/>
      <c r="AR55" s="358"/>
      <c r="AS55" s="358"/>
      <c r="AT55" s="359"/>
      <c r="AU55" s="359"/>
      <c r="AV55" s="359"/>
      <c r="AW55" s="359"/>
      <c r="AX55" s="359"/>
      <c r="AY55" s="359"/>
      <c r="AZ55" s="359"/>
      <c r="BA55" s="359"/>
      <c r="BB55" s="359"/>
      <c r="BC55" s="359"/>
      <c r="BD55" s="359"/>
      <c r="BE55" s="359"/>
      <c r="BF55" s="359"/>
      <c r="BG55" s="359"/>
      <c r="BH55" s="247"/>
      <c r="BI55" s="247"/>
      <c r="BJ55" s="262"/>
      <c r="BK55" s="247"/>
      <c r="BL55" s="247"/>
      <c r="BM55" s="247"/>
      <c r="BN55" s="247"/>
      <c r="BO55" s="247"/>
      <c r="BP55" s="247"/>
      <c r="BQ55" s="247"/>
      <c r="BR55" s="247"/>
      <c r="BS55" s="247"/>
      <c r="BT55" s="247"/>
      <c r="BU55" s="247"/>
      <c r="BV55" s="247"/>
      <c r="BW55" s="247"/>
      <c r="BX55" s="247"/>
      <c r="BY55" s="321"/>
    </row>
    <row r="56" spans="1:77" ht="12" customHeight="1">
      <c r="A56" s="248"/>
      <c r="B56" s="247"/>
      <c r="C56" s="617" t="s">
        <v>368</v>
      </c>
      <c r="D56" s="618"/>
      <c r="E56" s="618"/>
      <c r="F56" s="619"/>
      <c r="G56" s="229"/>
      <c r="H56" s="626" t="s">
        <v>369</v>
      </c>
      <c r="I56" s="626"/>
      <c r="J56" s="626"/>
      <c r="K56" s="626"/>
      <c r="L56" s="626"/>
      <c r="M56" s="626"/>
      <c r="N56" s="626"/>
      <c r="O56" s="626"/>
      <c r="P56" s="626"/>
      <c r="Q56" s="626"/>
      <c r="R56" s="626"/>
      <c r="S56" s="626"/>
      <c r="T56" s="626"/>
      <c r="U56" s="626"/>
      <c r="V56" s="626"/>
      <c r="W56" s="626"/>
      <c r="X56" s="626"/>
      <c r="Y56" s="626"/>
      <c r="Z56" s="626"/>
      <c r="AA56" s="626"/>
      <c r="AB56" s="626"/>
      <c r="AC56" s="626"/>
      <c r="AD56" s="626"/>
      <c r="AE56" s="626"/>
      <c r="AF56" s="626"/>
      <c r="AG56" s="230"/>
      <c r="AH56" s="230"/>
      <c r="AI56" s="230"/>
      <c r="AJ56" s="230"/>
      <c r="AK56" s="230"/>
      <c r="AL56" s="230"/>
      <c r="AM56" s="230"/>
      <c r="AN56" s="230"/>
      <c r="AO56" s="230"/>
      <c r="AP56" s="230"/>
      <c r="AQ56" s="502" t="s">
        <v>269</v>
      </c>
      <c r="AR56" s="502"/>
      <c r="AS56" s="503"/>
      <c r="AT56" s="627"/>
      <c r="AU56" s="628"/>
      <c r="AV56" s="628"/>
      <c r="AW56" s="628"/>
      <c r="AX56" s="628"/>
      <c r="AY56" s="628"/>
      <c r="AZ56" s="628"/>
      <c r="BA56" s="628"/>
      <c r="BB56" s="628"/>
      <c r="BC56" s="628"/>
      <c r="BD56" s="628"/>
      <c r="BE56" s="628"/>
      <c r="BF56" s="628"/>
      <c r="BG56" s="628"/>
      <c r="BH56" s="232"/>
      <c r="BI56" s="247"/>
      <c r="BJ56" s="262"/>
      <c r="BK56" s="634" t="str">
        <f>IF(COUNTIF(AT71,BM71),"〇","別表の合計数量と違います")</f>
        <v>〇</v>
      </c>
      <c r="BL56" s="634"/>
      <c r="BM56" s="247"/>
      <c r="BN56" s="247"/>
      <c r="BO56" s="247"/>
      <c r="BP56" s="247"/>
      <c r="BQ56" s="247"/>
      <c r="BR56" s="247"/>
      <c r="BS56" s="247"/>
      <c r="BT56" s="247"/>
      <c r="BU56" s="247"/>
      <c r="BV56" s="247"/>
      <c r="BW56" s="247"/>
      <c r="BX56" s="247"/>
      <c r="BY56" s="321"/>
    </row>
    <row r="57" spans="1:77" ht="12" customHeight="1">
      <c r="A57" s="248"/>
      <c r="B57" s="247"/>
      <c r="C57" s="620"/>
      <c r="D57" s="621"/>
      <c r="E57" s="621"/>
      <c r="F57" s="622"/>
      <c r="G57" s="223"/>
      <c r="H57" s="608"/>
      <c r="I57" s="608"/>
      <c r="J57" s="608"/>
      <c r="K57" s="608"/>
      <c r="L57" s="608"/>
      <c r="M57" s="608"/>
      <c r="N57" s="608"/>
      <c r="O57" s="608"/>
      <c r="P57" s="608"/>
      <c r="Q57" s="608"/>
      <c r="R57" s="608"/>
      <c r="S57" s="608"/>
      <c r="T57" s="608"/>
      <c r="U57" s="608"/>
      <c r="V57" s="608"/>
      <c r="W57" s="608"/>
      <c r="X57" s="608"/>
      <c r="Y57" s="608"/>
      <c r="Z57" s="608"/>
      <c r="AA57" s="608"/>
      <c r="AB57" s="608"/>
      <c r="AC57" s="608"/>
      <c r="AD57" s="608"/>
      <c r="AE57" s="608"/>
      <c r="AF57" s="608"/>
      <c r="AG57" s="224"/>
      <c r="AH57" s="224"/>
      <c r="AI57" s="224"/>
      <c r="AJ57" s="224"/>
      <c r="AK57" s="224"/>
      <c r="AL57" s="224"/>
      <c r="AM57" s="224"/>
      <c r="AN57" s="224"/>
      <c r="AO57" s="224"/>
      <c r="AP57" s="224"/>
      <c r="AQ57" s="495"/>
      <c r="AR57" s="495"/>
      <c r="AS57" s="505"/>
      <c r="AT57" s="629"/>
      <c r="AU57" s="630"/>
      <c r="AV57" s="630"/>
      <c r="AW57" s="630"/>
      <c r="AX57" s="630"/>
      <c r="AY57" s="630"/>
      <c r="AZ57" s="630"/>
      <c r="BA57" s="630"/>
      <c r="BB57" s="630"/>
      <c r="BC57" s="630"/>
      <c r="BD57" s="630"/>
      <c r="BE57" s="630"/>
      <c r="BF57" s="630"/>
      <c r="BG57" s="630"/>
      <c r="BH57" s="233"/>
      <c r="BI57" s="247"/>
      <c r="BJ57" s="262"/>
      <c r="BK57" s="634"/>
      <c r="BL57" s="634"/>
      <c r="BM57" s="247"/>
      <c r="BN57" s="247"/>
      <c r="BO57" s="247"/>
      <c r="BP57" s="247"/>
      <c r="BQ57" s="247"/>
      <c r="BR57" s="247"/>
      <c r="BS57" s="247"/>
      <c r="BT57" s="247"/>
      <c r="BU57" s="247"/>
      <c r="BV57" s="247"/>
      <c r="BW57" s="247"/>
      <c r="BX57" s="247"/>
      <c r="BY57" s="321"/>
    </row>
    <row r="58" spans="1:77" ht="12" customHeight="1">
      <c r="A58" s="248"/>
      <c r="B58" s="247"/>
      <c r="C58" s="620"/>
      <c r="D58" s="621"/>
      <c r="E58" s="621"/>
      <c r="F58" s="622"/>
      <c r="G58" s="227"/>
      <c r="H58" s="609"/>
      <c r="I58" s="609"/>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228"/>
      <c r="AH58" s="228"/>
      <c r="AI58" s="228"/>
      <c r="AJ58" s="228"/>
      <c r="AK58" s="228"/>
      <c r="AL58" s="228"/>
      <c r="AM58" s="228"/>
      <c r="AN58" s="228"/>
      <c r="AO58" s="228"/>
      <c r="AP58" s="228"/>
      <c r="AQ58" s="507"/>
      <c r="AR58" s="507"/>
      <c r="AS58" s="508"/>
      <c r="AT58" s="631"/>
      <c r="AU58" s="632"/>
      <c r="AV58" s="632"/>
      <c r="AW58" s="632"/>
      <c r="AX58" s="632"/>
      <c r="AY58" s="632"/>
      <c r="AZ58" s="632"/>
      <c r="BA58" s="632"/>
      <c r="BB58" s="632"/>
      <c r="BC58" s="632"/>
      <c r="BD58" s="632"/>
      <c r="BE58" s="632"/>
      <c r="BF58" s="632"/>
      <c r="BG58" s="632"/>
      <c r="BH58" s="263"/>
      <c r="BI58" s="247"/>
      <c r="BJ58" s="262"/>
      <c r="BK58" s="634"/>
      <c r="BL58" s="634"/>
      <c r="BM58" s="247"/>
      <c r="BN58" s="247"/>
      <c r="BO58" s="247"/>
      <c r="BP58" s="247"/>
      <c r="BQ58" s="247"/>
      <c r="BR58" s="247"/>
      <c r="BS58" s="247"/>
      <c r="BT58" s="247"/>
      <c r="BU58" s="247"/>
      <c r="BV58" s="247"/>
      <c r="BW58" s="247"/>
      <c r="BX58" s="247"/>
      <c r="BY58" s="321"/>
    </row>
    <row r="59" spans="1:77" ht="12" customHeight="1">
      <c r="A59" s="248"/>
      <c r="B59" s="247"/>
      <c r="C59" s="620"/>
      <c r="D59" s="621"/>
      <c r="E59" s="621"/>
      <c r="F59" s="622"/>
      <c r="G59" s="229"/>
      <c r="H59" s="635" t="s">
        <v>370</v>
      </c>
      <c r="I59" s="626"/>
      <c r="J59" s="626"/>
      <c r="K59" s="626"/>
      <c r="L59" s="626"/>
      <c r="M59" s="626"/>
      <c r="N59" s="626"/>
      <c r="O59" s="626"/>
      <c r="P59" s="626"/>
      <c r="Q59" s="626"/>
      <c r="R59" s="626"/>
      <c r="S59" s="626"/>
      <c r="T59" s="626"/>
      <c r="U59" s="626"/>
      <c r="V59" s="626"/>
      <c r="W59" s="626"/>
      <c r="X59" s="626"/>
      <c r="Y59" s="626"/>
      <c r="Z59" s="626"/>
      <c r="AA59" s="626"/>
      <c r="AB59" s="626"/>
      <c r="AC59" s="626"/>
      <c r="AD59" s="626"/>
      <c r="AE59" s="626"/>
      <c r="AF59" s="626"/>
      <c r="AG59" s="230"/>
      <c r="AH59" s="230"/>
      <c r="AI59" s="230"/>
      <c r="AJ59" s="230"/>
      <c r="AK59" s="230"/>
      <c r="AL59" s="230"/>
      <c r="AM59" s="230"/>
      <c r="AN59" s="230"/>
      <c r="AO59" s="230"/>
      <c r="AP59" s="230"/>
      <c r="AQ59" s="502" t="s">
        <v>298</v>
      </c>
      <c r="AR59" s="502"/>
      <c r="AS59" s="503"/>
      <c r="AT59" s="627"/>
      <c r="AU59" s="628"/>
      <c r="AV59" s="628"/>
      <c r="AW59" s="628"/>
      <c r="AX59" s="628"/>
      <c r="AY59" s="628"/>
      <c r="AZ59" s="628"/>
      <c r="BA59" s="628"/>
      <c r="BB59" s="628"/>
      <c r="BC59" s="628"/>
      <c r="BD59" s="628"/>
      <c r="BE59" s="628"/>
      <c r="BF59" s="628"/>
      <c r="BG59" s="628"/>
      <c r="BH59" s="232"/>
      <c r="BI59" s="247"/>
      <c r="BJ59" s="262"/>
      <c r="BK59" s="634"/>
      <c r="BL59" s="634"/>
      <c r="BM59" s="247"/>
      <c r="BN59" s="247"/>
      <c r="BO59" s="247"/>
      <c r="BP59" s="247"/>
      <c r="BQ59" s="247"/>
      <c r="BR59" s="247"/>
      <c r="BS59" s="247"/>
      <c r="BT59" s="247"/>
      <c r="BU59" s="247"/>
      <c r="BV59" s="247"/>
      <c r="BW59" s="247"/>
      <c r="BX59" s="247"/>
      <c r="BY59" s="321"/>
    </row>
    <row r="60" spans="1:77" ht="12" customHeight="1">
      <c r="A60" s="248"/>
      <c r="B60" s="247"/>
      <c r="C60" s="620"/>
      <c r="D60" s="621"/>
      <c r="E60" s="621"/>
      <c r="F60" s="622"/>
      <c r="G60" s="223"/>
      <c r="H60" s="608"/>
      <c r="I60" s="608"/>
      <c r="J60" s="608"/>
      <c r="K60" s="608"/>
      <c r="L60" s="608"/>
      <c r="M60" s="608"/>
      <c r="N60" s="608"/>
      <c r="O60" s="608"/>
      <c r="P60" s="608"/>
      <c r="Q60" s="608"/>
      <c r="R60" s="608"/>
      <c r="S60" s="608"/>
      <c r="T60" s="608"/>
      <c r="U60" s="608"/>
      <c r="V60" s="608"/>
      <c r="W60" s="608"/>
      <c r="X60" s="608"/>
      <c r="Y60" s="608"/>
      <c r="Z60" s="608"/>
      <c r="AA60" s="608"/>
      <c r="AB60" s="608"/>
      <c r="AC60" s="608"/>
      <c r="AD60" s="608"/>
      <c r="AE60" s="608"/>
      <c r="AF60" s="608"/>
      <c r="AG60" s="224"/>
      <c r="AH60" s="224"/>
      <c r="AI60" s="224"/>
      <c r="AJ60" s="224"/>
      <c r="AK60" s="224"/>
      <c r="AL60" s="224"/>
      <c r="AM60" s="224"/>
      <c r="AN60" s="224"/>
      <c r="AO60" s="224"/>
      <c r="AP60" s="224"/>
      <c r="AQ60" s="495"/>
      <c r="AR60" s="495"/>
      <c r="AS60" s="505"/>
      <c r="AT60" s="629"/>
      <c r="AU60" s="630"/>
      <c r="AV60" s="630"/>
      <c r="AW60" s="630"/>
      <c r="AX60" s="630"/>
      <c r="AY60" s="630"/>
      <c r="AZ60" s="630"/>
      <c r="BA60" s="630"/>
      <c r="BB60" s="630"/>
      <c r="BC60" s="630"/>
      <c r="BD60" s="630"/>
      <c r="BE60" s="630"/>
      <c r="BF60" s="630"/>
      <c r="BG60" s="630"/>
      <c r="BH60" s="233"/>
      <c r="BI60" s="247"/>
      <c r="BJ60" s="262"/>
      <c r="BK60" s="634"/>
      <c r="BL60" s="634"/>
      <c r="BM60" s="247"/>
      <c r="BN60" s="247"/>
      <c r="BO60" s="247"/>
      <c r="BP60" s="247"/>
      <c r="BQ60" s="247"/>
      <c r="BR60" s="247"/>
      <c r="BS60" s="247"/>
      <c r="BT60" s="247"/>
      <c r="BU60" s="247"/>
      <c r="BV60" s="247"/>
      <c r="BW60" s="247"/>
      <c r="BX60" s="247"/>
      <c r="BY60" s="321"/>
    </row>
    <row r="61" spans="1:77" ht="12" customHeight="1">
      <c r="A61" s="248"/>
      <c r="B61" s="247"/>
      <c r="C61" s="620"/>
      <c r="D61" s="621"/>
      <c r="E61" s="621"/>
      <c r="F61" s="622"/>
      <c r="G61" s="227"/>
      <c r="H61" s="609"/>
      <c r="I61" s="609"/>
      <c r="J61" s="609"/>
      <c r="K61" s="609"/>
      <c r="L61" s="609"/>
      <c r="M61" s="609"/>
      <c r="N61" s="609"/>
      <c r="O61" s="609"/>
      <c r="P61" s="609"/>
      <c r="Q61" s="609"/>
      <c r="R61" s="609"/>
      <c r="S61" s="609"/>
      <c r="T61" s="609"/>
      <c r="U61" s="609"/>
      <c r="V61" s="609"/>
      <c r="W61" s="609"/>
      <c r="X61" s="609"/>
      <c r="Y61" s="609"/>
      <c r="Z61" s="609"/>
      <c r="AA61" s="609"/>
      <c r="AB61" s="609"/>
      <c r="AC61" s="609"/>
      <c r="AD61" s="609"/>
      <c r="AE61" s="609"/>
      <c r="AF61" s="609"/>
      <c r="AG61" s="228"/>
      <c r="AH61" s="228"/>
      <c r="AI61" s="228"/>
      <c r="AJ61" s="228"/>
      <c r="AK61" s="228"/>
      <c r="AL61" s="228"/>
      <c r="AM61" s="228"/>
      <c r="AN61" s="228"/>
      <c r="AO61" s="228"/>
      <c r="AP61" s="228"/>
      <c r="AQ61" s="507"/>
      <c r="AR61" s="507"/>
      <c r="AS61" s="508"/>
      <c r="AT61" s="631"/>
      <c r="AU61" s="632"/>
      <c r="AV61" s="632"/>
      <c r="AW61" s="632"/>
      <c r="AX61" s="632"/>
      <c r="AY61" s="632"/>
      <c r="AZ61" s="632"/>
      <c r="BA61" s="632"/>
      <c r="BB61" s="632"/>
      <c r="BC61" s="632"/>
      <c r="BD61" s="632"/>
      <c r="BE61" s="632"/>
      <c r="BF61" s="632"/>
      <c r="BG61" s="632"/>
      <c r="BH61" s="263"/>
      <c r="BI61" s="247"/>
      <c r="BJ61" s="262"/>
      <c r="BK61" s="634"/>
      <c r="BL61" s="634"/>
      <c r="BM61" s="247"/>
      <c r="BN61" s="247"/>
      <c r="BO61" s="247"/>
      <c r="BP61" s="247"/>
      <c r="BQ61" s="247"/>
      <c r="BR61" s="247"/>
      <c r="BS61" s="247"/>
      <c r="BT61" s="247"/>
      <c r="BU61" s="247"/>
      <c r="BV61" s="247"/>
      <c r="BW61" s="247"/>
      <c r="BX61" s="247"/>
      <c r="BY61" s="321"/>
    </row>
    <row r="62" spans="1:77" ht="12" customHeight="1">
      <c r="A62" s="248"/>
      <c r="B62" s="247"/>
      <c r="C62" s="620"/>
      <c r="D62" s="621"/>
      <c r="E62" s="621"/>
      <c r="F62" s="622"/>
      <c r="G62" s="229"/>
      <c r="H62" s="635" t="s">
        <v>371</v>
      </c>
      <c r="I62" s="626"/>
      <c r="J62" s="626"/>
      <c r="K62" s="626"/>
      <c r="L62" s="626"/>
      <c r="M62" s="626"/>
      <c r="N62" s="626"/>
      <c r="O62" s="626"/>
      <c r="P62" s="626"/>
      <c r="Q62" s="626"/>
      <c r="R62" s="626"/>
      <c r="S62" s="626"/>
      <c r="T62" s="626"/>
      <c r="U62" s="626"/>
      <c r="V62" s="626"/>
      <c r="W62" s="626"/>
      <c r="X62" s="626"/>
      <c r="Y62" s="626"/>
      <c r="Z62" s="626"/>
      <c r="AA62" s="626"/>
      <c r="AB62" s="626"/>
      <c r="AC62" s="626"/>
      <c r="AD62" s="626"/>
      <c r="AE62" s="626"/>
      <c r="AF62" s="626"/>
      <c r="AG62" s="230"/>
      <c r="AH62" s="230"/>
      <c r="AI62" s="230"/>
      <c r="AJ62" s="230"/>
      <c r="AK62" s="230"/>
      <c r="AL62" s="230"/>
      <c r="AM62" s="230"/>
      <c r="AN62" s="230"/>
      <c r="AO62" s="230"/>
      <c r="AP62" s="230"/>
      <c r="AQ62" s="502" t="s">
        <v>316</v>
      </c>
      <c r="AR62" s="502"/>
      <c r="AS62" s="503"/>
      <c r="AT62" s="627"/>
      <c r="AU62" s="628"/>
      <c r="AV62" s="628"/>
      <c r="AW62" s="628"/>
      <c r="AX62" s="628"/>
      <c r="AY62" s="628"/>
      <c r="AZ62" s="628"/>
      <c r="BA62" s="628"/>
      <c r="BB62" s="628"/>
      <c r="BC62" s="628"/>
      <c r="BD62" s="628"/>
      <c r="BE62" s="628"/>
      <c r="BF62" s="628"/>
      <c r="BG62" s="628"/>
      <c r="BH62" s="232"/>
      <c r="BI62" s="247"/>
      <c r="BJ62" s="262"/>
      <c r="BK62" s="634"/>
      <c r="BL62" s="634"/>
      <c r="BM62" s="247"/>
      <c r="BN62" s="247"/>
      <c r="BO62" s="247"/>
      <c r="BP62" s="247"/>
      <c r="BQ62" s="247"/>
      <c r="BR62" s="247"/>
      <c r="BS62" s="247"/>
      <c r="BT62" s="247"/>
      <c r="BU62" s="247"/>
      <c r="BV62" s="247"/>
      <c r="BW62" s="247"/>
      <c r="BX62" s="247"/>
      <c r="BY62" s="321"/>
    </row>
    <row r="63" spans="1:77" ht="12" customHeight="1">
      <c r="A63" s="248"/>
      <c r="B63" s="247"/>
      <c r="C63" s="620"/>
      <c r="D63" s="621"/>
      <c r="E63" s="621"/>
      <c r="F63" s="622"/>
      <c r="G63" s="223"/>
      <c r="H63" s="608"/>
      <c r="I63" s="608"/>
      <c r="J63" s="608"/>
      <c r="K63" s="608"/>
      <c r="L63" s="608"/>
      <c r="M63" s="608"/>
      <c r="N63" s="608"/>
      <c r="O63" s="608"/>
      <c r="P63" s="608"/>
      <c r="Q63" s="608"/>
      <c r="R63" s="608"/>
      <c r="S63" s="608"/>
      <c r="T63" s="608"/>
      <c r="U63" s="608"/>
      <c r="V63" s="608"/>
      <c r="W63" s="608"/>
      <c r="X63" s="608"/>
      <c r="Y63" s="608"/>
      <c r="Z63" s="608"/>
      <c r="AA63" s="608"/>
      <c r="AB63" s="608"/>
      <c r="AC63" s="608"/>
      <c r="AD63" s="608"/>
      <c r="AE63" s="608"/>
      <c r="AF63" s="608"/>
      <c r="AG63" s="224"/>
      <c r="AH63" s="224"/>
      <c r="AI63" s="224"/>
      <c r="AJ63" s="224"/>
      <c r="AK63" s="224"/>
      <c r="AL63" s="224"/>
      <c r="AM63" s="224"/>
      <c r="AN63" s="224"/>
      <c r="AO63" s="224"/>
      <c r="AP63" s="224"/>
      <c r="AQ63" s="495"/>
      <c r="AR63" s="495"/>
      <c r="AS63" s="505"/>
      <c r="AT63" s="629"/>
      <c r="AU63" s="630"/>
      <c r="AV63" s="630"/>
      <c r="AW63" s="630"/>
      <c r="AX63" s="630"/>
      <c r="AY63" s="630"/>
      <c r="AZ63" s="630"/>
      <c r="BA63" s="630"/>
      <c r="BB63" s="630"/>
      <c r="BC63" s="630"/>
      <c r="BD63" s="630"/>
      <c r="BE63" s="630"/>
      <c r="BF63" s="630"/>
      <c r="BG63" s="630"/>
      <c r="BH63" s="233"/>
      <c r="BI63" s="247"/>
      <c r="BJ63" s="262"/>
      <c r="BK63" s="634"/>
      <c r="BL63" s="634"/>
      <c r="BM63" s="247"/>
      <c r="BN63" s="247"/>
      <c r="BO63" s="247"/>
      <c r="BP63" s="247"/>
      <c r="BQ63" s="247"/>
      <c r="BR63" s="247"/>
      <c r="BS63" s="247"/>
      <c r="BT63" s="247"/>
      <c r="BU63" s="247"/>
      <c r="BV63" s="247"/>
      <c r="BW63" s="247"/>
      <c r="BX63" s="247"/>
      <c r="BY63" s="321"/>
    </row>
    <row r="64" spans="1:77" ht="12" customHeight="1">
      <c r="A64" s="248"/>
      <c r="B64" s="247"/>
      <c r="C64" s="620"/>
      <c r="D64" s="621"/>
      <c r="E64" s="621"/>
      <c r="F64" s="622"/>
      <c r="G64" s="227"/>
      <c r="H64" s="609"/>
      <c r="I64" s="609"/>
      <c r="J64" s="609"/>
      <c r="K64" s="609"/>
      <c r="L64" s="609"/>
      <c r="M64" s="609"/>
      <c r="N64" s="609"/>
      <c r="O64" s="609"/>
      <c r="P64" s="609"/>
      <c r="Q64" s="609"/>
      <c r="R64" s="609"/>
      <c r="S64" s="609"/>
      <c r="T64" s="609"/>
      <c r="U64" s="609"/>
      <c r="V64" s="609"/>
      <c r="W64" s="609"/>
      <c r="X64" s="609"/>
      <c r="Y64" s="609"/>
      <c r="Z64" s="609"/>
      <c r="AA64" s="609"/>
      <c r="AB64" s="609"/>
      <c r="AC64" s="609"/>
      <c r="AD64" s="609"/>
      <c r="AE64" s="609"/>
      <c r="AF64" s="609"/>
      <c r="AG64" s="228"/>
      <c r="AH64" s="228"/>
      <c r="AI64" s="228"/>
      <c r="AJ64" s="228"/>
      <c r="AK64" s="228"/>
      <c r="AL64" s="228"/>
      <c r="AM64" s="228"/>
      <c r="AN64" s="228"/>
      <c r="AO64" s="228"/>
      <c r="AP64" s="228"/>
      <c r="AQ64" s="507"/>
      <c r="AR64" s="507"/>
      <c r="AS64" s="508"/>
      <c r="AT64" s="631"/>
      <c r="AU64" s="632"/>
      <c r="AV64" s="632"/>
      <c r="AW64" s="632"/>
      <c r="AX64" s="632"/>
      <c r="AY64" s="632"/>
      <c r="AZ64" s="632"/>
      <c r="BA64" s="632"/>
      <c r="BB64" s="632"/>
      <c r="BC64" s="632"/>
      <c r="BD64" s="632"/>
      <c r="BE64" s="632"/>
      <c r="BF64" s="632"/>
      <c r="BG64" s="632"/>
      <c r="BH64" s="263"/>
      <c r="BI64" s="247"/>
      <c r="BJ64" s="262"/>
      <c r="BK64" s="634"/>
      <c r="BL64" s="634"/>
      <c r="BM64" s="247"/>
      <c r="BN64" s="247"/>
      <c r="BO64" s="247"/>
      <c r="BP64" s="247"/>
      <c r="BQ64" s="247"/>
      <c r="BR64" s="247"/>
      <c r="BS64" s="247"/>
      <c r="BT64" s="247"/>
      <c r="BU64" s="247"/>
      <c r="BV64" s="247"/>
      <c r="BW64" s="247"/>
      <c r="BX64" s="247"/>
      <c r="BY64" s="321"/>
    </row>
    <row r="65" spans="1:79" ht="12" customHeight="1">
      <c r="A65" s="248"/>
      <c r="B65" s="247"/>
      <c r="C65" s="620"/>
      <c r="D65" s="621"/>
      <c r="E65" s="621"/>
      <c r="F65" s="622"/>
      <c r="G65" s="229"/>
      <c r="H65" s="626" t="s">
        <v>372</v>
      </c>
      <c r="I65" s="626"/>
      <c r="J65" s="626"/>
      <c r="K65" s="626"/>
      <c r="L65" s="626"/>
      <c r="M65" s="626"/>
      <c r="N65" s="626"/>
      <c r="O65" s="626"/>
      <c r="P65" s="626"/>
      <c r="Q65" s="626"/>
      <c r="R65" s="626"/>
      <c r="S65" s="626"/>
      <c r="T65" s="626"/>
      <c r="U65" s="626"/>
      <c r="V65" s="626"/>
      <c r="W65" s="626"/>
      <c r="X65" s="626"/>
      <c r="Y65" s="626"/>
      <c r="Z65" s="626"/>
      <c r="AA65" s="626"/>
      <c r="AB65" s="626"/>
      <c r="AC65" s="626"/>
      <c r="AD65" s="626"/>
      <c r="AE65" s="626"/>
      <c r="AF65" s="626"/>
      <c r="AG65" s="230"/>
      <c r="AH65" s="230"/>
      <c r="AI65" s="230"/>
      <c r="AJ65" s="230"/>
      <c r="AK65" s="230"/>
      <c r="AL65" s="230"/>
      <c r="AM65" s="230"/>
      <c r="AN65" s="230"/>
      <c r="AO65" s="230"/>
      <c r="AP65" s="230"/>
      <c r="AQ65" s="502" t="s">
        <v>254</v>
      </c>
      <c r="AR65" s="502"/>
      <c r="AS65" s="503"/>
      <c r="AT65" s="627"/>
      <c r="AU65" s="628"/>
      <c r="AV65" s="628"/>
      <c r="AW65" s="628"/>
      <c r="AX65" s="628"/>
      <c r="AY65" s="628"/>
      <c r="AZ65" s="628"/>
      <c r="BA65" s="628"/>
      <c r="BB65" s="628"/>
      <c r="BC65" s="628"/>
      <c r="BD65" s="628"/>
      <c r="BE65" s="628"/>
      <c r="BF65" s="628"/>
      <c r="BG65" s="628"/>
      <c r="BH65" s="232"/>
      <c r="BI65" s="247"/>
      <c r="BJ65" s="262"/>
      <c r="BK65" s="634"/>
      <c r="BL65" s="634"/>
      <c r="BM65" s="247"/>
      <c r="BN65" s="247"/>
      <c r="BO65" s="247"/>
      <c r="BP65" s="247"/>
      <c r="BQ65" s="247"/>
      <c r="BR65" s="247"/>
      <c r="BS65" s="247"/>
      <c r="BT65" s="247"/>
      <c r="BU65" s="247"/>
      <c r="BV65" s="247"/>
      <c r="BW65" s="247"/>
      <c r="BX65" s="247"/>
      <c r="BY65" s="321"/>
    </row>
    <row r="66" spans="1:79" ht="12" customHeight="1">
      <c r="A66" s="248"/>
      <c r="B66" s="247"/>
      <c r="C66" s="620"/>
      <c r="D66" s="621"/>
      <c r="E66" s="621"/>
      <c r="F66" s="622"/>
      <c r="G66" s="223"/>
      <c r="H66" s="608"/>
      <c r="I66" s="608"/>
      <c r="J66" s="608"/>
      <c r="K66" s="608"/>
      <c r="L66" s="608"/>
      <c r="M66" s="608"/>
      <c r="N66" s="608"/>
      <c r="O66" s="608"/>
      <c r="P66" s="608"/>
      <c r="Q66" s="608"/>
      <c r="R66" s="608"/>
      <c r="S66" s="608"/>
      <c r="T66" s="608"/>
      <c r="U66" s="608"/>
      <c r="V66" s="608"/>
      <c r="W66" s="608"/>
      <c r="X66" s="608"/>
      <c r="Y66" s="608"/>
      <c r="Z66" s="608"/>
      <c r="AA66" s="608"/>
      <c r="AB66" s="608"/>
      <c r="AC66" s="608"/>
      <c r="AD66" s="608"/>
      <c r="AE66" s="608"/>
      <c r="AF66" s="608"/>
      <c r="AG66" s="224"/>
      <c r="AH66" s="224"/>
      <c r="AI66" s="224"/>
      <c r="AJ66" s="224"/>
      <c r="AK66" s="224"/>
      <c r="AL66" s="224"/>
      <c r="AM66" s="224"/>
      <c r="AN66" s="224"/>
      <c r="AO66" s="224"/>
      <c r="AP66" s="224"/>
      <c r="AQ66" s="495"/>
      <c r="AR66" s="495"/>
      <c r="AS66" s="505"/>
      <c r="AT66" s="629"/>
      <c r="AU66" s="630"/>
      <c r="AV66" s="630"/>
      <c r="AW66" s="630"/>
      <c r="AX66" s="630"/>
      <c r="AY66" s="630"/>
      <c r="AZ66" s="630"/>
      <c r="BA66" s="630"/>
      <c r="BB66" s="630"/>
      <c r="BC66" s="630"/>
      <c r="BD66" s="630"/>
      <c r="BE66" s="630"/>
      <c r="BF66" s="630"/>
      <c r="BG66" s="630"/>
      <c r="BH66" s="233"/>
      <c r="BI66" s="247"/>
      <c r="BJ66" s="262"/>
      <c r="BK66" s="634"/>
      <c r="BL66" s="634"/>
      <c r="BM66" s="247"/>
      <c r="BN66" s="247"/>
      <c r="BW66" s="247"/>
      <c r="BX66" s="247"/>
      <c r="BY66" s="321"/>
    </row>
    <row r="67" spans="1:79" ht="12" customHeight="1">
      <c r="A67" s="248"/>
      <c r="B67" s="247"/>
      <c r="C67" s="620"/>
      <c r="D67" s="621"/>
      <c r="E67" s="621"/>
      <c r="F67" s="622"/>
      <c r="G67" s="227"/>
      <c r="H67" s="609"/>
      <c r="I67" s="609"/>
      <c r="J67" s="609"/>
      <c r="K67" s="609"/>
      <c r="L67" s="609"/>
      <c r="M67" s="609"/>
      <c r="N67" s="609"/>
      <c r="O67" s="609"/>
      <c r="P67" s="609"/>
      <c r="Q67" s="609"/>
      <c r="R67" s="609"/>
      <c r="S67" s="609"/>
      <c r="T67" s="609"/>
      <c r="U67" s="609"/>
      <c r="V67" s="609"/>
      <c r="W67" s="609"/>
      <c r="X67" s="609"/>
      <c r="Y67" s="609"/>
      <c r="Z67" s="609"/>
      <c r="AA67" s="609"/>
      <c r="AB67" s="609"/>
      <c r="AC67" s="609"/>
      <c r="AD67" s="609"/>
      <c r="AE67" s="609"/>
      <c r="AF67" s="609"/>
      <c r="AG67" s="228"/>
      <c r="AH67" s="228"/>
      <c r="AI67" s="228"/>
      <c r="AJ67" s="228"/>
      <c r="AK67" s="228"/>
      <c r="AL67" s="228"/>
      <c r="AM67" s="228"/>
      <c r="AN67" s="228"/>
      <c r="AO67" s="228"/>
      <c r="AP67" s="228"/>
      <c r="AQ67" s="507"/>
      <c r="AR67" s="507"/>
      <c r="AS67" s="508"/>
      <c r="AT67" s="631"/>
      <c r="AU67" s="632"/>
      <c r="AV67" s="632"/>
      <c r="AW67" s="632"/>
      <c r="AX67" s="632"/>
      <c r="AY67" s="632"/>
      <c r="AZ67" s="632"/>
      <c r="BA67" s="632"/>
      <c r="BB67" s="632"/>
      <c r="BC67" s="632"/>
      <c r="BD67" s="632"/>
      <c r="BE67" s="632"/>
      <c r="BF67" s="632"/>
      <c r="BG67" s="632"/>
      <c r="BH67" s="263"/>
      <c r="BI67" s="247"/>
      <c r="BJ67" s="262"/>
      <c r="BK67" s="634"/>
      <c r="BL67" s="634"/>
      <c r="BM67" s="247"/>
      <c r="BN67" s="247"/>
      <c r="BW67" s="247"/>
      <c r="BX67" s="247"/>
      <c r="BY67" s="321"/>
    </row>
    <row r="68" spans="1:79" ht="12" customHeight="1">
      <c r="A68" s="248"/>
      <c r="B68" s="247"/>
      <c r="C68" s="620"/>
      <c r="D68" s="621"/>
      <c r="E68" s="621"/>
      <c r="F68" s="622"/>
      <c r="G68" s="229"/>
      <c r="H68" s="626" t="s">
        <v>373</v>
      </c>
      <c r="I68" s="626"/>
      <c r="J68" s="626"/>
      <c r="K68" s="626"/>
      <c r="L68" s="626"/>
      <c r="M68" s="626"/>
      <c r="N68" s="626"/>
      <c r="O68" s="626"/>
      <c r="P68" s="626"/>
      <c r="Q68" s="626"/>
      <c r="R68" s="626"/>
      <c r="S68" s="626"/>
      <c r="T68" s="626"/>
      <c r="U68" s="626"/>
      <c r="V68" s="626"/>
      <c r="W68" s="626"/>
      <c r="X68" s="626"/>
      <c r="Y68" s="626"/>
      <c r="Z68" s="626"/>
      <c r="AA68" s="626"/>
      <c r="AB68" s="626"/>
      <c r="AC68" s="626"/>
      <c r="AD68" s="626"/>
      <c r="AE68" s="626"/>
      <c r="AF68" s="626"/>
      <c r="AG68" s="230"/>
      <c r="AH68" s="230"/>
      <c r="AI68" s="230"/>
      <c r="AJ68" s="230"/>
      <c r="AK68" s="230"/>
      <c r="AL68" s="230"/>
      <c r="AM68" s="230"/>
      <c r="AN68" s="230"/>
      <c r="AO68" s="230"/>
      <c r="AP68" s="230"/>
      <c r="AQ68" s="502" t="s">
        <v>276</v>
      </c>
      <c r="AR68" s="502"/>
      <c r="AS68" s="503"/>
      <c r="AT68" s="627"/>
      <c r="AU68" s="628"/>
      <c r="AV68" s="628"/>
      <c r="AW68" s="628"/>
      <c r="AX68" s="628"/>
      <c r="AY68" s="628"/>
      <c r="AZ68" s="628"/>
      <c r="BA68" s="628"/>
      <c r="BB68" s="628"/>
      <c r="BC68" s="628"/>
      <c r="BD68" s="628"/>
      <c r="BE68" s="628"/>
      <c r="BF68" s="628"/>
      <c r="BG68" s="628"/>
      <c r="BH68" s="232"/>
      <c r="BI68" s="247"/>
      <c r="BJ68" s="262"/>
      <c r="BK68" s="634"/>
      <c r="BL68" s="634"/>
      <c r="BM68" s="247"/>
      <c r="BN68" s="247"/>
      <c r="BW68" s="247"/>
      <c r="BX68" s="247"/>
      <c r="BY68" s="321"/>
    </row>
    <row r="69" spans="1:79" ht="12" customHeight="1">
      <c r="A69" s="248"/>
      <c r="B69" s="247"/>
      <c r="C69" s="620"/>
      <c r="D69" s="621"/>
      <c r="E69" s="621"/>
      <c r="F69" s="622"/>
      <c r="G69" s="223"/>
      <c r="H69" s="608"/>
      <c r="I69" s="608"/>
      <c r="J69" s="608"/>
      <c r="K69" s="608"/>
      <c r="L69" s="608"/>
      <c r="M69" s="608"/>
      <c r="N69" s="608"/>
      <c r="O69" s="608"/>
      <c r="P69" s="608"/>
      <c r="Q69" s="608"/>
      <c r="R69" s="608"/>
      <c r="S69" s="608"/>
      <c r="T69" s="608"/>
      <c r="U69" s="608"/>
      <c r="V69" s="608"/>
      <c r="W69" s="608"/>
      <c r="X69" s="608"/>
      <c r="Y69" s="608"/>
      <c r="Z69" s="608"/>
      <c r="AA69" s="608"/>
      <c r="AB69" s="608"/>
      <c r="AC69" s="608"/>
      <c r="AD69" s="608"/>
      <c r="AE69" s="608"/>
      <c r="AF69" s="608"/>
      <c r="AG69" s="224"/>
      <c r="AH69" s="224"/>
      <c r="AI69" s="224"/>
      <c r="AJ69" s="224"/>
      <c r="AK69" s="224"/>
      <c r="AL69" s="224"/>
      <c r="AM69" s="224"/>
      <c r="AN69" s="224"/>
      <c r="AO69" s="224"/>
      <c r="AP69" s="224"/>
      <c r="AQ69" s="495"/>
      <c r="AR69" s="495"/>
      <c r="AS69" s="505"/>
      <c r="AT69" s="629"/>
      <c r="AU69" s="630"/>
      <c r="AV69" s="630"/>
      <c r="AW69" s="630"/>
      <c r="AX69" s="630"/>
      <c r="AY69" s="630"/>
      <c r="AZ69" s="630"/>
      <c r="BA69" s="630"/>
      <c r="BB69" s="630"/>
      <c r="BC69" s="630"/>
      <c r="BD69" s="630"/>
      <c r="BE69" s="630"/>
      <c r="BF69" s="630"/>
      <c r="BG69" s="630"/>
      <c r="BH69" s="233"/>
      <c r="BI69" s="247"/>
      <c r="BJ69" s="262"/>
      <c r="BK69" s="634"/>
      <c r="BL69" s="634"/>
      <c r="BM69" s="247"/>
      <c r="BN69" s="247"/>
      <c r="BO69" s="247"/>
      <c r="BP69" s="247"/>
      <c r="BQ69" s="247"/>
      <c r="BR69" s="247"/>
      <c r="BS69" s="247"/>
      <c r="BT69" s="247"/>
      <c r="BU69" s="247"/>
      <c r="BV69" s="247"/>
      <c r="BW69" s="247"/>
      <c r="BX69" s="247"/>
      <c r="BY69" s="321"/>
    </row>
    <row r="70" spans="1:79" ht="12" customHeight="1">
      <c r="A70" s="248"/>
      <c r="B70" s="247"/>
      <c r="C70" s="620"/>
      <c r="D70" s="621"/>
      <c r="E70" s="621"/>
      <c r="F70" s="622"/>
      <c r="G70" s="227"/>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228"/>
      <c r="AH70" s="228"/>
      <c r="AI70" s="228"/>
      <c r="AJ70" s="228"/>
      <c r="AK70" s="228"/>
      <c r="AL70" s="228"/>
      <c r="AM70" s="228"/>
      <c r="AN70" s="228"/>
      <c r="AO70" s="228"/>
      <c r="AP70" s="228"/>
      <c r="AQ70" s="507"/>
      <c r="AR70" s="507"/>
      <c r="AS70" s="508"/>
      <c r="AT70" s="631"/>
      <c r="AU70" s="632"/>
      <c r="AV70" s="632"/>
      <c r="AW70" s="632"/>
      <c r="AX70" s="632"/>
      <c r="AY70" s="632"/>
      <c r="AZ70" s="632"/>
      <c r="BA70" s="632"/>
      <c r="BB70" s="632"/>
      <c r="BC70" s="632"/>
      <c r="BD70" s="632"/>
      <c r="BE70" s="632"/>
      <c r="BF70" s="632"/>
      <c r="BG70" s="632"/>
      <c r="BH70" s="263"/>
      <c r="BI70" s="247"/>
      <c r="BJ70" s="262"/>
      <c r="BK70" s="634"/>
      <c r="BL70" s="634"/>
      <c r="BM70" s="247"/>
      <c r="BN70" s="247"/>
      <c r="BO70" s="247"/>
      <c r="BP70" s="247"/>
      <c r="BQ70" s="247"/>
      <c r="BR70" s="247"/>
      <c r="BS70" s="247"/>
      <c r="BT70" s="247"/>
      <c r="BU70" s="247"/>
      <c r="BV70" s="247"/>
      <c r="BW70" s="247"/>
      <c r="BX70" s="247"/>
      <c r="BY70" s="321"/>
    </row>
    <row r="71" spans="1:79" ht="12" customHeight="1">
      <c r="A71" s="248"/>
      <c r="B71" s="247"/>
      <c r="C71" s="620"/>
      <c r="D71" s="621"/>
      <c r="E71" s="621"/>
      <c r="F71" s="622"/>
      <c r="G71" s="229"/>
      <c r="H71" s="636" t="s">
        <v>24</v>
      </c>
      <c r="I71" s="636"/>
      <c r="J71" s="636"/>
      <c r="K71" s="636"/>
      <c r="L71" s="636"/>
      <c r="M71" s="636"/>
      <c r="N71" s="636"/>
      <c r="O71" s="230"/>
      <c r="P71" s="230"/>
      <c r="Q71" s="230"/>
      <c r="R71" s="230"/>
      <c r="S71" s="230"/>
      <c r="T71" s="502" t="s">
        <v>374</v>
      </c>
      <c r="U71" s="502"/>
      <c r="V71" s="502"/>
      <c r="W71" s="502"/>
      <c r="X71" s="502"/>
      <c r="Y71" s="502"/>
      <c r="Z71" s="502"/>
      <c r="AA71" s="502"/>
      <c r="AB71" s="502"/>
      <c r="AC71" s="502"/>
      <c r="AD71" s="502"/>
      <c r="AE71" s="502"/>
      <c r="AF71" s="502"/>
      <c r="AG71" s="502"/>
      <c r="AH71" s="502"/>
      <c r="AI71" s="502"/>
      <c r="AJ71" s="502"/>
      <c r="AK71" s="502"/>
      <c r="AL71" s="502"/>
      <c r="AM71" s="502"/>
      <c r="AN71" s="230"/>
      <c r="AO71" s="230"/>
      <c r="AP71" s="230"/>
      <c r="AQ71" s="502" t="s">
        <v>281</v>
      </c>
      <c r="AR71" s="502"/>
      <c r="AS71" s="503"/>
      <c r="AT71" s="645">
        <f>'16-10別'!BF84</f>
        <v>0</v>
      </c>
      <c r="AU71" s="646"/>
      <c r="AV71" s="646"/>
      <c r="AW71" s="646"/>
      <c r="AX71" s="646"/>
      <c r="AY71" s="646"/>
      <c r="AZ71" s="646"/>
      <c r="BA71" s="646"/>
      <c r="BB71" s="646"/>
      <c r="BC71" s="646"/>
      <c r="BD71" s="646"/>
      <c r="BE71" s="646"/>
      <c r="BF71" s="646"/>
      <c r="BG71" s="646"/>
      <c r="BH71" s="360"/>
      <c r="BI71" s="247"/>
      <c r="BJ71" s="262"/>
      <c r="BK71" s="634"/>
      <c r="BL71" s="634"/>
      <c r="BM71" s="633">
        <f>TRUNC(AT56+AT59+AT62+AT65+AT68,3)</f>
        <v>0</v>
      </c>
      <c r="BN71" s="633"/>
      <c r="BO71" s="633"/>
      <c r="BP71" s="633"/>
      <c r="BQ71" s="633"/>
      <c r="BR71" s="633"/>
      <c r="BS71" s="633"/>
      <c r="BT71" s="633"/>
      <c r="BU71" s="633"/>
      <c r="BV71" s="633"/>
      <c r="BW71" s="633"/>
      <c r="BX71" s="633"/>
      <c r="BY71" s="633"/>
      <c r="BZ71" s="633"/>
      <c r="CA71" s="633"/>
    </row>
    <row r="72" spans="1:79" ht="12" customHeight="1">
      <c r="A72" s="248"/>
      <c r="B72" s="247"/>
      <c r="C72" s="620"/>
      <c r="D72" s="621"/>
      <c r="E72" s="621"/>
      <c r="F72" s="622"/>
      <c r="G72" s="223"/>
      <c r="H72" s="637"/>
      <c r="I72" s="637"/>
      <c r="J72" s="637"/>
      <c r="K72" s="637"/>
      <c r="L72" s="637"/>
      <c r="M72" s="637"/>
      <c r="N72" s="637"/>
      <c r="O72" s="224"/>
      <c r="P72" s="224"/>
      <c r="Q72" s="224"/>
      <c r="R72" s="224"/>
      <c r="S72" s="224"/>
      <c r="T72" s="495"/>
      <c r="U72" s="495"/>
      <c r="V72" s="495"/>
      <c r="W72" s="495"/>
      <c r="X72" s="495"/>
      <c r="Y72" s="495"/>
      <c r="Z72" s="495"/>
      <c r="AA72" s="495"/>
      <c r="AB72" s="495"/>
      <c r="AC72" s="495"/>
      <c r="AD72" s="495"/>
      <c r="AE72" s="495"/>
      <c r="AF72" s="495"/>
      <c r="AG72" s="495"/>
      <c r="AH72" s="495"/>
      <c r="AI72" s="495"/>
      <c r="AJ72" s="495"/>
      <c r="AK72" s="495"/>
      <c r="AL72" s="495"/>
      <c r="AM72" s="495"/>
      <c r="AN72" s="224"/>
      <c r="AO72" s="224"/>
      <c r="AP72" s="224"/>
      <c r="AQ72" s="495"/>
      <c r="AR72" s="495"/>
      <c r="AS72" s="505"/>
      <c r="AT72" s="614"/>
      <c r="AU72" s="613"/>
      <c r="AV72" s="613"/>
      <c r="AW72" s="613"/>
      <c r="AX72" s="613"/>
      <c r="AY72" s="613"/>
      <c r="AZ72" s="613"/>
      <c r="BA72" s="613"/>
      <c r="BB72" s="613"/>
      <c r="BC72" s="613"/>
      <c r="BD72" s="613"/>
      <c r="BE72" s="613"/>
      <c r="BF72" s="613"/>
      <c r="BG72" s="613"/>
      <c r="BH72" s="361"/>
      <c r="BI72" s="247"/>
      <c r="BJ72" s="262"/>
      <c r="BK72" s="634"/>
      <c r="BL72" s="634"/>
      <c r="BM72" s="633"/>
      <c r="BN72" s="633"/>
      <c r="BO72" s="633"/>
      <c r="BP72" s="633"/>
      <c r="BQ72" s="633"/>
      <c r="BR72" s="633"/>
      <c r="BS72" s="633"/>
      <c r="BT72" s="633"/>
      <c r="BU72" s="633"/>
      <c r="BV72" s="633"/>
      <c r="BW72" s="633"/>
      <c r="BX72" s="633"/>
      <c r="BY72" s="633"/>
      <c r="BZ72" s="633"/>
      <c r="CA72" s="633"/>
    </row>
    <row r="73" spans="1:79" ht="12" customHeight="1">
      <c r="A73" s="248"/>
      <c r="B73" s="247"/>
      <c r="C73" s="623"/>
      <c r="D73" s="624"/>
      <c r="E73" s="624"/>
      <c r="F73" s="625"/>
      <c r="G73" s="227"/>
      <c r="H73" s="638"/>
      <c r="I73" s="638"/>
      <c r="J73" s="638"/>
      <c r="K73" s="638"/>
      <c r="L73" s="638"/>
      <c r="M73" s="638"/>
      <c r="N73" s="638"/>
      <c r="O73" s="228"/>
      <c r="P73" s="228"/>
      <c r="Q73" s="228"/>
      <c r="R73" s="228"/>
      <c r="S73" s="228"/>
      <c r="T73" s="507"/>
      <c r="U73" s="507"/>
      <c r="V73" s="507"/>
      <c r="W73" s="507"/>
      <c r="X73" s="507"/>
      <c r="Y73" s="507"/>
      <c r="Z73" s="507"/>
      <c r="AA73" s="507"/>
      <c r="AB73" s="507"/>
      <c r="AC73" s="507"/>
      <c r="AD73" s="507"/>
      <c r="AE73" s="507"/>
      <c r="AF73" s="507"/>
      <c r="AG73" s="507"/>
      <c r="AH73" s="507"/>
      <c r="AI73" s="507"/>
      <c r="AJ73" s="507"/>
      <c r="AK73" s="507"/>
      <c r="AL73" s="507"/>
      <c r="AM73" s="507"/>
      <c r="AN73" s="228"/>
      <c r="AO73" s="228"/>
      <c r="AP73" s="228"/>
      <c r="AQ73" s="507"/>
      <c r="AR73" s="507"/>
      <c r="AS73" s="508"/>
      <c r="AT73" s="615"/>
      <c r="AU73" s="616"/>
      <c r="AV73" s="616"/>
      <c r="AW73" s="616"/>
      <c r="AX73" s="616"/>
      <c r="AY73" s="616"/>
      <c r="AZ73" s="616"/>
      <c r="BA73" s="616"/>
      <c r="BB73" s="616"/>
      <c r="BC73" s="616"/>
      <c r="BD73" s="616"/>
      <c r="BE73" s="616"/>
      <c r="BF73" s="616"/>
      <c r="BG73" s="616"/>
      <c r="BH73" s="362"/>
      <c r="BI73" s="247"/>
      <c r="BJ73" s="262"/>
      <c r="BK73" s="634"/>
      <c r="BL73" s="634"/>
      <c r="BM73" s="633"/>
      <c r="BN73" s="633"/>
      <c r="BO73" s="633"/>
      <c r="BP73" s="633"/>
      <c r="BQ73" s="633"/>
      <c r="BR73" s="633"/>
      <c r="BS73" s="633"/>
      <c r="BT73" s="633"/>
      <c r="BU73" s="633"/>
      <c r="BV73" s="633"/>
      <c r="BW73" s="633"/>
      <c r="BX73" s="633"/>
      <c r="BY73" s="633"/>
      <c r="BZ73" s="633"/>
      <c r="CA73" s="633"/>
    </row>
    <row r="74" spans="1:79" ht="7.5" customHeight="1">
      <c r="A74" s="248"/>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358"/>
      <c r="AR74" s="358"/>
      <c r="AS74" s="358"/>
      <c r="AT74" s="247"/>
      <c r="AU74" s="247"/>
      <c r="AV74" s="247"/>
      <c r="AW74" s="247"/>
      <c r="AX74" s="247"/>
      <c r="AY74" s="247"/>
      <c r="AZ74" s="247"/>
      <c r="BA74" s="247"/>
      <c r="BB74" s="247"/>
      <c r="BC74" s="247"/>
      <c r="BD74" s="247"/>
      <c r="BE74" s="247"/>
      <c r="BF74" s="247"/>
      <c r="BG74" s="247"/>
      <c r="BH74" s="247"/>
      <c r="BI74" s="247"/>
      <c r="BJ74" s="262"/>
      <c r="BK74" s="247"/>
      <c r="BL74" s="247"/>
      <c r="BM74" s="247"/>
      <c r="BN74" s="247"/>
      <c r="BO74" s="247"/>
      <c r="BP74" s="247"/>
      <c r="BQ74" s="247"/>
      <c r="BR74" s="247"/>
      <c r="BS74" s="247"/>
      <c r="BT74" s="247"/>
      <c r="BU74" s="247"/>
      <c r="BV74" s="247"/>
      <c r="BW74" s="247"/>
      <c r="BX74" s="247"/>
      <c r="BY74" s="321"/>
    </row>
    <row r="75" spans="1:79" ht="12" customHeight="1">
      <c r="A75" s="248"/>
      <c r="B75" s="264"/>
      <c r="C75" s="230"/>
      <c r="D75" s="230"/>
      <c r="E75" s="230"/>
      <c r="F75" s="230"/>
      <c r="G75" s="230"/>
      <c r="H75" s="636" t="s">
        <v>261</v>
      </c>
      <c r="I75" s="636"/>
      <c r="J75" s="636"/>
      <c r="K75" s="636"/>
      <c r="L75" s="636"/>
      <c r="M75" s="636"/>
      <c r="N75" s="636"/>
      <c r="O75" s="636"/>
      <c r="P75" s="636"/>
      <c r="Q75" s="636"/>
      <c r="R75" s="636"/>
      <c r="S75" s="636"/>
      <c r="T75" s="230"/>
      <c r="U75" s="230"/>
      <c r="V75" s="502" t="s">
        <v>246</v>
      </c>
      <c r="W75" s="502"/>
      <c r="X75" s="502"/>
      <c r="Y75" s="502" t="s">
        <v>375</v>
      </c>
      <c r="Z75" s="502"/>
      <c r="AA75" s="502" t="s">
        <v>281</v>
      </c>
      <c r="AB75" s="502"/>
      <c r="AC75" s="502"/>
      <c r="AD75" s="230"/>
      <c r="AE75" s="230"/>
      <c r="AF75" s="230"/>
      <c r="AG75" s="230"/>
      <c r="AH75" s="230"/>
      <c r="AI75" s="230"/>
      <c r="AJ75" s="230"/>
      <c r="AK75" s="230"/>
      <c r="AL75" s="230"/>
      <c r="AM75" s="230"/>
      <c r="AN75" s="230"/>
      <c r="AO75" s="230"/>
      <c r="AP75" s="230"/>
      <c r="AQ75" s="502" t="s">
        <v>289</v>
      </c>
      <c r="AR75" s="502"/>
      <c r="AS75" s="503"/>
      <c r="AT75" s="639">
        <f>IF(AT52=0,0,AT52-AT71)</f>
        <v>0</v>
      </c>
      <c r="AU75" s="640"/>
      <c r="AV75" s="640"/>
      <c r="AW75" s="640"/>
      <c r="AX75" s="640"/>
      <c r="AY75" s="640"/>
      <c r="AZ75" s="640"/>
      <c r="BA75" s="640"/>
      <c r="BB75" s="640"/>
      <c r="BC75" s="640"/>
      <c r="BD75" s="640"/>
      <c r="BE75" s="640"/>
      <c r="BF75" s="640"/>
      <c r="BG75" s="640"/>
      <c r="BH75" s="230"/>
      <c r="BI75" s="265"/>
      <c r="BJ75" s="262"/>
      <c r="BK75" s="247"/>
      <c r="BL75" s="247"/>
      <c r="BM75" s="247"/>
      <c r="BN75" s="247"/>
      <c r="BO75" s="247"/>
      <c r="BP75" s="247"/>
      <c r="BQ75" s="247"/>
      <c r="BR75" s="247"/>
      <c r="BS75" s="247"/>
      <c r="BT75" s="247"/>
      <c r="BU75" s="247"/>
      <c r="BV75" s="247"/>
      <c r="BW75" s="247"/>
      <c r="BX75" s="247"/>
      <c r="BY75" s="321"/>
    </row>
    <row r="76" spans="1:79" ht="12" customHeight="1">
      <c r="A76" s="248"/>
      <c r="B76" s="262"/>
      <c r="C76" s="224"/>
      <c r="D76" s="224"/>
      <c r="E76" s="224"/>
      <c r="F76" s="224"/>
      <c r="G76" s="224"/>
      <c r="H76" s="637"/>
      <c r="I76" s="637"/>
      <c r="J76" s="637"/>
      <c r="K76" s="637"/>
      <c r="L76" s="637"/>
      <c r="M76" s="637"/>
      <c r="N76" s="637"/>
      <c r="O76" s="637"/>
      <c r="P76" s="637"/>
      <c r="Q76" s="637"/>
      <c r="R76" s="637"/>
      <c r="S76" s="637"/>
      <c r="T76" s="224"/>
      <c r="U76" s="224"/>
      <c r="V76" s="495"/>
      <c r="W76" s="495"/>
      <c r="X76" s="495"/>
      <c r="Y76" s="495"/>
      <c r="Z76" s="495"/>
      <c r="AA76" s="495"/>
      <c r="AB76" s="495"/>
      <c r="AC76" s="495"/>
      <c r="AD76" s="224"/>
      <c r="AE76" s="224"/>
      <c r="AF76" s="224"/>
      <c r="AG76" s="224"/>
      <c r="AH76" s="224"/>
      <c r="AI76" s="224"/>
      <c r="AJ76" s="224"/>
      <c r="AK76" s="224"/>
      <c r="AL76" s="224"/>
      <c r="AM76" s="224"/>
      <c r="AN76" s="224"/>
      <c r="AO76" s="224"/>
      <c r="AP76" s="224"/>
      <c r="AQ76" s="495"/>
      <c r="AR76" s="495"/>
      <c r="AS76" s="505"/>
      <c r="AT76" s="641"/>
      <c r="AU76" s="642"/>
      <c r="AV76" s="642"/>
      <c r="AW76" s="642"/>
      <c r="AX76" s="642"/>
      <c r="AY76" s="642"/>
      <c r="AZ76" s="642"/>
      <c r="BA76" s="642"/>
      <c r="BB76" s="642"/>
      <c r="BC76" s="642"/>
      <c r="BD76" s="642"/>
      <c r="BE76" s="642"/>
      <c r="BF76" s="642"/>
      <c r="BG76" s="642"/>
      <c r="BH76" s="224"/>
      <c r="BI76" s="248"/>
      <c r="BJ76" s="262"/>
      <c r="BK76" s="247"/>
      <c r="BL76" s="247"/>
      <c r="BM76" s="247"/>
      <c r="BN76" s="247"/>
      <c r="BO76" s="247"/>
      <c r="BP76" s="247"/>
      <c r="BQ76" s="247"/>
      <c r="BR76" s="247"/>
      <c r="BS76" s="247"/>
      <c r="BT76" s="247"/>
      <c r="BU76" s="247"/>
      <c r="BV76" s="247"/>
      <c r="BW76" s="247"/>
      <c r="BX76" s="247"/>
      <c r="BY76" s="321"/>
    </row>
    <row r="77" spans="1:79" ht="12" customHeight="1">
      <c r="A77" s="248"/>
      <c r="B77" s="363"/>
      <c r="C77" s="228"/>
      <c r="D77" s="228"/>
      <c r="E77" s="228"/>
      <c r="F77" s="228"/>
      <c r="G77" s="228"/>
      <c r="H77" s="638"/>
      <c r="I77" s="638"/>
      <c r="J77" s="638"/>
      <c r="K77" s="638"/>
      <c r="L77" s="638"/>
      <c r="M77" s="638"/>
      <c r="N77" s="638"/>
      <c r="O77" s="638"/>
      <c r="P77" s="638"/>
      <c r="Q77" s="638"/>
      <c r="R77" s="638"/>
      <c r="S77" s="638"/>
      <c r="T77" s="228"/>
      <c r="U77" s="228"/>
      <c r="V77" s="507"/>
      <c r="W77" s="507"/>
      <c r="X77" s="507"/>
      <c r="Y77" s="507"/>
      <c r="Z77" s="507"/>
      <c r="AA77" s="507"/>
      <c r="AB77" s="507"/>
      <c r="AC77" s="507"/>
      <c r="AD77" s="228"/>
      <c r="AE77" s="228"/>
      <c r="AF77" s="228"/>
      <c r="AG77" s="228"/>
      <c r="AH77" s="228"/>
      <c r="AI77" s="228"/>
      <c r="AJ77" s="228"/>
      <c r="AK77" s="228"/>
      <c r="AL77" s="228"/>
      <c r="AM77" s="228"/>
      <c r="AN77" s="228"/>
      <c r="AO77" s="228"/>
      <c r="AP77" s="228"/>
      <c r="AQ77" s="507"/>
      <c r="AR77" s="507"/>
      <c r="AS77" s="508"/>
      <c r="AT77" s="643"/>
      <c r="AU77" s="644"/>
      <c r="AV77" s="644"/>
      <c r="AW77" s="644"/>
      <c r="AX77" s="644"/>
      <c r="AY77" s="644"/>
      <c r="AZ77" s="644"/>
      <c r="BA77" s="644"/>
      <c r="BB77" s="644"/>
      <c r="BC77" s="644"/>
      <c r="BD77" s="644"/>
      <c r="BE77" s="644"/>
      <c r="BF77" s="644"/>
      <c r="BG77" s="644"/>
      <c r="BH77" s="228"/>
      <c r="BI77" s="364"/>
      <c r="BJ77" s="262"/>
      <c r="BK77" s="247"/>
      <c r="BL77" s="247"/>
      <c r="BM77" s="247"/>
      <c r="BN77" s="247"/>
      <c r="BO77" s="247"/>
      <c r="BP77" s="247"/>
      <c r="BQ77" s="247"/>
      <c r="BR77" s="247"/>
      <c r="BS77" s="247"/>
      <c r="BT77" s="247"/>
      <c r="BU77" s="247"/>
      <c r="BV77" s="247"/>
      <c r="BW77" s="247"/>
      <c r="BX77" s="247"/>
      <c r="BY77" s="321"/>
    </row>
    <row r="78" spans="1:79" ht="9.75" customHeight="1">
      <c r="A78" s="248"/>
      <c r="B78" s="264"/>
      <c r="C78" s="230"/>
      <c r="D78" s="230"/>
      <c r="E78" s="230"/>
      <c r="F78" s="230"/>
      <c r="G78" s="230"/>
      <c r="H78" s="636" t="s">
        <v>376</v>
      </c>
      <c r="I78" s="636"/>
      <c r="J78" s="636"/>
      <c r="K78" s="636"/>
      <c r="L78" s="636"/>
      <c r="M78" s="636"/>
      <c r="N78" s="636"/>
      <c r="O78" s="636"/>
      <c r="P78" s="636"/>
      <c r="Q78" s="636"/>
      <c r="R78" s="636"/>
      <c r="S78" s="636"/>
      <c r="T78" s="230"/>
      <c r="U78" s="230"/>
      <c r="V78" s="502" t="s">
        <v>289</v>
      </c>
      <c r="W78" s="502"/>
      <c r="X78" s="502"/>
      <c r="Y78" s="502" t="s">
        <v>377</v>
      </c>
      <c r="Z78" s="502"/>
      <c r="AA78" s="657">
        <v>1</v>
      </c>
      <c r="AB78" s="657"/>
      <c r="AC78" s="657"/>
      <c r="AD78" s="345"/>
      <c r="AE78" s="502" t="s">
        <v>378</v>
      </c>
      <c r="AF78" s="502">
        <v>0.3</v>
      </c>
      <c r="AG78" s="502"/>
      <c r="AH78" s="502"/>
      <c r="AI78" s="502" t="s">
        <v>69</v>
      </c>
      <c r="AJ78" s="230"/>
      <c r="AK78" s="230"/>
      <c r="AL78" s="230"/>
      <c r="AM78" s="230"/>
      <c r="AN78" s="230"/>
      <c r="AO78" s="230"/>
      <c r="AP78" s="230"/>
      <c r="AQ78" s="502" t="s">
        <v>302</v>
      </c>
      <c r="AR78" s="502"/>
      <c r="AS78" s="503"/>
      <c r="AT78" s="639">
        <f>IF(AT75="","",ROUNDUP(AT75/100,3))</f>
        <v>0</v>
      </c>
      <c r="AU78" s="640"/>
      <c r="AV78" s="640"/>
      <c r="AW78" s="640"/>
      <c r="AX78" s="640"/>
      <c r="AY78" s="640"/>
      <c r="AZ78" s="640"/>
      <c r="BA78" s="640"/>
      <c r="BB78" s="640"/>
      <c r="BC78" s="640"/>
      <c r="BD78" s="640"/>
      <c r="BE78" s="640"/>
      <c r="BF78" s="640"/>
      <c r="BG78" s="640"/>
      <c r="BH78" s="230"/>
      <c r="BI78" s="265"/>
      <c r="BJ78" s="262"/>
      <c r="BK78" s="247"/>
      <c r="BL78" s="247"/>
      <c r="BM78" s="247"/>
      <c r="BN78" s="247"/>
      <c r="BO78" s="247"/>
      <c r="BP78" s="247"/>
      <c r="BQ78" s="247"/>
      <c r="BR78" s="247"/>
      <c r="BS78" s="247"/>
      <c r="BT78" s="247"/>
      <c r="BU78" s="247"/>
      <c r="BV78" s="247"/>
      <c r="BW78" s="247"/>
      <c r="BX78" s="247"/>
      <c r="BY78" s="321"/>
    </row>
    <row r="79" spans="1:79" ht="6.75" customHeight="1">
      <c r="A79" s="248"/>
      <c r="B79" s="262"/>
      <c r="C79" s="224"/>
      <c r="D79" s="224"/>
      <c r="E79" s="224"/>
      <c r="F79" s="224"/>
      <c r="G79" s="224"/>
      <c r="H79" s="637"/>
      <c r="I79" s="637"/>
      <c r="J79" s="637"/>
      <c r="K79" s="637"/>
      <c r="L79" s="637"/>
      <c r="M79" s="637"/>
      <c r="N79" s="637"/>
      <c r="O79" s="637"/>
      <c r="P79" s="637"/>
      <c r="Q79" s="637"/>
      <c r="R79" s="637"/>
      <c r="S79" s="637"/>
      <c r="T79" s="224"/>
      <c r="U79" s="224"/>
      <c r="V79" s="495"/>
      <c r="W79" s="495"/>
      <c r="X79" s="495"/>
      <c r="Y79" s="495"/>
      <c r="Z79" s="495"/>
      <c r="AA79" s="659"/>
      <c r="AB79" s="659"/>
      <c r="AC79" s="659"/>
      <c r="AD79" s="177"/>
      <c r="AE79" s="495"/>
      <c r="AF79" s="495"/>
      <c r="AG79" s="495"/>
      <c r="AH79" s="495"/>
      <c r="AI79" s="495"/>
      <c r="AJ79" s="224"/>
      <c r="AK79" s="224"/>
      <c r="AL79" s="224"/>
      <c r="AM79" s="224"/>
      <c r="AN79" s="224"/>
      <c r="AO79" s="224"/>
      <c r="AP79" s="224"/>
      <c r="AQ79" s="495"/>
      <c r="AR79" s="495"/>
      <c r="AS79" s="505"/>
      <c r="AT79" s="641"/>
      <c r="AU79" s="642"/>
      <c r="AV79" s="642"/>
      <c r="AW79" s="642"/>
      <c r="AX79" s="642"/>
      <c r="AY79" s="642"/>
      <c r="AZ79" s="642"/>
      <c r="BA79" s="642"/>
      <c r="BB79" s="642"/>
      <c r="BC79" s="642"/>
      <c r="BD79" s="642"/>
      <c r="BE79" s="642"/>
      <c r="BF79" s="642"/>
      <c r="BG79" s="642"/>
      <c r="BH79" s="224"/>
      <c r="BI79" s="248"/>
      <c r="BJ79" s="262"/>
      <c r="BK79" s="247"/>
      <c r="BL79" s="247"/>
      <c r="BM79" s="247"/>
      <c r="BN79" s="247"/>
      <c r="BO79" s="247"/>
      <c r="BP79" s="247"/>
      <c r="BQ79" s="247"/>
      <c r="BR79" s="247"/>
      <c r="BS79" s="247"/>
      <c r="BT79" s="247"/>
      <c r="BU79" s="247"/>
      <c r="BV79" s="247"/>
      <c r="BW79" s="247"/>
      <c r="BX79" s="247"/>
      <c r="BY79" s="321"/>
    </row>
    <row r="80" spans="1:79" ht="9.75" customHeight="1">
      <c r="A80" s="248"/>
      <c r="B80" s="262"/>
      <c r="C80" s="224"/>
      <c r="D80" s="224"/>
      <c r="E80" s="224"/>
      <c r="F80" s="224"/>
      <c r="G80" s="224"/>
      <c r="H80" s="637"/>
      <c r="I80" s="637"/>
      <c r="J80" s="637"/>
      <c r="K80" s="637"/>
      <c r="L80" s="637"/>
      <c r="M80" s="637"/>
      <c r="N80" s="637"/>
      <c r="O80" s="637"/>
      <c r="P80" s="637"/>
      <c r="Q80" s="637"/>
      <c r="R80" s="637"/>
      <c r="S80" s="637"/>
      <c r="T80" s="224"/>
      <c r="U80" s="224"/>
      <c r="V80" s="495"/>
      <c r="W80" s="495"/>
      <c r="X80" s="495"/>
      <c r="Y80" s="495"/>
      <c r="Z80" s="495"/>
      <c r="AA80" s="657">
        <v>100</v>
      </c>
      <c r="AB80" s="657"/>
      <c r="AC80" s="657"/>
      <c r="AD80" s="177"/>
      <c r="AE80" s="495"/>
      <c r="AF80" s="502">
        <v>100</v>
      </c>
      <c r="AG80" s="502"/>
      <c r="AH80" s="502"/>
      <c r="AI80" s="495"/>
      <c r="AJ80" s="224"/>
      <c r="AK80" s="224"/>
      <c r="AL80" s="224"/>
      <c r="AM80" s="224"/>
      <c r="AN80" s="224"/>
      <c r="AO80" s="224"/>
      <c r="AP80" s="224"/>
      <c r="AQ80" s="495"/>
      <c r="AR80" s="495"/>
      <c r="AS80" s="505"/>
      <c r="AT80" s="641"/>
      <c r="AU80" s="642"/>
      <c r="AV80" s="642"/>
      <c r="AW80" s="642"/>
      <c r="AX80" s="642"/>
      <c r="AY80" s="642"/>
      <c r="AZ80" s="642"/>
      <c r="BA80" s="642"/>
      <c r="BB80" s="642"/>
      <c r="BC80" s="642"/>
      <c r="BD80" s="642"/>
      <c r="BE80" s="642"/>
      <c r="BF80" s="642"/>
      <c r="BG80" s="642"/>
      <c r="BH80" s="224"/>
      <c r="BI80" s="248"/>
      <c r="BJ80" s="262"/>
      <c r="BK80" s="247"/>
      <c r="BL80" s="247"/>
      <c r="BM80" s="247"/>
      <c r="BN80" s="247"/>
      <c r="BO80" s="247"/>
      <c r="BP80" s="247"/>
      <c r="BQ80" s="247"/>
      <c r="BR80" s="247"/>
      <c r="BS80" s="247"/>
      <c r="BT80" s="247"/>
      <c r="BU80" s="247"/>
      <c r="BV80" s="247"/>
      <c r="BW80" s="247"/>
      <c r="BX80" s="247"/>
      <c r="BY80" s="321"/>
    </row>
    <row r="81" spans="1:77" ht="9.75" customHeight="1">
      <c r="A81" s="248"/>
      <c r="B81" s="363"/>
      <c r="C81" s="228"/>
      <c r="D81" s="228"/>
      <c r="E81" s="228"/>
      <c r="F81" s="228"/>
      <c r="G81" s="228"/>
      <c r="H81" s="638"/>
      <c r="I81" s="638"/>
      <c r="J81" s="638"/>
      <c r="K81" s="638"/>
      <c r="L81" s="638"/>
      <c r="M81" s="638"/>
      <c r="N81" s="638"/>
      <c r="O81" s="638"/>
      <c r="P81" s="638"/>
      <c r="Q81" s="638"/>
      <c r="R81" s="638"/>
      <c r="S81" s="638"/>
      <c r="T81" s="228"/>
      <c r="U81" s="228"/>
      <c r="V81" s="507"/>
      <c r="W81" s="507"/>
      <c r="X81" s="507"/>
      <c r="Y81" s="507"/>
      <c r="Z81" s="507"/>
      <c r="AA81" s="658"/>
      <c r="AB81" s="658"/>
      <c r="AC81" s="658"/>
      <c r="AD81" s="365"/>
      <c r="AE81" s="507"/>
      <c r="AF81" s="507"/>
      <c r="AG81" s="507"/>
      <c r="AH81" s="507"/>
      <c r="AI81" s="507"/>
      <c r="AJ81" s="228"/>
      <c r="AK81" s="228"/>
      <c r="AL81" s="228"/>
      <c r="AM81" s="228"/>
      <c r="AN81" s="228"/>
      <c r="AO81" s="228"/>
      <c r="AP81" s="228"/>
      <c r="AQ81" s="507"/>
      <c r="AR81" s="507"/>
      <c r="AS81" s="508"/>
      <c r="AT81" s="643"/>
      <c r="AU81" s="644"/>
      <c r="AV81" s="644"/>
      <c r="AW81" s="644"/>
      <c r="AX81" s="644"/>
      <c r="AY81" s="644"/>
      <c r="AZ81" s="644"/>
      <c r="BA81" s="644"/>
      <c r="BB81" s="644"/>
      <c r="BC81" s="644"/>
      <c r="BD81" s="644"/>
      <c r="BE81" s="644"/>
      <c r="BF81" s="644"/>
      <c r="BG81" s="644"/>
      <c r="BH81" s="228"/>
      <c r="BI81" s="364"/>
      <c r="BJ81" s="262"/>
      <c r="BK81" s="247"/>
      <c r="BL81" s="247"/>
      <c r="BM81" s="247"/>
      <c r="BN81" s="247"/>
      <c r="BO81" s="247"/>
      <c r="BP81" s="247"/>
      <c r="BQ81" s="247"/>
      <c r="BR81" s="247"/>
      <c r="BS81" s="247"/>
      <c r="BT81" s="247"/>
      <c r="BU81" s="247"/>
      <c r="BV81" s="247"/>
      <c r="BW81" s="247"/>
      <c r="BX81" s="247"/>
      <c r="BY81" s="321"/>
    </row>
    <row r="82" spans="1:77" ht="12" customHeight="1">
      <c r="A82" s="248"/>
      <c r="B82" s="264"/>
      <c r="C82" s="230"/>
      <c r="D82" s="230"/>
      <c r="E82" s="230"/>
      <c r="F82" s="230"/>
      <c r="G82" s="230"/>
      <c r="H82" s="636" t="s">
        <v>379</v>
      </c>
      <c r="I82" s="636"/>
      <c r="J82" s="636"/>
      <c r="K82" s="636"/>
      <c r="L82" s="636"/>
      <c r="M82" s="636"/>
      <c r="N82" s="636"/>
      <c r="O82" s="636"/>
      <c r="P82" s="636"/>
      <c r="Q82" s="636"/>
      <c r="R82" s="636"/>
      <c r="S82" s="636"/>
      <c r="T82" s="230"/>
      <c r="U82" s="230"/>
      <c r="V82" s="502" t="s">
        <v>289</v>
      </c>
      <c r="W82" s="502"/>
      <c r="X82" s="502"/>
      <c r="Y82" s="502" t="s">
        <v>375</v>
      </c>
      <c r="Z82" s="502"/>
      <c r="AA82" s="502" t="s">
        <v>302</v>
      </c>
      <c r="AB82" s="502"/>
      <c r="AC82" s="502"/>
      <c r="AD82" s="345"/>
      <c r="AE82" s="345"/>
      <c r="AF82" s="345"/>
      <c r="AG82" s="345"/>
      <c r="AH82" s="345"/>
      <c r="AI82" s="345"/>
      <c r="AJ82" s="230"/>
      <c r="AK82" s="230"/>
      <c r="AL82" s="230"/>
      <c r="AM82" s="230"/>
      <c r="AN82" s="230"/>
      <c r="AO82" s="230"/>
      <c r="AP82" s="230"/>
      <c r="AQ82" s="502" t="s">
        <v>380</v>
      </c>
      <c r="AR82" s="502"/>
      <c r="AS82" s="503"/>
      <c r="AT82" s="639">
        <f>IF(AT75="","",AT75-AT78)</f>
        <v>0</v>
      </c>
      <c r="AU82" s="640"/>
      <c r="AV82" s="640"/>
      <c r="AW82" s="640"/>
      <c r="AX82" s="640"/>
      <c r="AY82" s="640"/>
      <c r="AZ82" s="640"/>
      <c r="BA82" s="640"/>
      <c r="BB82" s="640"/>
      <c r="BC82" s="640"/>
      <c r="BD82" s="640"/>
      <c r="BE82" s="640"/>
      <c r="BF82" s="640"/>
      <c r="BG82" s="640"/>
      <c r="BH82" s="230"/>
      <c r="BI82" s="265"/>
      <c r="BJ82" s="262"/>
      <c r="BK82" s="247"/>
      <c r="BL82" s="247"/>
      <c r="BM82" s="247"/>
      <c r="BN82" s="247"/>
      <c r="BO82" s="247"/>
      <c r="BP82" s="247"/>
      <c r="BQ82" s="247"/>
      <c r="BR82" s="247"/>
      <c r="BS82" s="247"/>
      <c r="BT82" s="247"/>
      <c r="BU82" s="247"/>
      <c r="BV82" s="247"/>
      <c r="BW82" s="247"/>
      <c r="BX82" s="247"/>
      <c r="BY82" s="321"/>
    </row>
    <row r="83" spans="1:77" ht="12" customHeight="1">
      <c r="A83" s="248"/>
      <c r="B83" s="262"/>
      <c r="C83" s="224"/>
      <c r="D83" s="224"/>
      <c r="E83" s="224"/>
      <c r="F83" s="224"/>
      <c r="G83" s="224"/>
      <c r="H83" s="637"/>
      <c r="I83" s="637"/>
      <c r="J83" s="637"/>
      <c r="K83" s="637"/>
      <c r="L83" s="637"/>
      <c r="M83" s="637"/>
      <c r="N83" s="637"/>
      <c r="O83" s="637"/>
      <c r="P83" s="637"/>
      <c r="Q83" s="637"/>
      <c r="R83" s="637"/>
      <c r="S83" s="637"/>
      <c r="T83" s="224"/>
      <c r="U83" s="224"/>
      <c r="V83" s="495"/>
      <c r="W83" s="495"/>
      <c r="X83" s="495"/>
      <c r="Y83" s="495"/>
      <c r="Z83" s="495"/>
      <c r="AA83" s="495"/>
      <c r="AB83" s="495"/>
      <c r="AC83" s="495"/>
      <c r="AD83" s="177"/>
      <c r="AE83" s="177"/>
      <c r="AF83" s="177"/>
      <c r="AG83" s="177"/>
      <c r="AH83" s="177"/>
      <c r="AI83" s="177"/>
      <c r="AJ83" s="224"/>
      <c r="AK83" s="224"/>
      <c r="AL83" s="224"/>
      <c r="AM83" s="224"/>
      <c r="AN83" s="224"/>
      <c r="AO83" s="224"/>
      <c r="AP83" s="224"/>
      <c r="AQ83" s="495"/>
      <c r="AR83" s="495"/>
      <c r="AS83" s="505"/>
      <c r="AT83" s="641"/>
      <c r="AU83" s="642"/>
      <c r="AV83" s="642"/>
      <c r="AW83" s="642"/>
      <c r="AX83" s="642"/>
      <c r="AY83" s="642"/>
      <c r="AZ83" s="642"/>
      <c r="BA83" s="642"/>
      <c r="BB83" s="642"/>
      <c r="BC83" s="642"/>
      <c r="BD83" s="642"/>
      <c r="BE83" s="642"/>
      <c r="BF83" s="642"/>
      <c r="BG83" s="642"/>
      <c r="BH83" s="224"/>
      <c r="BI83" s="248"/>
      <c r="BJ83" s="262"/>
      <c r="BK83" s="247"/>
      <c r="BL83" s="247"/>
      <c r="BM83" s="247"/>
      <c r="BN83" s="247"/>
      <c r="BO83" s="247"/>
      <c r="BP83" s="247"/>
      <c r="BQ83" s="247"/>
      <c r="BR83" s="247"/>
      <c r="BS83" s="247"/>
      <c r="BT83" s="247"/>
      <c r="BU83" s="247"/>
      <c r="BV83" s="247"/>
      <c r="BW83" s="247"/>
      <c r="BX83" s="247"/>
      <c r="BY83" s="321"/>
    </row>
    <row r="84" spans="1:77" ht="12" customHeight="1">
      <c r="A84" s="248"/>
      <c r="B84" s="363"/>
      <c r="C84" s="228"/>
      <c r="D84" s="228"/>
      <c r="E84" s="228"/>
      <c r="F84" s="228"/>
      <c r="G84" s="228"/>
      <c r="H84" s="638"/>
      <c r="I84" s="638"/>
      <c r="J84" s="638"/>
      <c r="K84" s="638"/>
      <c r="L84" s="638"/>
      <c r="M84" s="638"/>
      <c r="N84" s="638"/>
      <c r="O84" s="638"/>
      <c r="P84" s="638"/>
      <c r="Q84" s="638"/>
      <c r="R84" s="638"/>
      <c r="S84" s="638"/>
      <c r="T84" s="228"/>
      <c r="U84" s="228"/>
      <c r="V84" s="507"/>
      <c r="W84" s="507"/>
      <c r="X84" s="507"/>
      <c r="Y84" s="507"/>
      <c r="Z84" s="507"/>
      <c r="AA84" s="507"/>
      <c r="AB84" s="507"/>
      <c r="AC84" s="507"/>
      <c r="AD84" s="365"/>
      <c r="AE84" s="365"/>
      <c r="AF84" s="365"/>
      <c r="AG84" s="365"/>
      <c r="AH84" s="365"/>
      <c r="AI84" s="365"/>
      <c r="AJ84" s="228"/>
      <c r="AK84" s="228"/>
      <c r="AL84" s="228"/>
      <c r="AM84" s="228"/>
      <c r="AN84" s="228"/>
      <c r="AO84" s="228"/>
      <c r="AP84" s="228"/>
      <c r="AQ84" s="507"/>
      <c r="AR84" s="507"/>
      <c r="AS84" s="508"/>
      <c r="AT84" s="643"/>
      <c r="AU84" s="644"/>
      <c r="AV84" s="644"/>
      <c r="AW84" s="644"/>
      <c r="AX84" s="644"/>
      <c r="AY84" s="644"/>
      <c r="AZ84" s="644"/>
      <c r="BA84" s="644"/>
      <c r="BB84" s="644"/>
      <c r="BC84" s="644"/>
      <c r="BD84" s="644"/>
      <c r="BE84" s="644"/>
      <c r="BF84" s="644"/>
      <c r="BG84" s="644"/>
      <c r="BH84" s="228"/>
      <c r="BI84" s="364"/>
      <c r="BJ84" s="262"/>
      <c r="BK84" s="247"/>
      <c r="BL84" s="247"/>
      <c r="BM84" s="247"/>
      <c r="BN84" s="247"/>
      <c r="BO84" s="247"/>
      <c r="BP84" s="247"/>
      <c r="BQ84" s="247"/>
      <c r="BR84" s="247"/>
      <c r="BS84" s="247"/>
      <c r="BT84" s="247"/>
      <c r="BU84" s="247"/>
      <c r="BV84" s="247"/>
      <c r="BW84" s="247"/>
      <c r="BX84" s="247"/>
      <c r="BY84" s="321"/>
    </row>
    <row r="85" spans="1:77" ht="7.5" customHeight="1">
      <c r="A85" s="248"/>
      <c r="B85" s="247"/>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62"/>
      <c r="BK85" s="247"/>
      <c r="BL85" s="247"/>
      <c r="BM85" s="247"/>
      <c r="BN85" s="247"/>
      <c r="BO85" s="247"/>
      <c r="BP85" s="247"/>
      <c r="BQ85" s="247"/>
      <c r="BR85" s="247"/>
      <c r="BS85" s="247"/>
      <c r="BT85" s="247"/>
      <c r="BU85" s="247"/>
      <c r="BV85" s="247"/>
      <c r="BW85" s="247"/>
      <c r="BX85" s="247"/>
      <c r="BY85" s="321"/>
    </row>
    <row r="86" spans="1:77" ht="12" customHeight="1">
      <c r="A86" s="248"/>
      <c r="B86" s="264"/>
      <c r="C86" s="230"/>
      <c r="D86" s="230"/>
      <c r="E86" s="230"/>
      <c r="F86" s="230"/>
      <c r="G86" s="230"/>
      <c r="H86" s="502" t="s">
        <v>381</v>
      </c>
      <c r="I86" s="502"/>
      <c r="J86" s="502"/>
      <c r="K86" s="502"/>
      <c r="L86" s="502"/>
      <c r="M86" s="502"/>
      <c r="N86" s="502"/>
      <c r="O86" s="502"/>
      <c r="P86" s="502"/>
      <c r="Q86" s="502"/>
      <c r="R86" s="502"/>
      <c r="S86" s="502"/>
      <c r="T86" s="502"/>
      <c r="U86" s="502"/>
      <c r="V86" s="502"/>
      <c r="W86" s="502"/>
      <c r="X86" s="502"/>
      <c r="Y86" s="502"/>
      <c r="Z86" s="502"/>
      <c r="AA86" s="502"/>
      <c r="AB86" s="502"/>
      <c r="AC86" s="648">
        <v>32.1</v>
      </c>
      <c r="AD86" s="648"/>
      <c r="AE86" s="648"/>
      <c r="AF86" s="648"/>
      <c r="AG86" s="502" t="s">
        <v>382</v>
      </c>
      <c r="AH86" s="502"/>
      <c r="AI86" s="502"/>
      <c r="AJ86" s="502"/>
      <c r="AK86" s="502"/>
      <c r="AL86" s="502"/>
      <c r="AM86" s="502"/>
      <c r="AN86" s="502"/>
      <c r="AO86" s="230"/>
      <c r="AP86" s="230"/>
      <c r="AQ86" s="230"/>
      <c r="AR86" s="230"/>
      <c r="AS86" s="230"/>
      <c r="AT86" s="502" t="s">
        <v>383</v>
      </c>
      <c r="AU86" s="502"/>
      <c r="AV86" s="502"/>
      <c r="AW86" s="651">
        <f>ROUNDDOWN(AT82*32.1,0)</f>
        <v>0</v>
      </c>
      <c r="AX86" s="652"/>
      <c r="AY86" s="652"/>
      <c r="AZ86" s="652"/>
      <c r="BA86" s="652"/>
      <c r="BB86" s="652"/>
      <c r="BC86" s="652"/>
      <c r="BD86" s="652"/>
      <c r="BE86" s="652"/>
      <c r="BF86" s="652"/>
      <c r="BG86" s="652"/>
      <c r="BH86" s="573" t="s">
        <v>313</v>
      </c>
      <c r="BI86" s="574"/>
      <c r="BJ86" s="262"/>
      <c r="BK86" s="247"/>
      <c r="BL86" s="247"/>
      <c r="BM86" s="247"/>
      <c r="BN86" s="247"/>
      <c r="BO86" s="247"/>
      <c r="BP86" s="247"/>
      <c r="BQ86" s="247"/>
      <c r="BR86" s="247"/>
      <c r="BS86" s="247"/>
      <c r="BT86" s="247"/>
      <c r="BU86" s="247"/>
      <c r="BV86" s="247"/>
      <c r="BW86" s="247"/>
      <c r="BX86" s="247"/>
      <c r="BY86" s="321"/>
    </row>
    <row r="87" spans="1:77" ht="12" customHeight="1">
      <c r="A87" s="248"/>
      <c r="B87" s="262"/>
      <c r="C87" s="224"/>
      <c r="D87" s="224"/>
      <c r="E87" s="224"/>
      <c r="F87" s="224"/>
      <c r="G87" s="224"/>
      <c r="H87" s="495"/>
      <c r="I87" s="495"/>
      <c r="J87" s="495"/>
      <c r="K87" s="495"/>
      <c r="L87" s="495"/>
      <c r="M87" s="495"/>
      <c r="N87" s="495"/>
      <c r="O87" s="495"/>
      <c r="P87" s="495"/>
      <c r="Q87" s="495"/>
      <c r="R87" s="495"/>
      <c r="S87" s="495"/>
      <c r="T87" s="495"/>
      <c r="U87" s="495"/>
      <c r="V87" s="495"/>
      <c r="W87" s="495"/>
      <c r="X87" s="495"/>
      <c r="Y87" s="495"/>
      <c r="Z87" s="495"/>
      <c r="AA87" s="495"/>
      <c r="AB87" s="495"/>
      <c r="AC87" s="649"/>
      <c r="AD87" s="649"/>
      <c r="AE87" s="649"/>
      <c r="AF87" s="649"/>
      <c r="AG87" s="495"/>
      <c r="AH87" s="495"/>
      <c r="AI87" s="495"/>
      <c r="AJ87" s="495"/>
      <c r="AK87" s="495"/>
      <c r="AL87" s="495"/>
      <c r="AM87" s="495"/>
      <c r="AN87" s="495"/>
      <c r="AO87" s="224"/>
      <c r="AP87" s="224"/>
      <c r="AQ87" s="224"/>
      <c r="AR87" s="224"/>
      <c r="AS87" s="224"/>
      <c r="AT87" s="495"/>
      <c r="AU87" s="495"/>
      <c r="AV87" s="495"/>
      <c r="AW87" s="653"/>
      <c r="AX87" s="654"/>
      <c r="AY87" s="654"/>
      <c r="AZ87" s="654"/>
      <c r="BA87" s="654"/>
      <c r="BB87" s="654"/>
      <c r="BC87" s="654"/>
      <c r="BD87" s="654"/>
      <c r="BE87" s="654"/>
      <c r="BF87" s="654"/>
      <c r="BG87" s="654"/>
      <c r="BH87" s="576"/>
      <c r="BI87" s="577"/>
      <c r="BJ87" s="262"/>
      <c r="BK87" s="247"/>
      <c r="BL87" s="247"/>
      <c r="BM87" s="247"/>
      <c r="BN87" s="247"/>
      <c r="BO87" s="247"/>
      <c r="BP87" s="247"/>
      <c r="BQ87" s="247"/>
      <c r="BR87" s="247"/>
      <c r="BS87" s="247"/>
      <c r="BT87" s="247"/>
      <c r="BU87" s="247"/>
      <c r="BV87" s="247"/>
      <c r="BW87" s="247"/>
      <c r="BX87" s="247"/>
      <c r="BY87" s="321"/>
    </row>
    <row r="88" spans="1:77" ht="12" customHeight="1" thickBot="1">
      <c r="A88" s="248"/>
      <c r="B88" s="280"/>
      <c r="C88" s="243"/>
      <c r="D88" s="243"/>
      <c r="E88" s="243"/>
      <c r="F88" s="243"/>
      <c r="G88" s="243"/>
      <c r="H88" s="647"/>
      <c r="I88" s="647"/>
      <c r="J88" s="647"/>
      <c r="K88" s="647"/>
      <c r="L88" s="647"/>
      <c r="M88" s="647"/>
      <c r="N88" s="647"/>
      <c r="O88" s="647"/>
      <c r="P88" s="647"/>
      <c r="Q88" s="647"/>
      <c r="R88" s="647"/>
      <c r="S88" s="647"/>
      <c r="T88" s="647"/>
      <c r="U88" s="647"/>
      <c r="V88" s="647"/>
      <c r="W88" s="647"/>
      <c r="X88" s="647"/>
      <c r="Y88" s="647"/>
      <c r="Z88" s="647"/>
      <c r="AA88" s="647"/>
      <c r="AB88" s="647"/>
      <c r="AC88" s="650"/>
      <c r="AD88" s="650"/>
      <c r="AE88" s="650"/>
      <c r="AF88" s="650"/>
      <c r="AG88" s="647"/>
      <c r="AH88" s="647"/>
      <c r="AI88" s="647"/>
      <c r="AJ88" s="647"/>
      <c r="AK88" s="647"/>
      <c r="AL88" s="647"/>
      <c r="AM88" s="647"/>
      <c r="AN88" s="647"/>
      <c r="AO88" s="243"/>
      <c r="AP88" s="243"/>
      <c r="AQ88" s="243"/>
      <c r="AR88" s="243"/>
      <c r="AS88" s="243"/>
      <c r="AT88" s="647"/>
      <c r="AU88" s="647"/>
      <c r="AV88" s="647"/>
      <c r="AW88" s="655"/>
      <c r="AX88" s="656"/>
      <c r="AY88" s="656"/>
      <c r="AZ88" s="656"/>
      <c r="BA88" s="656"/>
      <c r="BB88" s="656"/>
      <c r="BC88" s="656"/>
      <c r="BD88" s="656"/>
      <c r="BE88" s="656"/>
      <c r="BF88" s="656"/>
      <c r="BG88" s="656"/>
      <c r="BH88" s="243"/>
      <c r="BI88" s="258"/>
      <c r="BJ88" s="262"/>
      <c r="BK88" s="247"/>
      <c r="BL88" s="247"/>
      <c r="BM88" s="247"/>
      <c r="BN88" s="247"/>
      <c r="BO88" s="247"/>
      <c r="BP88" s="247"/>
      <c r="BQ88" s="247"/>
      <c r="BR88" s="247"/>
      <c r="BS88" s="247"/>
      <c r="BT88" s="247"/>
      <c r="BU88" s="247"/>
      <c r="BV88" s="247"/>
      <c r="BW88" s="247"/>
      <c r="BX88" s="247"/>
      <c r="BY88" s="321"/>
    </row>
    <row r="89" spans="1:77" ht="12" customHeight="1">
      <c r="A89" s="248"/>
      <c r="B89" s="247"/>
      <c r="C89" s="247"/>
      <c r="D89" s="247"/>
      <c r="E89" s="358"/>
      <c r="F89" s="358"/>
      <c r="G89" s="358"/>
      <c r="H89" s="358"/>
      <c r="I89" s="358"/>
      <c r="J89" s="358"/>
      <c r="K89" s="358"/>
      <c r="L89" s="358"/>
      <c r="M89" s="358"/>
      <c r="N89" s="358"/>
      <c r="O89" s="358"/>
      <c r="P89" s="358"/>
      <c r="Q89" s="358"/>
      <c r="R89" s="366"/>
      <c r="S89" s="358"/>
      <c r="T89" s="358"/>
      <c r="U89" s="358"/>
      <c r="V89" s="358"/>
      <c r="W89" s="358"/>
      <c r="X89" s="358"/>
      <c r="Y89" s="358"/>
      <c r="Z89" s="358"/>
      <c r="AA89" s="358"/>
      <c r="AB89" s="358"/>
      <c r="AC89" s="358"/>
      <c r="AD89" s="358"/>
      <c r="AE89" s="358"/>
      <c r="AF89" s="358"/>
      <c r="AG89" s="358"/>
      <c r="AH89" s="358"/>
      <c r="AI89" s="358"/>
      <c r="AJ89" s="358"/>
      <c r="AK89" s="358"/>
      <c r="AL89" s="660" t="s">
        <v>384</v>
      </c>
      <c r="AM89" s="661"/>
      <c r="AN89" s="662"/>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62"/>
      <c r="BK89" s="247"/>
      <c r="BL89" s="247"/>
      <c r="BM89" s="247"/>
      <c r="BN89" s="247"/>
      <c r="BO89" s="247"/>
      <c r="BP89" s="247"/>
      <c r="BQ89" s="247"/>
      <c r="BR89" s="247"/>
      <c r="BS89" s="247"/>
      <c r="BT89" s="247"/>
      <c r="BU89" s="247"/>
      <c r="BV89" s="247"/>
      <c r="BW89" s="247"/>
      <c r="BX89" s="247"/>
      <c r="BY89" s="321"/>
    </row>
    <row r="90" spans="1:77" ht="12" customHeight="1">
      <c r="A90" s="248"/>
      <c r="B90" s="247"/>
      <c r="C90" s="247"/>
      <c r="D90" s="247"/>
      <c r="E90" s="358"/>
      <c r="F90" s="666" t="s">
        <v>385</v>
      </c>
      <c r="G90" s="666"/>
      <c r="H90" s="666"/>
      <c r="I90" s="666"/>
      <c r="J90" s="666"/>
      <c r="K90" s="666"/>
      <c r="L90" s="666"/>
      <c r="M90" s="666"/>
      <c r="N90" s="358"/>
      <c r="O90" s="358"/>
      <c r="P90" s="358"/>
      <c r="Q90" s="358"/>
      <c r="R90" s="367"/>
      <c r="S90" s="358"/>
      <c r="T90" s="358"/>
      <c r="U90" s="358"/>
      <c r="V90" s="667"/>
      <c r="W90" s="668"/>
      <c r="X90" s="669"/>
      <c r="Y90" s="673" t="s">
        <v>11</v>
      </c>
      <c r="Z90" s="673"/>
      <c r="AA90" s="667"/>
      <c r="AB90" s="668"/>
      <c r="AC90" s="669"/>
      <c r="AD90" s="673" t="s">
        <v>60</v>
      </c>
      <c r="AE90" s="673"/>
      <c r="AF90" s="667"/>
      <c r="AG90" s="668"/>
      <c r="AH90" s="669"/>
      <c r="AI90" s="673" t="s">
        <v>61</v>
      </c>
      <c r="AJ90" s="673"/>
      <c r="AK90" s="358"/>
      <c r="AL90" s="620"/>
      <c r="AM90" s="621"/>
      <c r="AN90" s="622"/>
      <c r="AO90" s="247"/>
      <c r="AP90" s="674" t="s">
        <v>386</v>
      </c>
      <c r="AQ90" s="675"/>
      <c r="AR90" s="675"/>
      <c r="AS90" s="675"/>
      <c r="AT90" s="675"/>
      <c r="AU90" s="675"/>
      <c r="AV90" s="675"/>
      <c r="AW90" s="675"/>
      <c r="AX90" s="675"/>
      <c r="AY90" s="675"/>
      <c r="AZ90" s="675"/>
      <c r="BA90" s="675"/>
      <c r="BB90" s="675"/>
      <c r="BC90" s="675"/>
      <c r="BD90" s="675"/>
      <c r="BE90" s="675"/>
      <c r="BF90" s="675"/>
      <c r="BG90" s="675"/>
      <c r="BH90" s="675"/>
      <c r="BI90" s="247"/>
      <c r="BJ90" s="262"/>
      <c r="BK90" s="247"/>
      <c r="BL90" s="247"/>
      <c r="BM90" s="247"/>
      <c r="BN90" s="247"/>
      <c r="BO90" s="247"/>
      <c r="BP90" s="247"/>
      <c r="BQ90" s="247"/>
      <c r="BR90" s="247"/>
      <c r="BS90" s="247"/>
      <c r="BT90" s="247"/>
      <c r="BU90" s="247"/>
      <c r="BV90" s="247"/>
      <c r="BW90" s="247"/>
      <c r="BX90" s="247"/>
      <c r="BY90" s="321"/>
    </row>
    <row r="91" spans="1:77" ht="12" customHeight="1">
      <c r="A91" s="248"/>
      <c r="B91" s="247"/>
      <c r="C91" s="247"/>
      <c r="D91" s="247"/>
      <c r="E91" s="358"/>
      <c r="F91" s="666"/>
      <c r="G91" s="666"/>
      <c r="H91" s="666"/>
      <c r="I91" s="666"/>
      <c r="J91" s="666"/>
      <c r="K91" s="666"/>
      <c r="L91" s="666"/>
      <c r="M91" s="666"/>
      <c r="N91" s="358"/>
      <c r="O91" s="358"/>
      <c r="P91" s="358"/>
      <c r="Q91" s="358"/>
      <c r="R91" s="367"/>
      <c r="S91" s="358"/>
      <c r="T91" s="358"/>
      <c r="U91" s="358"/>
      <c r="V91" s="670"/>
      <c r="W91" s="671"/>
      <c r="X91" s="672"/>
      <c r="Y91" s="673"/>
      <c r="Z91" s="673"/>
      <c r="AA91" s="670"/>
      <c r="AB91" s="671"/>
      <c r="AC91" s="672"/>
      <c r="AD91" s="673"/>
      <c r="AE91" s="673"/>
      <c r="AF91" s="670"/>
      <c r="AG91" s="671"/>
      <c r="AH91" s="672"/>
      <c r="AI91" s="673"/>
      <c r="AJ91" s="673"/>
      <c r="AK91" s="358"/>
      <c r="AL91" s="620"/>
      <c r="AM91" s="621"/>
      <c r="AN91" s="622"/>
      <c r="AO91" s="247"/>
      <c r="AP91" s="675"/>
      <c r="AQ91" s="675"/>
      <c r="AR91" s="675"/>
      <c r="AS91" s="675"/>
      <c r="AT91" s="675"/>
      <c r="AU91" s="675"/>
      <c r="AV91" s="675"/>
      <c r="AW91" s="675"/>
      <c r="AX91" s="675"/>
      <c r="AY91" s="675"/>
      <c r="AZ91" s="675"/>
      <c r="BA91" s="675"/>
      <c r="BB91" s="675"/>
      <c r="BC91" s="675"/>
      <c r="BD91" s="675"/>
      <c r="BE91" s="675"/>
      <c r="BF91" s="675"/>
      <c r="BG91" s="675"/>
      <c r="BH91" s="675"/>
      <c r="BI91" s="247"/>
      <c r="BJ91" s="262"/>
      <c r="BK91" s="247"/>
      <c r="BL91" s="247"/>
      <c r="BM91" s="247"/>
      <c r="BN91" s="247"/>
      <c r="BO91" s="247"/>
      <c r="BP91" s="247"/>
      <c r="BQ91" s="247"/>
      <c r="BR91" s="247"/>
      <c r="BS91" s="247"/>
      <c r="BT91" s="247"/>
      <c r="BU91" s="247"/>
      <c r="BV91" s="247"/>
      <c r="BW91" s="247"/>
      <c r="BX91" s="247"/>
      <c r="BY91" s="321"/>
    </row>
    <row r="92" spans="1:77" ht="12" customHeight="1">
      <c r="A92" s="248"/>
      <c r="B92" s="247"/>
      <c r="C92" s="247"/>
      <c r="D92" s="247"/>
      <c r="E92" s="358"/>
      <c r="F92" s="358"/>
      <c r="G92" s="358"/>
      <c r="H92" s="358"/>
      <c r="I92" s="358"/>
      <c r="J92" s="358"/>
      <c r="K92" s="358"/>
      <c r="L92" s="358"/>
      <c r="M92" s="358"/>
      <c r="N92" s="358"/>
      <c r="O92" s="358"/>
      <c r="P92" s="358"/>
      <c r="Q92" s="358"/>
      <c r="R92" s="367"/>
      <c r="S92" s="358"/>
      <c r="T92" s="358"/>
      <c r="U92" s="358"/>
      <c r="V92" s="358"/>
      <c r="W92" s="358"/>
      <c r="X92" s="358"/>
      <c r="Y92" s="358"/>
      <c r="Z92" s="358"/>
      <c r="AA92" s="358"/>
      <c r="AB92" s="358"/>
      <c r="AC92" s="358"/>
      <c r="AD92" s="358"/>
      <c r="AE92" s="358"/>
      <c r="AF92" s="358"/>
      <c r="AG92" s="358"/>
      <c r="AH92" s="358"/>
      <c r="AI92" s="358"/>
      <c r="AJ92" s="358"/>
      <c r="AK92" s="358"/>
      <c r="AL92" s="620"/>
      <c r="AM92" s="621"/>
      <c r="AN92" s="622"/>
      <c r="AO92" s="247"/>
      <c r="AP92" s="675"/>
      <c r="AQ92" s="675"/>
      <c r="AR92" s="675"/>
      <c r="AS92" s="675"/>
      <c r="AT92" s="675"/>
      <c r="AU92" s="675"/>
      <c r="AV92" s="675"/>
      <c r="AW92" s="675"/>
      <c r="AX92" s="675"/>
      <c r="AY92" s="675"/>
      <c r="AZ92" s="675"/>
      <c r="BA92" s="675"/>
      <c r="BB92" s="675"/>
      <c r="BC92" s="675"/>
      <c r="BD92" s="675"/>
      <c r="BE92" s="675"/>
      <c r="BF92" s="675"/>
      <c r="BG92" s="675"/>
      <c r="BH92" s="675"/>
      <c r="BI92" s="247"/>
      <c r="BJ92" s="262"/>
      <c r="BK92" s="247"/>
      <c r="BL92" s="247"/>
      <c r="BM92" s="247"/>
      <c r="BN92" s="247"/>
      <c r="BO92" s="247"/>
      <c r="BP92" s="247"/>
      <c r="BQ92" s="247"/>
      <c r="BR92" s="247"/>
      <c r="BS92" s="247"/>
      <c r="BT92" s="247"/>
      <c r="BU92" s="247"/>
      <c r="BV92" s="247"/>
      <c r="BW92" s="247"/>
      <c r="BX92" s="247"/>
      <c r="BY92" s="321"/>
    </row>
    <row r="93" spans="1:77" ht="12" customHeight="1">
      <c r="A93" s="248"/>
      <c r="B93" s="264"/>
      <c r="C93" s="230"/>
      <c r="D93" s="230"/>
      <c r="E93" s="345"/>
      <c r="F93" s="345"/>
      <c r="G93" s="345"/>
      <c r="H93" s="345"/>
      <c r="I93" s="345"/>
      <c r="J93" s="345"/>
      <c r="K93" s="345"/>
      <c r="L93" s="345"/>
      <c r="M93" s="345"/>
      <c r="N93" s="345"/>
      <c r="O93" s="345"/>
      <c r="P93" s="345"/>
      <c r="Q93" s="345"/>
      <c r="R93" s="368"/>
      <c r="S93" s="345"/>
      <c r="T93" s="345"/>
      <c r="U93" s="345"/>
      <c r="V93" s="345"/>
      <c r="W93" s="345"/>
      <c r="X93" s="345"/>
      <c r="Y93" s="345"/>
      <c r="Z93" s="345"/>
      <c r="AA93" s="345"/>
      <c r="AB93" s="345"/>
      <c r="AC93" s="345"/>
      <c r="AD93" s="345"/>
      <c r="AE93" s="345"/>
      <c r="AF93" s="345"/>
      <c r="AG93" s="345"/>
      <c r="AH93" s="345"/>
      <c r="AI93" s="345"/>
      <c r="AJ93" s="345"/>
      <c r="AK93" s="369"/>
      <c r="AL93" s="620"/>
      <c r="AM93" s="621"/>
      <c r="AN93" s="622"/>
      <c r="AO93" s="247"/>
      <c r="AP93" s="675"/>
      <c r="AQ93" s="675"/>
      <c r="AR93" s="675"/>
      <c r="AS93" s="675"/>
      <c r="AT93" s="675"/>
      <c r="AU93" s="675"/>
      <c r="AV93" s="675"/>
      <c r="AW93" s="675"/>
      <c r="AX93" s="675"/>
      <c r="AY93" s="675"/>
      <c r="AZ93" s="675"/>
      <c r="BA93" s="675"/>
      <c r="BB93" s="675"/>
      <c r="BC93" s="675"/>
      <c r="BD93" s="675"/>
      <c r="BE93" s="675"/>
      <c r="BF93" s="675"/>
      <c r="BG93" s="675"/>
      <c r="BH93" s="675"/>
      <c r="BI93" s="247"/>
      <c r="BJ93" s="262"/>
      <c r="BK93" s="247"/>
      <c r="BL93" s="247"/>
      <c r="BM93" s="247"/>
      <c r="BN93" s="247"/>
      <c r="BO93" s="247"/>
      <c r="BP93" s="247"/>
      <c r="BQ93" s="247"/>
      <c r="BR93" s="247"/>
      <c r="BS93" s="247"/>
      <c r="BT93" s="247"/>
      <c r="BU93" s="247"/>
      <c r="BV93" s="247"/>
      <c r="BW93" s="247"/>
      <c r="BX93" s="247"/>
      <c r="BY93" s="321"/>
    </row>
    <row r="94" spans="1:77" ht="12" customHeight="1">
      <c r="A94" s="248"/>
      <c r="B94" s="262"/>
      <c r="C94" s="224"/>
      <c r="D94" s="224"/>
      <c r="E94" s="177"/>
      <c r="F94" s="637" t="s">
        <v>387</v>
      </c>
      <c r="G94" s="637"/>
      <c r="H94" s="637"/>
      <c r="I94" s="637"/>
      <c r="J94" s="637"/>
      <c r="K94" s="637"/>
      <c r="L94" s="637"/>
      <c r="M94" s="637"/>
      <c r="N94" s="177"/>
      <c r="O94" s="177"/>
      <c r="P94" s="177"/>
      <c r="Q94" s="177"/>
      <c r="R94" s="367"/>
      <c r="S94" s="177"/>
      <c r="T94" s="177"/>
      <c r="U94" s="177"/>
      <c r="V94" s="667"/>
      <c r="W94" s="668"/>
      <c r="X94" s="669"/>
      <c r="Y94" s="495" t="s">
        <v>11</v>
      </c>
      <c r="Z94" s="495"/>
      <c r="AA94" s="667"/>
      <c r="AB94" s="668"/>
      <c r="AC94" s="669"/>
      <c r="AD94" s="495" t="s">
        <v>60</v>
      </c>
      <c r="AE94" s="495"/>
      <c r="AF94" s="667"/>
      <c r="AG94" s="668"/>
      <c r="AH94" s="669"/>
      <c r="AI94" s="495" t="s">
        <v>61</v>
      </c>
      <c r="AJ94" s="495"/>
      <c r="AK94" s="370"/>
      <c r="AL94" s="620"/>
      <c r="AM94" s="621"/>
      <c r="AN94" s="622"/>
      <c r="AO94" s="247"/>
      <c r="AP94" s="675"/>
      <c r="AQ94" s="675"/>
      <c r="AR94" s="675"/>
      <c r="AS94" s="675"/>
      <c r="AT94" s="675"/>
      <c r="AU94" s="675"/>
      <c r="AV94" s="675"/>
      <c r="AW94" s="675"/>
      <c r="AX94" s="675"/>
      <c r="AY94" s="675"/>
      <c r="AZ94" s="675"/>
      <c r="BA94" s="675"/>
      <c r="BB94" s="675"/>
      <c r="BC94" s="675"/>
      <c r="BD94" s="675"/>
      <c r="BE94" s="675"/>
      <c r="BF94" s="675"/>
      <c r="BG94" s="675"/>
      <c r="BH94" s="675"/>
      <c r="BI94" s="247"/>
      <c r="BJ94" s="262"/>
      <c r="BK94" s="247"/>
      <c r="BL94" s="247"/>
      <c r="BM94" s="247"/>
      <c r="BN94" s="247"/>
      <c r="BO94" s="247"/>
      <c r="BP94" s="247"/>
      <c r="BQ94" s="247"/>
      <c r="BR94" s="247"/>
      <c r="BS94" s="247"/>
      <c r="BT94" s="247"/>
      <c r="BU94" s="247"/>
      <c r="BV94" s="247"/>
      <c r="BW94" s="247"/>
      <c r="BX94" s="247"/>
      <c r="BY94" s="321"/>
    </row>
    <row r="95" spans="1:77" ht="12" customHeight="1">
      <c r="A95" s="248"/>
      <c r="B95" s="262"/>
      <c r="C95" s="224"/>
      <c r="D95" s="224"/>
      <c r="E95" s="177"/>
      <c r="F95" s="637"/>
      <c r="G95" s="637"/>
      <c r="H95" s="637"/>
      <c r="I95" s="637"/>
      <c r="J95" s="637"/>
      <c r="K95" s="637"/>
      <c r="L95" s="637"/>
      <c r="M95" s="637"/>
      <c r="N95" s="177"/>
      <c r="O95" s="177"/>
      <c r="P95" s="177"/>
      <c r="Q95" s="177"/>
      <c r="R95" s="367"/>
      <c r="S95" s="177"/>
      <c r="T95" s="177"/>
      <c r="U95" s="177"/>
      <c r="V95" s="670"/>
      <c r="W95" s="671"/>
      <c r="X95" s="672"/>
      <c r="Y95" s="495"/>
      <c r="Z95" s="495"/>
      <c r="AA95" s="670"/>
      <c r="AB95" s="671"/>
      <c r="AC95" s="672"/>
      <c r="AD95" s="495"/>
      <c r="AE95" s="495"/>
      <c r="AF95" s="670"/>
      <c r="AG95" s="671"/>
      <c r="AH95" s="672"/>
      <c r="AI95" s="495"/>
      <c r="AJ95" s="495"/>
      <c r="AK95" s="370"/>
      <c r="AL95" s="620"/>
      <c r="AM95" s="621"/>
      <c r="AN95" s="622"/>
      <c r="AO95" s="247"/>
      <c r="AP95" s="675"/>
      <c r="AQ95" s="675"/>
      <c r="AR95" s="675"/>
      <c r="AS95" s="675"/>
      <c r="AT95" s="675"/>
      <c r="AU95" s="675"/>
      <c r="AV95" s="675"/>
      <c r="AW95" s="675"/>
      <c r="AX95" s="675"/>
      <c r="AY95" s="675"/>
      <c r="AZ95" s="675"/>
      <c r="BA95" s="675"/>
      <c r="BB95" s="675"/>
      <c r="BC95" s="675"/>
      <c r="BD95" s="675"/>
      <c r="BE95" s="675"/>
      <c r="BF95" s="675"/>
      <c r="BG95" s="675"/>
      <c r="BH95" s="675"/>
      <c r="BI95" s="247"/>
      <c r="BJ95" s="262"/>
      <c r="BK95" s="247"/>
      <c r="BL95" s="247"/>
      <c r="BM95" s="247"/>
      <c r="BN95" s="247"/>
      <c r="BO95" s="247"/>
      <c r="BP95" s="247"/>
      <c r="BQ95" s="247"/>
      <c r="BR95" s="247"/>
      <c r="BS95" s="247"/>
      <c r="BT95" s="247"/>
      <c r="BU95" s="247"/>
      <c r="BV95" s="247"/>
      <c r="BW95" s="247"/>
      <c r="BX95" s="247"/>
      <c r="BY95" s="321"/>
    </row>
    <row r="96" spans="1:77" ht="12" customHeight="1" thickBot="1">
      <c r="A96" s="248"/>
      <c r="B96" s="280"/>
      <c r="C96" s="243"/>
      <c r="D96" s="243"/>
      <c r="E96" s="371"/>
      <c r="F96" s="371"/>
      <c r="G96" s="371"/>
      <c r="H96" s="371"/>
      <c r="I96" s="371"/>
      <c r="J96" s="371"/>
      <c r="K96" s="371"/>
      <c r="L96" s="371"/>
      <c r="M96" s="371"/>
      <c r="N96" s="371"/>
      <c r="O96" s="371"/>
      <c r="P96" s="371"/>
      <c r="Q96" s="371"/>
      <c r="R96" s="372"/>
      <c r="S96" s="371"/>
      <c r="T96" s="371"/>
      <c r="U96" s="371"/>
      <c r="V96" s="371"/>
      <c r="W96" s="371"/>
      <c r="X96" s="371"/>
      <c r="Y96" s="371"/>
      <c r="Z96" s="371"/>
      <c r="AA96" s="371"/>
      <c r="AB96" s="371"/>
      <c r="AC96" s="371"/>
      <c r="AD96" s="371"/>
      <c r="AE96" s="371"/>
      <c r="AF96" s="371"/>
      <c r="AG96" s="371"/>
      <c r="AH96" s="371"/>
      <c r="AI96" s="371"/>
      <c r="AJ96" s="371"/>
      <c r="AK96" s="373"/>
      <c r="AL96" s="663"/>
      <c r="AM96" s="664"/>
      <c r="AN96" s="665"/>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62"/>
      <c r="BK96" s="247"/>
      <c r="BL96" s="247"/>
      <c r="BM96" s="247"/>
      <c r="BN96" s="247"/>
      <c r="BO96" s="247"/>
      <c r="BP96" s="247"/>
      <c r="BQ96" s="247"/>
      <c r="BR96" s="247"/>
      <c r="BS96" s="247"/>
      <c r="BT96" s="247"/>
      <c r="BU96" s="247"/>
      <c r="BV96" s="247"/>
      <c r="BW96" s="247"/>
      <c r="BX96" s="247"/>
      <c r="BY96" s="321"/>
    </row>
    <row r="97" spans="1:77" ht="12" customHeight="1">
      <c r="A97" s="247"/>
      <c r="B97" s="260"/>
      <c r="C97" s="260"/>
      <c r="D97" s="260"/>
      <c r="E97" s="260"/>
      <c r="F97" s="260"/>
      <c r="G97" s="260"/>
      <c r="H97" s="260"/>
      <c r="I97" s="260"/>
      <c r="J97" s="260"/>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0"/>
      <c r="BA97" s="260"/>
      <c r="BB97" s="260"/>
      <c r="BC97" s="260"/>
      <c r="BD97" s="260"/>
      <c r="BE97" s="260"/>
      <c r="BF97" s="260"/>
      <c r="BG97" s="260"/>
      <c r="BH97" s="260"/>
      <c r="BI97" s="260"/>
      <c r="BJ97" s="247"/>
      <c r="BK97" s="247"/>
      <c r="BL97" s="247"/>
      <c r="BM97" s="247"/>
      <c r="BN97" s="247"/>
      <c r="BO97" s="247"/>
      <c r="BP97" s="247"/>
      <c r="BQ97" s="247"/>
      <c r="BR97" s="247"/>
      <c r="BS97" s="247"/>
      <c r="BT97" s="247"/>
      <c r="BU97" s="247"/>
      <c r="BV97" s="247"/>
      <c r="BW97" s="247"/>
      <c r="BX97" s="247"/>
      <c r="BY97" s="321"/>
    </row>
    <row r="98" spans="1:77" ht="12" customHeight="1">
      <c r="A98" s="247"/>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321"/>
    </row>
    <row r="99" spans="1:77" ht="12" customHeight="1">
      <c r="A99" s="247"/>
      <c r="B99" s="247"/>
      <c r="C99" s="247"/>
      <c r="D99" s="247"/>
      <c r="E99" s="247"/>
      <c r="F99" s="247"/>
      <c r="G99" s="247"/>
      <c r="H99" s="247"/>
      <c r="I99" s="247"/>
      <c r="J99" s="247"/>
      <c r="K99" s="247"/>
      <c r="L99" s="247"/>
      <c r="M99" s="247"/>
      <c r="N99" s="247"/>
      <c r="O99" s="247"/>
      <c r="P99" s="247"/>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29"/>
      <c r="AT99" s="502" t="s">
        <v>388</v>
      </c>
      <c r="AU99" s="502"/>
      <c r="AV99" s="502"/>
      <c r="AW99" s="502"/>
      <c r="AX99" s="502"/>
      <c r="AY99" s="502"/>
      <c r="AZ99" s="502"/>
      <c r="BA99" s="230"/>
      <c r="BB99" s="230"/>
      <c r="BC99" s="230"/>
      <c r="BD99" s="230"/>
      <c r="BE99" s="230"/>
      <c r="BF99" s="230"/>
      <c r="BG99" s="230"/>
      <c r="BH99" s="232"/>
      <c r="BI99" s="247"/>
      <c r="BJ99" s="247"/>
      <c r="BK99" s="247"/>
      <c r="BL99" s="247"/>
      <c r="BM99" s="247"/>
      <c r="BN99" s="247"/>
      <c r="BO99" s="247"/>
      <c r="BP99" s="247"/>
      <c r="BQ99" s="247"/>
      <c r="BR99" s="247"/>
      <c r="BS99" s="247"/>
      <c r="BT99" s="247"/>
      <c r="BU99" s="247"/>
      <c r="BV99" s="247"/>
      <c r="BW99" s="247"/>
      <c r="BX99" s="247"/>
      <c r="BY99" s="321"/>
    </row>
    <row r="100" spans="1:77" ht="12" customHeight="1">
      <c r="A100" s="247"/>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23"/>
      <c r="AT100" s="495"/>
      <c r="AU100" s="495"/>
      <c r="AV100" s="495"/>
      <c r="AW100" s="495"/>
      <c r="AX100" s="495"/>
      <c r="AY100" s="495"/>
      <c r="AZ100" s="495"/>
      <c r="BA100" s="224"/>
      <c r="BB100" s="224"/>
      <c r="BC100" s="224"/>
      <c r="BD100" s="224"/>
      <c r="BE100" s="224"/>
      <c r="BF100" s="224"/>
      <c r="BG100" s="224"/>
      <c r="BH100" s="233"/>
      <c r="BI100" s="247"/>
      <c r="BJ100" s="247"/>
      <c r="BK100" s="247"/>
      <c r="BL100" s="247"/>
      <c r="BM100" s="247"/>
      <c r="BN100" s="247"/>
      <c r="BO100" s="247"/>
      <c r="BP100" s="247"/>
      <c r="BQ100" s="247"/>
      <c r="BR100" s="247"/>
      <c r="BS100" s="247"/>
      <c r="BT100" s="247"/>
      <c r="BU100" s="247"/>
      <c r="BV100" s="247"/>
      <c r="BW100" s="247"/>
      <c r="BX100" s="247"/>
      <c r="BY100" s="321"/>
    </row>
    <row r="101" spans="1:77" ht="12" customHeight="1">
      <c r="A101" s="247"/>
      <c r="B101" s="247"/>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676"/>
      <c r="AT101" s="677"/>
      <c r="AU101" s="677"/>
      <c r="AV101" s="677"/>
      <c r="AW101" s="680" t="s">
        <v>389</v>
      </c>
      <c r="AX101" s="680"/>
      <c r="AY101" s="680"/>
      <c r="AZ101" s="682">
        <f>AT65</f>
        <v>0</v>
      </c>
      <c r="BA101" s="682"/>
      <c r="BB101" s="682"/>
      <c r="BC101" s="682"/>
      <c r="BD101" s="682"/>
      <c r="BE101" s="680" t="s">
        <v>326</v>
      </c>
      <c r="BF101" s="680"/>
      <c r="BG101" s="680"/>
      <c r="BH101" s="684"/>
      <c r="BI101" s="247"/>
      <c r="BJ101" s="247"/>
      <c r="BK101" s="247"/>
      <c r="BL101" s="247"/>
      <c r="BM101" s="247"/>
      <c r="BN101" s="247"/>
      <c r="BO101" s="247"/>
      <c r="BP101" s="247"/>
      <c r="BQ101" s="247"/>
      <c r="BR101" s="247"/>
      <c r="BS101" s="247"/>
      <c r="BT101" s="247"/>
      <c r="BU101" s="247"/>
      <c r="BV101" s="247"/>
      <c r="BW101" s="247"/>
      <c r="BX101" s="247"/>
      <c r="BY101" s="321"/>
    </row>
    <row r="102" spans="1:77" ht="12" customHeight="1">
      <c r="A102" s="247"/>
      <c r="B102" s="247"/>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678"/>
      <c r="AT102" s="679"/>
      <c r="AU102" s="679"/>
      <c r="AV102" s="679"/>
      <c r="AW102" s="681"/>
      <c r="AX102" s="681"/>
      <c r="AY102" s="681"/>
      <c r="AZ102" s="683"/>
      <c r="BA102" s="683"/>
      <c r="BB102" s="683"/>
      <c r="BC102" s="683"/>
      <c r="BD102" s="683"/>
      <c r="BE102" s="681"/>
      <c r="BF102" s="681"/>
      <c r="BG102" s="681"/>
      <c r="BH102" s="685"/>
      <c r="BI102" s="247"/>
      <c r="BJ102" s="247"/>
      <c r="BK102" s="247"/>
      <c r="BL102" s="247"/>
      <c r="BM102" s="247"/>
      <c r="BN102" s="247"/>
      <c r="BO102" s="247"/>
      <c r="BP102" s="247"/>
      <c r="BQ102" s="247"/>
      <c r="BR102" s="247"/>
      <c r="BS102" s="247"/>
      <c r="BT102" s="247"/>
      <c r="BU102" s="247"/>
      <c r="BV102" s="247"/>
      <c r="BW102" s="247"/>
      <c r="BX102" s="247"/>
      <c r="BY102" s="321"/>
    </row>
    <row r="103" spans="1:77" ht="12" customHeight="1">
      <c r="A103" s="247"/>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321"/>
    </row>
    <row r="104" spans="1:77" ht="21" customHeight="1">
      <c r="A104" s="247"/>
      <c r="B104" s="247"/>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321"/>
    </row>
    <row r="105" spans="1:77" ht="21" customHeight="1">
      <c r="A105" s="247"/>
      <c r="B105" s="374"/>
      <c r="C105" s="374"/>
      <c r="D105" s="374"/>
      <c r="E105" s="374"/>
      <c r="F105" s="374"/>
      <c r="G105" s="374"/>
      <c r="H105" s="374"/>
      <c r="I105" s="374"/>
      <c r="J105" s="374"/>
      <c r="K105" s="374"/>
      <c r="L105" s="374"/>
      <c r="M105" s="374"/>
      <c r="N105" s="374"/>
      <c r="O105" s="374"/>
      <c r="P105" s="374"/>
      <c r="Q105" s="374"/>
      <c r="R105" s="374"/>
      <c r="S105" s="374"/>
      <c r="T105" s="374"/>
      <c r="U105" s="374"/>
      <c r="V105" s="374"/>
      <c r="W105" s="374"/>
      <c r="X105" s="374"/>
      <c r="Y105" s="374"/>
      <c r="Z105" s="374"/>
      <c r="AA105" s="374"/>
      <c r="AB105" s="374"/>
      <c r="AC105" s="374"/>
      <c r="AD105" s="374"/>
      <c r="AE105" s="374"/>
      <c r="AF105" s="374"/>
      <c r="AG105" s="374"/>
      <c r="AH105" s="374"/>
      <c r="AI105" s="374"/>
      <c r="AJ105" s="374"/>
      <c r="AK105" s="374"/>
      <c r="AL105" s="374"/>
      <c r="AM105" s="374"/>
      <c r="AN105" s="374"/>
      <c r="AO105" s="374"/>
      <c r="AP105" s="374"/>
      <c r="AQ105" s="374"/>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321"/>
    </row>
    <row r="106" spans="1:77" ht="21" customHeight="1">
      <c r="A106" s="247"/>
      <c r="B106" s="374"/>
      <c r="C106" s="374"/>
      <c r="D106" s="374"/>
      <c r="E106" s="374"/>
      <c r="F106" s="374"/>
      <c r="G106" s="374"/>
      <c r="H106" s="374"/>
      <c r="I106" s="374"/>
      <c r="J106" s="374"/>
      <c r="K106" s="374"/>
      <c r="L106" s="374"/>
      <c r="M106" s="374"/>
      <c r="N106" s="374"/>
      <c r="O106" s="374"/>
      <c r="P106" s="374"/>
      <c r="Q106" s="374"/>
      <c r="R106" s="374"/>
      <c r="S106" s="374"/>
      <c r="T106" s="374"/>
      <c r="U106" s="374"/>
      <c r="V106" s="374"/>
      <c r="W106" s="374"/>
      <c r="X106" s="374"/>
      <c r="Y106" s="374"/>
      <c r="Z106" s="374"/>
      <c r="AA106" s="374"/>
      <c r="AB106" s="374"/>
      <c r="AC106" s="374"/>
      <c r="AD106" s="374"/>
      <c r="AE106" s="374"/>
      <c r="AF106" s="374"/>
      <c r="AG106" s="374"/>
      <c r="AH106" s="374"/>
      <c r="AI106" s="374"/>
      <c r="AJ106" s="374"/>
      <c r="AK106" s="374"/>
      <c r="AL106" s="374"/>
      <c r="AM106" s="374"/>
      <c r="AN106" s="374"/>
      <c r="AO106" s="374"/>
      <c r="AP106" s="374"/>
      <c r="AQ106" s="374"/>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321"/>
    </row>
    <row r="107" spans="1:77" ht="21" customHeight="1">
      <c r="A107" s="247"/>
      <c r="B107" s="374"/>
      <c r="C107" s="374"/>
      <c r="D107" s="374"/>
      <c r="E107" s="375" t="s">
        <v>390</v>
      </c>
      <c r="F107" s="374"/>
      <c r="G107" s="374"/>
      <c r="H107" s="374"/>
      <c r="I107" s="374"/>
      <c r="J107" s="374"/>
      <c r="K107" s="374"/>
      <c r="L107" s="374"/>
      <c r="M107" s="374"/>
      <c r="N107" s="374"/>
      <c r="O107" s="374"/>
      <c r="P107" s="374"/>
      <c r="Q107" s="374"/>
      <c r="R107" s="374"/>
      <c r="S107" s="374"/>
      <c r="T107" s="374"/>
      <c r="U107" s="374"/>
      <c r="V107" s="374"/>
      <c r="W107" s="374"/>
      <c r="X107" s="374"/>
      <c r="Y107" s="374"/>
      <c r="Z107" s="374"/>
      <c r="AA107" s="374"/>
      <c r="AB107" s="374"/>
      <c r="AC107" s="374"/>
      <c r="AD107" s="374"/>
      <c r="AE107" s="374"/>
      <c r="AF107" s="374"/>
      <c r="AG107" s="374"/>
      <c r="AH107" s="374"/>
      <c r="AI107" s="374"/>
      <c r="AJ107" s="374"/>
      <c r="AK107" s="374"/>
      <c r="AL107" s="374"/>
      <c r="AM107" s="374"/>
      <c r="AN107" s="374"/>
      <c r="AO107" s="374"/>
      <c r="AP107" s="374"/>
      <c r="AQ107" s="374"/>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321"/>
    </row>
    <row r="108" spans="1:77" ht="21" customHeight="1">
      <c r="A108" s="247"/>
      <c r="B108" s="374"/>
      <c r="C108" s="374"/>
      <c r="D108" s="374"/>
      <c r="E108" s="374"/>
      <c r="F108" s="374"/>
      <c r="G108" s="374"/>
      <c r="H108" s="374"/>
      <c r="I108" s="374"/>
      <c r="J108" s="374"/>
      <c r="K108" s="374"/>
      <c r="L108" s="374"/>
      <c r="M108" s="374"/>
      <c r="N108" s="374"/>
      <c r="O108" s="374"/>
      <c r="P108" s="374"/>
      <c r="Q108" s="374"/>
      <c r="R108" s="374"/>
      <c r="S108" s="374"/>
      <c r="T108" s="374"/>
      <c r="U108" s="374"/>
      <c r="V108" s="374"/>
      <c r="W108" s="374"/>
      <c r="X108" s="374"/>
      <c r="Y108" s="374"/>
      <c r="Z108" s="374"/>
      <c r="AA108" s="374"/>
      <c r="AB108" s="374"/>
      <c r="AC108" s="374"/>
      <c r="AD108" s="374"/>
      <c r="AE108" s="374"/>
      <c r="AF108" s="374"/>
      <c r="AG108" s="374"/>
      <c r="AH108" s="374"/>
      <c r="AI108" s="374"/>
      <c r="AJ108" s="374"/>
      <c r="AK108" s="374"/>
      <c r="AL108" s="374"/>
      <c r="AM108" s="374"/>
      <c r="AN108" s="374"/>
      <c r="AO108" s="374"/>
      <c r="AP108" s="374"/>
      <c r="AQ108" s="374"/>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321"/>
    </row>
    <row r="109" spans="1:77" ht="21" customHeight="1">
      <c r="A109" s="247"/>
      <c r="B109" s="374"/>
      <c r="C109" s="374"/>
      <c r="D109" s="374"/>
      <c r="E109" s="374"/>
      <c r="F109" s="374"/>
      <c r="G109" s="374"/>
      <c r="H109" s="374"/>
      <c r="I109" s="374"/>
      <c r="J109" s="374"/>
      <c r="K109" s="374"/>
      <c r="L109" s="374"/>
      <c r="M109" s="374"/>
      <c r="N109" s="374"/>
      <c r="O109" s="374"/>
      <c r="P109" s="374"/>
      <c r="Q109" s="374"/>
      <c r="R109" s="374"/>
      <c r="S109" s="374"/>
      <c r="T109" s="374"/>
      <c r="U109" s="374"/>
      <c r="V109" s="374"/>
      <c r="W109" s="374"/>
      <c r="X109" s="374"/>
      <c r="Y109" s="374"/>
      <c r="Z109" s="374"/>
      <c r="AA109" s="374"/>
      <c r="AB109" s="374"/>
      <c r="AC109" s="374"/>
      <c r="AD109" s="374"/>
      <c r="AE109" s="374"/>
      <c r="AF109" s="374"/>
      <c r="AG109" s="374"/>
      <c r="AH109" s="374"/>
      <c r="AI109" s="374"/>
      <c r="AJ109" s="374"/>
      <c r="AK109" s="374"/>
      <c r="AL109" s="374"/>
      <c r="AM109" s="374"/>
      <c r="AN109" s="374"/>
      <c r="AO109" s="374"/>
      <c r="AP109" s="374"/>
      <c r="AQ109" s="374"/>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321"/>
    </row>
    <row r="110" spans="1:77" ht="21" customHeight="1">
      <c r="A110" s="247"/>
      <c r="B110" s="374"/>
      <c r="C110" s="374"/>
      <c r="D110" s="374"/>
      <c r="E110" s="374"/>
      <c r="F110" s="374"/>
      <c r="G110" s="374"/>
      <c r="H110" s="374"/>
      <c r="I110" s="374"/>
      <c r="J110" s="374"/>
      <c r="K110" s="374"/>
      <c r="L110" s="374"/>
      <c r="M110" s="374"/>
      <c r="N110" s="374"/>
      <c r="O110" s="374"/>
      <c r="P110" s="374"/>
      <c r="Q110" s="374"/>
      <c r="R110" s="374"/>
      <c r="S110" s="374"/>
      <c r="T110" s="374"/>
      <c r="U110" s="374"/>
      <c r="V110" s="374"/>
      <c r="W110" s="374"/>
      <c r="X110" s="374"/>
      <c r="Y110" s="374"/>
      <c r="Z110" s="374"/>
      <c r="AA110" s="374"/>
      <c r="AB110" s="374"/>
      <c r="AC110" s="374"/>
      <c r="AD110" s="374"/>
      <c r="AE110" s="374"/>
      <c r="AF110" s="374"/>
      <c r="AG110" s="374"/>
      <c r="AH110" s="374"/>
      <c r="AI110" s="374"/>
      <c r="AJ110" s="374"/>
      <c r="AK110" s="374"/>
      <c r="AL110" s="374"/>
      <c r="AM110" s="374"/>
      <c r="AN110" s="374"/>
      <c r="AO110" s="374"/>
      <c r="AP110" s="374"/>
      <c r="AQ110" s="374"/>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321"/>
    </row>
    <row r="111" spans="1:77" ht="21" customHeight="1">
      <c r="A111" s="247"/>
      <c r="B111" s="374"/>
      <c r="C111" s="374"/>
      <c r="D111" s="374"/>
      <c r="E111" s="374"/>
      <c r="F111" s="374"/>
      <c r="G111" s="376"/>
      <c r="H111" s="374"/>
      <c r="I111" s="374"/>
      <c r="J111" s="374"/>
      <c r="K111" s="374"/>
      <c r="L111" s="374"/>
      <c r="M111" s="374"/>
      <c r="N111" s="374"/>
      <c r="O111" s="374"/>
      <c r="P111" s="374"/>
      <c r="Q111" s="374"/>
      <c r="R111" s="374"/>
      <c r="S111" s="374"/>
      <c r="T111" s="374"/>
      <c r="U111" s="374"/>
      <c r="V111" s="374"/>
      <c r="W111" s="374"/>
      <c r="X111" s="374"/>
      <c r="Y111" s="374"/>
      <c r="Z111" s="374"/>
      <c r="AA111" s="374"/>
      <c r="AB111" s="374"/>
      <c r="AC111" s="374"/>
      <c r="AD111" s="374"/>
      <c r="AE111" s="374"/>
      <c r="AF111" s="374"/>
      <c r="AG111" s="374"/>
      <c r="AH111" s="374"/>
      <c r="AI111" s="374"/>
      <c r="AJ111" s="374"/>
      <c r="AK111" s="374"/>
      <c r="AL111" s="374"/>
      <c r="AM111" s="374"/>
      <c r="AN111" s="374"/>
      <c r="AO111" s="374"/>
      <c r="AP111" s="374"/>
      <c r="AQ111" s="374"/>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321"/>
    </row>
    <row r="112" spans="1:77" ht="21" customHeight="1">
      <c r="A112" s="247"/>
      <c r="B112" s="374"/>
      <c r="C112" s="374"/>
      <c r="D112" s="374"/>
      <c r="E112" s="374"/>
      <c r="F112" s="374"/>
      <c r="G112" s="374"/>
      <c r="H112" s="374"/>
      <c r="I112" s="374"/>
      <c r="J112" s="374"/>
      <c r="K112" s="374"/>
      <c r="L112" s="374"/>
      <c r="M112" s="374"/>
      <c r="N112" s="374"/>
      <c r="O112" s="374"/>
      <c r="P112" s="374"/>
      <c r="Q112" s="374"/>
      <c r="R112" s="374"/>
      <c r="S112" s="374"/>
      <c r="T112" s="374"/>
      <c r="U112" s="374"/>
      <c r="V112" s="374"/>
      <c r="W112" s="374"/>
      <c r="X112" s="374"/>
      <c r="Y112" s="374"/>
      <c r="Z112" s="374"/>
      <c r="AA112" s="374"/>
      <c r="AB112" s="374"/>
      <c r="AC112" s="374"/>
      <c r="AD112" s="374"/>
      <c r="AE112" s="374"/>
      <c r="AF112" s="374"/>
      <c r="AG112" s="374"/>
      <c r="AH112" s="374"/>
      <c r="AI112" s="374"/>
      <c r="AJ112" s="374"/>
      <c r="AK112" s="374"/>
      <c r="AL112" s="374"/>
      <c r="AM112" s="374"/>
      <c r="AN112" s="374"/>
      <c r="AO112" s="374"/>
      <c r="AP112" s="374"/>
      <c r="AQ112" s="374"/>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321"/>
    </row>
    <row r="113" spans="1:77" ht="21" customHeight="1">
      <c r="A113" s="247"/>
      <c r="B113" s="374"/>
      <c r="C113" s="374"/>
      <c r="D113" s="374"/>
      <c r="E113" s="374"/>
      <c r="F113" s="374"/>
      <c r="G113" s="374"/>
      <c r="H113" s="374"/>
      <c r="I113" s="374"/>
      <c r="J113" s="374"/>
      <c r="K113" s="374"/>
      <c r="L113" s="374"/>
      <c r="M113" s="374"/>
      <c r="N113" s="374"/>
      <c r="O113" s="374"/>
      <c r="P113" s="374"/>
      <c r="Q113" s="374"/>
      <c r="R113" s="374"/>
      <c r="S113" s="374"/>
      <c r="T113" s="374"/>
      <c r="U113" s="374"/>
      <c r="V113" s="374"/>
      <c r="W113" s="374"/>
      <c r="X113" s="374"/>
      <c r="Y113" s="374"/>
      <c r="Z113" s="374"/>
      <c r="AA113" s="374"/>
      <c r="AB113" s="374"/>
      <c r="AC113" s="374"/>
      <c r="AD113" s="374"/>
      <c r="AE113" s="374"/>
      <c r="AF113" s="374"/>
      <c r="AG113" s="374"/>
      <c r="AH113" s="374"/>
      <c r="AI113" s="374"/>
      <c r="AJ113" s="374"/>
      <c r="AK113" s="374"/>
      <c r="AL113" s="374"/>
      <c r="AM113" s="374"/>
      <c r="AN113" s="374"/>
      <c r="AO113" s="374"/>
      <c r="AP113" s="374"/>
      <c r="AQ113" s="374"/>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321"/>
    </row>
    <row r="114" spans="1:77" ht="21" customHeight="1">
      <c r="A114" s="247"/>
      <c r="B114" s="374"/>
      <c r="C114" s="374"/>
      <c r="D114" s="374"/>
      <c r="E114" s="374"/>
      <c r="F114" s="374"/>
      <c r="G114" s="374"/>
      <c r="H114" s="374"/>
      <c r="I114" s="374"/>
      <c r="J114" s="374"/>
      <c r="K114" s="374"/>
      <c r="L114" s="374"/>
      <c r="M114" s="374"/>
      <c r="N114" s="374"/>
      <c r="O114" s="374"/>
      <c r="P114" s="374"/>
      <c r="Q114" s="374"/>
      <c r="R114" s="374"/>
      <c r="S114" s="374"/>
      <c r="T114" s="374"/>
      <c r="U114" s="374"/>
      <c r="V114" s="374"/>
      <c r="W114" s="374"/>
      <c r="X114" s="374"/>
      <c r="Y114" s="374"/>
      <c r="Z114" s="374"/>
      <c r="AA114" s="374"/>
      <c r="AB114" s="374"/>
      <c r="AC114" s="374"/>
      <c r="AD114" s="374"/>
      <c r="AE114" s="374"/>
      <c r="AF114" s="374"/>
      <c r="AG114" s="374"/>
      <c r="AH114" s="374"/>
      <c r="AI114" s="374"/>
      <c r="AJ114" s="374"/>
      <c r="AK114" s="374"/>
      <c r="AL114" s="374"/>
      <c r="AM114" s="374"/>
      <c r="AN114" s="374"/>
      <c r="AO114" s="374"/>
      <c r="AP114" s="374"/>
      <c r="AQ114" s="374"/>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321"/>
    </row>
    <row r="115" spans="1:77" ht="21" customHeight="1">
      <c r="A115" s="247"/>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c r="AF115" s="374"/>
      <c r="AG115" s="374"/>
      <c r="AH115" s="374"/>
      <c r="AI115" s="374"/>
      <c r="AJ115" s="374"/>
      <c r="AK115" s="374"/>
      <c r="AL115" s="374"/>
      <c r="AM115" s="374"/>
      <c r="AN115" s="374"/>
      <c r="AO115" s="374"/>
      <c r="AP115" s="374"/>
      <c r="AQ115" s="374"/>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321"/>
    </row>
    <row r="116" spans="1:77" ht="21" customHeight="1">
      <c r="A116" s="247"/>
      <c r="B116" s="374"/>
      <c r="C116" s="374"/>
      <c r="D116" s="374"/>
      <c r="E116" s="374"/>
      <c r="F116" s="374"/>
      <c r="G116" s="374"/>
      <c r="H116" s="374"/>
      <c r="I116" s="374"/>
      <c r="J116" s="374"/>
      <c r="K116" s="374"/>
      <c r="L116" s="374"/>
      <c r="M116" s="374"/>
      <c r="N116" s="374"/>
      <c r="O116" s="374"/>
      <c r="P116" s="374"/>
      <c r="Q116" s="374"/>
      <c r="R116" s="374"/>
      <c r="S116" s="374"/>
      <c r="T116" s="374"/>
      <c r="U116" s="374"/>
      <c r="V116" s="374"/>
      <c r="W116" s="374"/>
      <c r="X116" s="374"/>
      <c r="Y116" s="374"/>
      <c r="Z116" s="374"/>
      <c r="AA116" s="374"/>
      <c r="AB116" s="374"/>
      <c r="AC116" s="374"/>
      <c r="AD116" s="374"/>
      <c r="AE116" s="374"/>
      <c r="AF116" s="374"/>
      <c r="AG116" s="374"/>
      <c r="AH116" s="374"/>
      <c r="AI116" s="374"/>
      <c r="AJ116" s="374"/>
      <c r="AK116" s="374"/>
      <c r="AL116" s="374"/>
      <c r="AM116" s="374"/>
      <c r="AN116" s="374"/>
      <c r="AO116" s="374"/>
      <c r="AP116" s="374"/>
      <c r="AQ116" s="374"/>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321"/>
    </row>
    <row r="117" spans="1:77" ht="21" customHeight="1">
      <c r="A117" s="247"/>
      <c r="B117" s="374"/>
      <c r="C117" s="374"/>
      <c r="D117" s="374"/>
      <c r="E117" s="374"/>
      <c r="F117" s="374"/>
      <c r="G117" s="374"/>
      <c r="H117" s="374"/>
      <c r="I117" s="374"/>
      <c r="J117" s="374"/>
      <c r="K117" s="374"/>
      <c r="L117" s="374"/>
      <c r="M117" s="374"/>
      <c r="N117" s="374"/>
      <c r="O117" s="374"/>
      <c r="P117" s="374"/>
      <c r="Q117" s="374"/>
      <c r="R117" s="374"/>
      <c r="S117" s="374"/>
      <c r="T117" s="374"/>
      <c r="U117" s="374"/>
      <c r="V117" s="374"/>
      <c r="W117" s="374"/>
      <c r="X117" s="374"/>
      <c r="Y117" s="374"/>
      <c r="Z117" s="374"/>
      <c r="AA117" s="374"/>
      <c r="AB117" s="374"/>
      <c r="AC117" s="374"/>
      <c r="AD117" s="374"/>
      <c r="AE117" s="374"/>
      <c r="AF117" s="374"/>
      <c r="AG117" s="374"/>
      <c r="AH117" s="374"/>
      <c r="AI117" s="374"/>
      <c r="AJ117" s="374"/>
      <c r="AK117" s="374"/>
      <c r="AL117" s="374"/>
      <c r="AM117" s="374"/>
      <c r="AN117" s="374"/>
      <c r="AO117" s="374"/>
      <c r="AP117" s="374"/>
      <c r="AQ117" s="374"/>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321"/>
    </row>
    <row r="118" spans="1:77" ht="22.5" customHeight="1">
      <c r="A118" s="247"/>
      <c r="B118" s="374"/>
      <c r="C118" s="374"/>
      <c r="D118" s="374"/>
      <c r="E118" s="374"/>
      <c r="F118" s="374"/>
      <c r="G118" s="374"/>
      <c r="H118" s="374"/>
      <c r="I118" s="374"/>
      <c r="J118" s="374"/>
      <c r="K118" s="374"/>
      <c r="L118" s="374"/>
      <c r="M118" s="374"/>
      <c r="N118" s="374"/>
      <c r="O118" s="374"/>
      <c r="P118" s="374"/>
      <c r="Q118" s="374"/>
      <c r="R118" s="374"/>
      <c r="S118" s="374"/>
      <c r="T118" s="374"/>
      <c r="U118" s="374"/>
      <c r="V118" s="374"/>
      <c r="W118" s="374"/>
      <c r="X118" s="374"/>
      <c r="Y118" s="374"/>
      <c r="Z118" s="374"/>
      <c r="AA118" s="374"/>
      <c r="AB118" s="374"/>
      <c r="AC118" s="374"/>
      <c r="AD118" s="374"/>
      <c r="AE118" s="374"/>
      <c r="AF118" s="374"/>
      <c r="AG118" s="374"/>
      <c r="AH118" s="374"/>
      <c r="AI118" s="374"/>
      <c r="AJ118" s="374"/>
      <c r="AK118" s="374"/>
      <c r="AL118" s="374"/>
      <c r="AM118" s="374"/>
      <c r="AN118" s="374"/>
      <c r="AO118" s="374"/>
      <c r="AP118" s="374"/>
      <c r="AQ118" s="374"/>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321"/>
    </row>
    <row r="119" spans="1:77" ht="22.5" customHeight="1">
      <c r="A119" s="247"/>
      <c r="B119" s="374"/>
      <c r="C119" s="374"/>
      <c r="D119" s="374"/>
      <c r="E119" s="374"/>
      <c r="F119" s="374"/>
      <c r="G119" s="374"/>
      <c r="H119" s="374"/>
      <c r="I119" s="374"/>
      <c r="J119" s="374"/>
      <c r="K119" s="374"/>
      <c r="L119" s="374"/>
      <c r="M119" s="374"/>
      <c r="N119" s="374"/>
      <c r="O119" s="374"/>
      <c r="P119" s="374"/>
      <c r="Q119" s="374"/>
      <c r="R119" s="374"/>
      <c r="S119" s="374"/>
      <c r="T119" s="374"/>
      <c r="U119" s="374"/>
      <c r="V119" s="374"/>
      <c r="W119" s="374"/>
      <c r="X119" s="374"/>
      <c r="Y119" s="374"/>
      <c r="Z119" s="374"/>
      <c r="AA119" s="374"/>
      <c r="AB119" s="374"/>
      <c r="AC119" s="374"/>
      <c r="AD119" s="374"/>
      <c r="AE119" s="374"/>
      <c r="AF119" s="374"/>
      <c r="AG119" s="374"/>
      <c r="AH119" s="374"/>
      <c r="AI119" s="374"/>
      <c r="AJ119" s="374"/>
      <c r="AK119" s="374"/>
      <c r="AL119" s="374"/>
      <c r="AM119" s="374"/>
      <c r="AN119" s="374"/>
      <c r="AO119" s="374"/>
      <c r="AP119" s="374"/>
      <c r="AQ119" s="374"/>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321"/>
    </row>
    <row r="120" spans="1:77" ht="22.5" customHeight="1">
      <c r="A120" s="247"/>
      <c r="B120" s="374"/>
      <c r="C120" s="374"/>
      <c r="D120" s="374"/>
      <c r="E120" s="374"/>
      <c r="F120" s="374"/>
      <c r="G120" s="374"/>
      <c r="H120" s="374"/>
      <c r="I120" s="374"/>
      <c r="J120" s="374"/>
      <c r="K120" s="374"/>
      <c r="L120" s="374"/>
      <c r="M120" s="374"/>
      <c r="N120" s="374"/>
      <c r="O120" s="374"/>
      <c r="P120" s="374"/>
      <c r="Q120" s="374"/>
      <c r="R120" s="374"/>
      <c r="S120" s="374"/>
      <c r="T120" s="374"/>
      <c r="U120" s="374"/>
      <c r="V120" s="374"/>
      <c r="W120" s="374"/>
      <c r="X120" s="374"/>
      <c r="Y120" s="374"/>
      <c r="Z120" s="374"/>
      <c r="AA120" s="374"/>
      <c r="AB120" s="374"/>
      <c r="AC120" s="374"/>
      <c r="AD120" s="374"/>
      <c r="AE120" s="374"/>
      <c r="AF120" s="374"/>
      <c r="AG120" s="374"/>
      <c r="AH120" s="374"/>
      <c r="AI120" s="374"/>
      <c r="AJ120" s="374"/>
      <c r="AK120" s="374"/>
      <c r="AL120" s="374"/>
      <c r="AM120" s="374"/>
      <c r="AN120" s="374"/>
      <c r="AO120" s="374"/>
      <c r="AP120" s="374"/>
      <c r="AQ120" s="374"/>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321"/>
    </row>
    <row r="121" spans="1:77" ht="22.5" customHeight="1">
      <c r="A121" s="247"/>
      <c r="B121" s="374"/>
      <c r="C121" s="374"/>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c r="AA121" s="374"/>
      <c r="AB121" s="374"/>
      <c r="AC121" s="374"/>
      <c r="AD121" s="374"/>
      <c r="AE121" s="374"/>
      <c r="AF121" s="374"/>
      <c r="AG121" s="374"/>
      <c r="AH121" s="374"/>
      <c r="AI121" s="374"/>
      <c r="AJ121" s="374"/>
      <c r="AK121" s="374"/>
      <c r="AL121" s="374"/>
      <c r="AM121" s="374"/>
      <c r="AN121" s="374"/>
      <c r="AO121" s="374"/>
      <c r="AP121" s="374"/>
      <c r="AQ121" s="374"/>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321"/>
    </row>
    <row r="122" spans="1:77" ht="22.5" customHeight="1">
      <c r="A122" s="247"/>
      <c r="B122" s="374"/>
      <c r="C122" s="374"/>
      <c r="D122" s="374"/>
      <c r="E122" s="374"/>
      <c r="F122" s="374"/>
      <c r="G122" s="374"/>
      <c r="H122" s="374"/>
      <c r="I122" s="374"/>
      <c r="J122" s="374"/>
      <c r="K122" s="374"/>
      <c r="L122" s="374"/>
      <c r="M122" s="374"/>
      <c r="N122" s="374"/>
      <c r="O122" s="374"/>
      <c r="P122" s="374"/>
      <c r="Q122" s="374"/>
      <c r="R122" s="374"/>
      <c r="S122" s="374"/>
      <c r="T122" s="374"/>
      <c r="U122" s="374"/>
      <c r="V122" s="374"/>
      <c r="W122" s="374"/>
      <c r="X122" s="374"/>
      <c r="Y122" s="374"/>
      <c r="Z122" s="374"/>
      <c r="AA122" s="374"/>
      <c r="AB122" s="374"/>
      <c r="AC122" s="374"/>
      <c r="AD122" s="374"/>
      <c r="AE122" s="374"/>
      <c r="AF122" s="374"/>
      <c r="AG122" s="374"/>
      <c r="AH122" s="374"/>
      <c r="AI122" s="374"/>
      <c r="AJ122" s="374"/>
      <c r="AK122" s="374"/>
      <c r="AL122" s="374"/>
      <c r="AM122" s="374"/>
      <c r="AN122" s="374"/>
      <c r="AO122" s="374"/>
      <c r="AP122" s="374"/>
      <c r="AQ122" s="374"/>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321"/>
    </row>
    <row r="123" spans="1:77" ht="22.5" customHeight="1">
      <c r="A123" s="247"/>
      <c r="B123" s="374"/>
      <c r="C123" s="374"/>
      <c r="D123" s="374"/>
      <c r="E123" s="374"/>
      <c r="F123" s="374"/>
      <c r="G123" s="374"/>
      <c r="H123" s="374"/>
      <c r="I123" s="374"/>
      <c r="J123" s="374"/>
      <c r="K123" s="374"/>
      <c r="L123" s="374"/>
      <c r="M123" s="374"/>
      <c r="N123" s="374"/>
      <c r="O123" s="374"/>
      <c r="P123" s="374"/>
      <c r="Q123" s="374"/>
      <c r="R123" s="374"/>
      <c r="S123" s="374"/>
      <c r="T123" s="374"/>
      <c r="U123" s="374"/>
      <c r="V123" s="374"/>
      <c r="W123" s="374"/>
      <c r="X123" s="374"/>
      <c r="Y123" s="374"/>
      <c r="Z123" s="374"/>
      <c r="AA123" s="374"/>
      <c r="AB123" s="374"/>
      <c r="AC123" s="374"/>
      <c r="AD123" s="374"/>
      <c r="AE123" s="374"/>
      <c r="AF123" s="374"/>
      <c r="AG123" s="374"/>
      <c r="AH123" s="374"/>
      <c r="AI123" s="374"/>
      <c r="AJ123" s="374"/>
      <c r="AK123" s="374"/>
      <c r="AL123" s="374"/>
      <c r="AM123" s="374"/>
      <c r="AN123" s="374"/>
      <c r="AO123" s="374"/>
      <c r="AP123" s="374"/>
      <c r="AQ123" s="374"/>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321"/>
    </row>
    <row r="124" spans="1:77" ht="22.5" customHeight="1">
      <c r="A124" s="247"/>
      <c r="B124" s="374"/>
      <c r="C124" s="374"/>
      <c r="D124" s="374"/>
      <c r="E124" s="374"/>
      <c r="F124" s="374"/>
      <c r="G124" s="374"/>
      <c r="H124" s="374"/>
      <c r="I124" s="374"/>
      <c r="J124" s="374"/>
      <c r="K124" s="374"/>
      <c r="L124" s="374"/>
      <c r="M124" s="374"/>
      <c r="N124" s="374"/>
      <c r="O124" s="374"/>
      <c r="P124" s="374"/>
      <c r="Q124" s="374"/>
      <c r="R124" s="374"/>
      <c r="S124" s="374"/>
      <c r="T124" s="374"/>
      <c r="U124" s="374"/>
      <c r="V124" s="374"/>
      <c r="W124" s="374"/>
      <c r="X124" s="374"/>
      <c r="Y124" s="374"/>
      <c r="Z124" s="374"/>
      <c r="AA124" s="374"/>
      <c r="AB124" s="374"/>
      <c r="AC124" s="374"/>
      <c r="AD124" s="374"/>
      <c r="AE124" s="374"/>
      <c r="AF124" s="374"/>
      <c r="AG124" s="374"/>
      <c r="AH124" s="374"/>
      <c r="AI124" s="374"/>
      <c r="AJ124" s="374"/>
      <c r="AK124" s="374"/>
      <c r="AL124" s="374"/>
      <c r="AM124" s="374"/>
      <c r="AN124" s="374"/>
      <c r="AO124" s="374"/>
      <c r="AP124" s="374"/>
      <c r="AQ124" s="374"/>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321"/>
    </row>
    <row r="125" spans="1:77" ht="21.75" customHeight="1">
      <c r="A125" s="247"/>
      <c r="B125" s="374"/>
      <c r="C125" s="374"/>
      <c r="D125" s="374"/>
      <c r="E125" s="374"/>
      <c r="F125" s="374"/>
      <c r="G125" s="374"/>
      <c r="H125" s="374"/>
      <c r="I125" s="374"/>
      <c r="J125" s="374"/>
      <c r="K125" s="374"/>
      <c r="L125" s="374"/>
      <c r="M125" s="374"/>
      <c r="N125" s="374"/>
      <c r="O125" s="374"/>
      <c r="P125" s="374"/>
      <c r="Q125" s="374"/>
      <c r="R125" s="374"/>
      <c r="S125" s="374"/>
      <c r="T125" s="374"/>
      <c r="U125" s="374"/>
      <c r="V125" s="374"/>
      <c r="W125" s="374"/>
      <c r="X125" s="374"/>
      <c r="Y125" s="374"/>
      <c r="Z125" s="374"/>
      <c r="AA125" s="374"/>
      <c r="AB125" s="374"/>
      <c r="AC125" s="374"/>
      <c r="AD125" s="374"/>
      <c r="AE125" s="374"/>
      <c r="AF125" s="374"/>
      <c r="AG125" s="374"/>
      <c r="AH125" s="374"/>
      <c r="AI125" s="374"/>
      <c r="AJ125" s="374"/>
      <c r="AK125" s="374"/>
      <c r="AL125" s="374"/>
      <c r="AM125" s="374"/>
      <c r="AN125" s="374"/>
      <c r="AO125" s="374"/>
      <c r="AP125" s="374"/>
      <c r="AQ125" s="374"/>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321"/>
    </row>
    <row r="126" spans="1:77" ht="19.5" customHeight="1">
      <c r="A126" s="247"/>
      <c r="B126" s="374"/>
      <c r="C126" s="374"/>
      <c r="D126" s="374"/>
      <c r="E126" s="374"/>
      <c r="F126" s="374"/>
      <c r="G126" s="374"/>
      <c r="H126" s="374"/>
      <c r="I126" s="374"/>
      <c r="J126" s="374"/>
      <c r="K126" s="374"/>
      <c r="L126" s="374"/>
      <c r="M126" s="374"/>
      <c r="N126" s="374"/>
      <c r="O126" s="374"/>
      <c r="P126" s="374"/>
      <c r="Q126" s="374"/>
      <c r="R126" s="374"/>
      <c r="S126" s="374"/>
      <c r="T126" s="374"/>
      <c r="U126" s="374"/>
      <c r="V126" s="374"/>
      <c r="W126" s="374"/>
      <c r="X126" s="374"/>
      <c r="Y126" s="374"/>
      <c r="Z126" s="374"/>
      <c r="AA126" s="374"/>
      <c r="AB126" s="374"/>
      <c r="AC126" s="374"/>
      <c r="AD126" s="374"/>
      <c r="AE126" s="374"/>
      <c r="AF126" s="374"/>
      <c r="AG126" s="374"/>
      <c r="AH126" s="374"/>
      <c r="AI126" s="374"/>
      <c r="AJ126" s="374"/>
      <c r="AK126" s="374"/>
      <c r="AL126" s="374"/>
      <c r="AM126" s="374"/>
      <c r="AN126" s="374"/>
      <c r="AO126" s="374"/>
      <c r="AP126" s="374"/>
      <c r="AQ126" s="374"/>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321"/>
    </row>
    <row r="127" spans="1:77" ht="24" customHeight="1">
      <c r="A127" s="247"/>
      <c r="B127" s="374"/>
      <c r="C127" s="374"/>
      <c r="D127" s="374"/>
      <c r="E127" s="374"/>
      <c r="F127" s="374"/>
      <c r="G127" s="374"/>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321"/>
    </row>
    <row r="128" spans="1:77" ht="12" customHeight="1">
      <c r="A128" s="247"/>
      <c r="B128" s="374"/>
      <c r="C128" s="374"/>
      <c r="D128" s="374"/>
      <c r="E128" s="374"/>
      <c r="F128" s="374"/>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4"/>
      <c r="AC128" s="374"/>
      <c r="AD128" s="374"/>
      <c r="AE128" s="374"/>
      <c r="AF128" s="374"/>
      <c r="AG128" s="374"/>
      <c r="AH128" s="374"/>
      <c r="AI128" s="374"/>
      <c r="AJ128" s="374"/>
      <c r="AK128" s="374"/>
      <c r="AL128" s="374"/>
      <c r="AM128" s="374"/>
      <c r="AN128" s="374"/>
      <c r="AO128" s="374"/>
      <c r="AP128" s="374"/>
      <c r="AQ128" s="374"/>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321"/>
    </row>
    <row r="129" spans="1:77" ht="12" customHeight="1">
      <c r="A129" s="247"/>
      <c r="B129" s="374"/>
      <c r="C129" s="374"/>
      <c r="D129" s="374"/>
      <c r="E129" s="374"/>
      <c r="F129" s="374"/>
      <c r="G129" s="374"/>
      <c r="H129" s="374"/>
      <c r="I129" s="374"/>
      <c r="J129" s="374"/>
      <c r="K129" s="374"/>
      <c r="L129" s="374"/>
      <c r="M129" s="374"/>
      <c r="N129" s="374"/>
      <c r="O129" s="374"/>
      <c r="P129" s="374"/>
      <c r="Q129" s="374"/>
      <c r="R129" s="374"/>
      <c r="S129" s="374"/>
      <c r="T129" s="374"/>
      <c r="U129" s="374"/>
      <c r="V129" s="374"/>
      <c r="W129" s="374"/>
      <c r="X129" s="374"/>
      <c r="Y129" s="374"/>
      <c r="Z129" s="374"/>
      <c r="AA129" s="374"/>
      <c r="AB129" s="374"/>
      <c r="AC129" s="374"/>
      <c r="AD129" s="374"/>
      <c r="AE129" s="374"/>
      <c r="AF129" s="374"/>
      <c r="AG129" s="374"/>
      <c r="AH129" s="374"/>
      <c r="AI129" s="374"/>
      <c r="AJ129" s="374"/>
      <c r="AK129" s="374"/>
      <c r="AL129" s="374"/>
      <c r="AM129" s="374"/>
      <c r="AN129" s="374"/>
      <c r="AO129" s="374"/>
      <c r="AP129" s="374"/>
      <c r="AQ129" s="374"/>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321"/>
    </row>
    <row r="130" spans="1:77" ht="12" customHeight="1">
      <c r="A130" s="247"/>
      <c r="B130" s="374"/>
      <c r="C130" s="374"/>
      <c r="D130" s="374"/>
      <c r="E130" s="374"/>
      <c r="F130" s="374"/>
      <c r="G130" s="374"/>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321"/>
    </row>
    <row r="131" spans="1:77" ht="12" customHeight="1">
      <c r="A131" s="247"/>
      <c r="B131" s="374"/>
      <c r="C131" s="374"/>
      <c r="D131" s="374"/>
      <c r="E131" s="374"/>
      <c r="F131" s="374"/>
      <c r="G131" s="374"/>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321"/>
    </row>
    <row r="132" spans="1:77" ht="12" customHeight="1">
      <c r="A132" s="247"/>
      <c r="B132" s="374"/>
      <c r="C132" s="374"/>
      <c r="D132" s="374"/>
      <c r="E132" s="374"/>
      <c r="F132" s="374"/>
      <c r="G132" s="374"/>
      <c r="H132" s="374"/>
      <c r="I132" s="374"/>
      <c r="J132" s="374"/>
      <c r="K132" s="374"/>
      <c r="L132" s="374"/>
      <c r="M132" s="374"/>
      <c r="N132" s="374"/>
      <c r="O132" s="374"/>
      <c r="P132" s="374"/>
      <c r="Q132" s="374"/>
      <c r="R132" s="374"/>
      <c r="S132" s="374"/>
      <c r="T132" s="374"/>
      <c r="U132" s="374"/>
      <c r="V132" s="374"/>
      <c r="W132" s="374"/>
      <c r="X132" s="374"/>
      <c r="Y132" s="374"/>
      <c r="Z132" s="374"/>
      <c r="AA132" s="374"/>
      <c r="AB132" s="374"/>
      <c r="AC132" s="374"/>
      <c r="AD132" s="374"/>
      <c r="AE132" s="374"/>
      <c r="AF132" s="374"/>
      <c r="AG132" s="374"/>
      <c r="AH132" s="374"/>
      <c r="AI132" s="374"/>
      <c r="AJ132" s="374"/>
      <c r="AK132" s="374"/>
      <c r="AL132" s="374"/>
      <c r="AM132" s="374"/>
      <c r="AN132" s="374"/>
      <c r="AO132" s="374"/>
      <c r="AP132" s="374"/>
      <c r="AQ132" s="374"/>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321"/>
    </row>
    <row r="133" spans="1:77" ht="12" customHeight="1">
      <c r="A133" s="247"/>
      <c r="B133" s="374"/>
      <c r="C133" s="374"/>
      <c r="D133" s="374"/>
      <c r="E133" s="374"/>
      <c r="F133" s="374"/>
      <c r="G133" s="374"/>
      <c r="H133" s="374"/>
      <c r="I133" s="374"/>
      <c r="J133" s="374"/>
      <c r="K133" s="374"/>
      <c r="L133" s="374"/>
      <c r="M133" s="374"/>
      <c r="N133" s="374"/>
      <c r="O133" s="374"/>
      <c r="P133" s="374"/>
      <c r="Q133" s="374"/>
      <c r="R133" s="374"/>
      <c r="S133" s="374"/>
      <c r="T133" s="374"/>
      <c r="U133" s="374"/>
      <c r="V133" s="374"/>
      <c r="W133" s="374"/>
      <c r="X133" s="374"/>
      <c r="Y133" s="374"/>
      <c r="Z133" s="374"/>
      <c r="AA133" s="374"/>
      <c r="AB133" s="374"/>
      <c r="AC133" s="374"/>
      <c r="AD133" s="374"/>
      <c r="AE133" s="374"/>
      <c r="AF133" s="374"/>
      <c r="AG133" s="374"/>
      <c r="AH133" s="374"/>
      <c r="AI133" s="374"/>
      <c r="AJ133" s="374"/>
      <c r="AK133" s="374"/>
      <c r="AL133" s="374"/>
      <c r="AM133" s="374"/>
      <c r="AN133" s="374"/>
      <c r="AO133" s="374"/>
      <c r="AP133" s="374"/>
      <c r="AQ133" s="374"/>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321"/>
    </row>
    <row r="134" spans="1:77" ht="12" customHeight="1">
      <c r="A134" s="247"/>
      <c r="B134" s="374"/>
      <c r="C134" s="374"/>
      <c r="D134" s="374"/>
      <c r="E134" s="374"/>
      <c r="F134" s="374"/>
      <c r="G134" s="374"/>
      <c r="H134" s="374"/>
      <c r="I134" s="374"/>
      <c r="J134" s="374"/>
      <c r="K134" s="374"/>
      <c r="L134" s="374"/>
      <c r="M134" s="374"/>
      <c r="N134" s="374"/>
      <c r="O134" s="374"/>
      <c r="P134" s="374"/>
      <c r="Q134" s="374"/>
      <c r="R134" s="374"/>
      <c r="S134" s="374"/>
      <c r="T134" s="374"/>
      <c r="U134" s="374"/>
      <c r="V134" s="374"/>
      <c r="W134" s="374"/>
      <c r="X134" s="374"/>
      <c r="Y134" s="374"/>
      <c r="Z134" s="374"/>
      <c r="AA134" s="374"/>
      <c r="AB134" s="374"/>
      <c r="AC134" s="374"/>
      <c r="AD134" s="374"/>
      <c r="AE134" s="374"/>
      <c r="AF134" s="374"/>
      <c r="AG134" s="374"/>
      <c r="AH134" s="374"/>
      <c r="AI134" s="374"/>
      <c r="AJ134" s="374"/>
      <c r="AK134" s="374"/>
      <c r="AL134" s="374"/>
      <c r="AM134" s="374"/>
      <c r="AN134" s="374"/>
      <c r="AO134" s="374"/>
      <c r="AP134" s="374"/>
      <c r="AQ134" s="374"/>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321"/>
    </row>
    <row r="135" spans="1:77" ht="12" customHeight="1">
      <c r="A135" s="247"/>
      <c r="B135" s="374"/>
      <c r="C135" s="374"/>
      <c r="D135" s="374"/>
      <c r="E135" s="374"/>
      <c r="F135" s="374"/>
      <c r="G135" s="374"/>
      <c r="H135" s="374"/>
      <c r="I135" s="374"/>
      <c r="J135" s="374"/>
      <c r="K135" s="374"/>
      <c r="L135" s="374"/>
      <c r="M135" s="374"/>
      <c r="N135" s="374"/>
      <c r="O135" s="374"/>
      <c r="P135" s="374"/>
      <c r="Q135" s="374"/>
      <c r="R135" s="374"/>
      <c r="S135" s="374"/>
      <c r="T135" s="374"/>
      <c r="U135" s="374"/>
      <c r="V135" s="374"/>
      <c r="W135" s="374"/>
      <c r="X135" s="374"/>
      <c r="Y135" s="374"/>
      <c r="Z135" s="374"/>
      <c r="AA135" s="374"/>
      <c r="AB135" s="374"/>
      <c r="AC135" s="374"/>
      <c r="AD135" s="374"/>
      <c r="AE135" s="374"/>
      <c r="AF135" s="374"/>
      <c r="AG135" s="374"/>
      <c r="AH135" s="374"/>
      <c r="AI135" s="374"/>
      <c r="AJ135" s="374"/>
      <c r="AK135" s="374"/>
      <c r="AL135" s="374"/>
      <c r="AM135" s="374"/>
      <c r="AN135" s="374"/>
      <c r="AO135" s="374"/>
      <c r="AP135" s="374"/>
      <c r="AQ135" s="374"/>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321"/>
    </row>
    <row r="136" spans="1:77" ht="12" customHeight="1">
      <c r="A136" s="247"/>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321"/>
    </row>
    <row r="137" spans="1:77" ht="12" customHeight="1">
      <c r="A137" s="247"/>
      <c r="B137" s="374"/>
      <c r="C137" s="374"/>
      <c r="D137" s="374"/>
      <c r="E137" s="374"/>
      <c r="F137" s="374"/>
      <c r="G137" s="374"/>
      <c r="H137" s="374"/>
      <c r="I137" s="374"/>
      <c r="J137" s="374"/>
      <c r="K137" s="374"/>
      <c r="L137" s="374"/>
      <c r="M137" s="374"/>
      <c r="N137" s="374"/>
      <c r="O137" s="374"/>
      <c r="P137" s="374"/>
      <c r="Q137" s="374"/>
      <c r="R137" s="374"/>
      <c r="S137" s="374"/>
      <c r="T137" s="374"/>
      <c r="U137" s="374"/>
      <c r="V137" s="374"/>
      <c r="W137" s="374"/>
      <c r="X137" s="374"/>
      <c r="Y137" s="374"/>
      <c r="Z137" s="374"/>
      <c r="AA137" s="374"/>
      <c r="AB137" s="374"/>
      <c r="AC137" s="374"/>
      <c r="AD137" s="374"/>
      <c r="AE137" s="374"/>
      <c r="AF137" s="374"/>
      <c r="AG137" s="374"/>
      <c r="AH137" s="374"/>
      <c r="AI137" s="374"/>
      <c r="AJ137" s="374"/>
      <c r="AK137" s="374"/>
      <c r="AL137" s="374"/>
      <c r="AM137" s="374"/>
      <c r="AN137" s="374"/>
      <c r="AO137" s="374"/>
      <c r="AP137" s="374"/>
      <c r="AQ137" s="374"/>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321"/>
    </row>
    <row r="138" spans="1:77" ht="12" customHeight="1">
      <c r="A138" s="247"/>
      <c r="B138" s="374"/>
      <c r="C138" s="374"/>
      <c r="D138" s="374"/>
      <c r="E138" s="374"/>
      <c r="F138" s="374"/>
      <c r="G138" s="374"/>
      <c r="H138" s="374"/>
      <c r="I138" s="374"/>
      <c r="J138" s="374"/>
      <c r="K138" s="374"/>
      <c r="L138" s="374"/>
      <c r="M138" s="374"/>
      <c r="N138" s="374"/>
      <c r="O138" s="374"/>
      <c r="P138" s="374"/>
      <c r="Q138" s="374"/>
      <c r="R138" s="374"/>
      <c r="S138" s="374"/>
      <c r="T138" s="374"/>
      <c r="U138" s="374"/>
      <c r="V138" s="374"/>
      <c r="W138" s="374"/>
      <c r="X138" s="374"/>
      <c r="Y138" s="374"/>
      <c r="Z138" s="374"/>
      <c r="AA138" s="374"/>
      <c r="AB138" s="374"/>
      <c r="AC138" s="374"/>
      <c r="AD138" s="374"/>
      <c r="AE138" s="374"/>
      <c r="AF138" s="374"/>
      <c r="AG138" s="374"/>
      <c r="AH138" s="374"/>
      <c r="AI138" s="374"/>
      <c r="AJ138" s="374"/>
      <c r="AK138" s="374"/>
      <c r="AL138" s="374"/>
      <c r="AM138" s="374"/>
      <c r="AN138" s="374"/>
      <c r="AO138" s="374"/>
      <c r="AP138" s="374"/>
      <c r="AQ138" s="374"/>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321"/>
    </row>
    <row r="139" spans="1:77" ht="12" customHeight="1">
      <c r="A139" s="247"/>
      <c r="B139" s="374"/>
      <c r="C139" s="374"/>
      <c r="D139" s="374"/>
      <c r="E139" s="374"/>
      <c r="F139" s="374"/>
      <c r="G139" s="374"/>
      <c r="H139" s="374"/>
      <c r="I139" s="374"/>
      <c r="J139" s="374"/>
      <c r="K139" s="374"/>
      <c r="L139" s="374"/>
      <c r="M139" s="374"/>
      <c r="N139" s="374"/>
      <c r="O139" s="374"/>
      <c r="P139" s="374"/>
      <c r="Q139" s="374"/>
      <c r="R139" s="374"/>
      <c r="S139" s="374"/>
      <c r="T139" s="374"/>
      <c r="U139" s="374"/>
      <c r="V139" s="374"/>
      <c r="W139" s="374"/>
      <c r="X139" s="374"/>
      <c r="Y139" s="374"/>
      <c r="Z139" s="374"/>
      <c r="AA139" s="374"/>
      <c r="AB139" s="374"/>
      <c r="AC139" s="374"/>
      <c r="AD139" s="374"/>
      <c r="AE139" s="374"/>
      <c r="AF139" s="374"/>
      <c r="AG139" s="374"/>
      <c r="AH139" s="374"/>
      <c r="AI139" s="374"/>
      <c r="AJ139" s="374"/>
      <c r="AK139" s="374"/>
      <c r="AL139" s="374"/>
      <c r="AM139" s="374"/>
      <c r="AN139" s="374"/>
      <c r="AO139" s="374"/>
      <c r="AP139" s="374"/>
      <c r="AQ139" s="374"/>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321"/>
    </row>
    <row r="140" spans="1:77" ht="12" customHeight="1">
      <c r="A140" s="247"/>
      <c r="B140" s="374"/>
      <c r="C140" s="374"/>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374"/>
      <c r="AE140" s="374"/>
      <c r="AF140" s="374"/>
      <c r="AG140" s="374"/>
      <c r="AH140" s="374"/>
      <c r="AI140" s="374"/>
      <c r="AJ140" s="374"/>
      <c r="AK140" s="374"/>
      <c r="AL140" s="374"/>
      <c r="AM140" s="374"/>
      <c r="AN140" s="374"/>
      <c r="AO140" s="374"/>
      <c r="AP140" s="374"/>
      <c r="AQ140" s="374"/>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321"/>
    </row>
    <row r="141" spans="1:77" ht="12" customHeight="1">
      <c r="A141" s="247"/>
      <c r="B141" s="374"/>
      <c r="C141" s="374"/>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74"/>
      <c r="AE141" s="374"/>
      <c r="AF141" s="374"/>
      <c r="AG141" s="374"/>
      <c r="AH141" s="374"/>
      <c r="AI141" s="374"/>
      <c r="AJ141" s="374"/>
      <c r="AK141" s="374"/>
      <c r="AL141" s="374"/>
      <c r="AM141" s="374"/>
      <c r="AN141" s="374"/>
      <c r="AO141" s="374"/>
      <c r="AP141" s="374"/>
      <c r="AQ141" s="374"/>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321"/>
    </row>
    <row r="142" spans="1:77" ht="12" customHeight="1">
      <c r="A142" s="247"/>
      <c r="B142" s="374"/>
      <c r="C142" s="374"/>
      <c r="D142" s="374"/>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c r="AA142" s="374"/>
      <c r="AB142" s="374"/>
      <c r="AC142" s="374"/>
      <c r="AD142" s="374"/>
      <c r="AE142" s="374"/>
      <c r="AF142" s="374"/>
      <c r="AG142" s="374"/>
      <c r="AH142" s="374"/>
      <c r="AI142" s="374"/>
      <c r="AJ142" s="374"/>
      <c r="AK142" s="374"/>
      <c r="AL142" s="374"/>
      <c r="AM142" s="374"/>
      <c r="AN142" s="374"/>
      <c r="AO142" s="374"/>
      <c r="AP142" s="374"/>
      <c r="AQ142" s="374"/>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321"/>
    </row>
    <row r="143" spans="1:77" ht="12" customHeight="1">
      <c r="A143" s="247"/>
      <c r="B143" s="374"/>
      <c r="C143" s="374"/>
      <c r="D143" s="374"/>
      <c r="E143" s="374"/>
      <c r="F143" s="374"/>
      <c r="G143" s="374"/>
      <c r="H143" s="374"/>
      <c r="I143" s="374"/>
      <c r="J143" s="374"/>
      <c r="K143" s="374"/>
      <c r="L143" s="374"/>
      <c r="M143" s="374"/>
      <c r="N143" s="374"/>
      <c r="O143" s="374"/>
      <c r="P143" s="374"/>
      <c r="Q143" s="374"/>
      <c r="R143" s="374"/>
      <c r="S143" s="374"/>
      <c r="T143" s="374"/>
      <c r="U143" s="374"/>
      <c r="V143" s="374"/>
      <c r="W143" s="374"/>
      <c r="X143" s="374"/>
      <c r="Y143" s="374"/>
      <c r="Z143" s="374"/>
      <c r="AA143" s="374"/>
      <c r="AB143" s="374"/>
      <c r="AC143" s="374"/>
      <c r="AD143" s="374"/>
      <c r="AE143" s="374"/>
      <c r="AF143" s="374"/>
      <c r="AG143" s="374"/>
      <c r="AH143" s="374"/>
      <c r="AI143" s="374"/>
      <c r="AJ143" s="374"/>
      <c r="AK143" s="374"/>
      <c r="AL143" s="374"/>
      <c r="AM143" s="374"/>
      <c r="AN143" s="374"/>
      <c r="AO143" s="374"/>
      <c r="AP143" s="374"/>
      <c r="AQ143" s="374"/>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321"/>
    </row>
    <row r="144" spans="1:77" ht="12" customHeight="1">
      <c r="A144" s="247"/>
      <c r="B144" s="374"/>
      <c r="C144" s="374"/>
      <c r="D144" s="374"/>
      <c r="E144" s="374"/>
      <c r="F144" s="374"/>
      <c r="G144" s="374"/>
      <c r="H144" s="374"/>
      <c r="I144" s="374"/>
      <c r="J144" s="374"/>
      <c r="K144" s="374"/>
      <c r="L144" s="374"/>
      <c r="M144" s="374"/>
      <c r="N144" s="374"/>
      <c r="O144" s="374"/>
      <c r="P144" s="374"/>
      <c r="Q144" s="374"/>
      <c r="R144" s="374"/>
      <c r="S144" s="374"/>
      <c r="T144" s="374"/>
      <c r="U144" s="374"/>
      <c r="V144" s="374"/>
      <c r="W144" s="374"/>
      <c r="X144" s="374"/>
      <c r="Y144" s="374"/>
      <c r="Z144" s="374"/>
      <c r="AA144" s="374"/>
      <c r="AB144" s="374"/>
      <c r="AC144" s="374"/>
      <c r="AD144" s="374"/>
      <c r="AE144" s="374"/>
      <c r="AF144" s="374"/>
      <c r="AG144" s="374"/>
      <c r="AH144" s="374"/>
      <c r="AI144" s="374"/>
      <c r="AJ144" s="374"/>
      <c r="AK144" s="374"/>
      <c r="AL144" s="374"/>
      <c r="AM144" s="374"/>
      <c r="AN144" s="374"/>
      <c r="AO144" s="374"/>
      <c r="AP144" s="374"/>
      <c r="AQ144" s="374"/>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321"/>
    </row>
    <row r="145" spans="1:77" ht="12" customHeight="1">
      <c r="A145" s="247"/>
      <c r="B145" s="374"/>
      <c r="C145" s="374"/>
      <c r="D145" s="374"/>
      <c r="E145" s="374"/>
      <c r="F145" s="374"/>
      <c r="G145" s="374"/>
      <c r="H145" s="374"/>
      <c r="I145" s="374"/>
      <c r="J145" s="374"/>
      <c r="K145" s="374"/>
      <c r="L145" s="374"/>
      <c r="M145" s="374"/>
      <c r="N145" s="374"/>
      <c r="O145" s="374"/>
      <c r="P145" s="374"/>
      <c r="Q145" s="374"/>
      <c r="R145" s="374"/>
      <c r="S145" s="374"/>
      <c r="T145" s="374"/>
      <c r="U145" s="374"/>
      <c r="V145" s="374"/>
      <c r="W145" s="374"/>
      <c r="X145" s="374"/>
      <c r="Y145" s="374"/>
      <c r="Z145" s="374"/>
      <c r="AA145" s="374"/>
      <c r="AB145" s="374"/>
      <c r="AC145" s="374"/>
      <c r="AD145" s="374"/>
      <c r="AE145" s="374"/>
      <c r="AF145" s="374"/>
      <c r="AG145" s="374"/>
      <c r="AH145" s="374"/>
      <c r="AI145" s="374"/>
      <c r="AJ145" s="374"/>
      <c r="AK145" s="374"/>
      <c r="AL145" s="374"/>
      <c r="AM145" s="374"/>
      <c r="AN145" s="374"/>
      <c r="AO145" s="374"/>
      <c r="AP145" s="374"/>
      <c r="AQ145" s="374"/>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321"/>
    </row>
    <row r="146" spans="1:77" ht="12" customHeight="1">
      <c r="A146" s="247"/>
      <c r="B146" s="374"/>
      <c r="C146" s="374"/>
      <c r="D146" s="374"/>
      <c r="E146" s="374"/>
      <c r="F146" s="374"/>
      <c r="G146" s="374"/>
      <c r="H146" s="374"/>
      <c r="I146" s="374"/>
      <c r="J146" s="374"/>
      <c r="K146" s="374"/>
      <c r="L146" s="374"/>
      <c r="M146" s="374"/>
      <c r="N146" s="374"/>
      <c r="O146" s="374"/>
      <c r="P146" s="374"/>
      <c r="Q146" s="374"/>
      <c r="R146" s="374"/>
      <c r="S146" s="374"/>
      <c r="T146" s="374"/>
      <c r="U146" s="374"/>
      <c r="V146" s="374"/>
      <c r="W146" s="374"/>
      <c r="X146" s="374"/>
      <c r="Y146" s="374"/>
      <c r="Z146" s="374"/>
      <c r="AA146" s="374"/>
      <c r="AB146" s="374"/>
      <c r="AC146" s="374"/>
      <c r="AD146" s="374"/>
      <c r="AE146" s="374"/>
      <c r="AF146" s="374"/>
      <c r="AG146" s="374"/>
      <c r="AH146" s="374"/>
      <c r="AI146" s="374"/>
      <c r="AJ146" s="374"/>
      <c r="AK146" s="374"/>
      <c r="AL146" s="374"/>
      <c r="AM146" s="374"/>
      <c r="AN146" s="374"/>
      <c r="AO146" s="374"/>
      <c r="AP146" s="374"/>
      <c r="AQ146" s="374"/>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321"/>
    </row>
    <row r="147" spans="1:77" ht="12" customHeight="1">
      <c r="A147" s="247"/>
      <c r="B147" s="374"/>
      <c r="C147" s="374"/>
      <c r="D147" s="374"/>
      <c r="E147" s="374"/>
      <c r="F147" s="374"/>
      <c r="G147" s="374"/>
      <c r="H147" s="374"/>
      <c r="I147" s="374"/>
      <c r="J147" s="374"/>
      <c r="K147" s="374"/>
      <c r="L147" s="374"/>
      <c r="M147" s="374"/>
      <c r="N147" s="374"/>
      <c r="O147" s="374"/>
      <c r="P147" s="374"/>
      <c r="Q147" s="374"/>
      <c r="R147" s="374"/>
      <c r="S147" s="374"/>
      <c r="T147" s="374"/>
      <c r="U147" s="374"/>
      <c r="V147" s="374"/>
      <c r="W147" s="374"/>
      <c r="X147" s="374"/>
      <c r="Y147" s="374"/>
      <c r="Z147" s="374"/>
      <c r="AA147" s="374"/>
      <c r="AB147" s="374"/>
      <c r="AC147" s="374"/>
      <c r="AD147" s="374"/>
      <c r="AE147" s="374"/>
      <c r="AF147" s="374"/>
      <c r="AG147" s="374"/>
      <c r="AH147" s="374"/>
      <c r="AI147" s="374"/>
      <c r="AJ147" s="374"/>
      <c r="AK147" s="374"/>
      <c r="AL147" s="374"/>
      <c r="AM147" s="374"/>
      <c r="AN147" s="374"/>
      <c r="AO147" s="374"/>
      <c r="AP147" s="374"/>
      <c r="AQ147" s="374"/>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321"/>
    </row>
    <row r="148" spans="1:77" ht="12" customHeight="1">
      <c r="A148" s="247"/>
      <c r="B148" s="374"/>
      <c r="C148" s="374"/>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74"/>
      <c r="AE148" s="374"/>
      <c r="AF148" s="374"/>
      <c r="AG148" s="374"/>
      <c r="AH148" s="374"/>
      <c r="AI148" s="374"/>
      <c r="AJ148" s="374"/>
      <c r="AK148" s="374"/>
      <c r="AL148" s="374"/>
      <c r="AM148" s="374"/>
      <c r="AN148" s="374"/>
      <c r="AO148" s="374"/>
      <c r="AP148" s="374"/>
      <c r="AQ148" s="374"/>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321"/>
    </row>
    <row r="149" spans="1:77" ht="12" customHeight="1">
      <c r="A149" s="247"/>
      <c r="B149" s="374"/>
      <c r="C149" s="374"/>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4"/>
      <c r="Z149" s="374"/>
      <c r="AA149" s="374"/>
      <c r="AB149" s="374"/>
      <c r="AC149" s="374"/>
      <c r="AD149" s="374"/>
      <c r="AE149" s="374"/>
      <c r="AF149" s="374"/>
      <c r="AG149" s="374"/>
      <c r="AH149" s="374"/>
      <c r="AI149" s="374"/>
      <c r="AJ149" s="374"/>
      <c r="AK149" s="374"/>
      <c r="AL149" s="374"/>
      <c r="AM149" s="374"/>
      <c r="AN149" s="374"/>
      <c r="AO149" s="374"/>
      <c r="AP149" s="374"/>
      <c r="AQ149" s="374"/>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321"/>
    </row>
    <row r="150" spans="1:77" ht="12" customHeight="1">
      <c r="A150" s="247"/>
      <c r="B150" s="374"/>
      <c r="C150" s="374"/>
      <c r="D150" s="374"/>
      <c r="E150" s="374"/>
      <c r="F150" s="374"/>
      <c r="G150" s="374"/>
      <c r="H150" s="374"/>
      <c r="I150" s="374"/>
      <c r="J150" s="374"/>
      <c r="K150" s="374"/>
      <c r="L150" s="374"/>
      <c r="M150" s="374"/>
      <c r="N150" s="374"/>
      <c r="O150" s="374"/>
      <c r="P150" s="374"/>
      <c r="Q150" s="374"/>
      <c r="R150" s="374"/>
      <c r="S150" s="374"/>
      <c r="T150" s="374"/>
      <c r="U150" s="374"/>
      <c r="V150" s="374"/>
      <c r="W150" s="374"/>
      <c r="X150" s="374"/>
      <c r="Y150" s="374"/>
      <c r="Z150" s="374"/>
      <c r="AA150" s="374"/>
      <c r="AB150" s="374"/>
      <c r="AC150" s="374"/>
      <c r="AD150" s="374"/>
      <c r="AE150" s="374"/>
      <c r="AF150" s="374"/>
      <c r="AG150" s="374"/>
      <c r="AH150" s="374"/>
      <c r="AI150" s="374"/>
      <c r="AJ150" s="374"/>
      <c r="AK150" s="374"/>
      <c r="AL150" s="374"/>
      <c r="AM150" s="374"/>
      <c r="AN150" s="374"/>
      <c r="AO150" s="374"/>
      <c r="AP150" s="374"/>
      <c r="AQ150" s="374"/>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321"/>
    </row>
    <row r="151" spans="1:77" ht="12" customHeight="1">
      <c r="A151" s="247"/>
      <c r="B151" s="374"/>
      <c r="C151" s="374"/>
      <c r="D151" s="374"/>
      <c r="E151" s="374"/>
      <c r="F151" s="374"/>
      <c r="G151" s="374"/>
      <c r="H151" s="374"/>
      <c r="I151" s="374"/>
      <c r="J151" s="374"/>
      <c r="K151" s="374"/>
      <c r="L151" s="374"/>
      <c r="M151" s="374"/>
      <c r="N151" s="374"/>
      <c r="O151" s="374"/>
      <c r="P151" s="374"/>
      <c r="Q151" s="374"/>
      <c r="R151" s="374"/>
      <c r="S151" s="374"/>
      <c r="T151" s="374"/>
      <c r="U151" s="374"/>
      <c r="V151" s="374"/>
      <c r="W151" s="374"/>
      <c r="X151" s="374"/>
      <c r="Y151" s="374"/>
      <c r="Z151" s="374"/>
      <c r="AA151" s="374"/>
      <c r="AB151" s="374"/>
      <c r="AC151" s="374"/>
      <c r="AD151" s="374"/>
      <c r="AE151" s="374"/>
      <c r="AF151" s="374"/>
      <c r="AG151" s="374"/>
      <c r="AH151" s="374"/>
      <c r="AI151" s="374"/>
      <c r="AJ151" s="374"/>
      <c r="AK151" s="374"/>
      <c r="AL151" s="374"/>
      <c r="AM151" s="374"/>
      <c r="AN151" s="374"/>
      <c r="AO151" s="374"/>
      <c r="AP151" s="374"/>
      <c r="AQ151" s="374"/>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321"/>
    </row>
    <row r="152" spans="1:77" ht="12" customHeight="1">
      <c r="A152" s="247"/>
      <c r="B152" s="374"/>
      <c r="C152" s="374"/>
      <c r="D152" s="374"/>
      <c r="E152" s="374"/>
      <c r="F152" s="374"/>
      <c r="G152" s="374"/>
      <c r="H152" s="374"/>
      <c r="I152" s="374"/>
      <c r="J152" s="374"/>
      <c r="K152" s="374"/>
      <c r="L152" s="374"/>
      <c r="M152" s="374"/>
      <c r="N152" s="374"/>
      <c r="O152" s="374"/>
      <c r="P152" s="374"/>
      <c r="Q152" s="374"/>
      <c r="R152" s="374"/>
      <c r="S152" s="374"/>
      <c r="T152" s="374"/>
      <c r="U152" s="374"/>
      <c r="V152" s="374"/>
      <c r="W152" s="374"/>
      <c r="X152" s="374"/>
      <c r="Y152" s="374"/>
      <c r="Z152" s="374"/>
      <c r="AA152" s="374"/>
      <c r="AB152" s="374"/>
      <c r="AC152" s="374"/>
      <c r="AD152" s="374"/>
      <c r="AE152" s="374"/>
      <c r="AF152" s="374"/>
      <c r="AG152" s="374"/>
      <c r="AH152" s="374"/>
      <c r="AI152" s="374"/>
      <c r="AJ152" s="374"/>
      <c r="AK152" s="374"/>
      <c r="AL152" s="374"/>
      <c r="AM152" s="374"/>
      <c r="AN152" s="374"/>
      <c r="AO152" s="374"/>
      <c r="AP152" s="374"/>
      <c r="AQ152" s="374"/>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321"/>
    </row>
    <row r="153" spans="1:77" ht="12" customHeight="1">
      <c r="A153" s="247"/>
      <c r="B153" s="374"/>
      <c r="C153" s="374"/>
      <c r="D153" s="374"/>
      <c r="E153" s="374"/>
      <c r="F153" s="374"/>
      <c r="G153" s="374"/>
      <c r="H153" s="374"/>
      <c r="I153" s="374"/>
      <c r="J153" s="374"/>
      <c r="K153" s="374"/>
      <c r="L153" s="374"/>
      <c r="M153" s="374"/>
      <c r="N153" s="374"/>
      <c r="O153" s="374"/>
      <c r="P153" s="374"/>
      <c r="Q153" s="374"/>
      <c r="R153" s="374"/>
      <c r="S153" s="374"/>
      <c r="T153" s="374"/>
      <c r="U153" s="374"/>
      <c r="V153" s="374"/>
      <c r="W153" s="374"/>
      <c r="X153" s="374"/>
      <c r="Y153" s="374"/>
      <c r="Z153" s="374"/>
      <c r="AA153" s="374"/>
      <c r="AB153" s="374"/>
      <c r="AC153" s="374"/>
      <c r="AD153" s="374"/>
      <c r="AE153" s="374"/>
      <c r="AF153" s="374"/>
      <c r="AG153" s="374"/>
      <c r="AH153" s="374"/>
      <c r="AI153" s="374"/>
      <c r="AJ153" s="374"/>
      <c r="AK153" s="374"/>
      <c r="AL153" s="374"/>
      <c r="AM153" s="374"/>
      <c r="AN153" s="374"/>
      <c r="AO153" s="374"/>
      <c r="AP153" s="374"/>
      <c r="AQ153" s="374"/>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321"/>
    </row>
    <row r="154" spans="1:77" ht="12" customHeight="1">
      <c r="A154" s="247"/>
      <c r="B154" s="374"/>
      <c r="C154" s="374"/>
      <c r="D154" s="374"/>
      <c r="E154" s="374"/>
      <c r="F154" s="374"/>
      <c r="G154" s="374"/>
      <c r="H154" s="374"/>
      <c r="I154" s="374"/>
      <c r="J154" s="374"/>
      <c r="K154" s="374"/>
      <c r="L154" s="374"/>
      <c r="M154" s="374"/>
      <c r="N154" s="374"/>
      <c r="O154" s="374"/>
      <c r="P154" s="374"/>
      <c r="Q154" s="374"/>
      <c r="R154" s="374"/>
      <c r="S154" s="374"/>
      <c r="T154" s="374"/>
      <c r="U154" s="374"/>
      <c r="V154" s="374"/>
      <c r="W154" s="374"/>
      <c r="X154" s="374"/>
      <c r="Y154" s="374"/>
      <c r="Z154" s="374"/>
      <c r="AA154" s="374"/>
      <c r="AB154" s="374"/>
      <c r="AC154" s="374"/>
      <c r="AD154" s="374"/>
      <c r="AE154" s="374"/>
      <c r="AF154" s="374"/>
      <c r="AG154" s="374"/>
      <c r="AH154" s="374"/>
      <c r="AI154" s="374"/>
      <c r="AJ154" s="374"/>
      <c r="AK154" s="374"/>
      <c r="AL154" s="374"/>
      <c r="AM154" s="374"/>
      <c r="AN154" s="374"/>
      <c r="AO154" s="374"/>
      <c r="AP154" s="374"/>
      <c r="AQ154" s="374"/>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321"/>
    </row>
    <row r="155" spans="1:77" ht="12" customHeight="1">
      <c r="A155" s="247"/>
      <c r="B155" s="374"/>
      <c r="C155" s="374"/>
      <c r="D155" s="374"/>
      <c r="E155" s="374"/>
      <c r="F155" s="374"/>
      <c r="G155" s="374"/>
      <c r="H155" s="374"/>
      <c r="I155" s="374"/>
      <c r="J155" s="374"/>
      <c r="K155" s="374"/>
      <c r="L155" s="374"/>
      <c r="M155" s="374"/>
      <c r="N155" s="374"/>
      <c r="O155" s="374"/>
      <c r="P155" s="374"/>
      <c r="Q155" s="374"/>
      <c r="R155" s="374"/>
      <c r="S155" s="374"/>
      <c r="T155" s="374"/>
      <c r="U155" s="374"/>
      <c r="V155" s="374"/>
      <c r="W155" s="374"/>
      <c r="X155" s="374"/>
      <c r="Y155" s="374"/>
      <c r="Z155" s="374"/>
      <c r="AA155" s="374"/>
      <c r="AB155" s="374"/>
      <c r="AC155" s="374"/>
      <c r="AD155" s="374"/>
      <c r="AE155" s="374"/>
      <c r="AF155" s="374"/>
      <c r="AG155" s="374"/>
      <c r="AH155" s="374"/>
      <c r="AI155" s="374"/>
      <c r="AJ155" s="374"/>
      <c r="AK155" s="374"/>
      <c r="AL155" s="374"/>
      <c r="AM155" s="374"/>
      <c r="AN155" s="374"/>
      <c r="AO155" s="374"/>
      <c r="AP155" s="374"/>
      <c r="AQ155" s="374"/>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321"/>
    </row>
    <row r="156" spans="1:77" ht="12" customHeight="1">
      <c r="A156" s="247"/>
      <c r="B156" s="374"/>
      <c r="C156" s="374"/>
      <c r="D156" s="374"/>
      <c r="E156" s="374"/>
      <c r="F156" s="374"/>
      <c r="G156" s="374"/>
      <c r="H156" s="374"/>
      <c r="I156" s="374"/>
      <c r="J156" s="374"/>
      <c r="K156" s="374"/>
      <c r="L156" s="374"/>
      <c r="M156" s="374"/>
      <c r="N156" s="374"/>
      <c r="O156" s="374"/>
      <c r="P156" s="374"/>
      <c r="Q156" s="374"/>
      <c r="R156" s="374"/>
      <c r="S156" s="374"/>
      <c r="T156" s="374"/>
      <c r="U156" s="374"/>
      <c r="V156" s="374"/>
      <c r="W156" s="374"/>
      <c r="X156" s="374"/>
      <c r="Y156" s="374"/>
      <c r="Z156" s="374"/>
      <c r="AA156" s="374"/>
      <c r="AB156" s="374"/>
      <c r="AC156" s="374"/>
      <c r="AD156" s="374"/>
      <c r="AE156" s="374"/>
      <c r="AF156" s="374"/>
      <c r="AG156" s="374"/>
      <c r="AH156" s="374"/>
      <c r="AI156" s="374"/>
      <c r="AJ156" s="374"/>
      <c r="AK156" s="374"/>
      <c r="AL156" s="374"/>
      <c r="AM156" s="374"/>
      <c r="AN156" s="374"/>
      <c r="AO156" s="374"/>
      <c r="AP156" s="374"/>
      <c r="AQ156" s="374"/>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321"/>
    </row>
    <row r="157" spans="1:77" ht="12" customHeight="1">
      <c r="A157" s="247"/>
      <c r="B157" s="374"/>
      <c r="C157" s="374"/>
      <c r="D157" s="374"/>
      <c r="E157" s="374"/>
      <c r="F157" s="374"/>
      <c r="G157" s="374"/>
      <c r="H157" s="374"/>
      <c r="I157" s="374"/>
      <c r="J157" s="374"/>
      <c r="K157" s="374"/>
      <c r="L157" s="374"/>
      <c r="M157" s="374"/>
      <c r="N157" s="374"/>
      <c r="O157" s="374"/>
      <c r="P157" s="374"/>
      <c r="Q157" s="374"/>
      <c r="R157" s="374"/>
      <c r="S157" s="374"/>
      <c r="T157" s="374"/>
      <c r="U157" s="374"/>
      <c r="V157" s="374"/>
      <c r="W157" s="374"/>
      <c r="X157" s="374"/>
      <c r="Y157" s="374"/>
      <c r="Z157" s="374"/>
      <c r="AA157" s="374"/>
      <c r="AB157" s="374"/>
      <c r="AC157" s="374"/>
      <c r="AD157" s="374"/>
      <c r="AE157" s="374"/>
      <c r="AF157" s="374"/>
      <c r="AG157" s="374"/>
      <c r="AH157" s="374"/>
      <c r="AI157" s="374"/>
      <c r="AJ157" s="374"/>
      <c r="AK157" s="374"/>
      <c r="AL157" s="374"/>
      <c r="AM157" s="374"/>
      <c r="AN157" s="374"/>
      <c r="AO157" s="374"/>
      <c r="AP157" s="374"/>
      <c r="AQ157" s="374"/>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321"/>
    </row>
    <row r="158" spans="1:77" ht="12" customHeight="1">
      <c r="A158" s="247"/>
      <c r="B158" s="374"/>
      <c r="C158" s="374"/>
      <c r="D158" s="374"/>
      <c r="E158" s="374"/>
      <c r="F158" s="374"/>
      <c r="G158" s="374"/>
      <c r="H158" s="374"/>
      <c r="I158" s="374"/>
      <c r="J158" s="374"/>
      <c r="K158" s="374"/>
      <c r="L158" s="374"/>
      <c r="M158" s="374"/>
      <c r="N158" s="374"/>
      <c r="O158" s="374"/>
      <c r="P158" s="374"/>
      <c r="Q158" s="374"/>
      <c r="R158" s="374"/>
      <c r="S158" s="374"/>
      <c r="T158" s="374"/>
      <c r="U158" s="374"/>
      <c r="V158" s="374"/>
      <c r="W158" s="374"/>
      <c r="X158" s="374"/>
      <c r="Y158" s="374"/>
      <c r="Z158" s="374"/>
      <c r="AA158" s="374"/>
      <c r="AB158" s="374"/>
      <c r="AC158" s="374"/>
      <c r="AD158" s="374"/>
      <c r="AE158" s="374"/>
      <c r="AF158" s="374"/>
      <c r="AG158" s="374"/>
      <c r="AH158" s="374"/>
      <c r="AI158" s="374"/>
      <c r="AJ158" s="374"/>
      <c r="AK158" s="374"/>
      <c r="AL158" s="374"/>
      <c r="AM158" s="374"/>
      <c r="AN158" s="374"/>
      <c r="AO158" s="374"/>
      <c r="AP158" s="374"/>
      <c r="AQ158" s="374"/>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321"/>
    </row>
    <row r="159" spans="1:77" ht="12" customHeight="1">
      <c r="A159" s="247"/>
      <c r="B159" s="374"/>
      <c r="C159" s="374"/>
      <c r="D159" s="374"/>
      <c r="E159" s="374"/>
      <c r="F159" s="374"/>
      <c r="G159" s="374"/>
      <c r="H159" s="374"/>
      <c r="I159" s="374"/>
      <c r="J159" s="374"/>
      <c r="K159" s="374"/>
      <c r="L159" s="374"/>
      <c r="M159" s="374"/>
      <c r="N159" s="374"/>
      <c r="O159" s="374"/>
      <c r="P159" s="374"/>
      <c r="Q159" s="374"/>
      <c r="R159" s="374"/>
      <c r="S159" s="374"/>
      <c r="T159" s="374"/>
      <c r="U159" s="374"/>
      <c r="V159" s="374"/>
      <c r="W159" s="374"/>
      <c r="X159" s="374"/>
      <c r="Y159" s="374"/>
      <c r="Z159" s="374"/>
      <c r="AA159" s="374"/>
      <c r="AB159" s="374"/>
      <c r="AC159" s="374"/>
      <c r="AD159" s="374"/>
      <c r="AE159" s="374"/>
      <c r="AF159" s="374"/>
      <c r="AG159" s="374"/>
      <c r="AH159" s="374"/>
      <c r="AI159" s="374"/>
      <c r="AJ159" s="374"/>
      <c r="AK159" s="374"/>
      <c r="AL159" s="374"/>
      <c r="AM159" s="374"/>
      <c r="AN159" s="374"/>
      <c r="AO159" s="374"/>
      <c r="AP159" s="374"/>
      <c r="AQ159" s="374"/>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321"/>
    </row>
    <row r="160" spans="1:77" ht="12" customHeight="1">
      <c r="A160" s="247"/>
      <c r="B160" s="374"/>
      <c r="C160" s="374"/>
      <c r="D160" s="374"/>
      <c r="E160" s="374"/>
      <c r="F160" s="374"/>
      <c r="G160" s="374"/>
      <c r="H160" s="374"/>
      <c r="I160" s="374"/>
      <c r="J160" s="374"/>
      <c r="K160" s="374"/>
      <c r="L160" s="374"/>
      <c r="M160" s="374"/>
      <c r="N160" s="374"/>
      <c r="O160" s="374"/>
      <c r="P160" s="374"/>
      <c r="Q160" s="374"/>
      <c r="R160" s="374"/>
      <c r="S160" s="374"/>
      <c r="T160" s="374"/>
      <c r="U160" s="374"/>
      <c r="V160" s="374"/>
      <c r="W160" s="374"/>
      <c r="X160" s="374"/>
      <c r="Y160" s="374"/>
      <c r="Z160" s="374"/>
      <c r="AA160" s="374"/>
      <c r="AB160" s="374"/>
      <c r="AC160" s="374"/>
      <c r="AD160" s="374"/>
      <c r="AE160" s="374"/>
      <c r="AF160" s="374"/>
      <c r="AG160" s="374"/>
      <c r="AH160" s="374"/>
      <c r="AI160" s="374"/>
      <c r="AJ160" s="374"/>
      <c r="AK160" s="374"/>
      <c r="AL160" s="374"/>
      <c r="AM160" s="374"/>
      <c r="AN160" s="374"/>
      <c r="AO160" s="374"/>
      <c r="AP160" s="374"/>
      <c r="AQ160" s="374"/>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321"/>
    </row>
    <row r="161" spans="1:77" ht="12" customHeight="1">
      <c r="A161" s="247"/>
      <c r="B161" s="374"/>
      <c r="C161" s="374"/>
      <c r="D161" s="374"/>
      <c r="E161" s="374"/>
      <c r="F161" s="374"/>
      <c r="G161" s="374"/>
      <c r="H161" s="374"/>
      <c r="I161" s="374"/>
      <c r="J161" s="374"/>
      <c r="K161" s="374"/>
      <c r="L161" s="374"/>
      <c r="M161" s="374"/>
      <c r="N161" s="374"/>
      <c r="O161" s="374"/>
      <c r="P161" s="374"/>
      <c r="Q161" s="374"/>
      <c r="R161" s="374"/>
      <c r="S161" s="374"/>
      <c r="T161" s="374"/>
      <c r="U161" s="374"/>
      <c r="V161" s="374"/>
      <c r="W161" s="374"/>
      <c r="X161" s="374"/>
      <c r="Y161" s="374"/>
      <c r="Z161" s="374"/>
      <c r="AA161" s="374"/>
      <c r="AB161" s="374"/>
      <c r="AC161" s="374"/>
      <c r="AD161" s="374"/>
      <c r="AE161" s="374"/>
      <c r="AF161" s="374"/>
      <c r="AG161" s="374"/>
      <c r="AH161" s="374"/>
      <c r="AI161" s="374"/>
      <c r="AJ161" s="374"/>
      <c r="AK161" s="374"/>
      <c r="AL161" s="374"/>
      <c r="AM161" s="374"/>
      <c r="AN161" s="374"/>
      <c r="AO161" s="374"/>
      <c r="AP161" s="374"/>
      <c r="AQ161" s="374"/>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321"/>
    </row>
    <row r="162" spans="1:77" ht="12" customHeight="1">
      <c r="A162" s="247"/>
      <c r="B162" s="374"/>
      <c r="C162" s="374"/>
      <c r="D162" s="374"/>
      <c r="E162" s="374"/>
      <c r="F162" s="374"/>
      <c r="G162" s="374"/>
      <c r="H162" s="374"/>
      <c r="I162" s="374"/>
      <c r="J162" s="374"/>
      <c r="K162" s="374"/>
      <c r="L162" s="374"/>
      <c r="M162" s="374"/>
      <c r="N162" s="374"/>
      <c r="O162" s="374"/>
      <c r="P162" s="374"/>
      <c r="Q162" s="374"/>
      <c r="R162" s="374"/>
      <c r="S162" s="374"/>
      <c r="T162" s="374"/>
      <c r="U162" s="374"/>
      <c r="V162" s="374"/>
      <c r="W162" s="374"/>
      <c r="X162" s="374"/>
      <c r="Y162" s="374"/>
      <c r="Z162" s="374"/>
      <c r="AA162" s="374"/>
      <c r="AB162" s="374"/>
      <c r="AC162" s="374"/>
      <c r="AD162" s="374"/>
      <c r="AE162" s="374"/>
      <c r="AF162" s="374"/>
      <c r="AG162" s="374"/>
      <c r="AH162" s="374"/>
      <c r="AI162" s="374"/>
      <c r="AJ162" s="374"/>
      <c r="AK162" s="374"/>
      <c r="AL162" s="374"/>
      <c r="AM162" s="374"/>
      <c r="AN162" s="374"/>
      <c r="AO162" s="374"/>
      <c r="AP162" s="374"/>
      <c r="AQ162" s="374"/>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321"/>
    </row>
    <row r="163" spans="1:77" ht="12" customHeight="1">
      <c r="A163" s="247"/>
      <c r="B163" s="374"/>
      <c r="C163" s="374"/>
      <c r="D163" s="374"/>
      <c r="E163" s="374"/>
      <c r="F163" s="374"/>
      <c r="G163" s="374"/>
      <c r="H163" s="374"/>
      <c r="I163" s="374"/>
      <c r="J163" s="374"/>
      <c r="K163" s="374"/>
      <c r="L163" s="374"/>
      <c r="M163" s="374"/>
      <c r="N163" s="374"/>
      <c r="O163" s="374"/>
      <c r="P163" s="374"/>
      <c r="Q163" s="374"/>
      <c r="R163" s="374"/>
      <c r="S163" s="374"/>
      <c r="T163" s="374"/>
      <c r="U163" s="374"/>
      <c r="V163" s="374"/>
      <c r="W163" s="374"/>
      <c r="X163" s="374"/>
      <c r="Y163" s="374"/>
      <c r="Z163" s="374"/>
      <c r="AA163" s="374"/>
      <c r="AB163" s="374"/>
      <c r="AC163" s="374"/>
      <c r="AD163" s="374"/>
      <c r="AE163" s="374"/>
      <c r="AF163" s="374"/>
      <c r="AG163" s="374"/>
      <c r="AH163" s="374"/>
      <c r="AI163" s="374"/>
      <c r="AJ163" s="374"/>
      <c r="AK163" s="374"/>
      <c r="AL163" s="374"/>
      <c r="AM163" s="374"/>
      <c r="AN163" s="374"/>
      <c r="AO163" s="374"/>
      <c r="AP163" s="374"/>
      <c r="AQ163" s="374"/>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321"/>
    </row>
    <row r="164" spans="1:77" ht="12" customHeight="1">
      <c r="A164" s="247"/>
      <c r="B164" s="374"/>
      <c r="C164" s="374"/>
      <c r="D164" s="374"/>
      <c r="E164" s="374"/>
      <c r="F164" s="374"/>
      <c r="G164" s="374"/>
      <c r="H164" s="374"/>
      <c r="I164" s="374"/>
      <c r="J164" s="374"/>
      <c r="K164" s="374"/>
      <c r="L164" s="374"/>
      <c r="M164" s="374"/>
      <c r="N164" s="374"/>
      <c r="O164" s="374"/>
      <c r="P164" s="374"/>
      <c r="Q164" s="374"/>
      <c r="R164" s="374"/>
      <c r="S164" s="374"/>
      <c r="T164" s="374"/>
      <c r="U164" s="374"/>
      <c r="V164" s="374"/>
      <c r="W164" s="374"/>
      <c r="X164" s="374"/>
      <c r="Y164" s="374"/>
      <c r="Z164" s="374"/>
      <c r="AA164" s="374"/>
      <c r="AB164" s="374"/>
      <c r="AC164" s="374"/>
      <c r="AD164" s="374"/>
      <c r="AE164" s="374"/>
      <c r="AF164" s="374"/>
      <c r="AG164" s="374"/>
      <c r="AH164" s="374"/>
      <c r="AI164" s="374"/>
      <c r="AJ164" s="374"/>
      <c r="AK164" s="374"/>
      <c r="AL164" s="374"/>
      <c r="AM164" s="374"/>
      <c r="AN164" s="374"/>
      <c r="AO164" s="374"/>
      <c r="AP164" s="374"/>
      <c r="AQ164" s="374"/>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321"/>
    </row>
    <row r="165" spans="1:77" ht="12" customHeight="1">
      <c r="A165" s="247"/>
      <c r="B165" s="374"/>
      <c r="C165" s="374"/>
      <c r="D165" s="374"/>
      <c r="E165" s="374"/>
      <c r="F165" s="374"/>
      <c r="G165" s="374"/>
      <c r="H165" s="374"/>
      <c r="I165" s="374"/>
      <c r="J165" s="374"/>
      <c r="K165" s="374"/>
      <c r="L165" s="374"/>
      <c r="M165" s="374"/>
      <c r="N165" s="374"/>
      <c r="O165" s="374"/>
      <c r="P165" s="374"/>
      <c r="Q165" s="374"/>
      <c r="R165" s="374"/>
      <c r="S165" s="374"/>
      <c r="T165" s="374"/>
      <c r="U165" s="374"/>
      <c r="V165" s="374"/>
      <c r="W165" s="374"/>
      <c r="X165" s="374"/>
      <c r="Y165" s="374"/>
      <c r="Z165" s="374"/>
      <c r="AA165" s="374"/>
      <c r="AB165" s="374"/>
      <c r="AC165" s="374"/>
      <c r="AD165" s="374"/>
      <c r="AE165" s="374"/>
      <c r="AF165" s="374"/>
      <c r="AG165" s="374"/>
      <c r="AH165" s="374"/>
      <c r="AI165" s="374"/>
      <c r="AJ165" s="374"/>
      <c r="AK165" s="374"/>
      <c r="AL165" s="374"/>
      <c r="AM165" s="374"/>
      <c r="AN165" s="374"/>
      <c r="AO165" s="374"/>
      <c r="AP165" s="374"/>
      <c r="AQ165" s="374"/>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321"/>
    </row>
    <row r="166" spans="1:77" ht="12" customHeight="1">
      <c r="A166" s="247"/>
      <c r="B166" s="374"/>
      <c r="C166" s="374"/>
      <c r="D166" s="374"/>
      <c r="E166" s="374"/>
      <c r="F166" s="374"/>
      <c r="G166" s="374"/>
      <c r="H166" s="374"/>
      <c r="I166" s="374"/>
      <c r="J166" s="374"/>
      <c r="K166" s="374"/>
      <c r="L166" s="374"/>
      <c r="M166" s="374"/>
      <c r="N166" s="374"/>
      <c r="O166" s="374"/>
      <c r="P166" s="374"/>
      <c r="Q166" s="374"/>
      <c r="R166" s="374"/>
      <c r="S166" s="374"/>
      <c r="T166" s="374"/>
      <c r="U166" s="374"/>
      <c r="V166" s="374"/>
      <c r="W166" s="374"/>
      <c r="X166" s="374"/>
      <c r="Y166" s="374"/>
      <c r="Z166" s="374"/>
      <c r="AA166" s="374"/>
      <c r="AB166" s="374"/>
      <c r="AC166" s="374"/>
      <c r="AD166" s="374"/>
      <c r="AE166" s="374"/>
      <c r="AF166" s="374"/>
      <c r="AG166" s="374"/>
      <c r="AH166" s="374"/>
      <c r="AI166" s="374"/>
      <c r="AJ166" s="374"/>
      <c r="AK166" s="374"/>
      <c r="AL166" s="374"/>
      <c r="AM166" s="374"/>
      <c r="AN166" s="374"/>
      <c r="AO166" s="374"/>
      <c r="AP166" s="374"/>
      <c r="AQ166" s="374"/>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321"/>
    </row>
    <row r="167" spans="1:77" ht="12" customHeight="1">
      <c r="A167" s="247"/>
      <c r="B167" s="374"/>
      <c r="C167" s="374"/>
      <c r="D167" s="374"/>
      <c r="E167" s="374"/>
      <c r="F167" s="374"/>
      <c r="G167" s="374"/>
      <c r="H167" s="374"/>
      <c r="I167" s="374"/>
      <c r="J167" s="374"/>
      <c r="K167" s="374"/>
      <c r="L167" s="374"/>
      <c r="M167" s="374"/>
      <c r="N167" s="374"/>
      <c r="O167" s="374"/>
      <c r="P167" s="374"/>
      <c r="Q167" s="374"/>
      <c r="R167" s="374"/>
      <c r="S167" s="374"/>
      <c r="T167" s="374"/>
      <c r="U167" s="374"/>
      <c r="V167" s="374"/>
      <c r="W167" s="374"/>
      <c r="X167" s="374"/>
      <c r="Y167" s="374"/>
      <c r="Z167" s="374"/>
      <c r="AA167" s="374"/>
      <c r="AB167" s="374"/>
      <c r="AC167" s="374"/>
      <c r="AD167" s="374"/>
      <c r="AE167" s="374"/>
      <c r="AF167" s="374"/>
      <c r="AG167" s="374"/>
      <c r="AH167" s="374"/>
      <c r="AI167" s="374"/>
      <c r="AJ167" s="374"/>
      <c r="AK167" s="374"/>
      <c r="AL167" s="374"/>
      <c r="AM167" s="374"/>
      <c r="AN167" s="374"/>
      <c r="AO167" s="374"/>
      <c r="AP167" s="374"/>
      <c r="AQ167" s="374"/>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321"/>
    </row>
    <row r="168" spans="1:77" ht="12" customHeight="1">
      <c r="A168" s="247"/>
      <c r="B168" s="247"/>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321"/>
    </row>
    <row r="169" spans="1:77" ht="12" customHeight="1">
      <c r="A169" s="247"/>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321"/>
    </row>
    <row r="170" spans="1:77" ht="12" customHeight="1">
      <c r="A170" s="247"/>
      <c r="B170" s="247"/>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321"/>
    </row>
    <row r="171" spans="1:77" ht="12" customHeight="1">
      <c r="A171" s="247"/>
      <c r="B171" s="247"/>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321"/>
    </row>
    <row r="172" spans="1:77" ht="12" customHeight="1">
      <c r="A172" s="247"/>
      <c r="B172" s="247"/>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321"/>
    </row>
    <row r="173" spans="1:77" ht="12" customHeight="1">
      <c r="A173" s="247"/>
      <c r="B173" s="247"/>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321"/>
    </row>
    <row r="174" spans="1:77" ht="12" customHeight="1">
      <c r="A174" s="247"/>
      <c r="B174" s="247"/>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321"/>
    </row>
    <row r="175" spans="1:77" ht="12" customHeight="1">
      <c r="A175" s="247"/>
      <c r="B175" s="247"/>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321"/>
    </row>
    <row r="176" spans="1:77" ht="12" customHeight="1">
      <c r="A176" s="247"/>
      <c r="B176" s="247"/>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321"/>
    </row>
    <row r="177" spans="1:77" ht="12" customHeight="1">
      <c r="A177" s="247"/>
      <c r="B177" s="247"/>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321"/>
    </row>
    <row r="178" spans="1:77" ht="12" customHeight="1">
      <c r="A178" s="247"/>
      <c r="B178" s="247"/>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321"/>
    </row>
    <row r="179" spans="1:77" ht="12" customHeight="1">
      <c r="A179" s="247"/>
      <c r="B179" s="247"/>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321"/>
    </row>
    <row r="180" spans="1:77" ht="12" customHeight="1">
      <c r="A180" s="247"/>
      <c r="B180" s="247"/>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321"/>
    </row>
    <row r="181" spans="1:77" ht="12" customHeight="1">
      <c r="A181" s="247"/>
      <c r="B181" s="247"/>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321"/>
    </row>
    <row r="182" spans="1:77" ht="12" customHeight="1">
      <c r="A182" s="247"/>
      <c r="B182" s="247"/>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321"/>
    </row>
    <row r="183" spans="1:77" ht="12" customHeight="1">
      <c r="A183" s="247"/>
      <c r="B183" s="247"/>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321"/>
    </row>
    <row r="184" spans="1:77" ht="12" customHeight="1">
      <c r="A184" s="247"/>
      <c r="B184" s="247"/>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321"/>
    </row>
    <row r="185" spans="1:77" ht="12" customHeight="1">
      <c r="A185" s="247"/>
      <c r="B185" s="247"/>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321"/>
    </row>
    <row r="186" spans="1:77" ht="12" customHeight="1">
      <c r="A186" s="247"/>
      <c r="B186" s="247"/>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321"/>
    </row>
    <row r="187" spans="1:77" ht="12" customHeight="1">
      <c r="A187" s="247"/>
      <c r="B187" s="247"/>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321"/>
    </row>
    <row r="188" spans="1:77" ht="12" customHeight="1">
      <c r="A188" s="247"/>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321"/>
    </row>
    <row r="189" spans="1:77" ht="12" customHeight="1">
      <c r="A189" s="247"/>
      <c r="B189" s="247"/>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321"/>
    </row>
    <row r="190" spans="1:77" ht="12" customHeight="1">
      <c r="A190" s="247"/>
      <c r="B190" s="247"/>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321"/>
    </row>
    <row r="191" spans="1:77" ht="12" customHeight="1">
      <c r="A191" s="247"/>
      <c r="B191" s="247"/>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321"/>
    </row>
    <row r="192" spans="1:77" ht="12" customHeight="1">
      <c r="A192" s="247"/>
      <c r="B192" s="247"/>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321"/>
    </row>
    <row r="193" spans="1:77" ht="12" customHeight="1">
      <c r="A193" s="247"/>
      <c r="B193" s="247"/>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321"/>
    </row>
    <row r="194" spans="1:77" ht="12" customHeight="1">
      <c r="A194" s="247"/>
      <c r="B194" s="247"/>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321"/>
    </row>
    <row r="195" spans="1:77" ht="12" customHeight="1">
      <c r="A195" s="247"/>
      <c r="B195" s="247"/>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321"/>
    </row>
    <row r="196" spans="1:77" ht="12" customHeight="1">
      <c r="A196" s="247"/>
      <c r="B196" s="247"/>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321"/>
    </row>
    <row r="197" spans="1:77" ht="12" customHeight="1">
      <c r="A197" s="247"/>
      <c r="B197" s="247"/>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321"/>
    </row>
    <row r="198" spans="1:77" ht="12" customHeight="1">
      <c r="A198" s="247"/>
      <c r="B198" s="247"/>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321"/>
    </row>
    <row r="199" spans="1:77" ht="12" customHeight="1">
      <c r="A199" s="247"/>
      <c r="B199" s="247"/>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321"/>
    </row>
    <row r="200" spans="1:77" ht="12" customHeight="1">
      <c r="A200" s="247"/>
      <c r="B200" s="247"/>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321"/>
    </row>
    <row r="201" spans="1:77" ht="12" customHeight="1">
      <c r="A201" s="247"/>
      <c r="B201" s="247"/>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321"/>
    </row>
    <row r="202" spans="1:77" ht="12" customHeight="1">
      <c r="A202" s="247"/>
      <c r="B202" s="247"/>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321"/>
    </row>
    <row r="203" spans="1:77" ht="12" customHeight="1">
      <c r="A203" s="247"/>
      <c r="B203" s="247"/>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321"/>
    </row>
    <row r="204" spans="1:77" ht="12" customHeight="1">
      <c r="A204" s="247"/>
      <c r="B204" s="247"/>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321"/>
    </row>
    <row r="205" spans="1:77" ht="12" customHeight="1">
      <c r="A205" s="247"/>
      <c r="B205" s="247"/>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321"/>
    </row>
    <row r="206" spans="1:77" ht="12" customHeight="1">
      <c r="A206" s="247"/>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321"/>
    </row>
    <row r="207" spans="1:77" ht="12" customHeight="1">
      <c r="A207" s="247"/>
      <c r="B207" s="247"/>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321"/>
    </row>
    <row r="208" spans="1:77" ht="12" customHeight="1">
      <c r="A208" s="247"/>
      <c r="B208" s="247"/>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321"/>
    </row>
    <row r="209" spans="1:77" ht="12" customHeight="1">
      <c r="A209" s="247"/>
      <c r="B209" s="247"/>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321"/>
    </row>
    <row r="210" spans="1:77" ht="12" customHeight="1">
      <c r="A210" s="247"/>
      <c r="B210" s="247"/>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321"/>
    </row>
    <row r="211" spans="1:77" ht="12" customHeight="1">
      <c r="A211" s="247"/>
      <c r="B211" s="247"/>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321"/>
    </row>
    <row r="212" spans="1:77" ht="12" customHeight="1">
      <c r="A212" s="247"/>
      <c r="B212" s="247"/>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321"/>
    </row>
    <row r="213" spans="1:77" ht="12" customHeight="1">
      <c r="A213" s="247"/>
      <c r="B213" s="247"/>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321"/>
    </row>
    <row r="214" spans="1:77" ht="12" customHeight="1">
      <c r="A214" s="247"/>
      <c r="B214" s="247"/>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321"/>
    </row>
    <row r="215" spans="1:77" ht="12" customHeight="1">
      <c r="A215" s="247"/>
      <c r="B215" s="247"/>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321"/>
    </row>
    <row r="216" spans="1:77" ht="12" customHeight="1">
      <c r="A216" s="247"/>
      <c r="B216" s="247"/>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321"/>
    </row>
    <row r="217" spans="1:77" ht="12" customHeight="1">
      <c r="A217" s="247"/>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321"/>
    </row>
    <row r="218" spans="1:77" ht="12" customHeight="1">
      <c r="A218" s="247"/>
      <c r="B218" s="247"/>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321"/>
    </row>
    <row r="219" spans="1:77" ht="12" customHeight="1">
      <c r="A219" s="247"/>
      <c r="B219" s="247"/>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321"/>
    </row>
    <row r="220" spans="1:77" ht="12" customHeight="1">
      <c r="A220" s="247"/>
      <c r="B220" s="247"/>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321"/>
    </row>
    <row r="221" spans="1:77" ht="12" customHeight="1">
      <c r="A221" s="247"/>
      <c r="B221" s="247"/>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321"/>
    </row>
    <row r="222" spans="1:77" ht="12" customHeight="1">
      <c r="A222" s="247"/>
      <c r="B222" s="247"/>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321"/>
    </row>
    <row r="223" spans="1:77" ht="12" customHeight="1">
      <c r="A223" s="247"/>
      <c r="B223" s="247"/>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321"/>
    </row>
    <row r="224" spans="1:77" ht="12" customHeight="1">
      <c r="A224" s="247"/>
      <c r="B224" s="247"/>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321"/>
    </row>
    <row r="225" spans="1:77" ht="12" customHeight="1">
      <c r="A225" s="247"/>
      <c r="B225" s="247"/>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321"/>
    </row>
    <row r="226" spans="1:77" ht="12" customHeight="1">
      <c r="A226" s="247"/>
      <c r="B226" s="247"/>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321"/>
    </row>
    <row r="227" spans="1:77" ht="12" customHeight="1">
      <c r="A227" s="247"/>
      <c r="B227" s="247"/>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321"/>
    </row>
    <row r="228" spans="1:77" ht="12" customHeight="1">
      <c r="A228" s="247"/>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321"/>
    </row>
    <row r="229" spans="1:77" ht="12" customHeight="1">
      <c r="A229" s="247"/>
      <c r="B229" s="247"/>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321"/>
    </row>
    <row r="230" spans="1:77" ht="12" customHeight="1">
      <c r="A230" s="247"/>
      <c r="B230" s="247"/>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321"/>
    </row>
    <row r="231" spans="1:77" ht="12" customHeight="1">
      <c r="A231" s="247"/>
      <c r="B231" s="247"/>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321"/>
    </row>
    <row r="232" spans="1:77" ht="12" customHeight="1">
      <c r="A232" s="247"/>
      <c r="B232" s="247"/>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321"/>
    </row>
    <row r="233" spans="1:77" ht="12" customHeight="1">
      <c r="A233" s="247"/>
      <c r="B233" s="247"/>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321"/>
    </row>
    <row r="234" spans="1:77" ht="12" customHeight="1">
      <c r="A234" s="247"/>
      <c r="B234" s="247"/>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321"/>
    </row>
    <row r="235" spans="1:77" ht="12" customHeight="1">
      <c r="A235" s="247"/>
      <c r="B235" s="247"/>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321"/>
    </row>
    <row r="236" spans="1:77" ht="12" customHeight="1">
      <c r="A236" s="247"/>
      <c r="B236" s="247"/>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321"/>
    </row>
    <row r="237" spans="1:77" ht="12" customHeight="1">
      <c r="A237" s="247"/>
      <c r="B237" s="247"/>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321"/>
    </row>
    <row r="238" spans="1:77" ht="12" customHeight="1">
      <c r="A238" s="247"/>
      <c r="B238" s="247"/>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321"/>
    </row>
    <row r="239" spans="1:77" ht="12" customHeight="1">
      <c r="A239" s="247"/>
      <c r="B239" s="247"/>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c r="AB239" s="247"/>
      <c r="AC239" s="247"/>
      <c r="AD239" s="247"/>
      <c r="AE239" s="247"/>
      <c r="AF239" s="247"/>
      <c r="AG239" s="247"/>
      <c r="AH239" s="247"/>
      <c r="AI239" s="247"/>
      <c r="AJ239" s="247"/>
      <c r="AK239" s="247"/>
      <c r="AL239" s="247"/>
      <c r="AM239" s="247"/>
      <c r="AN239" s="247"/>
      <c r="AO239" s="247"/>
      <c r="AP239" s="247"/>
      <c r="AQ239" s="247"/>
      <c r="AR239" s="247"/>
      <c r="AS239" s="247"/>
      <c r="AT239" s="247"/>
      <c r="AU239" s="247"/>
      <c r="AV239" s="247"/>
      <c r="AW239" s="247"/>
      <c r="AX239" s="247"/>
      <c r="AY239" s="247"/>
      <c r="AZ239" s="247"/>
      <c r="BA239" s="247"/>
      <c r="BB239" s="247"/>
      <c r="BC239" s="247"/>
      <c r="BD239" s="247"/>
      <c r="BE239" s="247"/>
      <c r="BF239" s="247"/>
      <c r="BG239" s="247"/>
      <c r="BH239" s="247"/>
      <c r="BI239" s="247"/>
      <c r="BJ239" s="247"/>
      <c r="BK239" s="247"/>
      <c r="BL239" s="247"/>
      <c r="BM239" s="247"/>
      <c r="BN239" s="247"/>
      <c r="BO239" s="247"/>
      <c r="BP239" s="247"/>
      <c r="BQ239" s="247"/>
      <c r="BR239" s="247"/>
      <c r="BS239" s="247"/>
      <c r="BT239" s="247"/>
      <c r="BU239" s="247"/>
      <c r="BV239" s="247"/>
      <c r="BW239" s="247"/>
      <c r="BX239" s="247"/>
      <c r="BY239" s="321"/>
    </row>
    <row r="240" spans="1:77" ht="12" customHeight="1">
      <c r="A240" s="247"/>
      <c r="B240" s="247"/>
      <c r="C240" s="247"/>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7"/>
      <c r="AB240" s="247"/>
      <c r="AC240" s="247"/>
      <c r="AD240" s="247"/>
      <c r="AE240" s="247"/>
      <c r="AF240" s="247"/>
      <c r="AG240" s="247"/>
      <c r="AH240" s="247"/>
      <c r="AI240" s="247"/>
      <c r="AJ240" s="247"/>
      <c r="AK240" s="247"/>
      <c r="AL240" s="247"/>
      <c r="AM240" s="247"/>
      <c r="AN240" s="247"/>
      <c r="AO240" s="247"/>
      <c r="AP240" s="247"/>
      <c r="AQ240" s="247"/>
      <c r="AR240" s="247"/>
      <c r="AS240" s="247"/>
      <c r="AT240" s="247"/>
      <c r="AU240" s="247"/>
      <c r="AV240" s="247"/>
      <c r="AW240" s="247"/>
      <c r="AX240" s="247"/>
      <c r="AY240" s="247"/>
      <c r="AZ240" s="247"/>
      <c r="BA240" s="247"/>
      <c r="BB240" s="247"/>
      <c r="BC240" s="247"/>
      <c r="BD240" s="247"/>
      <c r="BE240" s="247"/>
      <c r="BF240" s="247"/>
      <c r="BG240" s="247"/>
      <c r="BH240" s="247"/>
      <c r="BI240" s="247"/>
      <c r="BJ240" s="247"/>
      <c r="BK240" s="247"/>
      <c r="BL240" s="247"/>
      <c r="BM240" s="247"/>
      <c r="BN240" s="247"/>
      <c r="BO240" s="247"/>
      <c r="BP240" s="247"/>
      <c r="BQ240" s="247"/>
      <c r="BR240" s="247"/>
      <c r="BS240" s="247"/>
      <c r="BT240" s="247"/>
      <c r="BU240" s="247"/>
      <c r="BV240" s="247"/>
      <c r="BW240" s="247"/>
      <c r="BX240" s="247"/>
      <c r="BY240" s="321"/>
    </row>
    <row r="241" spans="1:77" ht="12" customHeight="1">
      <c r="A241" s="247"/>
      <c r="B241" s="247"/>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c r="AB241" s="247"/>
      <c r="AC241" s="247"/>
      <c r="AD241" s="247"/>
      <c r="AE241" s="247"/>
      <c r="AF241" s="247"/>
      <c r="AG241" s="247"/>
      <c r="AH241" s="247"/>
      <c r="AI241" s="247"/>
      <c r="AJ241" s="247"/>
      <c r="AK241" s="247"/>
      <c r="AL241" s="247"/>
      <c r="AM241" s="247"/>
      <c r="AN241" s="247"/>
      <c r="AO241" s="247"/>
      <c r="AP241" s="247"/>
      <c r="AQ241" s="247"/>
      <c r="AR241" s="247"/>
      <c r="AS241" s="247"/>
      <c r="AT241" s="247"/>
      <c r="AU241" s="247"/>
      <c r="AV241" s="247"/>
      <c r="AW241" s="247"/>
      <c r="AX241" s="247"/>
      <c r="AY241" s="247"/>
      <c r="AZ241" s="247"/>
      <c r="BA241" s="247"/>
      <c r="BB241" s="247"/>
      <c r="BC241" s="247"/>
      <c r="BD241" s="247"/>
      <c r="BE241" s="247"/>
      <c r="BF241" s="247"/>
      <c r="BG241" s="247"/>
      <c r="BH241" s="247"/>
      <c r="BI241" s="247"/>
      <c r="BJ241" s="247"/>
      <c r="BK241" s="247"/>
      <c r="BL241" s="247"/>
      <c r="BM241" s="247"/>
      <c r="BN241" s="247"/>
      <c r="BO241" s="247"/>
      <c r="BP241" s="247"/>
      <c r="BQ241" s="247"/>
      <c r="BR241" s="247"/>
      <c r="BS241" s="247"/>
      <c r="BT241" s="247"/>
      <c r="BU241" s="247"/>
      <c r="BV241" s="247"/>
      <c r="BW241" s="247"/>
      <c r="BX241" s="247"/>
      <c r="BY241" s="321"/>
    </row>
    <row r="242" spans="1:77" ht="12" customHeight="1">
      <c r="A242" s="247"/>
      <c r="B242" s="247"/>
      <c r="C242" s="247"/>
      <c r="D242" s="247"/>
      <c r="E242" s="247"/>
      <c r="F242" s="247"/>
      <c r="G242" s="247"/>
      <c r="H242" s="247"/>
      <c r="I242" s="247"/>
      <c r="J242" s="247"/>
      <c r="K242" s="247"/>
      <c r="L242" s="247"/>
      <c r="M242" s="247"/>
      <c r="N242" s="247"/>
      <c r="O242" s="247"/>
      <c r="P242" s="247"/>
      <c r="Q242" s="247"/>
      <c r="R242" s="247"/>
      <c r="S242" s="247"/>
      <c r="T242" s="247"/>
      <c r="U242" s="247"/>
      <c r="V242" s="247"/>
      <c r="W242" s="247"/>
      <c r="X242" s="247"/>
      <c r="Y242" s="247"/>
      <c r="Z242" s="247"/>
      <c r="AA242" s="247"/>
      <c r="AB242" s="247"/>
      <c r="AC242" s="247"/>
      <c r="AD242" s="247"/>
      <c r="AE242" s="247"/>
      <c r="AF242" s="247"/>
      <c r="AG242" s="247"/>
      <c r="AH242" s="247"/>
      <c r="AI242" s="247"/>
      <c r="AJ242" s="247"/>
      <c r="AK242" s="247"/>
      <c r="AL242" s="247"/>
      <c r="AM242" s="247"/>
      <c r="AN242" s="247"/>
      <c r="AO242" s="247"/>
      <c r="AP242" s="247"/>
      <c r="AQ242" s="247"/>
      <c r="AR242" s="247"/>
      <c r="AS242" s="247"/>
      <c r="AT242" s="247"/>
      <c r="AU242" s="247"/>
      <c r="AV242" s="247"/>
      <c r="AW242" s="247"/>
      <c r="AX242" s="247"/>
      <c r="AY242" s="247"/>
      <c r="AZ242" s="247"/>
      <c r="BA242" s="247"/>
      <c r="BB242" s="247"/>
      <c r="BC242" s="247"/>
      <c r="BD242" s="247"/>
      <c r="BE242" s="247"/>
      <c r="BF242" s="247"/>
      <c r="BG242" s="247"/>
      <c r="BH242" s="247"/>
      <c r="BI242" s="247"/>
      <c r="BJ242" s="247"/>
      <c r="BK242" s="247"/>
      <c r="BL242" s="247"/>
      <c r="BM242" s="247"/>
      <c r="BN242" s="247"/>
      <c r="BO242" s="247"/>
      <c r="BP242" s="247"/>
      <c r="BQ242" s="247"/>
      <c r="BR242" s="247"/>
      <c r="BS242" s="247"/>
      <c r="BT242" s="247"/>
      <c r="BU242" s="247"/>
      <c r="BV242" s="247"/>
      <c r="BW242" s="247"/>
      <c r="BX242" s="247"/>
      <c r="BY242" s="321"/>
    </row>
    <row r="243" spans="1:77" ht="12" customHeight="1">
      <c r="A243" s="247"/>
      <c r="B243" s="247"/>
      <c r="C243" s="247"/>
      <c r="D243" s="247"/>
      <c r="E243" s="247"/>
      <c r="F243" s="247"/>
      <c r="G243" s="247"/>
      <c r="H243" s="247"/>
      <c r="I243" s="247"/>
      <c r="J243" s="247"/>
      <c r="K243" s="247"/>
      <c r="L243" s="247"/>
      <c r="M243" s="247"/>
      <c r="N243" s="247"/>
      <c r="O243" s="247"/>
      <c r="P243" s="247"/>
      <c r="Q243" s="247"/>
      <c r="R243" s="247"/>
      <c r="S243" s="247"/>
      <c r="T243" s="247"/>
      <c r="U243" s="247"/>
      <c r="V243" s="247"/>
      <c r="W243" s="247"/>
      <c r="X243" s="247"/>
      <c r="Y243" s="247"/>
      <c r="Z243" s="247"/>
      <c r="AA243" s="247"/>
      <c r="AB243" s="247"/>
      <c r="AC243" s="247"/>
      <c r="AD243" s="247"/>
      <c r="AE243" s="247"/>
      <c r="AF243" s="247"/>
      <c r="AG243" s="247"/>
      <c r="AH243" s="247"/>
      <c r="AI243" s="247"/>
      <c r="AJ243" s="247"/>
      <c r="AK243" s="247"/>
      <c r="AL243" s="247"/>
      <c r="AM243" s="247"/>
      <c r="AN243" s="247"/>
      <c r="AO243" s="247"/>
      <c r="AP243" s="247"/>
      <c r="AQ243" s="247"/>
      <c r="AR243" s="247"/>
      <c r="AS243" s="247"/>
      <c r="AT243" s="247"/>
      <c r="AU243" s="247"/>
      <c r="AV243" s="247"/>
      <c r="AW243" s="247"/>
      <c r="AX243" s="247"/>
      <c r="AY243" s="247"/>
      <c r="AZ243" s="247"/>
      <c r="BA243" s="247"/>
      <c r="BB243" s="247"/>
      <c r="BC243" s="247"/>
      <c r="BD243" s="247"/>
      <c r="BE243" s="247"/>
      <c r="BF243" s="247"/>
      <c r="BG243" s="247"/>
      <c r="BH243" s="247"/>
      <c r="BI243" s="247"/>
      <c r="BJ243" s="247"/>
      <c r="BK243" s="247"/>
      <c r="BL243" s="247"/>
      <c r="BM243" s="247"/>
      <c r="BN243" s="247"/>
      <c r="BO243" s="247"/>
      <c r="BP243" s="247"/>
      <c r="BQ243" s="247"/>
      <c r="BR243" s="247"/>
      <c r="BS243" s="247"/>
      <c r="BT243" s="247"/>
      <c r="BU243" s="247"/>
      <c r="BV243" s="247"/>
      <c r="BW243" s="247"/>
      <c r="BX243" s="247"/>
      <c r="BY243" s="321"/>
    </row>
    <row r="244" spans="1:77" ht="12" customHeight="1">
      <c r="A244" s="247"/>
      <c r="B244" s="247"/>
      <c r="C244" s="247"/>
      <c r="D244" s="247"/>
      <c r="E244" s="247"/>
      <c r="F244" s="247"/>
      <c r="G244" s="247"/>
      <c r="H244" s="247"/>
      <c r="I244" s="247"/>
      <c r="J244" s="247"/>
      <c r="K244" s="247"/>
      <c r="L244" s="247"/>
      <c r="M244" s="247"/>
      <c r="N244" s="247"/>
      <c r="O244" s="247"/>
      <c r="P244" s="247"/>
      <c r="Q244" s="247"/>
      <c r="R244" s="247"/>
      <c r="S244" s="247"/>
      <c r="T244" s="247"/>
      <c r="U244" s="247"/>
      <c r="V244" s="247"/>
      <c r="W244" s="247"/>
      <c r="X244" s="247"/>
      <c r="Y244" s="247"/>
      <c r="Z244" s="247"/>
      <c r="AA244" s="247"/>
      <c r="AB244" s="247"/>
      <c r="AC244" s="247"/>
      <c r="AD244" s="247"/>
      <c r="AE244" s="247"/>
      <c r="AF244" s="247"/>
      <c r="AG244" s="247"/>
      <c r="AH244" s="247"/>
      <c r="AI244" s="247"/>
      <c r="AJ244" s="247"/>
      <c r="AK244" s="247"/>
      <c r="AL244" s="247"/>
      <c r="AM244" s="247"/>
      <c r="AN244" s="247"/>
      <c r="AO244" s="247"/>
      <c r="AP244" s="247"/>
      <c r="AQ244" s="247"/>
      <c r="AR244" s="247"/>
      <c r="AS244" s="247"/>
      <c r="AT244" s="247"/>
      <c r="AU244" s="247"/>
      <c r="AV244" s="247"/>
      <c r="AW244" s="247"/>
      <c r="AX244" s="247"/>
      <c r="AY244" s="247"/>
      <c r="AZ244" s="247"/>
      <c r="BA244" s="247"/>
      <c r="BB244" s="247"/>
      <c r="BC244" s="247"/>
      <c r="BD244" s="247"/>
      <c r="BE244" s="247"/>
      <c r="BF244" s="247"/>
      <c r="BG244" s="247"/>
      <c r="BH244" s="247"/>
      <c r="BI244" s="247"/>
      <c r="BJ244" s="247"/>
      <c r="BK244" s="247"/>
      <c r="BL244" s="247"/>
      <c r="BM244" s="247"/>
      <c r="BN244" s="247"/>
      <c r="BO244" s="247"/>
      <c r="BP244" s="247"/>
      <c r="BQ244" s="247"/>
      <c r="BR244" s="247"/>
      <c r="BS244" s="247"/>
      <c r="BT244" s="247"/>
      <c r="BU244" s="247"/>
      <c r="BV244" s="247"/>
      <c r="BW244" s="247"/>
      <c r="BX244" s="247"/>
      <c r="BY244" s="321"/>
    </row>
    <row r="245" spans="1:77" ht="12" customHeight="1">
      <c r="A245" s="247"/>
      <c r="B245" s="247"/>
      <c r="C245" s="247"/>
      <c r="D245" s="247"/>
      <c r="E245" s="247"/>
      <c r="F245" s="247"/>
      <c r="G245" s="247"/>
      <c r="H245" s="247"/>
      <c r="I245" s="247"/>
      <c r="J245" s="247"/>
      <c r="K245" s="247"/>
      <c r="L245" s="247"/>
      <c r="M245" s="247"/>
      <c r="N245" s="247"/>
      <c r="O245" s="247"/>
      <c r="P245" s="247"/>
      <c r="Q245" s="247"/>
      <c r="R245" s="247"/>
      <c r="S245" s="247"/>
      <c r="T245" s="247"/>
      <c r="U245" s="247"/>
      <c r="V245" s="247"/>
      <c r="W245" s="247"/>
      <c r="X245" s="247"/>
      <c r="Y245" s="247"/>
      <c r="Z245" s="247"/>
      <c r="AA245" s="247"/>
      <c r="AB245" s="247"/>
      <c r="AC245" s="247"/>
      <c r="AD245" s="247"/>
      <c r="AE245" s="247"/>
      <c r="AF245" s="247"/>
      <c r="AG245" s="247"/>
      <c r="AH245" s="247"/>
      <c r="AI245" s="247"/>
      <c r="AJ245" s="247"/>
      <c r="AK245" s="247"/>
      <c r="AL245" s="247"/>
      <c r="AM245" s="247"/>
      <c r="AN245" s="247"/>
      <c r="AO245" s="247"/>
      <c r="AP245" s="247"/>
      <c r="AQ245" s="247"/>
      <c r="AR245" s="247"/>
      <c r="AS245" s="247"/>
      <c r="AT245" s="247"/>
      <c r="AU245" s="247"/>
      <c r="AV245" s="247"/>
      <c r="AW245" s="247"/>
      <c r="AX245" s="247"/>
      <c r="AY245" s="247"/>
      <c r="AZ245" s="247"/>
      <c r="BA245" s="247"/>
      <c r="BB245" s="247"/>
      <c r="BC245" s="247"/>
      <c r="BD245" s="247"/>
      <c r="BE245" s="247"/>
      <c r="BF245" s="247"/>
      <c r="BG245" s="247"/>
      <c r="BH245" s="247"/>
      <c r="BI245" s="247"/>
      <c r="BJ245" s="247"/>
      <c r="BK245" s="247"/>
      <c r="BL245" s="247"/>
      <c r="BM245" s="247"/>
      <c r="BN245" s="247"/>
      <c r="BO245" s="247"/>
      <c r="BP245" s="247"/>
      <c r="BQ245" s="247"/>
      <c r="BR245" s="247"/>
      <c r="BS245" s="247"/>
      <c r="BT245" s="247"/>
      <c r="BU245" s="247"/>
      <c r="BV245" s="247"/>
      <c r="BW245" s="247"/>
      <c r="BX245" s="247"/>
      <c r="BY245" s="321"/>
    </row>
    <row r="246" spans="1:77" ht="12" customHeight="1">
      <c r="A246" s="247"/>
      <c r="B246" s="247"/>
      <c r="C246" s="247"/>
      <c r="D246" s="247"/>
      <c r="E246" s="247"/>
      <c r="F246" s="247"/>
      <c r="G246" s="247"/>
      <c r="H246" s="247"/>
      <c r="I246" s="247"/>
      <c r="J246" s="247"/>
      <c r="K246" s="247"/>
      <c r="L246" s="247"/>
      <c r="M246" s="247"/>
      <c r="N246" s="247"/>
      <c r="O246" s="247"/>
      <c r="P246" s="247"/>
      <c r="Q246" s="247"/>
      <c r="R246" s="247"/>
      <c r="S246" s="247"/>
      <c r="T246" s="247"/>
      <c r="U246" s="247"/>
      <c r="V246" s="247"/>
      <c r="W246" s="247"/>
      <c r="X246" s="247"/>
      <c r="Y246" s="247"/>
      <c r="Z246" s="247"/>
      <c r="AA246" s="247"/>
      <c r="AB246" s="247"/>
      <c r="AC246" s="247"/>
      <c r="AD246" s="247"/>
      <c r="AE246" s="247"/>
      <c r="AF246" s="247"/>
      <c r="AG246" s="247"/>
      <c r="AH246" s="247"/>
      <c r="AI246" s="247"/>
      <c r="AJ246" s="247"/>
      <c r="AK246" s="247"/>
      <c r="AL246" s="247"/>
      <c r="AM246" s="247"/>
      <c r="AN246" s="247"/>
      <c r="AO246" s="247"/>
      <c r="AP246" s="247"/>
      <c r="AQ246" s="247"/>
      <c r="AR246" s="247"/>
      <c r="AS246" s="247"/>
      <c r="AT246" s="247"/>
      <c r="AU246" s="247"/>
      <c r="AV246" s="247"/>
      <c r="AW246" s="247"/>
      <c r="AX246" s="247"/>
      <c r="AY246" s="247"/>
      <c r="AZ246" s="247"/>
      <c r="BA246" s="247"/>
      <c r="BB246" s="247"/>
      <c r="BC246" s="247"/>
      <c r="BD246" s="247"/>
      <c r="BE246" s="247"/>
      <c r="BF246" s="247"/>
      <c r="BG246" s="247"/>
      <c r="BH246" s="247"/>
      <c r="BI246" s="247"/>
      <c r="BJ246" s="247"/>
      <c r="BK246" s="247"/>
      <c r="BL246" s="247"/>
      <c r="BM246" s="247"/>
      <c r="BN246" s="247"/>
      <c r="BO246" s="247"/>
      <c r="BP246" s="247"/>
      <c r="BQ246" s="247"/>
      <c r="BR246" s="247"/>
      <c r="BS246" s="247"/>
      <c r="BT246" s="247"/>
      <c r="BU246" s="247"/>
      <c r="BV246" s="247"/>
      <c r="BW246" s="247"/>
      <c r="BX246" s="247"/>
      <c r="BY246" s="321"/>
    </row>
    <row r="247" spans="1:77" ht="12" customHeight="1">
      <c r="A247" s="247"/>
      <c r="B247" s="247"/>
      <c r="C247" s="247"/>
      <c r="D247" s="247"/>
      <c r="E247" s="247"/>
      <c r="F247" s="247"/>
      <c r="G247" s="247"/>
      <c r="H247" s="247"/>
      <c r="I247" s="247"/>
      <c r="J247" s="247"/>
      <c r="K247" s="247"/>
      <c r="L247" s="247"/>
      <c r="M247" s="247"/>
      <c r="N247" s="247"/>
      <c r="O247" s="247"/>
      <c r="P247" s="247"/>
      <c r="Q247" s="247"/>
      <c r="R247" s="247"/>
      <c r="S247" s="247"/>
      <c r="T247" s="247"/>
      <c r="U247" s="247"/>
      <c r="V247" s="247"/>
      <c r="W247" s="247"/>
      <c r="X247" s="247"/>
      <c r="Y247" s="247"/>
      <c r="Z247" s="247"/>
      <c r="AA247" s="247"/>
      <c r="AB247" s="247"/>
      <c r="AC247" s="247"/>
      <c r="AD247" s="247"/>
      <c r="AE247" s="247"/>
      <c r="AF247" s="247"/>
      <c r="AG247" s="247"/>
      <c r="AH247" s="247"/>
      <c r="AI247" s="247"/>
      <c r="AJ247" s="247"/>
      <c r="AK247" s="247"/>
      <c r="AL247" s="247"/>
      <c r="AM247" s="247"/>
      <c r="AN247" s="247"/>
      <c r="AO247" s="247"/>
      <c r="AP247" s="247"/>
      <c r="AQ247" s="247"/>
      <c r="AR247" s="247"/>
      <c r="AS247" s="247"/>
      <c r="AT247" s="247"/>
      <c r="AU247" s="247"/>
      <c r="AV247" s="247"/>
      <c r="AW247" s="247"/>
      <c r="AX247" s="247"/>
      <c r="AY247" s="247"/>
      <c r="AZ247" s="247"/>
      <c r="BA247" s="247"/>
      <c r="BB247" s="247"/>
      <c r="BC247" s="247"/>
      <c r="BD247" s="247"/>
      <c r="BE247" s="247"/>
      <c r="BF247" s="247"/>
      <c r="BG247" s="247"/>
      <c r="BH247" s="247"/>
      <c r="BI247" s="247"/>
      <c r="BJ247" s="247"/>
      <c r="BK247" s="247"/>
      <c r="BL247" s="247"/>
      <c r="BM247" s="247"/>
      <c r="BN247" s="247"/>
      <c r="BO247" s="247"/>
      <c r="BP247" s="247"/>
      <c r="BQ247" s="247"/>
      <c r="BR247" s="247"/>
      <c r="BS247" s="247"/>
      <c r="BT247" s="247"/>
      <c r="BU247" s="247"/>
      <c r="BV247" s="247"/>
      <c r="BW247" s="247"/>
      <c r="BX247" s="247"/>
      <c r="BY247" s="321"/>
    </row>
    <row r="248" spans="1:77" ht="12" customHeight="1">
      <c r="A248" s="247"/>
      <c r="B248" s="247"/>
      <c r="C248" s="247"/>
      <c r="D248" s="247"/>
      <c r="E248" s="247"/>
      <c r="F248" s="247"/>
      <c r="G248" s="247"/>
      <c r="H248" s="247"/>
      <c r="I248" s="247"/>
      <c r="J248" s="247"/>
      <c r="K248" s="247"/>
      <c r="L248" s="247"/>
      <c r="M248" s="247"/>
      <c r="N248" s="247"/>
      <c r="O248" s="247"/>
      <c r="P248" s="247"/>
      <c r="Q248" s="247"/>
      <c r="R248" s="247"/>
      <c r="S248" s="247"/>
      <c r="T248" s="247"/>
      <c r="U248" s="247"/>
      <c r="V248" s="247"/>
      <c r="W248" s="247"/>
      <c r="X248" s="247"/>
      <c r="Y248" s="247"/>
      <c r="Z248" s="247"/>
      <c r="AA248" s="247"/>
      <c r="AB248" s="247"/>
      <c r="AC248" s="247"/>
      <c r="AD248" s="247"/>
      <c r="AE248" s="247"/>
      <c r="AF248" s="247"/>
      <c r="AG248" s="247"/>
      <c r="AH248" s="247"/>
      <c r="AI248" s="247"/>
      <c r="AJ248" s="247"/>
      <c r="AK248" s="247"/>
      <c r="AL248" s="247"/>
      <c r="AM248" s="247"/>
      <c r="AN248" s="247"/>
      <c r="AO248" s="247"/>
      <c r="AP248" s="247"/>
      <c r="AQ248" s="247"/>
      <c r="AR248" s="247"/>
      <c r="AS248" s="247"/>
      <c r="AT248" s="247"/>
      <c r="AU248" s="247"/>
      <c r="AV248" s="247"/>
      <c r="AW248" s="247"/>
      <c r="AX248" s="247"/>
      <c r="AY248" s="247"/>
      <c r="AZ248" s="247"/>
      <c r="BA248" s="247"/>
      <c r="BB248" s="247"/>
      <c r="BC248" s="247"/>
      <c r="BD248" s="247"/>
      <c r="BE248" s="247"/>
      <c r="BF248" s="247"/>
      <c r="BG248" s="247"/>
      <c r="BH248" s="247"/>
      <c r="BI248" s="247"/>
      <c r="BJ248" s="247"/>
      <c r="BK248" s="247"/>
      <c r="BL248" s="247"/>
      <c r="BM248" s="247"/>
      <c r="BN248" s="247"/>
      <c r="BO248" s="247"/>
      <c r="BP248" s="247"/>
      <c r="BQ248" s="247"/>
      <c r="BR248" s="247"/>
      <c r="BS248" s="247"/>
      <c r="BT248" s="247"/>
      <c r="BU248" s="247"/>
      <c r="BV248" s="247"/>
      <c r="BW248" s="247"/>
      <c r="BX248" s="247"/>
      <c r="BY248" s="321"/>
    </row>
    <row r="249" spans="1:77" ht="12" customHeight="1">
      <c r="A249" s="247"/>
      <c r="B249" s="247"/>
      <c r="C249" s="247"/>
      <c r="D249" s="247"/>
      <c r="E249" s="247"/>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247"/>
      <c r="AY249" s="247"/>
      <c r="AZ249" s="247"/>
      <c r="BA249" s="247"/>
      <c r="BB249" s="247"/>
      <c r="BC249" s="247"/>
      <c r="BD249" s="247"/>
      <c r="BE249" s="247"/>
      <c r="BF249" s="247"/>
      <c r="BG249" s="247"/>
      <c r="BH249" s="247"/>
      <c r="BI249" s="247"/>
      <c r="BJ249" s="247"/>
      <c r="BK249" s="247"/>
      <c r="BL249" s="247"/>
      <c r="BM249" s="247"/>
      <c r="BN249" s="247"/>
      <c r="BO249" s="247"/>
      <c r="BP249" s="247"/>
      <c r="BQ249" s="247"/>
      <c r="BR249" s="247"/>
      <c r="BS249" s="247"/>
      <c r="BT249" s="247"/>
      <c r="BU249" s="247"/>
      <c r="BV249" s="247"/>
      <c r="BW249" s="247"/>
      <c r="BX249" s="247"/>
      <c r="BY249" s="321"/>
    </row>
    <row r="250" spans="1:77" ht="12" customHeight="1">
      <c r="A250" s="247"/>
      <c r="B250" s="247"/>
      <c r="C250" s="247"/>
      <c r="D250" s="247"/>
      <c r="E250" s="247"/>
      <c r="F250" s="247"/>
      <c r="G250" s="247"/>
      <c r="H250" s="247"/>
      <c r="I250" s="247"/>
      <c r="J250" s="247"/>
      <c r="K250" s="247"/>
      <c r="L250" s="247"/>
      <c r="M250" s="247"/>
      <c r="N250" s="247"/>
      <c r="O250" s="247"/>
      <c r="P250" s="247"/>
      <c r="Q250" s="247"/>
      <c r="R250" s="247"/>
      <c r="S250" s="247"/>
      <c r="T250" s="247"/>
      <c r="U250" s="247"/>
      <c r="V250" s="247"/>
      <c r="W250" s="247"/>
      <c r="X250" s="247"/>
      <c r="Y250" s="247"/>
      <c r="Z250" s="247"/>
      <c r="AA250" s="247"/>
      <c r="AB250" s="247"/>
      <c r="AC250" s="247"/>
      <c r="AD250" s="247"/>
      <c r="AE250" s="247"/>
      <c r="AF250" s="247"/>
      <c r="AG250" s="247"/>
      <c r="AH250" s="247"/>
      <c r="AI250" s="247"/>
      <c r="AJ250" s="247"/>
      <c r="AK250" s="247"/>
      <c r="AL250" s="247"/>
      <c r="AM250" s="247"/>
      <c r="AN250" s="247"/>
      <c r="AO250" s="247"/>
      <c r="AP250" s="247"/>
      <c r="AQ250" s="247"/>
      <c r="AR250" s="247"/>
      <c r="AS250" s="247"/>
      <c r="AT250" s="247"/>
      <c r="AU250" s="247"/>
      <c r="AV250" s="247"/>
      <c r="AW250" s="247"/>
      <c r="AX250" s="247"/>
      <c r="AY250" s="247"/>
      <c r="AZ250" s="247"/>
      <c r="BA250" s="247"/>
      <c r="BB250" s="247"/>
      <c r="BC250" s="247"/>
      <c r="BD250" s="247"/>
      <c r="BE250" s="247"/>
      <c r="BF250" s="247"/>
      <c r="BG250" s="247"/>
      <c r="BH250" s="247"/>
      <c r="BI250" s="247"/>
      <c r="BJ250" s="247"/>
      <c r="BK250" s="247"/>
      <c r="BL250" s="247"/>
      <c r="BM250" s="247"/>
      <c r="BN250" s="247"/>
      <c r="BO250" s="247"/>
      <c r="BP250" s="247"/>
      <c r="BQ250" s="247"/>
      <c r="BR250" s="247"/>
      <c r="BS250" s="247"/>
      <c r="BT250" s="247"/>
      <c r="BU250" s="247"/>
      <c r="BV250" s="247"/>
      <c r="BW250" s="247"/>
      <c r="BX250" s="247"/>
      <c r="BY250" s="321"/>
    </row>
    <row r="251" spans="1:77" ht="12" customHeight="1">
      <c r="A251" s="247"/>
      <c r="B251" s="247"/>
      <c r="C251" s="247"/>
      <c r="D251" s="247"/>
      <c r="E251" s="247"/>
      <c r="F251" s="247"/>
      <c r="G251" s="247"/>
      <c r="H251" s="247"/>
      <c r="I251" s="247"/>
      <c r="J251" s="247"/>
      <c r="K251" s="247"/>
      <c r="L251" s="247"/>
      <c r="M251" s="247"/>
      <c r="N251" s="247"/>
      <c r="O251" s="247"/>
      <c r="P251" s="247"/>
      <c r="Q251" s="247"/>
      <c r="R251" s="247"/>
      <c r="S251" s="247"/>
      <c r="T251" s="247"/>
      <c r="U251" s="247"/>
      <c r="V251" s="247"/>
      <c r="W251" s="247"/>
      <c r="X251" s="247"/>
      <c r="Y251" s="247"/>
      <c r="Z251" s="247"/>
      <c r="AA251" s="247"/>
      <c r="AB251" s="247"/>
      <c r="AC251" s="247"/>
      <c r="AD251" s="247"/>
      <c r="AE251" s="247"/>
      <c r="AF251" s="247"/>
      <c r="AG251" s="247"/>
      <c r="AH251" s="247"/>
      <c r="AI251" s="247"/>
      <c r="AJ251" s="247"/>
      <c r="AK251" s="247"/>
      <c r="AL251" s="247"/>
      <c r="AM251" s="247"/>
      <c r="AN251" s="247"/>
      <c r="AO251" s="247"/>
      <c r="AP251" s="247"/>
      <c r="AQ251" s="247"/>
      <c r="AR251" s="247"/>
      <c r="AS251" s="247"/>
      <c r="AT251" s="247"/>
      <c r="AU251" s="247"/>
      <c r="AV251" s="247"/>
      <c r="AW251" s="247"/>
      <c r="AX251" s="247"/>
      <c r="AY251" s="247"/>
      <c r="AZ251" s="247"/>
      <c r="BA251" s="247"/>
      <c r="BB251" s="247"/>
      <c r="BC251" s="247"/>
      <c r="BD251" s="247"/>
      <c r="BE251" s="247"/>
      <c r="BF251" s="247"/>
      <c r="BG251" s="247"/>
      <c r="BH251" s="247"/>
      <c r="BI251" s="247"/>
      <c r="BJ251" s="247"/>
      <c r="BK251" s="247"/>
      <c r="BL251" s="247"/>
      <c r="BM251" s="247"/>
      <c r="BN251" s="247"/>
      <c r="BO251" s="247"/>
      <c r="BP251" s="247"/>
      <c r="BQ251" s="247"/>
      <c r="BR251" s="247"/>
      <c r="BS251" s="247"/>
      <c r="BT251" s="247"/>
      <c r="BU251" s="247"/>
      <c r="BV251" s="247"/>
      <c r="BW251" s="247"/>
      <c r="BX251" s="247"/>
      <c r="BY251" s="321"/>
    </row>
    <row r="252" spans="1:77" ht="12" customHeight="1">
      <c r="A252" s="247"/>
      <c r="B252" s="247"/>
      <c r="C252" s="247"/>
      <c r="D252" s="247"/>
      <c r="E252" s="247"/>
      <c r="F252" s="247"/>
      <c r="G252" s="247"/>
      <c r="H252" s="247"/>
      <c r="I252" s="247"/>
      <c r="J252" s="247"/>
      <c r="K252" s="247"/>
      <c r="L252" s="247"/>
      <c r="M252" s="247"/>
      <c r="N252" s="247"/>
      <c r="O252" s="247"/>
      <c r="P252" s="247"/>
      <c r="Q252" s="247"/>
      <c r="R252" s="247"/>
      <c r="S252" s="247"/>
      <c r="T252" s="247"/>
      <c r="U252" s="247"/>
      <c r="V252" s="247"/>
      <c r="W252" s="247"/>
      <c r="X252" s="247"/>
      <c r="Y252" s="247"/>
      <c r="Z252" s="247"/>
      <c r="AA252" s="247"/>
      <c r="AB252" s="247"/>
      <c r="AC252" s="247"/>
      <c r="AD252" s="247"/>
      <c r="AE252" s="247"/>
      <c r="AF252" s="247"/>
      <c r="AG252" s="247"/>
      <c r="AH252" s="247"/>
      <c r="AI252" s="247"/>
      <c r="AJ252" s="247"/>
      <c r="AK252" s="247"/>
      <c r="AL252" s="247"/>
      <c r="AM252" s="247"/>
      <c r="AN252" s="247"/>
      <c r="AO252" s="247"/>
      <c r="AP252" s="247"/>
      <c r="AQ252" s="247"/>
      <c r="AR252" s="247"/>
      <c r="AS252" s="247"/>
      <c r="AT252" s="247"/>
      <c r="AU252" s="247"/>
      <c r="AV252" s="247"/>
      <c r="AW252" s="247"/>
      <c r="AX252" s="247"/>
      <c r="AY252" s="247"/>
      <c r="AZ252" s="247"/>
      <c r="BA252" s="247"/>
      <c r="BB252" s="247"/>
      <c r="BC252" s="247"/>
      <c r="BD252" s="247"/>
      <c r="BE252" s="247"/>
      <c r="BF252" s="247"/>
      <c r="BG252" s="247"/>
      <c r="BH252" s="247"/>
      <c r="BI252" s="247"/>
      <c r="BJ252" s="247"/>
      <c r="BK252" s="247"/>
      <c r="BL252" s="247"/>
      <c r="BM252" s="247"/>
      <c r="BN252" s="247"/>
      <c r="BO252" s="247"/>
      <c r="BP252" s="247"/>
      <c r="BQ252" s="247"/>
      <c r="BR252" s="247"/>
      <c r="BS252" s="247"/>
      <c r="BT252" s="247"/>
      <c r="BU252" s="247"/>
      <c r="BV252" s="247"/>
      <c r="BW252" s="247"/>
      <c r="BX252" s="247"/>
      <c r="BY252" s="321"/>
    </row>
    <row r="253" spans="1:77" ht="12" customHeight="1">
      <c r="A253" s="247"/>
      <c r="B253" s="247"/>
      <c r="C253" s="247"/>
      <c r="D253" s="247"/>
      <c r="E253" s="247"/>
      <c r="F253" s="247"/>
      <c r="G253" s="247"/>
      <c r="H253" s="247"/>
      <c r="I253" s="247"/>
      <c r="J253" s="247"/>
      <c r="K253" s="247"/>
      <c r="L253" s="247"/>
      <c r="M253" s="247"/>
      <c r="N253" s="247"/>
      <c r="O253" s="247"/>
      <c r="P253" s="247"/>
      <c r="Q253" s="247"/>
      <c r="R253" s="247"/>
      <c r="S253" s="247"/>
      <c r="T253" s="247"/>
      <c r="U253" s="247"/>
      <c r="V253" s="247"/>
      <c r="W253" s="247"/>
      <c r="X253" s="247"/>
      <c r="Y253" s="247"/>
      <c r="Z253" s="247"/>
      <c r="AA253" s="247"/>
      <c r="AB253" s="247"/>
      <c r="AC253" s="247"/>
      <c r="AD253" s="247"/>
      <c r="AE253" s="247"/>
      <c r="AF253" s="247"/>
      <c r="AG253" s="247"/>
      <c r="AH253" s="247"/>
      <c r="AI253" s="247"/>
      <c r="AJ253" s="247"/>
      <c r="AK253" s="247"/>
      <c r="AL253" s="247"/>
      <c r="AM253" s="247"/>
      <c r="AN253" s="247"/>
      <c r="AO253" s="247"/>
      <c r="AP253" s="247"/>
      <c r="AQ253" s="247"/>
      <c r="AR253" s="247"/>
      <c r="AS253" s="247"/>
      <c r="AT253" s="247"/>
      <c r="AU253" s="247"/>
      <c r="AV253" s="247"/>
      <c r="AW253" s="247"/>
      <c r="AX253" s="247"/>
      <c r="AY253" s="247"/>
      <c r="AZ253" s="247"/>
      <c r="BA253" s="247"/>
      <c r="BB253" s="247"/>
      <c r="BC253" s="247"/>
      <c r="BD253" s="247"/>
      <c r="BE253" s="247"/>
      <c r="BF253" s="247"/>
      <c r="BG253" s="247"/>
      <c r="BH253" s="247"/>
      <c r="BI253" s="247"/>
      <c r="BJ253" s="247"/>
      <c r="BK253" s="247"/>
      <c r="BL253" s="247"/>
      <c r="BM253" s="247"/>
      <c r="BN253" s="247"/>
      <c r="BO253" s="247"/>
      <c r="BP253" s="247"/>
      <c r="BQ253" s="247"/>
      <c r="BR253" s="247"/>
      <c r="BS253" s="247"/>
      <c r="BT253" s="247"/>
      <c r="BU253" s="247"/>
      <c r="BV253" s="247"/>
      <c r="BW253" s="247"/>
      <c r="BX253" s="247"/>
      <c r="BY253" s="321"/>
    </row>
    <row r="254" spans="1:77" ht="12" customHeight="1">
      <c r="A254" s="247"/>
      <c r="B254" s="247"/>
      <c r="C254" s="247"/>
      <c r="D254" s="247"/>
      <c r="E254" s="247"/>
      <c r="F254" s="247"/>
      <c r="G254" s="247"/>
      <c r="H254" s="247"/>
      <c r="I254" s="247"/>
      <c r="J254" s="247"/>
      <c r="K254" s="247"/>
      <c r="L254" s="247"/>
      <c r="M254" s="247"/>
      <c r="N254" s="247"/>
      <c r="O254" s="247"/>
      <c r="P254" s="247"/>
      <c r="Q254" s="247"/>
      <c r="R254" s="247"/>
      <c r="S254" s="247"/>
      <c r="T254" s="247"/>
      <c r="U254" s="247"/>
      <c r="V254" s="247"/>
      <c r="W254" s="247"/>
      <c r="X254" s="247"/>
      <c r="Y254" s="247"/>
      <c r="Z254" s="247"/>
      <c r="AA254" s="247"/>
      <c r="AB254" s="247"/>
      <c r="AC254" s="247"/>
      <c r="AD254" s="247"/>
      <c r="AE254" s="247"/>
      <c r="AF254" s="247"/>
      <c r="AG254" s="247"/>
      <c r="AH254" s="247"/>
      <c r="AI254" s="247"/>
      <c r="AJ254" s="247"/>
      <c r="AK254" s="247"/>
      <c r="AL254" s="247"/>
      <c r="AM254" s="247"/>
      <c r="AN254" s="247"/>
      <c r="AO254" s="247"/>
      <c r="AP254" s="247"/>
      <c r="AQ254" s="247"/>
      <c r="AR254" s="247"/>
      <c r="AS254" s="247"/>
      <c r="AT254" s="247"/>
      <c r="AU254" s="247"/>
      <c r="AV254" s="247"/>
      <c r="AW254" s="247"/>
      <c r="AX254" s="247"/>
      <c r="AY254" s="247"/>
      <c r="AZ254" s="247"/>
      <c r="BA254" s="247"/>
      <c r="BB254" s="247"/>
      <c r="BC254" s="247"/>
      <c r="BD254" s="247"/>
      <c r="BE254" s="247"/>
      <c r="BF254" s="247"/>
      <c r="BG254" s="247"/>
      <c r="BH254" s="247"/>
      <c r="BI254" s="247"/>
      <c r="BJ254" s="247"/>
      <c r="BK254" s="247"/>
      <c r="BL254" s="247"/>
      <c r="BM254" s="247"/>
      <c r="BN254" s="247"/>
      <c r="BO254" s="247"/>
      <c r="BP254" s="247"/>
      <c r="BQ254" s="247"/>
      <c r="BR254" s="247"/>
      <c r="BS254" s="247"/>
      <c r="BT254" s="247"/>
      <c r="BU254" s="247"/>
      <c r="BV254" s="247"/>
      <c r="BW254" s="247"/>
      <c r="BX254" s="247"/>
      <c r="BY254" s="321"/>
    </row>
    <row r="255" spans="1:77" ht="12" customHeight="1">
      <c r="A255" s="247"/>
      <c r="B255" s="247"/>
      <c r="C255" s="247"/>
      <c r="D255" s="247"/>
      <c r="E255" s="247"/>
      <c r="F255" s="247"/>
      <c r="G255" s="247"/>
      <c r="H255" s="247"/>
      <c r="I255" s="247"/>
      <c r="J255" s="247"/>
      <c r="K255" s="247"/>
      <c r="L255" s="247"/>
      <c r="M255" s="247"/>
      <c r="N255" s="247"/>
      <c r="O255" s="247"/>
      <c r="P255" s="247"/>
      <c r="Q255" s="247"/>
      <c r="R255" s="247"/>
      <c r="S255" s="247"/>
      <c r="T255" s="247"/>
      <c r="U255" s="247"/>
      <c r="V255" s="247"/>
      <c r="W255" s="247"/>
      <c r="X255" s="247"/>
      <c r="Y255" s="247"/>
      <c r="Z255" s="247"/>
      <c r="AA255" s="247"/>
      <c r="AB255" s="247"/>
      <c r="AC255" s="247"/>
      <c r="AD255" s="247"/>
      <c r="AE255" s="247"/>
      <c r="AF255" s="247"/>
      <c r="AG255" s="247"/>
      <c r="AH255" s="247"/>
      <c r="AI255" s="247"/>
      <c r="AJ255" s="247"/>
      <c r="AK255" s="247"/>
      <c r="AL255" s="247"/>
      <c r="AM255" s="247"/>
      <c r="AN255" s="247"/>
      <c r="AO255" s="247"/>
      <c r="AP255" s="247"/>
      <c r="AQ255" s="247"/>
      <c r="AR255" s="247"/>
      <c r="AS255" s="247"/>
      <c r="AT255" s="247"/>
      <c r="AU255" s="247"/>
      <c r="AV255" s="247"/>
      <c r="AW255" s="247"/>
      <c r="AX255" s="247"/>
      <c r="AY255" s="247"/>
      <c r="AZ255" s="247"/>
      <c r="BA255" s="247"/>
      <c r="BB255" s="247"/>
      <c r="BC255" s="247"/>
      <c r="BD255" s="247"/>
      <c r="BE255" s="247"/>
      <c r="BF255" s="247"/>
      <c r="BG255" s="247"/>
      <c r="BH255" s="247"/>
      <c r="BI255" s="247"/>
      <c r="BJ255" s="247"/>
      <c r="BK255" s="247"/>
      <c r="BL255" s="247"/>
      <c r="BM255" s="247"/>
      <c r="BN255" s="247"/>
      <c r="BO255" s="247"/>
      <c r="BP255" s="247"/>
      <c r="BQ255" s="247"/>
      <c r="BR255" s="247"/>
      <c r="BS255" s="247"/>
      <c r="BT255" s="247"/>
      <c r="BU255" s="247"/>
      <c r="BV255" s="247"/>
      <c r="BW255" s="247"/>
      <c r="BX255" s="247"/>
      <c r="BY255" s="321"/>
    </row>
    <row r="256" spans="1:77" ht="12" customHeight="1">
      <c r="A256" s="247"/>
      <c r="B256" s="247"/>
      <c r="C256" s="247"/>
      <c r="D256" s="247"/>
      <c r="E256" s="247"/>
      <c r="F256" s="247"/>
      <c r="G256" s="247"/>
      <c r="H256" s="247"/>
      <c r="I256" s="247"/>
      <c r="J256" s="247"/>
      <c r="K256" s="247"/>
      <c r="L256" s="247"/>
      <c r="M256" s="247"/>
      <c r="N256" s="247"/>
      <c r="O256" s="247"/>
      <c r="P256" s="247"/>
      <c r="Q256" s="247"/>
      <c r="R256" s="247"/>
      <c r="S256" s="247"/>
      <c r="T256" s="247"/>
      <c r="U256" s="247"/>
      <c r="V256" s="247"/>
      <c r="W256" s="247"/>
      <c r="X256" s="247"/>
      <c r="Y256" s="247"/>
      <c r="Z256" s="247"/>
      <c r="AA256" s="247"/>
      <c r="AB256" s="247"/>
      <c r="AC256" s="247"/>
      <c r="AD256" s="247"/>
      <c r="AE256" s="247"/>
      <c r="AF256" s="247"/>
      <c r="AG256" s="247"/>
      <c r="AH256" s="247"/>
      <c r="AI256" s="247"/>
      <c r="AJ256" s="247"/>
      <c r="AK256" s="247"/>
      <c r="AL256" s="247"/>
      <c r="AM256" s="247"/>
      <c r="AN256" s="247"/>
      <c r="AO256" s="247"/>
      <c r="AP256" s="247"/>
      <c r="AQ256" s="247"/>
      <c r="AR256" s="247"/>
      <c r="AS256" s="247"/>
      <c r="AT256" s="247"/>
      <c r="AU256" s="247"/>
      <c r="AV256" s="247"/>
      <c r="AW256" s="247"/>
      <c r="AX256" s="247"/>
      <c r="AY256" s="247"/>
      <c r="AZ256" s="247"/>
      <c r="BA256" s="247"/>
      <c r="BB256" s="247"/>
      <c r="BC256" s="247"/>
      <c r="BD256" s="247"/>
      <c r="BE256" s="247"/>
      <c r="BF256" s="247"/>
      <c r="BG256" s="247"/>
      <c r="BH256" s="247"/>
      <c r="BI256" s="247"/>
      <c r="BJ256" s="247"/>
      <c r="BK256" s="247"/>
      <c r="BL256" s="247"/>
      <c r="BM256" s="247"/>
      <c r="BN256" s="247"/>
      <c r="BO256" s="247"/>
      <c r="BP256" s="247"/>
      <c r="BQ256" s="247"/>
      <c r="BR256" s="247"/>
      <c r="BS256" s="247"/>
      <c r="BT256" s="247"/>
      <c r="BU256" s="247"/>
      <c r="BV256" s="247"/>
      <c r="BW256" s="247"/>
      <c r="BX256" s="247"/>
      <c r="BY256" s="321"/>
    </row>
    <row r="257" spans="1:77" ht="12" customHeight="1">
      <c r="A257" s="247"/>
      <c r="B257" s="247"/>
      <c r="C257" s="247"/>
      <c r="D257" s="247"/>
      <c r="E257" s="247"/>
      <c r="F257" s="247"/>
      <c r="G257" s="247"/>
      <c r="H257" s="247"/>
      <c r="I257" s="247"/>
      <c r="J257" s="247"/>
      <c r="K257" s="247"/>
      <c r="L257" s="247"/>
      <c r="M257" s="247"/>
      <c r="N257" s="247"/>
      <c r="O257" s="247"/>
      <c r="P257" s="247"/>
      <c r="Q257" s="247"/>
      <c r="R257" s="247"/>
      <c r="S257" s="247"/>
      <c r="T257" s="247"/>
      <c r="U257" s="247"/>
      <c r="V257" s="247"/>
      <c r="W257" s="247"/>
      <c r="X257" s="247"/>
      <c r="Y257" s="247"/>
      <c r="Z257" s="247"/>
      <c r="AA257" s="247"/>
      <c r="AB257" s="247"/>
      <c r="AC257" s="247"/>
      <c r="AD257" s="247"/>
      <c r="AE257" s="247"/>
      <c r="AF257" s="247"/>
      <c r="AG257" s="247"/>
      <c r="AH257" s="247"/>
      <c r="AI257" s="247"/>
      <c r="AJ257" s="247"/>
      <c r="AK257" s="247"/>
      <c r="AL257" s="247"/>
      <c r="AM257" s="247"/>
      <c r="AN257" s="247"/>
      <c r="AO257" s="247"/>
      <c r="AP257" s="247"/>
      <c r="AQ257" s="247"/>
      <c r="AR257" s="247"/>
      <c r="AS257" s="247"/>
      <c r="AT257" s="247"/>
      <c r="AU257" s="247"/>
      <c r="AV257" s="247"/>
      <c r="AW257" s="247"/>
      <c r="AX257" s="247"/>
      <c r="AY257" s="247"/>
      <c r="AZ257" s="247"/>
      <c r="BA257" s="247"/>
      <c r="BB257" s="247"/>
      <c r="BC257" s="247"/>
      <c r="BD257" s="247"/>
      <c r="BE257" s="247"/>
      <c r="BF257" s="247"/>
      <c r="BG257" s="247"/>
      <c r="BH257" s="247"/>
      <c r="BI257" s="247"/>
      <c r="BJ257" s="247"/>
      <c r="BK257" s="247"/>
      <c r="BL257" s="247"/>
      <c r="BM257" s="247"/>
      <c r="BN257" s="247"/>
      <c r="BO257" s="247"/>
      <c r="BP257" s="247"/>
      <c r="BQ257" s="247"/>
      <c r="BR257" s="247"/>
      <c r="BS257" s="247"/>
      <c r="BT257" s="247"/>
      <c r="BU257" s="247"/>
      <c r="BV257" s="247"/>
      <c r="BW257" s="247"/>
      <c r="BX257" s="247"/>
      <c r="BY257" s="321"/>
    </row>
    <row r="258" spans="1:77" ht="12" customHeight="1">
      <c r="A258" s="247"/>
      <c r="B258" s="247"/>
      <c r="C258" s="247"/>
      <c r="D258" s="247"/>
      <c r="E258" s="247"/>
      <c r="F258" s="247"/>
      <c r="G258" s="247"/>
      <c r="H258" s="247"/>
      <c r="I258" s="247"/>
      <c r="J258" s="247"/>
      <c r="K258" s="247"/>
      <c r="L258" s="247"/>
      <c r="M258" s="247"/>
      <c r="N258" s="247"/>
      <c r="O258" s="247"/>
      <c r="P258" s="247"/>
      <c r="Q258" s="247"/>
      <c r="R258" s="247"/>
      <c r="S258" s="247"/>
      <c r="T258" s="247"/>
      <c r="U258" s="247"/>
      <c r="V258" s="247"/>
      <c r="W258" s="247"/>
      <c r="X258" s="247"/>
      <c r="Y258" s="247"/>
      <c r="Z258" s="247"/>
      <c r="AA258" s="247"/>
      <c r="AB258" s="247"/>
      <c r="AC258" s="247"/>
      <c r="AD258" s="247"/>
      <c r="AE258" s="247"/>
      <c r="AF258" s="247"/>
      <c r="AG258" s="247"/>
      <c r="AH258" s="247"/>
      <c r="AI258" s="247"/>
      <c r="AJ258" s="247"/>
      <c r="AK258" s="247"/>
      <c r="AL258" s="247"/>
      <c r="AM258" s="247"/>
      <c r="AN258" s="247"/>
      <c r="AO258" s="247"/>
      <c r="AP258" s="247"/>
      <c r="AQ258" s="247"/>
      <c r="AR258" s="247"/>
      <c r="AS258" s="247"/>
      <c r="AT258" s="247"/>
      <c r="AU258" s="247"/>
      <c r="AV258" s="247"/>
      <c r="AW258" s="247"/>
      <c r="AX258" s="247"/>
      <c r="AY258" s="247"/>
      <c r="AZ258" s="247"/>
      <c r="BA258" s="247"/>
      <c r="BB258" s="247"/>
      <c r="BC258" s="247"/>
      <c r="BD258" s="247"/>
      <c r="BE258" s="247"/>
      <c r="BF258" s="247"/>
      <c r="BG258" s="247"/>
      <c r="BH258" s="247"/>
      <c r="BI258" s="247"/>
      <c r="BJ258" s="247"/>
      <c r="BK258" s="247"/>
      <c r="BL258" s="247"/>
      <c r="BM258" s="247"/>
      <c r="BN258" s="247"/>
      <c r="BO258" s="247"/>
      <c r="BP258" s="247"/>
      <c r="BQ258" s="247"/>
      <c r="BR258" s="247"/>
      <c r="BS258" s="247"/>
      <c r="BT258" s="247"/>
      <c r="BU258" s="247"/>
      <c r="BV258" s="247"/>
      <c r="BW258" s="247"/>
      <c r="BX258" s="247"/>
      <c r="BY258" s="321"/>
    </row>
    <row r="259" spans="1:77" ht="12" customHeight="1">
      <c r="A259" s="247"/>
      <c r="B259" s="247"/>
      <c r="C259" s="247"/>
      <c r="D259" s="247"/>
      <c r="E259" s="247"/>
      <c r="F259" s="247"/>
      <c r="G259" s="247"/>
      <c r="H259" s="247"/>
      <c r="I259" s="247"/>
      <c r="J259" s="247"/>
      <c r="K259" s="247"/>
      <c r="L259" s="247"/>
      <c r="M259" s="247"/>
      <c r="N259" s="247"/>
      <c r="O259" s="247"/>
      <c r="P259" s="247"/>
      <c r="Q259" s="247"/>
      <c r="R259" s="247"/>
      <c r="S259" s="247"/>
      <c r="T259" s="247"/>
      <c r="U259" s="247"/>
      <c r="V259" s="247"/>
      <c r="W259" s="247"/>
      <c r="X259" s="247"/>
      <c r="Y259" s="247"/>
      <c r="Z259" s="247"/>
      <c r="AA259" s="247"/>
      <c r="AB259" s="247"/>
      <c r="AC259" s="247"/>
      <c r="AD259" s="247"/>
      <c r="AE259" s="247"/>
      <c r="AF259" s="247"/>
      <c r="AG259" s="247"/>
      <c r="AH259" s="247"/>
      <c r="AI259" s="247"/>
      <c r="AJ259" s="247"/>
      <c r="AK259" s="247"/>
      <c r="AL259" s="247"/>
      <c r="AM259" s="247"/>
      <c r="AN259" s="247"/>
      <c r="AO259" s="247"/>
      <c r="AP259" s="247"/>
      <c r="AQ259" s="247"/>
      <c r="AR259" s="247"/>
      <c r="AS259" s="247"/>
      <c r="AT259" s="247"/>
      <c r="AU259" s="247"/>
      <c r="AV259" s="247"/>
      <c r="AW259" s="247"/>
      <c r="AX259" s="247"/>
      <c r="AY259" s="247"/>
      <c r="AZ259" s="247"/>
      <c r="BA259" s="247"/>
      <c r="BB259" s="247"/>
      <c r="BC259" s="247"/>
      <c r="BD259" s="247"/>
      <c r="BE259" s="247"/>
      <c r="BF259" s="247"/>
      <c r="BG259" s="247"/>
      <c r="BH259" s="247"/>
      <c r="BI259" s="247"/>
      <c r="BJ259" s="247"/>
      <c r="BK259" s="247"/>
      <c r="BL259" s="247"/>
      <c r="BM259" s="247"/>
      <c r="BN259" s="247"/>
      <c r="BO259" s="247"/>
      <c r="BP259" s="247"/>
      <c r="BQ259" s="247"/>
      <c r="BR259" s="247"/>
      <c r="BS259" s="247"/>
      <c r="BT259" s="247"/>
      <c r="BU259" s="247"/>
      <c r="BV259" s="247"/>
      <c r="BW259" s="247"/>
      <c r="BX259" s="247"/>
      <c r="BY259" s="321"/>
    </row>
    <row r="260" spans="1:77" ht="12" customHeight="1">
      <c r="A260" s="247"/>
      <c r="B260" s="247"/>
      <c r="C260" s="247"/>
      <c r="D260" s="247"/>
      <c r="E260" s="247"/>
      <c r="F260" s="247"/>
      <c r="G260" s="247"/>
      <c r="H260" s="247"/>
      <c r="I260" s="247"/>
      <c r="J260" s="247"/>
      <c r="K260" s="247"/>
      <c r="L260" s="247"/>
      <c r="M260" s="247"/>
      <c r="N260" s="247"/>
      <c r="O260" s="247"/>
      <c r="P260" s="247"/>
      <c r="Q260" s="247"/>
      <c r="R260" s="247"/>
      <c r="S260" s="247"/>
      <c r="T260" s="247"/>
      <c r="U260" s="247"/>
      <c r="V260" s="247"/>
      <c r="W260" s="247"/>
      <c r="X260" s="247"/>
      <c r="Y260" s="247"/>
      <c r="Z260" s="247"/>
      <c r="AA260" s="247"/>
      <c r="AB260" s="247"/>
      <c r="AC260" s="247"/>
      <c r="AD260" s="247"/>
      <c r="AE260" s="247"/>
      <c r="AF260" s="247"/>
      <c r="AG260" s="247"/>
      <c r="AH260" s="247"/>
      <c r="AI260" s="247"/>
      <c r="AJ260" s="247"/>
      <c r="AK260" s="247"/>
      <c r="AL260" s="247"/>
      <c r="AM260" s="247"/>
      <c r="AN260" s="247"/>
      <c r="AO260" s="247"/>
      <c r="AP260" s="247"/>
      <c r="AQ260" s="247"/>
      <c r="AR260" s="247"/>
      <c r="AS260" s="247"/>
      <c r="AT260" s="247"/>
      <c r="AU260" s="247"/>
      <c r="AV260" s="247"/>
      <c r="AW260" s="247"/>
      <c r="AX260" s="247"/>
      <c r="AY260" s="247"/>
      <c r="AZ260" s="247"/>
      <c r="BA260" s="247"/>
      <c r="BB260" s="247"/>
      <c r="BC260" s="247"/>
      <c r="BD260" s="247"/>
      <c r="BE260" s="247"/>
      <c r="BF260" s="247"/>
      <c r="BG260" s="247"/>
      <c r="BH260" s="247"/>
      <c r="BI260" s="247"/>
      <c r="BJ260" s="247"/>
      <c r="BK260" s="247"/>
      <c r="BL260" s="247"/>
      <c r="BM260" s="247"/>
      <c r="BN260" s="247"/>
      <c r="BO260" s="247"/>
      <c r="BP260" s="247"/>
      <c r="BQ260" s="247"/>
      <c r="BR260" s="247"/>
      <c r="BS260" s="247"/>
      <c r="BT260" s="247"/>
      <c r="BU260" s="247"/>
      <c r="BV260" s="247"/>
      <c r="BW260" s="247"/>
      <c r="BX260" s="247"/>
      <c r="BY260" s="321"/>
    </row>
    <row r="261" spans="1:77" ht="12" customHeight="1">
      <c r="A261" s="247"/>
      <c r="B261" s="247"/>
      <c r="C261" s="247"/>
      <c r="D261" s="247"/>
      <c r="E261" s="247"/>
      <c r="F261" s="247"/>
      <c r="G261" s="247"/>
      <c r="H261" s="247"/>
      <c r="I261" s="247"/>
      <c r="J261" s="247"/>
      <c r="K261" s="247"/>
      <c r="L261" s="247"/>
      <c r="M261" s="247"/>
      <c r="N261" s="247"/>
      <c r="O261" s="247"/>
      <c r="P261" s="247"/>
      <c r="Q261" s="247"/>
      <c r="R261" s="247"/>
      <c r="S261" s="247"/>
      <c r="T261" s="247"/>
      <c r="U261" s="247"/>
      <c r="V261" s="247"/>
      <c r="W261" s="247"/>
      <c r="X261" s="247"/>
      <c r="Y261" s="247"/>
      <c r="Z261" s="247"/>
      <c r="AA261" s="247"/>
      <c r="AB261" s="247"/>
      <c r="AC261" s="247"/>
      <c r="AD261" s="247"/>
      <c r="AE261" s="247"/>
      <c r="AF261" s="247"/>
      <c r="AG261" s="247"/>
      <c r="AH261" s="247"/>
      <c r="AI261" s="247"/>
      <c r="AJ261" s="247"/>
      <c r="AK261" s="247"/>
      <c r="AL261" s="247"/>
      <c r="AM261" s="247"/>
      <c r="AN261" s="247"/>
      <c r="AO261" s="247"/>
      <c r="AP261" s="247"/>
      <c r="AQ261" s="247"/>
      <c r="AR261" s="247"/>
      <c r="AS261" s="247"/>
      <c r="AT261" s="247"/>
      <c r="AU261" s="247"/>
      <c r="AV261" s="247"/>
      <c r="AW261" s="247"/>
      <c r="AX261" s="247"/>
      <c r="AY261" s="247"/>
      <c r="AZ261" s="247"/>
      <c r="BA261" s="247"/>
      <c r="BB261" s="247"/>
      <c r="BC261" s="247"/>
      <c r="BD261" s="247"/>
      <c r="BE261" s="247"/>
      <c r="BF261" s="247"/>
      <c r="BG261" s="247"/>
      <c r="BH261" s="247"/>
      <c r="BI261" s="247"/>
      <c r="BJ261" s="247"/>
      <c r="BK261" s="247"/>
      <c r="BL261" s="247"/>
      <c r="BM261" s="247"/>
      <c r="BN261" s="247"/>
      <c r="BO261" s="247"/>
      <c r="BP261" s="247"/>
      <c r="BQ261" s="247"/>
      <c r="BR261" s="247"/>
      <c r="BS261" s="247"/>
      <c r="BT261" s="247"/>
      <c r="BU261" s="247"/>
      <c r="BV261" s="247"/>
      <c r="BW261" s="247"/>
      <c r="BX261" s="247"/>
      <c r="BY261" s="321"/>
    </row>
    <row r="262" spans="1:77" ht="12" customHeight="1">
      <c r="A262" s="247"/>
      <c r="B262" s="247"/>
      <c r="C262" s="247"/>
      <c r="D262" s="247"/>
      <c r="E262" s="247"/>
      <c r="F262" s="247"/>
      <c r="G262" s="247"/>
      <c r="H262" s="247"/>
      <c r="I262" s="247"/>
      <c r="J262" s="247"/>
      <c r="K262" s="247"/>
      <c r="L262" s="247"/>
      <c r="M262" s="247"/>
      <c r="N262" s="247"/>
      <c r="O262" s="247"/>
      <c r="P262" s="247"/>
      <c r="Q262" s="247"/>
      <c r="R262" s="247"/>
      <c r="S262" s="247"/>
      <c r="T262" s="247"/>
      <c r="U262" s="247"/>
      <c r="V262" s="247"/>
      <c r="W262" s="247"/>
      <c r="X262" s="247"/>
      <c r="Y262" s="247"/>
      <c r="Z262" s="247"/>
      <c r="AA262" s="247"/>
      <c r="AB262" s="247"/>
      <c r="AC262" s="247"/>
      <c r="AD262" s="247"/>
      <c r="AE262" s="247"/>
      <c r="AF262" s="247"/>
      <c r="AG262" s="247"/>
      <c r="AH262" s="247"/>
      <c r="AI262" s="247"/>
      <c r="AJ262" s="247"/>
      <c r="AK262" s="247"/>
      <c r="AL262" s="247"/>
      <c r="AM262" s="247"/>
      <c r="AN262" s="247"/>
      <c r="AO262" s="247"/>
      <c r="AP262" s="247"/>
      <c r="AQ262" s="247"/>
      <c r="AR262" s="247"/>
      <c r="AS262" s="247"/>
      <c r="AT262" s="247"/>
      <c r="AU262" s="247"/>
      <c r="AV262" s="247"/>
      <c r="AW262" s="247"/>
      <c r="AX262" s="247"/>
      <c r="AY262" s="247"/>
      <c r="AZ262" s="247"/>
      <c r="BA262" s="247"/>
      <c r="BB262" s="247"/>
      <c r="BC262" s="247"/>
      <c r="BD262" s="247"/>
      <c r="BE262" s="247"/>
      <c r="BF262" s="247"/>
      <c r="BG262" s="247"/>
      <c r="BH262" s="247"/>
      <c r="BI262" s="247"/>
      <c r="BJ262" s="247"/>
      <c r="BK262" s="247"/>
      <c r="BL262" s="247"/>
      <c r="BM262" s="247"/>
      <c r="BN262" s="247"/>
      <c r="BO262" s="247"/>
      <c r="BP262" s="247"/>
      <c r="BQ262" s="247"/>
      <c r="BR262" s="247"/>
      <c r="BS262" s="247"/>
      <c r="BT262" s="247"/>
      <c r="BU262" s="247"/>
      <c r="BV262" s="247"/>
      <c r="BW262" s="247"/>
      <c r="BX262" s="247"/>
      <c r="BY262" s="321"/>
    </row>
    <row r="263" spans="1:77" ht="12" customHeight="1">
      <c r="A263" s="247"/>
      <c r="B263" s="247"/>
      <c r="C263" s="247"/>
      <c r="D263" s="247"/>
      <c r="E263" s="247"/>
      <c r="F263" s="247"/>
      <c r="G263" s="247"/>
      <c r="H263" s="247"/>
      <c r="I263" s="247"/>
      <c r="J263" s="247"/>
      <c r="K263" s="247"/>
      <c r="L263" s="247"/>
      <c r="M263" s="247"/>
      <c r="N263" s="247"/>
      <c r="O263" s="247"/>
      <c r="P263" s="247"/>
      <c r="Q263" s="247"/>
      <c r="R263" s="247"/>
      <c r="S263" s="247"/>
      <c r="T263" s="247"/>
      <c r="U263" s="247"/>
      <c r="V263" s="247"/>
      <c r="W263" s="247"/>
      <c r="X263" s="247"/>
      <c r="Y263" s="247"/>
      <c r="Z263" s="247"/>
      <c r="AA263" s="247"/>
      <c r="AB263" s="247"/>
      <c r="AC263" s="247"/>
      <c r="AD263" s="247"/>
      <c r="AE263" s="247"/>
      <c r="AF263" s="247"/>
      <c r="AG263" s="247"/>
      <c r="AH263" s="247"/>
      <c r="AI263" s="247"/>
      <c r="AJ263" s="247"/>
      <c r="AK263" s="247"/>
      <c r="AL263" s="247"/>
      <c r="AM263" s="247"/>
      <c r="AN263" s="247"/>
      <c r="AO263" s="247"/>
      <c r="AP263" s="247"/>
      <c r="AQ263" s="247"/>
      <c r="AR263" s="247"/>
      <c r="AS263" s="247"/>
      <c r="AT263" s="247"/>
      <c r="AU263" s="247"/>
      <c r="AV263" s="247"/>
      <c r="AW263" s="247"/>
      <c r="AX263" s="247"/>
      <c r="AY263" s="247"/>
      <c r="AZ263" s="247"/>
      <c r="BA263" s="247"/>
      <c r="BB263" s="247"/>
      <c r="BC263" s="247"/>
      <c r="BD263" s="247"/>
      <c r="BE263" s="247"/>
      <c r="BF263" s="247"/>
      <c r="BG263" s="247"/>
      <c r="BH263" s="247"/>
      <c r="BI263" s="247"/>
      <c r="BJ263" s="247"/>
      <c r="BK263" s="247"/>
      <c r="BL263" s="247"/>
      <c r="BM263" s="247"/>
      <c r="BN263" s="247"/>
      <c r="BO263" s="247"/>
      <c r="BP263" s="247"/>
      <c r="BQ263" s="247"/>
      <c r="BR263" s="247"/>
      <c r="BS263" s="247"/>
      <c r="BT263" s="247"/>
      <c r="BU263" s="247"/>
      <c r="BV263" s="247"/>
      <c r="BW263" s="247"/>
      <c r="BX263" s="247"/>
      <c r="BY263" s="321"/>
    </row>
    <row r="264" spans="1:77" ht="12" customHeight="1">
      <c r="A264" s="247"/>
      <c r="B264" s="247"/>
      <c r="C264" s="247"/>
      <c r="D264" s="247"/>
      <c r="E264" s="247"/>
      <c r="F264" s="247"/>
      <c r="G264" s="247"/>
      <c r="H264" s="247"/>
      <c r="I264" s="247"/>
      <c r="J264" s="247"/>
      <c r="K264" s="247"/>
      <c r="L264" s="247"/>
      <c r="M264" s="247"/>
      <c r="N264" s="247"/>
      <c r="O264" s="247"/>
      <c r="P264" s="247"/>
      <c r="Q264" s="247"/>
      <c r="R264" s="247"/>
      <c r="S264" s="247"/>
      <c r="T264" s="247"/>
      <c r="U264" s="247"/>
      <c r="V264" s="247"/>
      <c r="W264" s="247"/>
      <c r="X264" s="247"/>
      <c r="Y264" s="247"/>
      <c r="Z264" s="247"/>
      <c r="AA264" s="247"/>
      <c r="AB264" s="247"/>
      <c r="AC264" s="247"/>
      <c r="AD264" s="247"/>
      <c r="AE264" s="247"/>
      <c r="AF264" s="247"/>
      <c r="AG264" s="247"/>
      <c r="AH264" s="247"/>
      <c r="AI264" s="247"/>
      <c r="AJ264" s="247"/>
      <c r="AK264" s="247"/>
      <c r="AL264" s="247"/>
      <c r="AM264" s="247"/>
      <c r="AN264" s="247"/>
      <c r="AO264" s="247"/>
      <c r="AP264" s="247"/>
      <c r="AQ264" s="247"/>
      <c r="AR264" s="247"/>
      <c r="AS264" s="247"/>
      <c r="AT264" s="247"/>
      <c r="AU264" s="247"/>
      <c r="AV264" s="247"/>
      <c r="AW264" s="247"/>
      <c r="AX264" s="247"/>
      <c r="AY264" s="247"/>
      <c r="AZ264" s="247"/>
      <c r="BA264" s="247"/>
      <c r="BB264" s="247"/>
      <c r="BC264" s="247"/>
      <c r="BD264" s="247"/>
      <c r="BE264" s="247"/>
      <c r="BF264" s="247"/>
      <c r="BG264" s="247"/>
      <c r="BH264" s="247"/>
      <c r="BI264" s="247"/>
      <c r="BJ264" s="247"/>
      <c r="BK264" s="247"/>
      <c r="BL264" s="247"/>
      <c r="BM264" s="247"/>
      <c r="BN264" s="247"/>
      <c r="BO264" s="247"/>
      <c r="BP264" s="247"/>
      <c r="BQ264" s="247"/>
      <c r="BR264" s="247"/>
      <c r="BS264" s="247"/>
      <c r="BT264" s="247"/>
      <c r="BU264" s="247"/>
      <c r="BV264" s="247"/>
      <c r="BW264" s="247"/>
      <c r="BX264" s="247"/>
      <c r="BY264" s="321"/>
    </row>
    <row r="265" spans="1:77" ht="12" customHeight="1">
      <c r="A265" s="247"/>
      <c r="B265" s="247"/>
      <c r="C265" s="247"/>
      <c r="D265" s="247"/>
      <c r="E265" s="247"/>
      <c r="F265" s="247"/>
      <c r="G265" s="247"/>
      <c r="H265" s="247"/>
      <c r="I265" s="247"/>
      <c r="J265" s="247"/>
      <c r="K265" s="247"/>
      <c r="L265" s="247"/>
      <c r="M265" s="247"/>
      <c r="N265" s="247"/>
      <c r="O265" s="247"/>
      <c r="P265" s="247"/>
      <c r="Q265" s="247"/>
      <c r="R265" s="247"/>
      <c r="S265" s="247"/>
      <c r="T265" s="247"/>
      <c r="U265" s="247"/>
      <c r="V265" s="247"/>
      <c r="W265" s="247"/>
      <c r="X265" s="247"/>
      <c r="Y265" s="247"/>
      <c r="Z265" s="247"/>
      <c r="AA265" s="247"/>
      <c r="AB265" s="247"/>
      <c r="AC265" s="247"/>
      <c r="AD265" s="247"/>
      <c r="AE265" s="247"/>
      <c r="AF265" s="247"/>
      <c r="AG265" s="247"/>
      <c r="AH265" s="247"/>
      <c r="AI265" s="247"/>
      <c r="AJ265" s="247"/>
      <c r="AK265" s="247"/>
      <c r="AL265" s="247"/>
      <c r="AM265" s="247"/>
      <c r="AN265" s="247"/>
      <c r="AO265" s="247"/>
      <c r="AP265" s="247"/>
      <c r="AQ265" s="247"/>
      <c r="AR265" s="247"/>
      <c r="AS265" s="247"/>
      <c r="AT265" s="247"/>
      <c r="AU265" s="247"/>
      <c r="AV265" s="247"/>
      <c r="AW265" s="247"/>
      <c r="AX265" s="247"/>
      <c r="AY265" s="247"/>
      <c r="AZ265" s="247"/>
      <c r="BA265" s="247"/>
      <c r="BB265" s="247"/>
      <c r="BC265" s="247"/>
      <c r="BD265" s="247"/>
      <c r="BE265" s="247"/>
      <c r="BF265" s="247"/>
      <c r="BG265" s="247"/>
      <c r="BH265" s="247"/>
      <c r="BI265" s="247"/>
      <c r="BJ265" s="247"/>
      <c r="BK265" s="247"/>
      <c r="BL265" s="247"/>
      <c r="BM265" s="247"/>
      <c r="BN265" s="247"/>
      <c r="BO265" s="247"/>
      <c r="BP265" s="247"/>
      <c r="BQ265" s="247"/>
      <c r="BR265" s="247"/>
      <c r="BS265" s="247"/>
      <c r="BT265" s="247"/>
      <c r="BU265" s="247"/>
      <c r="BV265" s="247"/>
      <c r="BW265" s="247"/>
      <c r="BX265" s="247"/>
      <c r="BY265" s="321"/>
    </row>
    <row r="266" spans="1:77" ht="12" customHeight="1">
      <c r="A266" s="247"/>
      <c r="B266" s="247"/>
      <c r="C266" s="247"/>
      <c r="D266" s="247"/>
      <c r="E266" s="247"/>
      <c r="F266" s="247"/>
      <c r="G266" s="247"/>
      <c r="H266" s="247"/>
      <c r="I266" s="247"/>
      <c r="J266" s="247"/>
      <c r="K266" s="247"/>
      <c r="L266" s="247"/>
      <c r="M266" s="247"/>
      <c r="N266" s="247"/>
      <c r="O266" s="247"/>
      <c r="P266" s="247"/>
      <c r="Q266" s="247"/>
      <c r="R266" s="247"/>
      <c r="S266" s="247"/>
      <c r="T266" s="247"/>
      <c r="U266" s="247"/>
      <c r="V266" s="247"/>
      <c r="W266" s="247"/>
      <c r="X266" s="247"/>
      <c r="Y266" s="247"/>
      <c r="Z266" s="247"/>
      <c r="AA266" s="247"/>
      <c r="AB266" s="247"/>
      <c r="AC266" s="247"/>
      <c r="AD266" s="247"/>
      <c r="AE266" s="247"/>
      <c r="AF266" s="247"/>
      <c r="AG266" s="247"/>
      <c r="AH266" s="247"/>
      <c r="AI266" s="247"/>
      <c r="AJ266" s="247"/>
      <c r="AK266" s="247"/>
      <c r="AL266" s="247"/>
      <c r="AM266" s="247"/>
      <c r="AN266" s="247"/>
      <c r="AO266" s="247"/>
      <c r="AP266" s="247"/>
      <c r="AQ266" s="247"/>
      <c r="AR266" s="247"/>
      <c r="AS266" s="247"/>
      <c r="AT266" s="247"/>
      <c r="AU266" s="247"/>
      <c r="AV266" s="247"/>
      <c r="AW266" s="247"/>
      <c r="AX266" s="247"/>
      <c r="AY266" s="247"/>
      <c r="AZ266" s="247"/>
      <c r="BA266" s="247"/>
      <c r="BB266" s="247"/>
      <c r="BC266" s="247"/>
      <c r="BD266" s="247"/>
      <c r="BE266" s="247"/>
      <c r="BF266" s="247"/>
      <c r="BG266" s="247"/>
      <c r="BH266" s="247"/>
      <c r="BI266" s="247"/>
      <c r="BJ266" s="247"/>
      <c r="BK266" s="247"/>
      <c r="BL266" s="247"/>
      <c r="BM266" s="247"/>
      <c r="BN266" s="247"/>
      <c r="BO266" s="247"/>
      <c r="BP266" s="247"/>
      <c r="BQ266" s="247"/>
      <c r="BR266" s="247"/>
      <c r="BS266" s="247"/>
      <c r="BT266" s="247"/>
      <c r="BU266" s="247"/>
      <c r="BV266" s="247"/>
      <c r="BW266" s="247"/>
      <c r="BX266" s="247"/>
      <c r="BY266" s="321"/>
    </row>
    <row r="267" spans="1:77" ht="12" customHeight="1">
      <c r="A267" s="247"/>
      <c r="B267" s="247"/>
      <c r="C267" s="247"/>
      <c r="D267" s="247"/>
      <c r="E267" s="247"/>
      <c r="F267" s="247"/>
      <c r="G267" s="247"/>
      <c r="H267" s="247"/>
      <c r="I267" s="247"/>
      <c r="J267" s="247"/>
      <c r="K267" s="247"/>
      <c r="L267" s="247"/>
      <c r="M267" s="247"/>
      <c r="N267" s="247"/>
      <c r="O267" s="247"/>
      <c r="P267" s="247"/>
      <c r="Q267" s="247"/>
      <c r="R267" s="247"/>
      <c r="S267" s="247"/>
      <c r="T267" s="247"/>
      <c r="U267" s="247"/>
      <c r="V267" s="247"/>
      <c r="W267" s="247"/>
      <c r="X267" s="247"/>
      <c r="Y267" s="247"/>
      <c r="Z267" s="247"/>
      <c r="AA267" s="247"/>
      <c r="AB267" s="247"/>
      <c r="AC267" s="247"/>
      <c r="AD267" s="247"/>
      <c r="AE267" s="247"/>
      <c r="AF267" s="247"/>
      <c r="AG267" s="247"/>
      <c r="AH267" s="247"/>
      <c r="AI267" s="247"/>
      <c r="AJ267" s="247"/>
      <c r="AK267" s="247"/>
      <c r="AL267" s="247"/>
      <c r="AM267" s="247"/>
      <c r="AN267" s="247"/>
      <c r="AO267" s="247"/>
      <c r="AP267" s="247"/>
      <c r="AQ267" s="247"/>
      <c r="AR267" s="247"/>
      <c r="AS267" s="247"/>
      <c r="AT267" s="247"/>
      <c r="AU267" s="247"/>
      <c r="AV267" s="247"/>
      <c r="AW267" s="247"/>
      <c r="AX267" s="247"/>
      <c r="AY267" s="247"/>
      <c r="AZ267" s="247"/>
      <c r="BA267" s="247"/>
      <c r="BB267" s="247"/>
      <c r="BC267" s="247"/>
      <c r="BD267" s="247"/>
      <c r="BE267" s="247"/>
      <c r="BF267" s="247"/>
      <c r="BG267" s="247"/>
      <c r="BH267" s="247"/>
      <c r="BI267" s="247"/>
      <c r="BJ267" s="247"/>
      <c r="BK267" s="247"/>
      <c r="BL267" s="247"/>
      <c r="BM267" s="247"/>
      <c r="BN267" s="247"/>
      <c r="BO267" s="247"/>
      <c r="BP267" s="247"/>
      <c r="BQ267" s="247"/>
      <c r="BR267" s="247"/>
      <c r="BS267" s="247"/>
      <c r="BT267" s="247"/>
      <c r="BU267" s="247"/>
      <c r="BV267" s="247"/>
      <c r="BW267" s="247"/>
      <c r="BX267" s="247"/>
      <c r="BY267" s="321"/>
    </row>
    <row r="268" spans="1:77" ht="12" customHeight="1">
      <c r="A268" s="247"/>
      <c r="B268" s="247"/>
      <c r="C268" s="247"/>
      <c r="D268" s="247"/>
      <c r="E268" s="247"/>
      <c r="F268" s="247"/>
      <c r="G268" s="247"/>
      <c r="H268" s="247"/>
      <c r="I268" s="247"/>
      <c r="J268" s="247"/>
      <c r="K268" s="247"/>
      <c r="L268" s="247"/>
      <c r="M268" s="247"/>
      <c r="N268" s="247"/>
      <c r="O268" s="247"/>
      <c r="P268" s="247"/>
      <c r="Q268" s="247"/>
      <c r="R268" s="247"/>
      <c r="S268" s="247"/>
      <c r="T268" s="247"/>
      <c r="U268" s="247"/>
      <c r="V268" s="247"/>
      <c r="W268" s="247"/>
      <c r="X268" s="247"/>
      <c r="Y268" s="247"/>
      <c r="Z268" s="247"/>
      <c r="AA268" s="247"/>
      <c r="AB268" s="247"/>
      <c r="AC268" s="247"/>
      <c r="AD268" s="247"/>
      <c r="AE268" s="247"/>
      <c r="AF268" s="247"/>
      <c r="AG268" s="247"/>
      <c r="AH268" s="247"/>
      <c r="AI268" s="247"/>
      <c r="AJ268" s="247"/>
      <c r="AK268" s="247"/>
      <c r="AL268" s="247"/>
      <c r="AM268" s="247"/>
      <c r="AN268" s="247"/>
      <c r="AO268" s="247"/>
      <c r="AP268" s="247"/>
      <c r="AQ268" s="247"/>
      <c r="AR268" s="247"/>
      <c r="AS268" s="247"/>
      <c r="AT268" s="247"/>
      <c r="AU268" s="247"/>
      <c r="AV268" s="247"/>
      <c r="AW268" s="247"/>
      <c r="AX268" s="247"/>
      <c r="AY268" s="247"/>
      <c r="AZ268" s="247"/>
      <c r="BA268" s="247"/>
      <c r="BB268" s="247"/>
      <c r="BC268" s="247"/>
      <c r="BD268" s="247"/>
      <c r="BE268" s="247"/>
      <c r="BF268" s="247"/>
      <c r="BG268" s="247"/>
      <c r="BH268" s="247"/>
      <c r="BI268" s="247"/>
      <c r="BJ268" s="247"/>
      <c r="BK268" s="247"/>
      <c r="BL268" s="247"/>
      <c r="BM268" s="247"/>
      <c r="BN268" s="247"/>
      <c r="BO268" s="247"/>
      <c r="BP268" s="247"/>
      <c r="BQ268" s="247"/>
      <c r="BR268" s="247"/>
      <c r="BS268" s="247"/>
      <c r="BT268" s="247"/>
      <c r="BU268" s="247"/>
      <c r="BV268" s="247"/>
      <c r="BW268" s="247"/>
      <c r="BX268" s="247"/>
      <c r="BY268" s="321"/>
    </row>
    <row r="269" spans="1:77" ht="12" customHeight="1">
      <c r="A269" s="247"/>
      <c r="B269" s="247"/>
      <c r="C269" s="247"/>
      <c r="D269" s="247"/>
      <c r="E269" s="247"/>
      <c r="F269" s="247"/>
      <c r="G269" s="247"/>
      <c r="H269" s="247"/>
      <c r="I269" s="247"/>
      <c r="J269" s="247"/>
      <c r="K269" s="247"/>
      <c r="L269" s="247"/>
      <c r="M269" s="247"/>
      <c r="N269" s="247"/>
      <c r="O269" s="247"/>
      <c r="P269" s="247"/>
      <c r="Q269" s="247"/>
      <c r="R269" s="247"/>
      <c r="S269" s="247"/>
      <c r="T269" s="247"/>
      <c r="U269" s="247"/>
      <c r="V269" s="247"/>
      <c r="W269" s="247"/>
      <c r="X269" s="247"/>
      <c r="Y269" s="247"/>
      <c r="Z269" s="247"/>
      <c r="AA269" s="247"/>
      <c r="AB269" s="247"/>
      <c r="AC269" s="247"/>
      <c r="AD269" s="247"/>
      <c r="AE269" s="247"/>
      <c r="AF269" s="247"/>
      <c r="AG269" s="247"/>
      <c r="AH269" s="247"/>
      <c r="AI269" s="247"/>
      <c r="AJ269" s="247"/>
      <c r="AK269" s="247"/>
      <c r="AL269" s="247"/>
      <c r="AM269" s="247"/>
      <c r="AN269" s="247"/>
      <c r="AO269" s="247"/>
      <c r="AP269" s="247"/>
      <c r="AQ269" s="247"/>
      <c r="AR269" s="247"/>
      <c r="AS269" s="247"/>
      <c r="AT269" s="247"/>
      <c r="AU269" s="247"/>
      <c r="AV269" s="247"/>
      <c r="AW269" s="247"/>
      <c r="AX269" s="247"/>
      <c r="AY269" s="247"/>
      <c r="AZ269" s="247"/>
      <c r="BA269" s="247"/>
      <c r="BB269" s="247"/>
      <c r="BC269" s="247"/>
      <c r="BD269" s="247"/>
      <c r="BE269" s="247"/>
      <c r="BF269" s="247"/>
      <c r="BG269" s="247"/>
      <c r="BH269" s="247"/>
      <c r="BI269" s="247"/>
      <c r="BJ269" s="247"/>
      <c r="BK269" s="247"/>
      <c r="BL269" s="247"/>
      <c r="BM269" s="247"/>
      <c r="BN269" s="247"/>
      <c r="BO269" s="247"/>
      <c r="BP269" s="247"/>
      <c r="BQ269" s="247"/>
      <c r="BR269" s="247"/>
      <c r="BS269" s="247"/>
      <c r="BT269" s="247"/>
      <c r="BU269" s="247"/>
      <c r="BV269" s="247"/>
      <c r="BW269" s="247"/>
      <c r="BX269" s="247"/>
      <c r="BY269" s="321"/>
    </row>
    <row r="270" spans="1:77" ht="12" customHeight="1">
      <c r="A270" s="247"/>
      <c r="B270" s="247"/>
      <c r="C270" s="247"/>
      <c r="D270" s="247"/>
      <c r="E270" s="247"/>
      <c r="F270" s="247"/>
      <c r="G270" s="247"/>
      <c r="H270" s="247"/>
      <c r="I270" s="247"/>
      <c r="J270" s="247"/>
      <c r="K270" s="247"/>
      <c r="L270" s="247"/>
      <c r="M270" s="247"/>
      <c r="N270" s="247"/>
      <c r="O270" s="247"/>
      <c r="P270" s="247"/>
      <c r="Q270" s="247"/>
      <c r="R270" s="247"/>
      <c r="S270" s="247"/>
      <c r="T270" s="247"/>
      <c r="U270" s="247"/>
      <c r="V270" s="247"/>
      <c r="W270" s="247"/>
      <c r="X270" s="247"/>
      <c r="Y270" s="247"/>
      <c r="Z270" s="247"/>
      <c r="AA270" s="247"/>
      <c r="AB270" s="247"/>
      <c r="AC270" s="247"/>
      <c r="AD270" s="247"/>
      <c r="AE270" s="247"/>
      <c r="AF270" s="247"/>
      <c r="AG270" s="247"/>
      <c r="AH270" s="247"/>
      <c r="AI270" s="247"/>
      <c r="AJ270" s="247"/>
      <c r="AK270" s="247"/>
      <c r="AL270" s="247"/>
      <c r="AM270" s="247"/>
      <c r="AN270" s="247"/>
      <c r="AO270" s="247"/>
      <c r="AP270" s="247"/>
      <c r="AQ270" s="247"/>
      <c r="AR270" s="247"/>
      <c r="AS270" s="247"/>
      <c r="AT270" s="247"/>
      <c r="AU270" s="247"/>
      <c r="AV270" s="247"/>
      <c r="AW270" s="247"/>
      <c r="AX270" s="247"/>
      <c r="AY270" s="247"/>
      <c r="AZ270" s="247"/>
      <c r="BA270" s="247"/>
      <c r="BB270" s="247"/>
      <c r="BC270" s="247"/>
      <c r="BD270" s="247"/>
      <c r="BE270" s="247"/>
      <c r="BF270" s="247"/>
      <c r="BG270" s="247"/>
      <c r="BH270" s="247"/>
      <c r="BI270" s="247"/>
      <c r="BJ270" s="247"/>
      <c r="BK270" s="247"/>
      <c r="BL270" s="247"/>
      <c r="BM270" s="247"/>
      <c r="BN270" s="247"/>
      <c r="BO270" s="247"/>
      <c r="BP270" s="247"/>
      <c r="BQ270" s="247"/>
      <c r="BR270" s="247"/>
      <c r="BS270" s="247"/>
      <c r="BT270" s="247"/>
      <c r="BU270" s="247"/>
      <c r="BV270" s="247"/>
      <c r="BW270" s="247"/>
      <c r="BX270" s="247"/>
      <c r="BY270" s="321"/>
    </row>
    <row r="271" spans="1:77" ht="12" customHeight="1">
      <c r="A271" s="247"/>
      <c r="B271" s="247"/>
      <c r="C271" s="247"/>
      <c r="D271" s="247"/>
      <c r="E271" s="247"/>
      <c r="F271" s="247"/>
      <c r="G271" s="247"/>
      <c r="H271" s="247"/>
      <c r="I271" s="247"/>
      <c r="J271" s="247"/>
      <c r="K271" s="247"/>
      <c r="L271" s="247"/>
      <c r="M271" s="247"/>
      <c r="N271" s="247"/>
      <c r="O271" s="247"/>
      <c r="P271" s="247"/>
      <c r="Q271" s="247"/>
      <c r="R271" s="247"/>
      <c r="S271" s="247"/>
      <c r="T271" s="247"/>
      <c r="U271" s="247"/>
      <c r="V271" s="247"/>
      <c r="W271" s="247"/>
      <c r="X271" s="247"/>
      <c r="Y271" s="247"/>
      <c r="Z271" s="247"/>
      <c r="AA271" s="247"/>
      <c r="AB271" s="247"/>
      <c r="AC271" s="247"/>
      <c r="AD271" s="247"/>
      <c r="AE271" s="247"/>
      <c r="AF271" s="247"/>
      <c r="AG271" s="247"/>
      <c r="AH271" s="247"/>
      <c r="AI271" s="247"/>
      <c r="AJ271" s="247"/>
      <c r="AK271" s="247"/>
      <c r="AL271" s="247"/>
      <c r="AM271" s="247"/>
      <c r="AN271" s="247"/>
      <c r="AO271" s="247"/>
      <c r="AP271" s="247"/>
      <c r="AQ271" s="247"/>
      <c r="AR271" s="247"/>
      <c r="AS271" s="247"/>
      <c r="AT271" s="247"/>
      <c r="AU271" s="247"/>
      <c r="AV271" s="247"/>
      <c r="AW271" s="247"/>
      <c r="AX271" s="247"/>
      <c r="AY271" s="247"/>
      <c r="AZ271" s="247"/>
      <c r="BA271" s="247"/>
      <c r="BB271" s="247"/>
      <c r="BC271" s="247"/>
      <c r="BD271" s="247"/>
      <c r="BE271" s="247"/>
      <c r="BF271" s="247"/>
      <c r="BG271" s="247"/>
      <c r="BH271" s="247"/>
      <c r="BI271" s="247"/>
      <c r="BJ271" s="247"/>
      <c r="BK271" s="247"/>
      <c r="BL271" s="247"/>
      <c r="BM271" s="247"/>
      <c r="BN271" s="247"/>
      <c r="BO271" s="247"/>
      <c r="BP271" s="247"/>
      <c r="BQ271" s="247"/>
      <c r="BR271" s="247"/>
      <c r="BS271" s="247"/>
      <c r="BT271" s="247"/>
      <c r="BU271" s="247"/>
      <c r="BV271" s="247"/>
      <c r="BW271" s="247"/>
      <c r="BX271" s="247"/>
      <c r="BY271" s="321"/>
    </row>
    <row r="272" spans="1:77" ht="12" customHeight="1">
      <c r="A272" s="247"/>
      <c r="B272" s="247"/>
      <c r="C272" s="247"/>
      <c r="D272" s="247"/>
      <c r="E272" s="247"/>
      <c r="F272" s="247"/>
      <c r="G272" s="247"/>
      <c r="H272" s="247"/>
      <c r="I272" s="247"/>
      <c r="J272" s="247"/>
      <c r="K272" s="247"/>
      <c r="L272" s="247"/>
      <c r="M272" s="247"/>
      <c r="N272" s="247"/>
      <c r="O272" s="247"/>
      <c r="P272" s="247"/>
      <c r="Q272" s="247"/>
      <c r="R272" s="247"/>
      <c r="S272" s="247"/>
      <c r="T272" s="247"/>
      <c r="U272" s="247"/>
      <c r="V272" s="247"/>
      <c r="W272" s="247"/>
      <c r="X272" s="247"/>
      <c r="Y272" s="247"/>
      <c r="Z272" s="247"/>
      <c r="AA272" s="247"/>
      <c r="AB272" s="247"/>
      <c r="AC272" s="247"/>
      <c r="AD272" s="247"/>
      <c r="AE272" s="247"/>
      <c r="AF272" s="247"/>
      <c r="AG272" s="247"/>
      <c r="AH272" s="247"/>
      <c r="AI272" s="247"/>
      <c r="AJ272" s="247"/>
      <c r="AK272" s="247"/>
      <c r="AL272" s="247"/>
      <c r="AM272" s="247"/>
      <c r="AN272" s="247"/>
      <c r="AO272" s="247"/>
      <c r="AP272" s="247"/>
      <c r="AQ272" s="247"/>
      <c r="AR272" s="247"/>
      <c r="AS272" s="247"/>
      <c r="AT272" s="247"/>
      <c r="AU272" s="247"/>
      <c r="AV272" s="247"/>
      <c r="AW272" s="247"/>
      <c r="AX272" s="247"/>
      <c r="AY272" s="247"/>
      <c r="AZ272" s="247"/>
      <c r="BA272" s="247"/>
      <c r="BB272" s="247"/>
      <c r="BC272" s="247"/>
      <c r="BD272" s="247"/>
      <c r="BE272" s="247"/>
      <c r="BF272" s="247"/>
      <c r="BG272" s="247"/>
      <c r="BH272" s="247"/>
      <c r="BI272" s="247"/>
      <c r="BJ272" s="247"/>
      <c r="BK272" s="247"/>
      <c r="BL272" s="247"/>
      <c r="BM272" s="247"/>
      <c r="BN272" s="247"/>
      <c r="BO272" s="247"/>
      <c r="BP272" s="247"/>
      <c r="BQ272" s="247"/>
      <c r="BR272" s="247"/>
      <c r="BS272" s="247"/>
      <c r="BT272" s="247"/>
      <c r="BU272" s="247"/>
      <c r="BV272" s="247"/>
      <c r="BW272" s="247"/>
      <c r="BX272" s="247"/>
      <c r="BY272" s="321"/>
    </row>
    <row r="273" spans="1:77" ht="12" customHeight="1">
      <c r="A273" s="247"/>
      <c r="B273" s="247"/>
      <c r="C273" s="247"/>
      <c r="D273" s="247"/>
      <c r="E273" s="247"/>
      <c r="F273" s="247"/>
      <c r="G273" s="247"/>
      <c r="H273" s="247"/>
      <c r="I273" s="247"/>
      <c r="J273" s="247"/>
      <c r="K273" s="247"/>
      <c r="L273" s="247"/>
      <c r="M273" s="247"/>
      <c r="N273" s="247"/>
      <c r="O273" s="247"/>
      <c r="P273" s="247"/>
      <c r="Q273" s="247"/>
      <c r="R273" s="247"/>
      <c r="S273" s="247"/>
      <c r="T273" s="247"/>
      <c r="U273" s="247"/>
      <c r="V273" s="247"/>
      <c r="W273" s="247"/>
      <c r="X273" s="247"/>
      <c r="Y273" s="247"/>
      <c r="Z273" s="247"/>
      <c r="AA273" s="247"/>
      <c r="AB273" s="247"/>
      <c r="AC273" s="247"/>
      <c r="AD273" s="247"/>
      <c r="AE273" s="247"/>
      <c r="AF273" s="247"/>
      <c r="AG273" s="247"/>
      <c r="AH273" s="247"/>
      <c r="AI273" s="247"/>
      <c r="AJ273" s="247"/>
      <c r="AK273" s="247"/>
      <c r="AL273" s="247"/>
      <c r="AM273" s="247"/>
      <c r="AN273" s="247"/>
      <c r="AO273" s="247"/>
      <c r="AP273" s="247"/>
      <c r="AQ273" s="247"/>
      <c r="AR273" s="247"/>
      <c r="AS273" s="247"/>
      <c r="AT273" s="247"/>
      <c r="AU273" s="247"/>
      <c r="AV273" s="247"/>
      <c r="AW273" s="247"/>
      <c r="AX273" s="247"/>
      <c r="AY273" s="247"/>
      <c r="AZ273" s="247"/>
      <c r="BA273" s="247"/>
      <c r="BB273" s="247"/>
      <c r="BC273" s="247"/>
      <c r="BD273" s="247"/>
      <c r="BE273" s="247"/>
      <c r="BF273" s="247"/>
      <c r="BG273" s="247"/>
      <c r="BH273" s="247"/>
      <c r="BI273" s="247"/>
      <c r="BJ273" s="247"/>
      <c r="BK273" s="247"/>
      <c r="BL273" s="247"/>
      <c r="BM273" s="247"/>
      <c r="BN273" s="247"/>
      <c r="BO273" s="247"/>
      <c r="BP273" s="247"/>
      <c r="BQ273" s="247"/>
      <c r="BR273" s="247"/>
      <c r="BS273" s="247"/>
      <c r="BT273" s="247"/>
      <c r="BU273" s="247"/>
      <c r="BV273" s="247"/>
      <c r="BW273" s="247"/>
      <c r="BX273" s="247"/>
      <c r="BY273" s="321"/>
    </row>
    <row r="274" spans="1:77" ht="12" customHeight="1">
      <c r="A274" s="247"/>
      <c r="B274" s="247"/>
      <c r="C274" s="247"/>
      <c r="D274" s="247"/>
      <c r="E274" s="247"/>
      <c r="F274" s="247"/>
      <c r="G274" s="247"/>
      <c r="H274" s="247"/>
      <c r="I274" s="247"/>
      <c r="J274" s="247"/>
      <c r="K274" s="247"/>
      <c r="L274" s="247"/>
      <c r="M274" s="247"/>
      <c r="N274" s="247"/>
      <c r="O274" s="247"/>
      <c r="P274" s="247"/>
      <c r="Q274" s="247"/>
      <c r="R274" s="247"/>
      <c r="S274" s="247"/>
      <c r="T274" s="247"/>
      <c r="U274" s="247"/>
      <c r="V274" s="247"/>
      <c r="W274" s="247"/>
      <c r="X274" s="247"/>
      <c r="Y274" s="247"/>
      <c r="Z274" s="247"/>
      <c r="AA274" s="247"/>
      <c r="AB274" s="247"/>
      <c r="AC274" s="247"/>
      <c r="AD274" s="247"/>
      <c r="AE274" s="247"/>
      <c r="AF274" s="247"/>
      <c r="AG274" s="247"/>
      <c r="AH274" s="247"/>
      <c r="AI274" s="247"/>
      <c r="AJ274" s="247"/>
      <c r="AK274" s="247"/>
      <c r="AL274" s="247"/>
      <c r="AM274" s="247"/>
      <c r="AN274" s="247"/>
      <c r="AO274" s="247"/>
      <c r="AP274" s="247"/>
      <c r="AQ274" s="247"/>
      <c r="AR274" s="247"/>
      <c r="AS274" s="247"/>
      <c r="AT274" s="247"/>
      <c r="AU274" s="247"/>
      <c r="AV274" s="247"/>
      <c r="AW274" s="247"/>
      <c r="AX274" s="247"/>
      <c r="AY274" s="247"/>
      <c r="AZ274" s="247"/>
      <c r="BA274" s="247"/>
      <c r="BB274" s="247"/>
      <c r="BC274" s="247"/>
      <c r="BD274" s="247"/>
      <c r="BE274" s="247"/>
      <c r="BF274" s="247"/>
      <c r="BG274" s="247"/>
      <c r="BH274" s="247"/>
      <c r="BI274" s="247"/>
      <c r="BJ274" s="247"/>
      <c r="BK274" s="247"/>
      <c r="BL274" s="247"/>
      <c r="BM274" s="247"/>
      <c r="BN274" s="247"/>
      <c r="BO274" s="247"/>
      <c r="BP274" s="247"/>
      <c r="BQ274" s="247"/>
      <c r="BR274" s="247"/>
      <c r="BS274" s="247"/>
      <c r="BT274" s="247"/>
      <c r="BU274" s="247"/>
      <c r="BV274" s="247"/>
      <c r="BW274" s="247"/>
      <c r="BX274" s="247"/>
      <c r="BY274" s="321"/>
    </row>
    <row r="275" spans="1:77" ht="12" customHeight="1">
      <c r="A275" s="247"/>
      <c r="B275" s="247"/>
      <c r="C275" s="247"/>
      <c r="D275" s="247"/>
      <c r="E275" s="247"/>
      <c r="F275" s="247"/>
      <c r="G275" s="247"/>
      <c r="H275" s="247"/>
      <c r="I275" s="247"/>
      <c r="J275" s="247"/>
      <c r="K275" s="247"/>
      <c r="L275" s="247"/>
      <c r="M275" s="247"/>
      <c r="N275" s="247"/>
      <c r="O275" s="247"/>
      <c r="P275" s="247"/>
      <c r="Q275" s="247"/>
      <c r="R275" s="247"/>
      <c r="S275" s="247"/>
      <c r="T275" s="247"/>
      <c r="U275" s="247"/>
      <c r="V275" s="247"/>
      <c r="W275" s="247"/>
      <c r="X275" s="247"/>
      <c r="Y275" s="247"/>
      <c r="Z275" s="247"/>
      <c r="AA275" s="247"/>
      <c r="AB275" s="247"/>
      <c r="AC275" s="247"/>
      <c r="AD275" s="247"/>
      <c r="AE275" s="247"/>
      <c r="AF275" s="247"/>
      <c r="AG275" s="247"/>
      <c r="AH275" s="247"/>
      <c r="AI275" s="247"/>
      <c r="AJ275" s="247"/>
      <c r="AK275" s="247"/>
      <c r="AL275" s="247"/>
      <c r="AM275" s="247"/>
      <c r="AN275" s="247"/>
      <c r="AO275" s="247"/>
      <c r="AP275" s="247"/>
      <c r="AQ275" s="247"/>
      <c r="AR275" s="247"/>
      <c r="AS275" s="247"/>
      <c r="AT275" s="247"/>
      <c r="AU275" s="247"/>
      <c r="AV275" s="247"/>
      <c r="AW275" s="247"/>
      <c r="AX275" s="247"/>
      <c r="AY275" s="247"/>
      <c r="AZ275" s="247"/>
      <c r="BA275" s="247"/>
      <c r="BB275" s="247"/>
      <c r="BC275" s="247"/>
      <c r="BD275" s="247"/>
      <c r="BE275" s="247"/>
      <c r="BF275" s="247"/>
      <c r="BG275" s="247"/>
      <c r="BH275" s="247"/>
      <c r="BI275" s="247"/>
      <c r="BJ275" s="247"/>
      <c r="BK275" s="247"/>
      <c r="BL275" s="247"/>
      <c r="BM275" s="247"/>
      <c r="BN275" s="247"/>
      <c r="BO275" s="247"/>
      <c r="BP275" s="247"/>
      <c r="BQ275" s="247"/>
      <c r="BR275" s="247"/>
      <c r="BS275" s="247"/>
      <c r="BT275" s="247"/>
      <c r="BU275" s="247"/>
      <c r="BV275" s="247"/>
      <c r="BW275" s="247"/>
      <c r="BX275" s="247"/>
      <c r="BY275" s="321"/>
    </row>
    <row r="276" spans="1:77" ht="12" customHeight="1">
      <c r="A276" s="247"/>
      <c r="B276" s="247"/>
      <c r="C276" s="247"/>
      <c r="D276" s="247"/>
      <c r="E276" s="247"/>
      <c r="F276" s="247"/>
      <c r="G276" s="247"/>
      <c r="H276" s="247"/>
      <c r="I276" s="247"/>
      <c r="J276" s="247"/>
      <c r="K276" s="247"/>
      <c r="L276" s="247"/>
      <c r="M276" s="247"/>
      <c r="N276" s="247"/>
      <c r="O276" s="247"/>
      <c r="P276" s="247"/>
      <c r="Q276" s="247"/>
      <c r="R276" s="247"/>
      <c r="S276" s="247"/>
      <c r="T276" s="247"/>
      <c r="U276" s="247"/>
      <c r="V276" s="247"/>
      <c r="W276" s="247"/>
      <c r="X276" s="247"/>
      <c r="Y276" s="247"/>
      <c r="Z276" s="247"/>
      <c r="AA276" s="247"/>
      <c r="AB276" s="247"/>
      <c r="AC276" s="247"/>
      <c r="AD276" s="247"/>
      <c r="AE276" s="247"/>
      <c r="AF276" s="247"/>
      <c r="AG276" s="247"/>
      <c r="AH276" s="247"/>
      <c r="AI276" s="247"/>
      <c r="AJ276" s="247"/>
      <c r="AK276" s="247"/>
      <c r="AL276" s="247"/>
      <c r="AM276" s="247"/>
      <c r="AN276" s="247"/>
      <c r="AO276" s="247"/>
      <c r="AP276" s="247"/>
      <c r="AQ276" s="247"/>
      <c r="AR276" s="247"/>
      <c r="AS276" s="247"/>
      <c r="AT276" s="247"/>
      <c r="AU276" s="247"/>
      <c r="AV276" s="247"/>
      <c r="AW276" s="247"/>
      <c r="AX276" s="247"/>
      <c r="AY276" s="247"/>
      <c r="AZ276" s="247"/>
      <c r="BA276" s="247"/>
      <c r="BB276" s="247"/>
      <c r="BC276" s="247"/>
      <c r="BD276" s="247"/>
      <c r="BE276" s="247"/>
      <c r="BF276" s="247"/>
      <c r="BG276" s="247"/>
      <c r="BH276" s="247"/>
      <c r="BI276" s="247"/>
      <c r="BJ276" s="247"/>
      <c r="BK276" s="247"/>
      <c r="BL276" s="247"/>
      <c r="BM276" s="247"/>
      <c r="BN276" s="247"/>
      <c r="BO276" s="247"/>
      <c r="BP276" s="247"/>
      <c r="BQ276" s="247"/>
      <c r="BR276" s="247"/>
      <c r="BS276" s="247"/>
      <c r="BT276" s="247"/>
      <c r="BU276" s="247"/>
      <c r="BV276" s="247"/>
      <c r="BW276" s="247"/>
      <c r="BX276" s="247"/>
      <c r="BY276" s="321"/>
    </row>
    <row r="277" spans="1:77" ht="12" customHeight="1">
      <c r="A277" s="247"/>
      <c r="B277" s="247"/>
      <c r="C277" s="247"/>
      <c r="D277" s="247"/>
      <c r="E277" s="247"/>
      <c r="F277" s="247"/>
      <c r="G277" s="247"/>
      <c r="H277" s="247"/>
      <c r="I277" s="247"/>
      <c r="J277" s="247"/>
      <c r="K277" s="247"/>
      <c r="L277" s="247"/>
      <c r="M277" s="247"/>
      <c r="N277" s="247"/>
      <c r="O277" s="247"/>
      <c r="P277" s="247"/>
      <c r="Q277" s="247"/>
      <c r="R277" s="247"/>
      <c r="S277" s="247"/>
      <c r="T277" s="247"/>
      <c r="U277" s="247"/>
      <c r="V277" s="247"/>
      <c r="W277" s="247"/>
      <c r="X277" s="247"/>
      <c r="Y277" s="247"/>
      <c r="Z277" s="247"/>
      <c r="AA277" s="247"/>
      <c r="AB277" s="247"/>
      <c r="AC277" s="247"/>
      <c r="AD277" s="247"/>
      <c r="AE277" s="247"/>
      <c r="AF277" s="247"/>
      <c r="AG277" s="247"/>
      <c r="AH277" s="247"/>
      <c r="AI277" s="247"/>
      <c r="AJ277" s="247"/>
      <c r="AK277" s="247"/>
      <c r="AL277" s="247"/>
      <c r="AM277" s="247"/>
      <c r="AN277" s="247"/>
      <c r="AO277" s="247"/>
      <c r="AP277" s="247"/>
      <c r="AQ277" s="247"/>
      <c r="AR277" s="247"/>
      <c r="AS277" s="247"/>
      <c r="AT277" s="247"/>
      <c r="AU277" s="247"/>
      <c r="AV277" s="247"/>
      <c r="AW277" s="247"/>
      <c r="AX277" s="247"/>
      <c r="AY277" s="247"/>
      <c r="AZ277" s="247"/>
      <c r="BA277" s="247"/>
      <c r="BB277" s="247"/>
      <c r="BC277" s="247"/>
      <c r="BD277" s="247"/>
      <c r="BE277" s="247"/>
      <c r="BF277" s="247"/>
      <c r="BG277" s="247"/>
      <c r="BH277" s="247"/>
      <c r="BI277" s="247"/>
      <c r="BJ277" s="247"/>
      <c r="BK277" s="247"/>
      <c r="BL277" s="247"/>
      <c r="BM277" s="247"/>
      <c r="BN277" s="247"/>
      <c r="BO277" s="247"/>
      <c r="BP277" s="247"/>
      <c r="BQ277" s="247"/>
      <c r="BR277" s="247"/>
      <c r="BS277" s="247"/>
      <c r="BT277" s="247"/>
      <c r="BU277" s="247"/>
      <c r="BV277" s="247"/>
      <c r="BW277" s="247"/>
      <c r="BX277" s="247"/>
      <c r="BY277" s="321"/>
    </row>
    <row r="278" spans="1:77" ht="12" customHeight="1">
      <c r="A278" s="247"/>
      <c r="B278" s="247"/>
      <c r="C278" s="247"/>
      <c r="D278" s="247"/>
      <c r="E278" s="247"/>
      <c r="F278" s="247"/>
      <c r="G278" s="247"/>
      <c r="H278" s="247"/>
      <c r="I278" s="247"/>
      <c r="J278" s="247"/>
      <c r="K278" s="247"/>
      <c r="L278" s="247"/>
      <c r="M278" s="247"/>
      <c r="N278" s="247"/>
      <c r="O278" s="247"/>
      <c r="P278" s="247"/>
      <c r="Q278" s="247"/>
      <c r="R278" s="247"/>
      <c r="S278" s="247"/>
      <c r="T278" s="247"/>
      <c r="U278" s="247"/>
      <c r="V278" s="247"/>
      <c r="W278" s="247"/>
      <c r="X278" s="247"/>
      <c r="Y278" s="247"/>
      <c r="Z278" s="247"/>
      <c r="AA278" s="247"/>
      <c r="AB278" s="247"/>
      <c r="AC278" s="247"/>
      <c r="AD278" s="247"/>
      <c r="AE278" s="247"/>
      <c r="AF278" s="247"/>
      <c r="AG278" s="247"/>
      <c r="AH278" s="247"/>
      <c r="AI278" s="247"/>
      <c r="AJ278" s="247"/>
      <c r="AK278" s="247"/>
      <c r="AL278" s="247"/>
      <c r="AM278" s="247"/>
      <c r="AN278" s="247"/>
      <c r="AO278" s="247"/>
      <c r="AP278" s="247"/>
      <c r="AQ278" s="247"/>
      <c r="AR278" s="247"/>
      <c r="AS278" s="247"/>
      <c r="AT278" s="247"/>
      <c r="AU278" s="247"/>
      <c r="AV278" s="247"/>
      <c r="AW278" s="247"/>
      <c r="AX278" s="247"/>
      <c r="AY278" s="247"/>
      <c r="AZ278" s="247"/>
      <c r="BA278" s="247"/>
      <c r="BB278" s="247"/>
      <c r="BC278" s="247"/>
      <c r="BD278" s="247"/>
      <c r="BE278" s="247"/>
      <c r="BF278" s="247"/>
      <c r="BG278" s="247"/>
      <c r="BH278" s="247"/>
      <c r="BI278" s="247"/>
      <c r="BJ278" s="247"/>
      <c r="BK278" s="247"/>
      <c r="BL278" s="247"/>
      <c r="BM278" s="247"/>
      <c r="BN278" s="247"/>
      <c r="BO278" s="247"/>
      <c r="BP278" s="247"/>
      <c r="BQ278" s="247"/>
      <c r="BR278" s="247"/>
      <c r="BS278" s="247"/>
      <c r="BT278" s="247"/>
      <c r="BU278" s="247"/>
      <c r="BV278" s="247"/>
      <c r="BW278" s="247"/>
      <c r="BX278" s="247"/>
      <c r="BY278" s="321"/>
    </row>
    <row r="279" spans="1:77" ht="12" customHeight="1">
      <c r="A279" s="247"/>
      <c r="B279" s="247"/>
      <c r="C279" s="247"/>
      <c r="D279" s="247"/>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c r="AA279" s="247"/>
      <c r="AB279" s="247"/>
      <c r="AC279" s="247"/>
      <c r="AD279" s="247"/>
      <c r="AE279" s="247"/>
      <c r="AF279" s="247"/>
      <c r="AG279" s="247"/>
      <c r="AH279" s="247"/>
      <c r="AI279" s="247"/>
      <c r="AJ279" s="247"/>
      <c r="AK279" s="247"/>
      <c r="AL279" s="247"/>
      <c r="AM279" s="247"/>
      <c r="AN279" s="247"/>
      <c r="AO279" s="247"/>
      <c r="AP279" s="247"/>
      <c r="AQ279" s="247"/>
      <c r="AR279" s="247"/>
      <c r="AS279" s="247"/>
      <c r="AT279" s="247"/>
      <c r="AU279" s="247"/>
      <c r="AV279" s="247"/>
      <c r="AW279" s="247"/>
      <c r="AX279" s="247"/>
      <c r="AY279" s="247"/>
      <c r="AZ279" s="247"/>
      <c r="BA279" s="247"/>
      <c r="BB279" s="247"/>
      <c r="BC279" s="247"/>
      <c r="BD279" s="247"/>
      <c r="BE279" s="247"/>
      <c r="BF279" s="247"/>
      <c r="BG279" s="247"/>
      <c r="BH279" s="247"/>
      <c r="BI279" s="247"/>
      <c r="BJ279" s="247"/>
      <c r="BK279" s="247"/>
      <c r="BL279" s="247"/>
      <c r="BM279" s="247"/>
      <c r="BN279" s="247"/>
      <c r="BO279" s="247"/>
      <c r="BP279" s="247"/>
      <c r="BQ279" s="247"/>
      <c r="BR279" s="247"/>
      <c r="BS279" s="247"/>
      <c r="BT279" s="247"/>
      <c r="BU279" s="247"/>
      <c r="BV279" s="247"/>
      <c r="BW279" s="247"/>
      <c r="BX279" s="247"/>
      <c r="BY279" s="321"/>
    </row>
    <row r="280" spans="1:77" ht="12" customHeight="1">
      <c r="A280" s="247"/>
      <c r="B280" s="247"/>
      <c r="C280" s="247"/>
      <c r="D280" s="247"/>
      <c r="E280" s="247"/>
      <c r="F280" s="247"/>
      <c r="G280" s="247"/>
      <c r="H280" s="247"/>
      <c r="I280" s="247"/>
      <c r="J280" s="247"/>
      <c r="K280" s="247"/>
      <c r="L280" s="247"/>
      <c r="M280" s="247"/>
      <c r="N280" s="247"/>
      <c r="O280" s="247"/>
      <c r="P280" s="247"/>
      <c r="Q280" s="247"/>
      <c r="R280" s="247"/>
      <c r="S280" s="247"/>
      <c r="T280" s="247"/>
      <c r="U280" s="247"/>
      <c r="V280" s="247"/>
      <c r="W280" s="247"/>
      <c r="X280" s="247"/>
      <c r="Y280" s="247"/>
      <c r="Z280" s="247"/>
      <c r="AA280" s="247"/>
      <c r="AB280" s="247"/>
      <c r="AC280" s="247"/>
      <c r="AD280" s="247"/>
      <c r="AE280" s="247"/>
      <c r="AF280" s="247"/>
      <c r="AG280" s="247"/>
      <c r="AH280" s="247"/>
      <c r="AI280" s="247"/>
      <c r="AJ280" s="247"/>
      <c r="AK280" s="247"/>
      <c r="AL280" s="247"/>
      <c r="AM280" s="247"/>
      <c r="AN280" s="247"/>
      <c r="AO280" s="247"/>
      <c r="AP280" s="247"/>
      <c r="AQ280" s="247"/>
      <c r="AR280" s="247"/>
      <c r="AS280" s="247"/>
      <c r="AT280" s="247"/>
      <c r="AU280" s="247"/>
      <c r="AV280" s="247"/>
      <c r="AW280" s="247"/>
      <c r="AX280" s="247"/>
      <c r="AY280" s="247"/>
      <c r="AZ280" s="247"/>
      <c r="BA280" s="247"/>
      <c r="BB280" s="247"/>
      <c r="BC280" s="247"/>
      <c r="BD280" s="247"/>
      <c r="BE280" s="247"/>
      <c r="BF280" s="247"/>
      <c r="BG280" s="247"/>
      <c r="BH280" s="247"/>
      <c r="BI280" s="247"/>
      <c r="BJ280" s="247"/>
      <c r="BK280" s="247"/>
      <c r="BL280" s="247"/>
      <c r="BM280" s="247"/>
      <c r="BN280" s="247"/>
      <c r="BO280" s="247"/>
      <c r="BP280" s="247"/>
      <c r="BQ280" s="247"/>
      <c r="BR280" s="247"/>
      <c r="BS280" s="247"/>
      <c r="BT280" s="247"/>
      <c r="BU280" s="247"/>
      <c r="BV280" s="247"/>
      <c r="BW280" s="247"/>
      <c r="BX280" s="247"/>
      <c r="BY280" s="321"/>
    </row>
    <row r="281" spans="1:77" ht="12" customHeight="1">
      <c r="A281" s="247"/>
      <c r="B281" s="247"/>
      <c r="C281" s="247"/>
      <c r="D281" s="247"/>
      <c r="E281" s="247"/>
      <c r="F281" s="247"/>
      <c r="G281" s="247"/>
      <c r="H281" s="247"/>
      <c r="I281" s="247"/>
      <c r="J281" s="247"/>
      <c r="K281" s="247"/>
      <c r="L281" s="247"/>
      <c r="M281" s="247"/>
      <c r="N281" s="247"/>
      <c r="O281" s="247"/>
      <c r="P281" s="247"/>
      <c r="Q281" s="247"/>
      <c r="R281" s="247"/>
      <c r="S281" s="247"/>
      <c r="T281" s="247"/>
      <c r="U281" s="247"/>
      <c r="V281" s="247"/>
      <c r="W281" s="247"/>
      <c r="X281" s="247"/>
      <c r="Y281" s="247"/>
      <c r="Z281" s="247"/>
      <c r="AA281" s="247"/>
      <c r="AB281" s="247"/>
      <c r="AC281" s="247"/>
      <c r="AD281" s="247"/>
      <c r="AE281" s="247"/>
      <c r="AF281" s="247"/>
      <c r="AG281" s="247"/>
      <c r="AH281" s="247"/>
      <c r="AI281" s="247"/>
      <c r="AJ281" s="247"/>
      <c r="AK281" s="247"/>
      <c r="AL281" s="247"/>
      <c r="AM281" s="247"/>
      <c r="AN281" s="247"/>
      <c r="AO281" s="247"/>
      <c r="AP281" s="247"/>
      <c r="AQ281" s="247"/>
      <c r="AR281" s="247"/>
      <c r="AS281" s="247"/>
      <c r="AT281" s="247"/>
      <c r="AU281" s="247"/>
      <c r="AV281" s="247"/>
      <c r="AW281" s="247"/>
      <c r="AX281" s="247"/>
      <c r="AY281" s="247"/>
      <c r="AZ281" s="247"/>
      <c r="BA281" s="247"/>
      <c r="BB281" s="247"/>
      <c r="BC281" s="247"/>
      <c r="BD281" s="247"/>
      <c r="BE281" s="247"/>
      <c r="BF281" s="247"/>
      <c r="BG281" s="247"/>
      <c r="BH281" s="247"/>
      <c r="BI281" s="247"/>
      <c r="BJ281" s="247"/>
      <c r="BK281" s="247"/>
      <c r="BL281" s="247"/>
      <c r="BM281" s="247"/>
      <c r="BN281" s="247"/>
      <c r="BO281" s="247"/>
      <c r="BP281" s="247"/>
      <c r="BQ281" s="247"/>
      <c r="BR281" s="247"/>
      <c r="BS281" s="247"/>
      <c r="BT281" s="247"/>
      <c r="BU281" s="247"/>
      <c r="BV281" s="247"/>
      <c r="BW281" s="247"/>
      <c r="BX281" s="247"/>
      <c r="BY281" s="321"/>
    </row>
    <row r="282" spans="1:77" ht="12" customHeight="1">
      <c r="A282" s="247"/>
      <c r="B282" s="247"/>
      <c r="C282" s="247"/>
      <c r="D282" s="247"/>
      <c r="E282" s="247"/>
      <c r="F282" s="247"/>
      <c r="G282" s="247"/>
      <c r="H282" s="247"/>
      <c r="I282" s="247"/>
      <c r="J282" s="247"/>
      <c r="K282" s="247"/>
      <c r="L282" s="247"/>
      <c r="M282" s="247"/>
      <c r="N282" s="247"/>
      <c r="O282" s="247"/>
      <c r="P282" s="247"/>
      <c r="Q282" s="247"/>
      <c r="R282" s="247"/>
      <c r="S282" s="247"/>
      <c r="T282" s="247"/>
      <c r="U282" s="247"/>
      <c r="V282" s="247"/>
      <c r="W282" s="247"/>
      <c r="X282" s="247"/>
      <c r="Y282" s="247"/>
      <c r="Z282" s="247"/>
      <c r="AA282" s="247"/>
      <c r="AB282" s="247"/>
      <c r="AC282" s="247"/>
      <c r="AD282" s="247"/>
      <c r="AE282" s="247"/>
      <c r="AF282" s="247"/>
      <c r="AG282" s="247"/>
      <c r="AH282" s="247"/>
      <c r="AI282" s="247"/>
      <c r="AJ282" s="247"/>
      <c r="AK282" s="247"/>
      <c r="AL282" s="247"/>
      <c r="AM282" s="247"/>
      <c r="AN282" s="247"/>
      <c r="AO282" s="247"/>
      <c r="AP282" s="247"/>
      <c r="AQ282" s="247"/>
      <c r="AR282" s="247"/>
      <c r="AS282" s="247"/>
      <c r="AT282" s="247"/>
      <c r="AU282" s="247"/>
      <c r="AV282" s="247"/>
      <c r="AW282" s="247"/>
      <c r="AX282" s="247"/>
      <c r="AY282" s="247"/>
      <c r="AZ282" s="247"/>
      <c r="BA282" s="247"/>
      <c r="BB282" s="247"/>
      <c r="BC282" s="247"/>
      <c r="BD282" s="247"/>
      <c r="BE282" s="247"/>
      <c r="BF282" s="247"/>
      <c r="BG282" s="247"/>
      <c r="BH282" s="247"/>
      <c r="BI282" s="247"/>
      <c r="BJ282" s="247"/>
      <c r="BK282" s="247"/>
      <c r="BL282" s="247"/>
      <c r="BM282" s="247"/>
      <c r="BN282" s="247"/>
      <c r="BO282" s="247"/>
      <c r="BP282" s="247"/>
      <c r="BQ282" s="247"/>
      <c r="BR282" s="247"/>
      <c r="BS282" s="247"/>
      <c r="BT282" s="247"/>
      <c r="BU282" s="247"/>
      <c r="BV282" s="247"/>
      <c r="BW282" s="247"/>
      <c r="BX282" s="247"/>
      <c r="BY282" s="321"/>
    </row>
    <row r="283" spans="1:77" ht="12" customHeight="1">
      <c r="A283" s="247"/>
      <c r="B283" s="247"/>
      <c r="C283" s="247"/>
      <c r="D283" s="247"/>
      <c r="E283" s="247"/>
      <c r="F283" s="247"/>
      <c r="G283" s="247"/>
      <c r="H283" s="247"/>
      <c r="I283" s="247"/>
      <c r="J283" s="247"/>
      <c r="K283" s="247"/>
      <c r="L283" s="247"/>
      <c r="M283" s="247"/>
      <c r="N283" s="247"/>
      <c r="O283" s="247"/>
      <c r="P283" s="247"/>
      <c r="Q283" s="247"/>
      <c r="R283" s="247"/>
      <c r="S283" s="247"/>
      <c r="T283" s="247"/>
      <c r="U283" s="247"/>
      <c r="V283" s="247"/>
      <c r="W283" s="247"/>
      <c r="X283" s="247"/>
      <c r="Y283" s="247"/>
      <c r="Z283" s="247"/>
      <c r="AA283" s="247"/>
      <c r="AB283" s="247"/>
      <c r="AC283" s="247"/>
      <c r="AD283" s="247"/>
      <c r="AE283" s="247"/>
      <c r="AF283" s="247"/>
      <c r="AG283" s="247"/>
      <c r="AH283" s="247"/>
      <c r="AI283" s="247"/>
      <c r="AJ283" s="247"/>
      <c r="AK283" s="247"/>
      <c r="AL283" s="247"/>
      <c r="AM283" s="247"/>
      <c r="AN283" s="247"/>
      <c r="AO283" s="247"/>
      <c r="AP283" s="247"/>
      <c r="AQ283" s="247"/>
      <c r="AR283" s="247"/>
      <c r="AS283" s="247"/>
      <c r="AT283" s="247"/>
      <c r="AU283" s="247"/>
      <c r="AV283" s="247"/>
      <c r="AW283" s="247"/>
      <c r="AX283" s="247"/>
      <c r="AY283" s="247"/>
      <c r="AZ283" s="247"/>
      <c r="BA283" s="247"/>
      <c r="BB283" s="247"/>
      <c r="BC283" s="247"/>
      <c r="BD283" s="247"/>
      <c r="BE283" s="247"/>
      <c r="BF283" s="247"/>
      <c r="BG283" s="247"/>
      <c r="BH283" s="247"/>
      <c r="BI283" s="247"/>
      <c r="BJ283" s="247"/>
      <c r="BK283" s="247"/>
      <c r="BL283" s="247"/>
      <c r="BM283" s="247"/>
      <c r="BN283" s="247"/>
      <c r="BO283" s="247"/>
      <c r="BP283" s="247"/>
      <c r="BQ283" s="247"/>
      <c r="BR283" s="247"/>
      <c r="BS283" s="247"/>
      <c r="BT283" s="247"/>
      <c r="BU283" s="247"/>
      <c r="BV283" s="247"/>
      <c r="BW283" s="247"/>
      <c r="BX283" s="247"/>
      <c r="BY283" s="321"/>
    </row>
    <row r="284" spans="1:77" ht="12" customHeight="1">
      <c r="A284" s="247"/>
      <c r="B284" s="247"/>
      <c r="C284" s="247"/>
      <c r="D284" s="247"/>
      <c r="E284" s="247"/>
      <c r="F284" s="247"/>
      <c r="G284" s="247"/>
      <c r="H284" s="247"/>
      <c r="I284" s="247"/>
      <c r="J284" s="247"/>
      <c r="K284" s="247"/>
      <c r="L284" s="247"/>
      <c r="M284" s="247"/>
      <c r="N284" s="247"/>
      <c r="O284" s="247"/>
      <c r="P284" s="247"/>
      <c r="Q284" s="247"/>
      <c r="R284" s="247"/>
      <c r="S284" s="247"/>
      <c r="T284" s="247"/>
      <c r="U284" s="247"/>
      <c r="V284" s="247"/>
      <c r="W284" s="247"/>
      <c r="X284" s="247"/>
      <c r="Y284" s="247"/>
      <c r="Z284" s="247"/>
      <c r="AA284" s="247"/>
      <c r="AB284" s="247"/>
      <c r="AC284" s="247"/>
      <c r="AD284" s="247"/>
      <c r="AE284" s="247"/>
      <c r="AF284" s="247"/>
      <c r="AG284" s="247"/>
      <c r="AH284" s="247"/>
      <c r="AI284" s="247"/>
      <c r="AJ284" s="247"/>
      <c r="AK284" s="247"/>
      <c r="AL284" s="247"/>
      <c r="AM284" s="247"/>
      <c r="AN284" s="247"/>
      <c r="AO284" s="247"/>
      <c r="AP284" s="247"/>
      <c r="AQ284" s="247"/>
      <c r="AR284" s="247"/>
      <c r="AS284" s="247"/>
      <c r="AT284" s="247"/>
      <c r="AU284" s="247"/>
      <c r="AV284" s="247"/>
      <c r="AW284" s="247"/>
      <c r="AX284" s="247"/>
      <c r="AY284" s="247"/>
      <c r="AZ284" s="247"/>
      <c r="BA284" s="247"/>
      <c r="BB284" s="247"/>
      <c r="BC284" s="247"/>
      <c r="BD284" s="247"/>
      <c r="BE284" s="247"/>
      <c r="BF284" s="247"/>
      <c r="BG284" s="247"/>
      <c r="BH284" s="247"/>
      <c r="BI284" s="247"/>
      <c r="BJ284" s="247"/>
      <c r="BK284" s="247"/>
      <c r="BL284" s="247"/>
      <c r="BM284" s="247"/>
      <c r="BN284" s="247"/>
      <c r="BO284" s="247"/>
      <c r="BP284" s="247"/>
      <c r="BQ284" s="247"/>
      <c r="BR284" s="247"/>
      <c r="BS284" s="247"/>
      <c r="BT284" s="247"/>
      <c r="BU284" s="247"/>
      <c r="BV284" s="247"/>
      <c r="BW284" s="247"/>
      <c r="BX284" s="247"/>
      <c r="BY284" s="321"/>
    </row>
    <row r="285" spans="1:77" ht="12" customHeight="1">
      <c r="A285" s="247"/>
      <c r="B285" s="247"/>
      <c r="C285" s="247"/>
      <c r="D285" s="247"/>
      <c r="E285" s="247"/>
      <c r="F285" s="247"/>
      <c r="G285" s="247"/>
      <c r="H285" s="247"/>
      <c r="I285" s="247"/>
      <c r="J285" s="247"/>
      <c r="K285" s="247"/>
      <c r="L285" s="247"/>
      <c r="M285" s="247"/>
      <c r="N285" s="247"/>
      <c r="O285" s="247"/>
      <c r="P285" s="247"/>
      <c r="Q285" s="247"/>
      <c r="R285" s="247"/>
      <c r="S285" s="247"/>
      <c r="T285" s="247"/>
      <c r="U285" s="247"/>
      <c r="V285" s="247"/>
      <c r="W285" s="247"/>
      <c r="X285" s="247"/>
      <c r="Y285" s="247"/>
      <c r="Z285" s="247"/>
      <c r="AA285" s="247"/>
      <c r="AB285" s="247"/>
      <c r="AC285" s="247"/>
      <c r="AD285" s="247"/>
      <c r="AE285" s="247"/>
      <c r="AF285" s="247"/>
      <c r="AG285" s="247"/>
      <c r="AH285" s="247"/>
      <c r="AI285" s="247"/>
      <c r="AJ285" s="247"/>
      <c r="AK285" s="247"/>
      <c r="AL285" s="247"/>
      <c r="AM285" s="247"/>
      <c r="AN285" s="247"/>
      <c r="AO285" s="247"/>
      <c r="AP285" s="247"/>
      <c r="AQ285" s="247"/>
      <c r="AR285" s="247"/>
      <c r="AS285" s="247"/>
      <c r="AT285" s="247"/>
      <c r="AU285" s="247"/>
      <c r="AV285" s="247"/>
      <c r="AW285" s="247"/>
      <c r="AX285" s="247"/>
      <c r="AY285" s="247"/>
      <c r="AZ285" s="247"/>
      <c r="BA285" s="247"/>
      <c r="BB285" s="247"/>
      <c r="BC285" s="247"/>
      <c r="BD285" s="247"/>
      <c r="BE285" s="247"/>
      <c r="BF285" s="247"/>
      <c r="BG285" s="247"/>
      <c r="BH285" s="247"/>
      <c r="BI285" s="247"/>
      <c r="BJ285" s="247"/>
      <c r="BK285" s="247"/>
      <c r="BL285" s="247"/>
      <c r="BM285" s="247"/>
      <c r="BN285" s="247"/>
      <c r="BO285" s="247"/>
      <c r="BP285" s="247"/>
      <c r="BQ285" s="247"/>
      <c r="BR285" s="247"/>
      <c r="BS285" s="247"/>
      <c r="BT285" s="247"/>
      <c r="BU285" s="247"/>
      <c r="BV285" s="247"/>
      <c r="BW285" s="247"/>
      <c r="BX285" s="247"/>
      <c r="BY285" s="321"/>
    </row>
    <row r="286" spans="1:77" ht="12" customHeight="1">
      <c r="A286" s="247"/>
      <c r="B286" s="247"/>
      <c r="C286" s="247"/>
      <c r="D286" s="247"/>
      <c r="E286" s="247"/>
      <c r="F286" s="247"/>
      <c r="G286" s="247"/>
      <c r="H286" s="247"/>
      <c r="I286" s="247"/>
      <c r="J286" s="247"/>
      <c r="K286" s="247"/>
      <c r="L286" s="247"/>
      <c r="M286" s="247"/>
      <c r="N286" s="247"/>
      <c r="O286" s="247"/>
      <c r="P286" s="247"/>
      <c r="Q286" s="247"/>
      <c r="R286" s="247"/>
      <c r="S286" s="247"/>
      <c r="T286" s="247"/>
      <c r="U286" s="247"/>
      <c r="V286" s="247"/>
      <c r="W286" s="247"/>
      <c r="X286" s="247"/>
      <c r="Y286" s="247"/>
      <c r="Z286" s="247"/>
      <c r="AA286" s="247"/>
      <c r="AB286" s="247"/>
      <c r="AC286" s="247"/>
      <c r="AD286" s="247"/>
      <c r="AE286" s="247"/>
      <c r="AF286" s="247"/>
      <c r="AG286" s="247"/>
      <c r="AH286" s="247"/>
      <c r="AI286" s="247"/>
      <c r="AJ286" s="247"/>
      <c r="AK286" s="247"/>
      <c r="AL286" s="247"/>
      <c r="AM286" s="247"/>
      <c r="AN286" s="247"/>
      <c r="AO286" s="247"/>
      <c r="AP286" s="247"/>
      <c r="AQ286" s="247"/>
      <c r="AR286" s="247"/>
      <c r="AS286" s="247"/>
      <c r="AT286" s="247"/>
      <c r="AU286" s="247"/>
      <c r="AV286" s="247"/>
      <c r="AW286" s="247"/>
      <c r="AX286" s="247"/>
      <c r="AY286" s="247"/>
      <c r="AZ286" s="247"/>
      <c r="BA286" s="247"/>
      <c r="BB286" s="247"/>
      <c r="BC286" s="247"/>
      <c r="BD286" s="247"/>
      <c r="BE286" s="247"/>
      <c r="BF286" s="247"/>
      <c r="BG286" s="247"/>
      <c r="BH286" s="247"/>
      <c r="BI286" s="247"/>
      <c r="BJ286" s="247"/>
      <c r="BK286" s="247"/>
      <c r="BL286" s="247"/>
      <c r="BM286" s="247"/>
      <c r="BN286" s="247"/>
      <c r="BO286" s="247"/>
      <c r="BP286" s="247"/>
      <c r="BQ286" s="247"/>
      <c r="BR286" s="247"/>
      <c r="BS286" s="247"/>
      <c r="BT286" s="247"/>
      <c r="BU286" s="247"/>
      <c r="BV286" s="247"/>
      <c r="BW286" s="247"/>
      <c r="BX286" s="247"/>
      <c r="BY286" s="321"/>
    </row>
    <row r="287" spans="1:77" ht="12" customHeight="1">
      <c r="A287" s="247"/>
      <c r="B287" s="247"/>
      <c r="C287" s="247"/>
      <c r="D287" s="247"/>
      <c r="E287" s="247"/>
      <c r="F287" s="247"/>
      <c r="G287" s="247"/>
      <c r="H287" s="247"/>
      <c r="I287" s="247"/>
      <c r="J287" s="247"/>
      <c r="K287" s="247"/>
      <c r="L287" s="247"/>
      <c r="M287" s="247"/>
      <c r="N287" s="247"/>
      <c r="O287" s="247"/>
      <c r="P287" s="247"/>
      <c r="Q287" s="247"/>
      <c r="R287" s="247"/>
      <c r="S287" s="247"/>
      <c r="T287" s="247"/>
      <c r="U287" s="247"/>
      <c r="V287" s="247"/>
      <c r="W287" s="247"/>
      <c r="X287" s="247"/>
      <c r="Y287" s="247"/>
      <c r="Z287" s="247"/>
      <c r="AA287" s="247"/>
      <c r="AB287" s="247"/>
      <c r="AC287" s="247"/>
      <c r="AD287" s="247"/>
      <c r="AE287" s="247"/>
      <c r="AF287" s="247"/>
      <c r="AG287" s="247"/>
      <c r="AH287" s="247"/>
      <c r="AI287" s="247"/>
      <c r="AJ287" s="247"/>
      <c r="AK287" s="247"/>
      <c r="AL287" s="247"/>
      <c r="AM287" s="247"/>
      <c r="AN287" s="247"/>
      <c r="AO287" s="247"/>
      <c r="AP287" s="247"/>
      <c r="AQ287" s="247"/>
      <c r="AR287" s="247"/>
      <c r="AS287" s="247"/>
      <c r="AT287" s="247"/>
      <c r="AU287" s="247"/>
      <c r="AV287" s="247"/>
      <c r="AW287" s="247"/>
      <c r="AX287" s="247"/>
      <c r="AY287" s="247"/>
      <c r="AZ287" s="247"/>
      <c r="BA287" s="247"/>
      <c r="BB287" s="247"/>
      <c r="BC287" s="247"/>
      <c r="BD287" s="247"/>
      <c r="BE287" s="247"/>
      <c r="BF287" s="247"/>
      <c r="BG287" s="247"/>
      <c r="BH287" s="247"/>
      <c r="BI287" s="247"/>
      <c r="BJ287" s="247"/>
      <c r="BK287" s="247"/>
      <c r="BL287" s="247"/>
      <c r="BM287" s="247"/>
      <c r="BN287" s="247"/>
      <c r="BO287" s="247"/>
      <c r="BP287" s="247"/>
      <c r="BQ287" s="247"/>
      <c r="BR287" s="247"/>
      <c r="BS287" s="247"/>
      <c r="BT287" s="247"/>
      <c r="BU287" s="247"/>
      <c r="BV287" s="247"/>
      <c r="BW287" s="247"/>
      <c r="BX287" s="247"/>
      <c r="BY287" s="321"/>
    </row>
    <row r="288" spans="1:77" ht="12" customHeight="1">
      <c r="A288" s="247"/>
      <c r="B288" s="247"/>
      <c r="C288" s="247"/>
      <c r="D288" s="247"/>
      <c r="E288" s="247"/>
      <c r="F288" s="247"/>
      <c r="G288" s="247"/>
      <c r="H288" s="247"/>
      <c r="I288" s="247"/>
      <c r="J288" s="247"/>
      <c r="K288" s="247"/>
      <c r="L288" s="247"/>
      <c r="M288" s="247"/>
      <c r="N288" s="247"/>
      <c r="O288" s="247"/>
      <c r="P288" s="247"/>
      <c r="Q288" s="247"/>
      <c r="R288" s="247"/>
      <c r="S288" s="247"/>
      <c r="T288" s="247"/>
      <c r="U288" s="247"/>
      <c r="V288" s="247"/>
      <c r="W288" s="247"/>
      <c r="X288" s="247"/>
      <c r="Y288" s="247"/>
      <c r="Z288" s="247"/>
      <c r="AA288" s="247"/>
      <c r="AB288" s="247"/>
      <c r="AC288" s="247"/>
      <c r="AD288" s="247"/>
      <c r="AE288" s="247"/>
      <c r="AF288" s="247"/>
      <c r="AG288" s="247"/>
      <c r="AH288" s="247"/>
      <c r="AI288" s="247"/>
      <c r="AJ288" s="247"/>
      <c r="AK288" s="247"/>
      <c r="AL288" s="247"/>
      <c r="AM288" s="247"/>
      <c r="AN288" s="247"/>
      <c r="AO288" s="247"/>
      <c r="AP288" s="247"/>
      <c r="AQ288" s="247"/>
      <c r="AR288" s="247"/>
      <c r="AS288" s="247"/>
      <c r="AT288" s="247"/>
      <c r="AU288" s="247"/>
      <c r="AV288" s="247"/>
      <c r="AW288" s="247"/>
      <c r="AX288" s="247"/>
      <c r="AY288" s="247"/>
      <c r="AZ288" s="247"/>
      <c r="BA288" s="247"/>
      <c r="BB288" s="247"/>
      <c r="BC288" s="247"/>
      <c r="BD288" s="247"/>
      <c r="BE288" s="247"/>
      <c r="BF288" s="247"/>
      <c r="BG288" s="247"/>
      <c r="BH288" s="247"/>
      <c r="BI288" s="247"/>
      <c r="BJ288" s="247"/>
      <c r="BK288" s="247"/>
      <c r="BL288" s="247"/>
      <c r="BM288" s="247"/>
      <c r="BN288" s="247"/>
      <c r="BO288" s="247"/>
      <c r="BP288" s="247"/>
      <c r="BQ288" s="247"/>
      <c r="BR288" s="247"/>
      <c r="BS288" s="247"/>
      <c r="BT288" s="247"/>
      <c r="BU288" s="247"/>
      <c r="BV288" s="247"/>
      <c r="BW288" s="247"/>
      <c r="BX288" s="247"/>
      <c r="BY288" s="321"/>
    </row>
    <row r="289" spans="1:77" ht="12" customHeight="1">
      <c r="A289" s="247"/>
      <c r="B289" s="247"/>
      <c r="C289" s="247"/>
      <c r="D289" s="247"/>
      <c r="E289" s="247"/>
      <c r="F289" s="247"/>
      <c r="G289" s="247"/>
      <c r="H289" s="247"/>
      <c r="I289" s="247"/>
      <c r="J289" s="247"/>
      <c r="K289" s="247"/>
      <c r="L289" s="247"/>
      <c r="M289" s="247"/>
      <c r="N289" s="247"/>
      <c r="O289" s="247"/>
      <c r="P289" s="247"/>
      <c r="Q289" s="247"/>
      <c r="R289" s="247"/>
      <c r="S289" s="247"/>
      <c r="T289" s="247"/>
      <c r="U289" s="247"/>
      <c r="V289" s="247"/>
      <c r="W289" s="247"/>
      <c r="X289" s="247"/>
      <c r="Y289" s="247"/>
      <c r="Z289" s="247"/>
      <c r="AA289" s="247"/>
      <c r="AB289" s="247"/>
      <c r="AC289" s="247"/>
      <c r="AD289" s="247"/>
      <c r="AE289" s="247"/>
      <c r="AF289" s="247"/>
      <c r="AG289" s="247"/>
      <c r="AH289" s="247"/>
      <c r="AI289" s="247"/>
      <c r="AJ289" s="247"/>
      <c r="AK289" s="247"/>
      <c r="AL289" s="247"/>
      <c r="AM289" s="247"/>
      <c r="AN289" s="247"/>
      <c r="AO289" s="247"/>
      <c r="AP289" s="247"/>
      <c r="AQ289" s="247"/>
      <c r="AR289" s="247"/>
      <c r="AS289" s="247"/>
      <c r="AT289" s="247"/>
      <c r="AU289" s="247"/>
      <c r="AV289" s="247"/>
      <c r="AW289" s="247"/>
      <c r="AX289" s="247"/>
      <c r="AY289" s="247"/>
      <c r="AZ289" s="247"/>
      <c r="BA289" s="247"/>
      <c r="BB289" s="247"/>
      <c r="BC289" s="247"/>
      <c r="BD289" s="247"/>
      <c r="BE289" s="247"/>
      <c r="BF289" s="247"/>
      <c r="BG289" s="247"/>
      <c r="BH289" s="247"/>
      <c r="BI289" s="247"/>
      <c r="BJ289" s="247"/>
      <c r="BK289" s="247"/>
      <c r="BL289" s="247"/>
      <c r="BM289" s="247"/>
      <c r="BN289" s="247"/>
      <c r="BO289" s="247"/>
      <c r="BP289" s="247"/>
      <c r="BQ289" s="247"/>
      <c r="BR289" s="247"/>
      <c r="BS289" s="247"/>
      <c r="BT289" s="247"/>
      <c r="BU289" s="247"/>
      <c r="BV289" s="247"/>
      <c r="BW289" s="247"/>
      <c r="BX289" s="247"/>
      <c r="BY289" s="321"/>
    </row>
    <row r="290" spans="1:77" ht="12" customHeight="1">
      <c r="A290" s="247"/>
      <c r="B290" s="247"/>
      <c r="C290" s="247"/>
      <c r="D290" s="247"/>
      <c r="E290" s="247"/>
      <c r="F290" s="247"/>
      <c r="G290" s="247"/>
      <c r="H290" s="247"/>
      <c r="I290" s="247"/>
      <c r="J290" s="247"/>
      <c r="K290" s="247"/>
      <c r="L290" s="247"/>
      <c r="M290" s="247"/>
      <c r="N290" s="247"/>
      <c r="O290" s="247"/>
      <c r="P290" s="247"/>
      <c r="Q290" s="247"/>
      <c r="R290" s="247"/>
      <c r="S290" s="247"/>
      <c r="T290" s="247"/>
      <c r="U290" s="247"/>
      <c r="V290" s="247"/>
      <c r="W290" s="247"/>
      <c r="X290" s="247"/>
      <c r="Y290" s="247"/>
      <c r="Z290" s="247"/>
      <c r="AA290" s="247"/>
      <c r="AB290" s="247"/>
      <c r="AC290" s="247"/>
      <c r="AD290" s="247"/>
      <c r="AE290" s="247"/>
      <c r="AF290" s="247"/>
      <c r="AG290" s="247"/>
      <c r="AH290" s="247"/>
      <c r="AI290" s="247"/>
      <c r="AJ290" s="247"/>
      <c r="AK290" s="247"/>
      <c r="AL290" s="247"/>
      <c r="AM290" s="247"/>
      <c r="AN290" s="247"/>
      <c r="AO290" s="247"/>
      <c r="AP290" s="247"/>
      <c r="AQ290" s="247"/>
      <c r="AR290" s="247"/>
      <c r="AS290" s="247"/>
      <c r="AT290" s="247"/>
      <c r="AU290" s="247"/>
      <c r="AV290" s="247"/>
      <c r="AW290" s="247"/>
      <c r="AX290" s="247"/>
      <c r="AY290" s="247"/>
      <c r="AZ290" s="247"/>
      <c r="BA290" s="247"/>
      <c r="BB290" s="247"/>
      <c r="BC290" s="247"/>
      <c r="BD290" s="247"/>
      <c r="BE290" s="247"/>
      <c r="BF290" s="247"/>
      <c r="BG290" s="247"/>
      <c r="BH290" s="247"/>
      <c r="BI290" s="247"/>
      <c r="BJ290" s="247"/>
      <c r="BK290" s="247"/>
      <c r="BL290" s="247"/>
      <c r="BM290" s="247"/>
      <c r="BN290" s="247"/>
      <c r="BO290" s="247"/>
      <c r="BP290" s="247"/>
      <c r="BQ290" s="247"/>
      <c r="BR290" s="247"/>
      <c r="BS290" s="247"/>
      <c r="BT290" s="247"/>
      <c r="BU290" s="247"/>
      <c r="BV290" s="247"/>
      <c r="BW290" s="247"/>
      <c r="BX290" s="247"/>
      <c r="BY290" s="321"/>
    </row>
    <row r="291" spans="1:77" ht="12" customHeight="1">
      <c r="A291" s="247"/>
      <c r="B291" s="247"/>
      <c r="C291" s="247"/>
      <c r="D291" s="247"/>
      <c r="E291" s="247"/>
      <c r="F291" s="247"/>
      <c r="G291" s="247"/>
      <c r="H291" s="247"/>
      <c r="I291" s="247"/>
      <c r="J291" s="247"/>
      <c r="K291" s="247"/>
      <c r="L291" s="247"/>
      <c r="M291" s="247"/>
      <c r="N291" s="247"/>
      <c r="O291" s="247"/>
      <c r="P291" s="247"/>
      <c r="Q291" s="247"/>
      <c r="R291" s="247"/>
      <c r="S291" s="247"/>
      <c r="T291" s="247"/>
      <c r="U291" s="247"/>
      <c r="V291" s="247"/>
      <c r="W291" s="247"/>
      <c r="X291" s="247"/>
      <c r="Y291" s="247"/>
      <c r="Z291" s="247"/>
      <c r="AA291" s="247"/>
      <c r="AB291" s="247"/>
      <c r="AC291" s="247"/>
      <c r="AD291" s="247"/>
      <c r="AE291" s="247"/>
      <c r="AF291" s="247"/>
      <c r="AG291" s="247"/>
      <c r="AH291" s="247"/>
      <c r="AI291" s="247"/>
      <c r="AJ291" s="247"/>
      <c r="AK291" s="247"/>
      <c r="AL291" s="247"/>
      <c r="AM291" s="247"/>
      <c r="AN291" s="247"/>
      <c r="AO291" s="247"/>
      <c r="AP291" s="247"/>
      <c r="AQ291" s="247"/>
      <c r="AR291" s="247"/>
      <c r="AS291" s="247"/>
      <c r="AT291" s="247"/>
      <c r="AU291" s="247"/>
      <c r="AV291" s="247"/>
      <c r="AW291" s="247"/>
      <c r="AX291" s="247"/>
      <c r="AY291" s="247"/>
      <c r="AZ291" s="247"/>
      <c r="BA291" s="247"/>
      <c r="BB291" s="247"/>
      <c r="BC291" s="247"/>
      <c r="BD291" s="247"/>
      <c r="BE291" s="247"/>
      <c r="BF291" s="247"/>
      <c r="BG291" s="247"/>
      <c r="BH291" s="247"/>
      <c r="BI291" s="247"/>
      <c r="BJ291" s="247"/>
      <c r="BK291" s="247"/>
      <c r="BL291" s="247"/>
      <c r="BM291" s="247"/>
      <c r="BN291" s="247"/>
      <c r="BO291" s="247"/>
      <c r="BP291" s="247"/>
      <c r="BQ291" s="247"/>
      <c r="BR291" s="247"/>
      <c r="BS291" s="247"/>
      <c r="BT291" s="247"/>
      <c r="BU291" s="247"/>
      <c r="BV291" s="247"/>
      <c r="BW291" s="247"/>
      <c r="BX291" s="247"/>
      <c r="BY291" s="321"/>
    </row>
    <row r="292" spans="1:77" ht="12" customHeight="1">
      <c r="A292" s="247"/>
      <c r="B292" s="247"/>
      <c r="C292" s="247"/>
      <c r="D292" s="247"/>
      <c r="E292" s="247"/>
      <c r="F292" s="247"/>
      <c r="G292" s="247"/>
      <c r="H292" s="247"/>
      <c r="I292" s="247"/>
      <c r="J292" s="247"/>
      <c r="K292" s="247"/>
      <c r="L292" s="247"/>
      <c r="M292" s="247"/>
      <c r="N292" s="247"/>
      <c r="O292" s="247"/>
      <c r="P292" s="247"/>
      <c r="Q292" s="247"/>
      <c r="R292" s="247"/>
      <c r="S292" s="247"/>
      <c r="T292" s="247"/>
      <c r="U292" s="247"/>
      <c r="V292" s="247"/>
      <c r="W292" s="247"/>
      <c r="X292" s="247"/>
      <c r="Y292" s="247"/>
      <c r="Z292" s="247"/>
      <c r="AA292" s="247"/>
      <c r="AB292" s="247"/>
      <c r="AC292" s="247"/>
      <c r="AD292" s="247"/>
      <c r="AE292" s="247"/>
      <c r="AF292" s="247"/>
      <c r="AG292" s="247"/>
      <c r="AH292" s="247"/>
      <c r="AI292" s="247"/>
      <c r="AJ292" s="247"/>
      <c r="AK292" s="247"/>
      <c r="AL292" s="247"/>
      <c r="AM292" s="247"/>
      <c r="AN292" s="247"/>
      <c r="AO292" s="247"/>
      <c r="AP292" s="247"/>
      <c r="AQ292" s="247"/>
      <c r="AR292" s="247"/>
      <c r="AS292" s="247"/>
      <c r="AT292" s="247"/>
      <c r="AU292" s="247"/>
      <c r="AV292" s="247"/>
      <c r="AW292" s="247"/>
      <c r="AX292" s="247"/>
      <c r="AY292" s="247"/>
      <c r="AZ292" s="247"/>
      <c r="BA292" s="247"/>
      <c r="BB292" s="247"/>
      <c r="BC292" s="247"/>
      <c r="BD292" s="247"/>
      <c r="BE292" s="247"/>
      <c r="BF292" s="247"/>
      <c r="BG292" s="247"/>
      <c r="BH292" s="247"/>
      <c r="BI292" s="247"/>
      <c r="BJ292" s="247"/>
      <c r="BK292" s="247"/>
      <c r="BL292" s="247"/>
      <c r="BM292" s="247"/>
      <c r="BN292" s="247"/>
      <c r="BO292" s="247"/>
      <c r="BP292" s="247"/>
      <c r="BQ292" s="247"/>
      <c r="BR292" s="247"/>
      <c r="BS292" s="247"/>
      <c r="BT292" s="247"/>
      <c r="BU292" s="247"/>
      <c r="BV292" s="247"/>
      <c r="BW292" s="247"/>
      <c r="BX292" s="247"/>
      <c r="BY292" s="321"/>
    </row>
    <row r="293" spans="1:77" ht="12" customHeight="1">
      <c r="A293" s="247"/>
      <c r="B293" s="247"/>
      <c r="C293" s="247"/>
      <c r="D293" s="247"/>
      <c r="E293" s="247"/>
      <c r="F293" s="247"/>
      <c r="G293" s="247"/>
      <c r="H293" s="247"/>
      <c r="I293" s="247"/>
      <c r="J293" s="247"/>
      <c r="K293" s="247"/>
      <c r="L293" s="247"/>
      <c r="M293" s="247"/>
      <c r="N293" s="247"/>
      <c r="O293" s="247"/>
      <c r="P293" s="247"/>
      <c r="Q293" s="247"/>
      <c r="R293" s="247"/>
      <c r="S293" s="247"/>
      <c r="T293" s="247"/>
      <c r="U293" s="247"/>
      <c r="V293" s="247"/>
      <c r="W293" s="247"/>
      <c r="X293" s="247"/>
      <c r="Y293" s="247"/>
      <c r="Z293" s="247"/>
      <c r="AA293" s="247"/>
      <c r="AB293" s="247"/>
      <c r="AC293" s="247"/>
      <c r="AD293" s="247"/>
      <c r="AE293" s="247"/>
      <c r="AF293" s="247"/>
      <c r="AG293" s="247"/>
      <c r="AH293" s="247"/>
      <c r="AI293" s="247"/>
      <c r="AJ293" s="247"/>
      <c r="AK293" s="247"/>
      <c r="AL293" s="247"/>
      <c r="AM293" s="247"/>
      <c r="AN293" s="247"/>
      <c r="AO293" s="247"/>
      <c r="AP293" s="247"/>
      <c r="AQ293" s="247"/>
      <c r="AR293" s="247"/>
      <c r="AS293" s="247"/>
      <c r="AT293" s="247"/>
      <c r="AU293" s="247"/>
      <c r="AV293" s="247"/>
      <c r="AW293" s="247"/>
      <c r="AX293" s="247"/>
      <c r="AY293" s="247"/>
      <c r="AZ293" s="247"/>
      <c r="BA293" s="247"/>
      <c r="BB293" s="247"/>
      <c r="BC293" s="247"/>
      <c r="BD293" s="247"/>
      <c r="BE293" s="247"/>
      <c r="BF293" s="247"/>
      <c r="BG293" s="247"/>
      <c r="BH293" s="247"/>
      <c r="BI293" s="247"/>
      <c r="BJ293" s="247"/>
      <c r="BK293" s="247"/>
      <c r="BL293" s="247"/>
      <c r="BM293" s="247"/>
      <c r="BN293" s="247"/>
      <c r="BO293" s="247"/>
      <c r="BP293" s="247"/>
      <c r="BQ293" s="247"/>
      <c r="BR293" s="247"/>
      <c r="BS293" s="247"/>
      <c r="BT293" s="247"/>
      <c r="BU293" s="247"/>
      <c r="BV293" s="247"/>
      <c r="BW293" s="247"/>
      <c r="BX293" s="247"/>
      <c r="BY293" s="321"/>
    </row>
    <row r="294" spans="1:77" ht="12" customHeight="1">
      <c r="A294" s="247"/>
      <c r="B294" s="247"/>
      <c r="C294" s="247"/>
      <c r="D294" s="247"/>
      <c r="E294" s="247"/>
      <c r="F294" s="247"/>
      <c r="G294" s="247"/>
      <c r="H294" s="247"/>
      <c r="I294" s="247"/>
      <c r="J294" s="247"/>
      <c r="K294" s="247"/>
      <c r="L294" s="247"/>
      <c r="M294" s="247"/>
      <c r="N294" s="247"/>
      <c r="O294" s="247"/>
      <c r="P294" s="247"/>
      <c r="Q294" s="247"/>
      <c r="R294" s="247"/>
      <c r="S294" s="247"/>
      <c r="T294" s="247"/>
      <c r="U294" s="247"/>
      <c r="V294" s="247"/>
      <c r="W294" s="247"/>
      <c r="X294" s="247"/>
      <c r="Y294" s="247"/>
      <c r="Z294" s="247"/>
      <c r="AA294" s="247"/>
      <c r="AB294" s="247"/>
      <c r="AC294" s="247"/>
      <c r="AD294" s="247"/>
      <c r="AE294" s="247"/>
      <c r="AF294" s="247"/>
      <c r="AG294" s="247"/>
      <c r="AH294" s="247"/>
      <c r="AI294" s="247"/>
      <c r="AJ294" s="247"/>
      <c r="AK294" s="247"/>
      <c r="AL294" s="247"/>
      <c r="AM294" s="247"/>
      <c r="AN294" s="247"/>
      <c r="AO294" s="247"/>
      <c r="AP294" s="247"/>
      <c r="AQ294" s="247"/>
      <c r="AR294" s="247"/>
      <c r="AS294" s="247"/>
      <c r="AT294" s="247"/>
      <c r="AU294" s="247"/>
      <c r="AV294" s="247"/>
      <c r="AW294" s="247"/>
      <c r="AX294" s="247"/>
      <c r="AY294" s="247"/>
      <c r="AZ294" s="247"/>
      <c r="BA294" s="247"/>
      <c r="BB294" s="247"/>
      <c r="BC294" s="247"/>
      <c r="BD294" s="247"/>
      <c r="BE294" s="247"/>
      <c r="BF294" s="247"/>
      <c r="BG294" s="247"/>
      <c r="BH294" s="247"/>
      <c r="BI294" s="247"/>
      <c r="BJ294" s="247"/>
      <c r="BK294" s="247"/>
      <c r="BL294" s="247"/>
      <c r="BM294" s="247"/>
      <c r="BN294" s="247"/>
      <c r="BO294" s="247"/>
      <c r="BP294" s="247"/>
      <c r="BQ294" s="247"/>
      <c r="BR294" s="247"/>
      <c r="BS294" s="247"/>
      <c r="BT294" s="247"/>
      <c r="BU294" s="247"/>
      <c r="BV294" s="247"/>
      <c r="BW294" s="247"/>
      <c r="BX294" s="247"/>
      <c r="BY294" s="321"/>
    </row>
    <row r="295" spans="1:77" ht="12" customHeight="1">
      <c r="A295" s="247"/>
      <c r="B295" s="247"/>
      <c r="C295" s="247"/>
      <c r="D295" s="247"/>
      <c r="E295" s="247"/>
      <c r="F295" s="247"/>
      <c r="G295" s="247"/>
      <c r="H295" s="247"/>
      <c r="I295" s="247"/>
      <c r="J295" s="247"/>
      <c r="K295" s="247"/>
      <c r="L295" s="247"/>
      <c r="M295" s="247"/>
      <c r="N295" s="247"/>
      <c r="O295" s="247"/>
      <c r="P295" s="247"/>
      <c r="Q295" s="247"/>
      <c r="R295" s="247"/>
      <c r="S295" s="247"/>
      <c r="T295" s="247"/>
      <c r="U295" s="247"/>
      <c r="V295" s="247"/>
      <c r="W295" s="247"/>
      <c r="X295" s="247"/>
      <c r="Y295" s="247"/>
      <c r="Z295" s="247"/>
      <c r="AA295" s="247"/>
      <c r="AB295" s="247"/>
      <c r="AC295" s="247"/>
      <c r="AD295" s="247"/>
      <c r="AE295" s="247"/>
      <c r="AF295" s="247"/>
      <c r="AG295" s="247"/>
      <c r="AH295" s="247"/>
      <c r="AI295" s="247"/>
      <c r="AJ295" s="247"/>
      <c r="AK295" s="247"/>
      <c r="AL295" s="247"/>
      <c r="AM295" s="247"/>
      <c r="AN295" s="247"/>
      <c r="AO295" s="247"/>
      <c r="AP295" s="247"/>
      <c r="AQ295" s="247"/>
      <c r="AR295" s="247"/>
      <c r="AS295" s="247"/>
      <c r="AT295" s="247"/>
      <c r="AU295" s="247"/>
      <c r="AV295" s="247"/>
      <c r="AW295" s="247"/>
      <c r="AX295" s="247"/>
      <c r="AY295" s="247"/>
      <c r="AZ295" s="247"/>
      <c r="BA295" s="247"/>
      <c r="BB295" s="247"/>
      <c r="BC295" s="247"/>
      <c r="BD295" s="247"/>
      <c r="BE295" s="247"/>
      <c r="BF295" s="247"/>
      <c r="BG295" s="247"/>
      <c r="BH295" s="247"/>
      <c r="BI295" s="247"/>
      <c r="BJ295" s="247"/>
      <c r="BK295" s="247"/>
      <c r="BL295" s="247"/>
      <c r="BM295" s="247"/>
      <c r="BN295" s="247"/>
      <c r="BO295" s="247"/>
      <c r="BP295" s="247"/>
      <c r="BQ295" s="247"/>
      <c r="BR295" s="247"/>
      <c r="BS295" s="247"/>
      <c r="BT295" s="247"/>
      <c r="BU295" s="247"/>
      <c r="BV295" s="247"/>
      <c r="BW295" s="247"/>
      <c r="BX295" s="247"/>
      <c r="BY295" s="321"/>
    </row>
    <row r="296" spans="1:77" ht="12" customHeight="1">
      <c r="A296" s="247"/>
      <c r="B296" s="247"/>
      <c r="C296" s="247"/>
      <c r="D296" s="247"/>
      <c r="E296" s="247"/>
      <c r="F296" s="247"/>
      <c r="G296" s="247"/>
      <c r="H296" s="247"/>
      <c r="I296" s="247"/>
      <c r="J296" s="247"/>
      <c r="K296" s="247"/>
      <c r="L296" s="247"/>
      <c r="M296" s="247"/>
      <c r="N296" s="247"/>
      <c r="O296" s="247"/>
      <c r="P296" s="247"/>
      <c r="Q296" s="247"/>
      <c r="R296" s="247"/>
      <c r="S296" s="247"/>
      <c r="T296" s="247"/>
      <c r="U296" s="247"/>
      <c r="V296" s="247"/>
      <c r="W296" s="247"/>
      <c r="X296" s="247"/>
      <c r="Y296" s="247"/>
      <c r="Z296" s="247"/>
      <c r="AA296" s="247"/>
      <c r="AB296" s="247"/>
      <c r="AC296" s="247"/>
      <c r="AD296" s="247"/>
      <c r="AE296" s="247"/>
      <c r="AF296" s="247"/>
      <c r="AG296" s="247"/>
      <c r="AH296" s="247"/>
      <c r="AI296" s="247"/>
      <c r="AJ296" s="247"/>
      <c r="AK296" s="247"/>
      <c r="AL296" s="247"/>
      <c r="AM296" s="247"/>
      <c r="AN296" s="247"/>
      <c r="AO296" s="247"/>
      <c r="AP296" s="247"/>
      <c r="AQ296" s="247"/>
      <c r="AR296" s="247"/>
      <c r="AS296" s="247"/>
      <c r="AT296" s="247"/>
      <c r="AU296" s="247"/>
      <c r="AV296" s="247"/>
      <c r="AW296" s="247"/>
      <c r="AX296" s="247"/>
      <c r="AY296" s="247"/>
      <c r="AZ296" s="247"/>
      <c r="BA296" s="247"/>
      <c r="BB296" s="247"/>
      <c r="BC296" s="247"/>
      <c r="BD296" s="247"/>
      <c r="BE296" s="247"/>
      <c r="BF296" s="247"/>
      <c r="BG296" s="247"/>
      <c r="BH296" s="247"/>
      <c r="BI296" s="247"/>
      <c r="BJ296" s="247"/>
      <c r="BK296" s="247"/>
      <c r="BL296" s="247"/>
      <c r="BM296" s="247"/>
      <c r="BN296" s="247"/>
      <c r="BO296" s="247"/>
      <c r="BP296" s="247"/>
      <c r="BQ296" s="247"/>
      <c r="BR296" s="247"/>
      <c r="BS296" s="247"/>
      <c r="BT296" s="247"/>
      <c r="BU296" s="247"/>
      <c r="BV296" s="247"/>
      <c r="BW296" s="247"/>
      <c r="BX296" s="247"/>
      <c r="BY296" s="321"/>
    </row>
    <row r="297" spans="1:77" ht="12" customHeight="1">
      <c r="A297" s="247"/>
      <c r="B297" s="247"/>
      <c r="C297" s="247"/>
      <c r="D297" s="247"/>
      <c r="E297" s="247"/>
      <c r="F297" s="247"/>
      <c r="G297" s="247"/>
      <c r="H297" s="247"/>
      <c r="I297" s="247"/>
      <c r="J297" s="247"/>
      <c r="K297" s="247"/>
      <c r="L297" s="247"/>
      <c r="M297" s="247"/>
      <c r="N297" s="247"/>
      <c r="O297" s="247"/>
      <c r="P297" s="247"/>
      <c r="Q297" s="247"/>
      <c r="R297" s="247"/>
      <c r="S297" s="247"/>
      <c r="T297" s="247"/>
      <c r="U297" s="247"/>
      <c r="V297" s="247"/>
      <c r="W297" s="247"/>
      <c r="X297" s="247"/>
      <c r="Y297" s="247"/>
      <c r="Z297" s="247"/>
      <c r="AA297" s="247"/>
      <c r="AB297" s="247"/>
      <c r="AC297" s="247"/>
      <c r="AD297" s="247"/>
      <c r="AE297" s="247"/>
      <c r="AF297" s="247"/>
      <c r="AG297" s="247"/>
      <c r="AH297" s="247"/>
      <c r="AI297" s="247"/>
      <c r="AJ297" s="247"/>
      <c r="AK297" s="247"/>
      <c r="AL297" s="247"/>
      <c r="AM297" s="247"/>
      <c r="AN297" s="247"/>
      <c r="AO297" s="247"/>
      <c r="AP297" s="247"/>
      <c r="AQ297" s="247"/>
      <c r="AR297" s="247"/>
      <c r="AS297" s="247"/>
      <c r="AT297" s="247"/>
      <c r="AU297" s="247"/>
      <c r="AV297" s="247"/>
      <c r="AW297" s="247"/>
      <c r="AX297" s="247"/>
      <c r="AY297" s="247"/>
      <c r="AZ297" s="247"/>
      <c r="BA297" s="247"/>
      <c r="BB297" s="247"/>
      <c r="BC297" s="247"/>
      <c r="BD297" s="247"/>
      <c r="BE297" s="247"/>
      <c r="BF297" s="247"/>
      <c r="BG297" s="247"/>
      <c r="BH297" s="247"/>
      <c r="BI297" s="247"/>
      <c r="BJ297" s="247"/>
      <c r="BK297" s="247"/>
      <c r="BL297" s="247"/>
      <c r="BM297" s="247"/>
      <c r="BN297" s="247"/>
      <c r="BO297" s="247"/>
      <c r="BP297" s="247"/>
      <c r="BQ297" s="247"/>
      <c r="BR297" s="247"/>
      <c r="BS297" s="247"/>
      <c r="BT297" s="247"/>
      <c r="BU297" s="247"/>
      <c r="BV297" s="247"/>
      <c r="BW297" s="247"/>
      <c r="BX297" s="247"/>
      <c r="BY297" s="321"/>
    </row>
    <row r="298" spans="1:77" ht="12" customHeight="1">
      <c r="A298" s="247"/>
      <c r="B298" s="247"/>
      <c r="C298" s="247"/>
      <c r="D298" s="247"/>
      <c r="E298" s="247"/>
      <c r="F298" s="247"/>
      <c r="G298" s="247"/>
      <c r="H298" s="247"/>
      <c r="I298" s="247"/>
      <c r="J298" s="247"/>
      <c r="K298" s="247"/>
      <c r="L298" s="247"/>
      <c r="M298" s="247"/>
      <c r="N298" s="247"/>
      <c r="O298" s="247"/>
      <c r="P298" s="247"/>
      <c r="Q298" s="247"/>
      <c r="R298" s="247"/>
      <c r="S298" s="247"/>
      <c r="T298" s="247"/>
      <c r="U298" s="247"/>
      <c r="V298" s="247"/>
      <c r="W298" s="247"/>
      <c r="X298" s="247"/>
      <c r="Y298" s="247"/>
      <c r="Z298" s="247"/>
      <c r="AA298" s="247"/>
      <c r="AB298" s="247"/>
      <c r="AC298" s="247"/>
      <c r="AD298" s="247"/>
      <c r="AE298" s="247"/>
      <c r="AF298" s="247"/>
      <c r="AG298" s="247"/>
      <c r="AH298" s="247"/>
      <c r="AI298" s="247"/>
      <c r="AJ298" s="247"/>
      <c r="AK298" s="247"/>
      <c r="AL298" s="247"/>
      <c r="AM298" s="247"/>
      <c r="AN298" s="247"/>
      <c r="AO298" s="247"/>
      <c r="AP298" s="247"/>
      <c r="AQ298" s="247"/>
      <c r="AR298" s="247"/>
      <c r="AS298" s="247"/>
      <c r="AT298" s="247"/>
      <c r="AU298" s="247"/>
      <c r="AV298" s="247"/>
      <c r="AW298" s="247"/>
      <c r="AX298" s="247"/>
      <c r="AY298" s="247"/>
      <c r="AZ298" s="247"/>
      <c r="BA298" s="247"/>
      <c r="BB298" s="247"/>
      <c r="BC298" s="247"/>
      <c r="BD298" s="247"/>
      <c r="BE298" s="247"/>
      <c r="BF298" s="247"/>
      <c r="BG298" s="247"/>
      <c r="BH298" s="247"/>
      <c r="BI298" s="247"/>
      <c r="BJ298" s="247"/>
      <c r="BK298" s="247"/>
      <c r="BL298" s="247"/>
      <c r="BM298" s="247"/>
      <c r="BN298" s="247"/>
      <c r="BO298" s="247"/>
      <c r="BP298" s="247"/>
      <c r="BQ298" s="247"/>
      <c r="BR298" s="247"/>
      <c r="BS298" s="247"/>
      <c r="BT298" s="247"/>
      <c r="BU298" s="247"/>
      <c r="BV298" s="247"/>
      <c r="BW298" s="247"/>
      <c r="BX298" s="247"/>
      <c r="BY298" s="321"/>
    </row>
    <row r="299" spans="1:77" ht="12" customHeight="1">
      <c r="A299" s="247"/>
      <c r="B299" s="247"/>
      <c r="C299" s="247"/>
      <c r="D299" s="247"/>
      <c r="E299" s="247"/>
      <c r="F299" s="247"/>
      <c r="G299" s="247"/>
      <c r="H299" s="247"/>
      <c r="I299" s="247"/>
      <c r="J299" s="247"/>
      <c r="K299" s="247"/>
      <c r="L299" s="247"/>
      <c r="M299" s="247"/>
      <c r="N299" s="247"/>
      <c r="O299" s="247"/>
      <c r="P299" s="247"/>
      <c r="Q299" s="247"/>
      <c r="R299" s="247"/>
      <c r="S299" s="247"/>
      <c r="T299" s="247"/>
      <c r="U299" s="247"/>
      <c r="V299" s="247"/>
      <c r="W299" s="247"/>
      <c r="X299" s="247"/>
      <c r="Y299" s="247"/>
      <c r="Z299" s="247"/>
      <c r="AA299" s="247"/>
      <c r="AB299" s="247"/>
      <c r="AC299" s="247"/>
      <c r="AD299" s="247"/>
      <c r="AE299" s="247"/>
      <c r="AF299" s="247"/>
      <c r="AG299" s="247"/>
      <c r="AH299" s="247"/>
      <c r="AI299" s="247"/>
      <c r="AJ299" s="247"/>
      <c r="AK299" s="247"/>
      <c r="AL299" s="247"/>
      <c r="AM299" s="247"/>
      <c r="AN299" s="247"/>
      <c r="AO299" s="247"/>
      <c r="AP299" s="247"/>
      <c r="AQ299" s="247"/>
      <c r="AR299" s="247"/>
      <c r="AS299" s="247"/>
      <c r="AT299" s="247"/>
      <c r="AU299" s="247"/>
      <c r="AV299" s="247"/>
      <c r="AW299" s="247"/>
      <c r="AX299" s="247"/>
      <c r="AY299" s="247"/>
      <c r="AZ299" s="247"/>
      <c r="BA299" s="247"/>
      <c r="BB299" s="247"/>
      <c r="BC299" s="247"/>
      <c r="BD299" s="247"/>
      <c r="BE299" s="247"/>
      <c r="BF299" s="247"/>
      <c r="BG299" s="247"/>
      <c r="BH299" s="247"/>
      <c r="BI299" s="247"/>
      <c r="BJ299" s="247"/>
      <c r="BK299" s="247"/>
      <c r="BL299" s="247"/>
      <c r="BM299" s="247"/>
      <c r="BN299" s="247"/>
      <c r="BO299" s="247"/>
      <c r="BP299" s="247"/>
      <c r="BQ299" s="247"/>
      <c r="BR299" s="247"/>
      <c r="BS299" s="247"/>
      <c r="BT299" s="247"/>
      <c r="BU299" s="247"/>
      <c r="BV299" s="247"/>
      <c r="BW299" s="247"/>
      <c r="BX299" s="247"/>
      <c r="BY299" s="321"/>
    </row>
    <row r="300" spans="1:77" ht="12" customHeight="1">
      <c r="A300" s="247"/>
      <c r="B300" s="247"/>
      <c r="C300" s="247"/>
      <c r="D300" s="247"/>
      <c r="E300" s="247"/>
      <c r="F300" s="247"/>
      <c r="G300" s="247"/>
      <c r="H300" s="247"/>
      <c r="I300" s="247"/>
      <c r="J300" s="247"/>
      <c r="K300" s="247"/>
      <c r="L300" s="247"/>
      <c r="M300" s="247"/>
      <c r="N300" s="247"/>
      <c r="O300" s="247"/>
      <c r="P300" s="247"/>
      <c r="Q300" s="247"/>
      <c r="R300" s="247"/>
      <c r="S300" s="247"/>
      <c r="T300" s="247"/>
      <c r="U300" s="247"/>
      <c r="V300" s="247"/>
      <c r="W300" s="247"/>
      <c r="X300" s="247"/>
      <c r="Y300" s="247"/>
      <c r="Z300" s="247"/>
      <c r="AA300" s="247"/>
      <c r="AB300" s="247"/>
      <c r="AC300" s="247"/>
      <c r="AD300" s="247"/>
      <c r="AE300" s="247"/>
      <c r="AF300" s="247"/>
      <c r="AG300" s="247"/>
      <c r="AH300" s="247"/>
      <c r="AI300" s="247"/>
      <c r="AJ300" s="247"/>
      <c r="AK300" s="247"/>
      <c r="AL300" s="247"/>
      <c r="AM300" s="247"/>
      <c r="AN300" s="247"/>
      <c r="AO300" s="247"/>
      <c r="AP300" s="247"/>
      <c r="AQ300" s="247"/>
      <c r="AR300" s="247"/>
      <c r="AS300" s="247"/>
      <c r="AT300" s="247"/>
      <c r="AU300" s="247"/>
      <c r="AV300" s="247"/>
      <c r="AW300" s="247"/>
      <c r="AX300" s="247"/>
      <c r="AY300" s="247"/>
      <c r="AZ300" s="247"/>
      <c r="BA300" s="247"/>
      <c r="BB300" s="247"/>
      <c r="BC300" s="247"/>
      <c r="BD300" s="247"/>
      <c r="BE300" s="247"/>
      <c r="BF300" s="247"/>
      <c r="BG300" s="247"/>
      <c r="BH300" s="247"/>
      <c r="BI300" s="247"/>
      <c r="BJ300" s="247"/>
      <c r="BK300" s="247"/>
      <c r="BL300" s="247"/>
      <c r="BM300" s="247"/>
      <c r="BN300" s="247"/>
      <c r="BO300" s="247"/>
      <c r="BP300" s="247"/>
      <c r="BQ300" s="247"/>
      <c r="BR300" s="247"/>
      <c r="BS300" s="247"/>
      <c r="BT300" s="247"/>
      <c r="BU300" s="247"/>
      <c r="BV300" s="247"/>
      <c r="BW300" s="247"/>
      <c r="BX300" s="247"/>
      <c r="BY300" s="321"/>
    </row>
    <row r="301" spans="1:77" ht="12" customHeight="1">
      <c r="A301" s="247"/>
      <c r="B301" s="247"/>
      <c r="C301" s="247"/>
      <c r="D301" s="247"/>
      <c r="E301" s="247"/>
      <c r="F301" s="247"/>
      <c r="G301" s="247"/>
      <c r="H301" s="247"/>
      <c r="I301" s="247"/>
      <c r="J301" s="247"/>
      <c r="K301" s="247"/>
      <c r="L301" s="247"/>
      <c r="M301" s="247"/>
      <c r="N301" s="247"/>
      <c r="O301" s="247"/>
      <c r="P301" s="247"/>
      <c r="Q301" s="247"/>
      <c r="R301" s="247"/>
      <c r="S301" s="247"/>
      <c r="T301" s="247"/>
      <c r="U301" s="247"/>
      <c r="V301" s="247"/>
      <c r="W301" s="247"/>
      <c r="X301" s="247"/>
      <c r="Y301" s="247"/>
      <c r="Z301" s="247"/>
      <c r="AA301" s="247"/>
      <c r="AB301" s="247"/>
      <c r="AC301" s="247"/>
      <c r="AD301" s="247"/>
      <c r="AE301" s="247"/>
      <c r="AF301" s="247"/>
      <c r="AG301" s="247"/>
      <c r="AH301" s="247"/>
      <c r="AI301" s="247"/>
      <c r="AJ301" s="247"/>
      <c r="AK301" s="247"/>
      <c r="AL301" s="247"/>
      <c r="AM301" s="247"/>
      <c r="AN301" s="247"/>
      <c r="AO301" s="247"/>
      <c r="AP301" s="247"/>
      <c r="AQ301" s="247"/>
      <c r="AR301" s="247"/>
      <c r="AS301" s="247"/>
      <c r="AT301" s="247"/>
      <c r="AU301" s="247"/>
      <c r="AV301" s="247"/>
      <c r="AW301" s="247"/>
      <c r="AX301" s="247"/>
      <c r="AY301" s="247"/>
      <c r="AZ301" s="247"/>
      <c r="BA301" s="247"/>
      <c r="BB301" s="247"/>
      <c r="BC301" s="247"/>
      <c r="BD301" s="247"/>
      <c r="BE301" s="247"/>
      <c r="BF301" s="247"/>
      <c r="BG301" s="247"/>
      <c r="BH301" s="247"/>
      <c r="BI301" s="247"/>
      <c r="BJ301" s="247"/>
      <c r="BK301" s="247"/>
      <c r="BL301" s="247"/>
      <c r="BM301" s="247"/>
      <c r="BN301" s="247"/>
      <c r="BO301" s="247"/>
      <c r="BP301" s="247"/>
      <c r="BQ301" s="247"/>
      <c r="BR301" s="247"/>
      <c r="BS301" s="247"/>
      <c r="BT301" s="247"/>
      <c r="BU301" s="247"/>
      <c r="BV301" s="247"/>
      <c r="BW301" s="247"/>
      <c r="BX301" s="247"/>
      <c r="BY301" s="321"/>
    </row>
    <row r="302" spans="1:77" ht="12" customHeight="1">
      <c r="A302" s="247"/>
      <c r="B302" s="247"/>
      <c r="C302" s="247"/>
      <c r="D302" s="247"/>
      <c r="E302" s="247"/>
      <c r="F302" s="247"/>
      <c r="G302" s="247"/>
      <c r="H302" s="247"/>
      <c r="I302" s="247"/>
      <c r="J302" s="247"/>
      <c r="K302" s="247"/>
      <c r="L302" s="247"/>
      <c r="M302" s="247"/>
      <c r="N302" s="247"/>
      <c r="O302" s="247"/>
      <c r="P302" s="247"/>
      <c r="Q302" s="247"/>
      <c r="R302" s="247"/>
      <c r="S302" s="247"/>
      <c r="T302" s="247"/>
      <c r="U302" s="247"/>
      <c r="V302" s="247"/>
      <c r="W302" s="247"/>
      <c r="X302" s="247"/>
      <c r="Y302" s="247"/>
      <c r="Z302" s="247"/>
      <c r="AA302" s="247"/>
      <c r="AB302" s="247"/>
      <c r="AC302" s="247"/>
      <c r="AD302" s="247"/>
      <c r="AE302" s="247"/>
      <c r="AF302" s="247"/>
      <c r="AG302" s="247"/>
      <c r="AH302" s="247"/>
      <c r="AI302" s="247"/>
      <c r="AJ302" s="247"/>
      <c r="AK302" s="247"/>
      <c r="AL302" s="247"/>
      <c r="AM302" s="247"/>
      <c r="AN302" s="247"/>
      <c r="AO302" s="247"/>
      <c r="AP302" s="247"/>
      <c r="AQ302" s="247"/>
      <c r="AR302" s="247"/>
      <c r="AS302" s="247"/>
      <c r="AT302" s="247"/>
      <c r="AU302" s="247"/>
      <c r="AV302" s="247"/>
      <c r="AW302" s="247"/>
      <c r="AX302" s="247"/>
      <c r="AY302" s="247"/>
      <c r="AZ302" s="247"/>
      <c r="BA302" s="247"/>
      <c r="BB302" s="247"/>
      <c r="BC302" s="247"/>
      <c r="BD302" s="247"/>
      <c r="BE302" s="247"/>
      <c r="BF302" s="247"/>
      <c r="BG302" s="247"/>
      <c r="BH302" s="247"/>
      <c r="BI302" s="247"/>
      <c r="BJ302" s="247"/>
      <c r="BK302" s="247"/>
      <c r="BL302" s="247"/>
      <c r="BM302" s="247"/>
      <c r="BN302" s="247"/>
      <c r="BO302" s="247"/>
      <c r="BP302" s="247"/>
      <c r="BQ302" s="247"/>
      <c r="BR302" s="247"/>
      <c r="BS302" s="247"/>
      <c r="BT302" s="247"/>
      <c r="BU302" s="247"/>
      <c r="BV302" s="247"/>
      <c r="BW302" s="247"/>
      <c r="BX302" s="247"/>
      <c r="BY302" s="321"/>
    </row>
    <row r="303" spans="1:77" ht="12" customHeight="1">
      <c r="A303" s="247"/>
      <c r="B303" s="247"/>
      <c r="C303" s="247"/>
      <c r="D303" s="247"/>
      <c r="E303" s="247"/>
      <c r="F303" s="247"/>
      <c r="G303" s="247"/>
      <c r="H303" s="247"/>
      <c r="I303" s="247"/>
      <c r="J303" s="247"/>
      <c r="K303" s="247"/>
      <c r="L303" s="247"/>
      <c r="M303" s="247"/>
      <c r="N303" s="247"/>
      <c r="O303" s="247"/>
      <c r="P303" s="247"/>
      <c r="Q303" s="247"/>
      <c r="R303" s="247"/>
      <c r="S303" s="247"/>
      <c r="T303" s="247"/>
      <c r="U303" s="247"/>
      <c r="V303" s="247"/>
      <c r="W303" s="247"/>
      <c r="X303" s="247"/>
      <c r="Y303" s="247"/>
      <c r="Z303" s="247"/>
      <c r="AA303" s="247"/>
      <c r="AB303" s="247"/>
      <c r="AC303" s="247"/>
      <c r="AD303" s="247"/>
      <c r="AE303" s="247"/>
      <c r="AF303" s="247"/>
      <c r="AG303" s="247"/>
      <c r="AH303" s="247"/>
      <c r="AI303" s="247"/>
      <c r="AJ303" s="247"/>
      <c r="AK303" s="247"/>
      <c r="AL303" s="247"/>
      <c r="AM303" s="247"/>
      <c r="AN303" s="247"/>
      <c r="AO303" s="247"/>
      <c r="AP303" s="247"/>
      <c r="AQ303" s="247"/>
      <c r="AR303" s="247"/>
      <c r="AS303" s="247"/>
      <c r="AT303" s="247"/>
      <c r="AU303" s="247"/>
      <c r="AV303" s="247"/>
      <c r="AW303" s="247"/>
      <c r="AX303" s="247"/>
      <c r="AY303" s="247"/>
      <c r="AZ303" s="247"/>
      <c r="BA303" s="247"/>
      <c r="BB303" s="247"/>
      <c r="BC303" s="247"/>
      <c r="BD303" s="247"/>
      <c r="BE303" s="247"/>
      <c r="BF303" s="247"/>
      <c r="BG303" s="247"/>
      <c r="BH303" s="247"/>
      <c r="BI303" s="247"/>
      <c r="BJ303" s="247"/>
      <c r="BK303" s="247"/>
      <c r="BL303" s="247"/>
      <c r="BM303" s="247"/>
      <c r="BN303" s="247"/>
      <c r="BO303" s="247"/>
      <c r="BP303" s="247"/>
      <c r="BQ303" s="247"/>
      <c r="BR303" s="247"/>
      <c r="BS303" s="247"/>
      <c r="BT303" s="247"/>
      <c r="BU303" s="247"/>
      <c r="BV303" s="247"/>
      <c r="BW303" s="247"/>
      <c r="BX303" s="247"/>
      <c r="BY303" s="321"/>
    </row>
    <row r="304" spans="1:77" ht="12" customHeight="1">
      <c r="A304" s="247"/>
      <c r="B304" s="247"/>
      <c r="C304" s="247"/>
      <c r="D304" s="247"/>
      <c r="E304" s="247"/>
      <c r="F304" s="247"/>
      <c r="G304" s="247"/>
      <c r="H304" s="247"/>
      <c r="I304" s="247"/>
      <c r="J304" s="247"/>
      <c r="K304" s="247"/>
      <c r="L304" s="247"/>
      <c r="M304" s="247"/>
      <c r="N304" s="247"/>
      <c r="O304" s="247"/>
      <c r="P304" s="247"/>
      <c r="Q304" s="247"/>
      <c r="R304" s="247"/>
      <c r="S304" s="247"/>
      <c r="T304" s="247"/>
      <c r="U304" s="247"/>
      <c r="V304" s="247"/>
      <c r="W304" s="247"/>
      <c r="X304" s="247"/>
      <c r="Y304" s="247"/>
      <c r="Z304" s="247"/>
      <c r="AA304" s="247"/>
      <c r="AB304" s="247"/>
      <c r="AC304" s="247"/>
      <c r="AD304" s="247"/>
      <c r="AE304" s="247"/>
      <c r="AF304" s="247"/>
      <c r="AG304" s="247"/>
      <c r="AH304" s="247"/>
      <c r="AI304" s="247"/>
      <c r="AJ304" s="247"/>
      <c r="AK304" s="247"/>
      <c r="AL304" s="247"/>
      <c r="AM304" s="247"/>
      <c r="AN304" s="247"/>
      <c r="AO304" s="247"/>
      <c r="AP304" s="247"/>
      <c r="AQ304" s="247"/>
      <c r="AR304" s="247"/>
      <c r="AS304" s="247"/>
      <c r="AT304" s="247"/>
      <c r="AU304" s="247"/>
      <c r="AV304" s="247"/>
      <c r="AW304" s="247"/>
      <c r="AX304" s="247"/>
      <c r="AY304" s="247"/>
      <c r="AZ304" s="247"/>
      <c r="BA304" s="247"/>
      <c r="BB304" s="247"/>
      <c r="BC304" s="247"/>
      <c r="BD304" s="247"/>
      <c r="BE304" s="247"/>
      <c r="BF304" s="247"/>
      <c r="BG304" s="247"/>
      <c r="BH304" s="247"/>
      <c r="BI304" s="247"/>
      <c r="BJ304" s="247"/>
      <c r="BK304" s="247"/>
      <c r="BL304" s="247"/>
      <c r="BM304" s="247"/>
      <c r="BN304" s="247"/>
      <c r="BO304" s="247"/>
      <c r="BP304" s="247"/>
      <c r="BQ304" s="247"/>
      <c r="BR304" s="247"/>
      <c r="BS304" s="247"/>
      <c r="BT304" s="247"/>
      <c r="BU304" s="247"/>
      <c r="BV304" s="247"/>
      <c r="BW304" s="247"/>
      <c r="BX304" s="247"/>
      <c r="BY304" s="321"/>
    </row>
    <row r="305" spans="1:77" ht="12" customHeight="1">
      <c r="A305" s="247"/>
      <c r="B305" s="247"/>
      <c r="C305" s="247"/>
      <c r="D305" s="247"/>
      <c r="E305" s="247"/>
      <c r="F305" s="247"/>
      <c r="G305" s="247"/>
      <c r="H305" s="247"/>
      <c r="I305" s="247"/>
      <c r="J305" s="247"/>
      <c r="K305" s="247"/>
      <c r="L305" s="247"/>
      <c r="M305" s="247"/>
      <c r="N305" s="247"/>
      <c r="O305" s="247"/>
      <c r="P305" s="247"/>
      <c r="Q305" s="247"/>
      <c r="R305" s="247"/>
      <c r="S305" s="247"/>
      <c r="T305" s="247"/>
      <c r="U305" s="247"/>
      <c r="V305" s="247"/>
      <c r="W305" s="247"/>
      <c r="X305" s="247"/>
      <c r="Y305" s="247"/>
      <c r="Z305" s="247"/>
      <c r="AA305" s="247"/>
      <c r="AB305" s="247"/>
      <c r="AC305" s="247"/>
      <c r="AD305" s="247"/>
      <c r="AE305" s="247"/>
      <c r="AF305" s="247"/>
      <c r="AG305" s="247"/>
      <c r="AH305" s="247"/>
      <c r="AI305" s="247"/>
      <c r="AJ305" s="247"/>
      <c r="AK305" s="247"/>
      <c r="AL305" s="247"/>
      <c r="AM305" s="247"/>
      <c r="AN305" s="247"/>
      <c r="AO305" s="247"/>
      <c r="AP305" s="247"/>
      <c r="AQ305" s="247"/>
      <c r="AR305" s="247"/>
      <c r="AS305" s="247"/>
      <c r="AT305" s="247"/>
      <c r="AU305" s="247"/>
      <c r="AV305" s="247"/>
      <c r="AW305" s="247"/>
      <c r="AX305" s="247"/>
      <c r="AY305" s="247"/>
      <c r="AZ305" s="247"/>
      <c r="BA305" s="247"/>
      <c r="BB305" s="247"/>
      <c r="BC305" s="247"/>
      <c r="BD305" s="247"/>
      <c r="BE305" s="247"/>
      <c r="BF305" s="247"/>
      <c r="BG305" s="247"/>
      <c r="BH305" s="247"/>
      <c r="BI305" s="247"/>
      <c r="BJ305" s="247"/>
      <c r="BK305" s="247"/>
      <c r="BL305" s="247"/>
      <c r="BM305" s="247"/>
      <c r="BN305" s="247"/>
      <c r="BO305" s="247"/>
      <c r="BP305" s="247"/>
      <c r="BQ305" s="247"/>
      <c r="BR305" s="247"/>
      <c r="BS305" s="247"/>
      <c r="BT305" s="247"/>
      <c r="BU305" s="247"/>
      <c r="BV305" s="247"/>
      <c r="BW305" s="247"/>
      <c r="BX305" s="247"/>
      <c r="BY305" s="321"/>
    </row>
    <row r="306" spans="1:77" ht="12" customHeight="1">
      <c r="A306" s="247"/>
      <c r="B306" s="247"/>
      <c r="C306" s="247"/>
      <c r="D306" s="247"/>
      <c r="E306" s="247"/>
      <c r="F306" s="247"/>
      <c r="G306" s="247"/>
      <c r="H306" s="247"/>
      <c r="I306" s="247"/>
      <c r="J306" s="247"/>
      <c r="K306" s="247"/>
      <c r="L306" s="247"/>
      <c r="M306" s="247"/>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7"/>
      <c r="AK306" s="247"/>
      <c r="AL306" s="247"/>
      <c r="AM306" s="247"/>
      <c r="AN306" s="247"/>
      <c r="AO306" s="247"/>
      <c r="AP306" s="247"/>
      <c r="AQ306" s="247"/>
      <c r="AR306" s="247"/>
      <c r="AS306" s="247"/>
      <c r="AT306" s="247"/>
      <c r="AU306" s="247"/>
      <c r="AV306" s="247"/>
      <c r="AW306" s="247"/>
      <c r="AX306" s="247"/>
      <c r="AY306" s="247"/>
      <c r="AZ306" s="247"/>
      <c r="BA306" s="247"/>
      <c r="BB306" s="247"/>
      <c r="BC306" s="247"/>
      <c r="BD306" s="247"/>
      <c r="BE306" s="247"/>
      <c r="BF306" s="247"/>
      <c r="BG306" s="247"/>
      <c r="BH306" s="247"/>
      <c r="BI306" s="247"/>
      <c r="BJ306" s="247"/>
      <c r="BK306" s="247"/>
      <c r="BL306" s="247"/>
      <c r="BM306" s="247"/>
      <c r="BN306" s="247"/>
      <c r="BO306" s="247"/>
      <c r="BP306" s="247"/>
      <c r="BQ306" s="247"/>
      <c r="BR306" s="247"/>
      <c r="BS306" s="247"/>
      <c r="BT306" s="247"/>
      <c r="BU306" s="247"/>
      <c r="BV306" s="247"/>
      <c r="BW306" s="247"/>
      <c r="BX306" s="247"/>
      <c r="BY306" s="321"/>
    </row>
    <row r="307" spans="1:77" ht="12" customHeight="1">
      <c r="A307" s="247"/>
      <c r="B307" s="247"/>
      <c r="C307" s="247"/>
      <c r="D307" s="247"/>
      <c r="E307" s="247"/>
      <c r="F307" s="247"/>
      <c r="G307" s="247"/>
      <c r="H307" s="247"/>
      <c r="I307" s="247"/>
      <c r="J307" s="247"/>
      <c r="K307" s="247"/>
      <c r="L307" s="247"/>
      <c r="M307" s="247"/>
      <c r="N307" s="247"/>
      <c r="O307" s="247"/>
      <c r="P307" s="247"/>
      <c r="Q307" s="247"/>
      <c r="R307" s="247"/>
      <c r="S307" s="247"/>
      <c r="T307" s="247"/>
      <c r="U307" s="247"/>
      <c r="V307" s="247"/>
      <c r="W307" s="247"/>
      <c r="X307" s="247"/>
      <c r="Y307" s="247"/>
      <c r="Z307" s="247"/>
      <c r="AA307" s="247"/>
      <c r="AB307" s="247"/>
      <c r="AC307" s="247"/>
      <c r="AD307" s="247"/>
      <c r="AE307" s="247"/>
      <c r="AF307" s="247"/>
      <c r="AG307" s="247"/>
      <c r="AH307" s="247"/>
      <c r="AI307" s="247"/>
      <c r="AJ307" s="247"/>
      <c r="AK307" s="247"/>
      <c r="AL307" s="247"/>
      <c r="AM307" s="247"/>
      <c r="AN307" s="247"/>
      <c r="AO307" s="247"/>
      <c r="AP307" s="247"/>
      <c r="AQ307" s="247"/>
      <c r="AR307" s="247"/>
      <c r="AS307" s="247"/>
      <c r="AT307" s="247"/>
      <c r="AU307" s="247"/>
      <c r="AV307" s="247"/>
      <c r="AW307" s="247"/>
      <c r="AX307" s="247"/>
      <c r="AY307" s="247"/>
      <c r="AZ307" s="247"/>
      <c r="BA307" s="247"/>
      <c r="BB307" s="247"/>
      <c r="BC307" s="247"/>
      <c r="BD307" s="247"/>
      <c r="BE307" s="247"/>
      <c r="BF307" s="247"/>
      <c r="BG307" s="247"/>
      <c r="BH307" s="247"/>
      <c r="BI307" s="247"/>
      <c r="BJ307" s="247"/>
      <c r="BK307" s="247"/>
      <c r="BL307" s="247"/>
      <c r="BM307" s="247"/>
      <c r="BN307" s="247"/>
      <c r="BO307" s="247"/>
      <c r="BP307" s="247"/>
      <c r="BQ307" s="247"/>
      <c r="BR307" s="247"/>
      <c r="BS307" s="247"/>
      <c r="BT307" s="247"/>
      <c r="BU307" s="247"/>
      <c r="BV307" s="247"/>
      <c r="BW307" s="247"/>
      <c r="BX307" s="247"/>
      <c r="BY307" s="321"/>
    </row>
    <row r="308" spans="1:77" ht="12" customHeight="1">
      <c r="A308" s="247"/>
      <c r="B308" s="247"/>
      <c r="C308" s="247"/>
      <c r="D308" s="247"/>
      <c r="E308" s="247"/>
      <c r="F308" s="247"/>
      <c r="G308" s="247"/>
      <c r="H308" s="247"/>
      <c r="I308" s="247"/>
      <c r="J308" s="247"/>
      <c r="K308" s="247"/>
      <c r="L308" s="247"/>
      <c r="M308" s="247"/>
      <c r="N308" s="247"/>
      <c r="O308" s="247"/>
      <c r="P308" s="247"/>
      <c r="Q308" s="247"/>
      <c r="R308" s="247"/>
      <c r="S308" s="247"/>
      <c r="T308" s="247"/>
      <c r="U308" s="247"/>
      <c r="V308" s="247"/>
      <c r="W308" s="247"/>
      <c r="X308" s="247"/>
      <c r="Y308" s="247"/>
      <c r="Z308" s="247"/>
      <c r="AA308" s="247"/>
      <c r="AB308" s="247"/>
      <c r="AC308" s="247"/>
      <c r="AD308" s="247"/>
      <c r="AE308" s="247"/>
      <c r="AF308" s="247"/>
      <c r="AG308" s="247"/>
      <c r="AH308" s="247"/>
      <c r="AI308" s="247"/>
      <c r="AJ308" s="247"/>
      <c r="AK308" s="247"/>
      <c r="AL308" s="247"/>
      <c r="AM308" s="247"/>
      <c r="AN308" s="247"/>
      <c r="AO308" s="247"/>
      <c r="AP308" s="247"/>
      <c r="AQ308" s="247"/>
      <c r="AR308" s="247"/>
      <c r="AS308" s="247"/>
      <c r="AT308" s="247"/>
      <c r="AU308" s="247"/>
      <c r="AV308" s="247"/>
      <c r="AW308" s="247"/>
      <c r="AX308" s="247"/>
      <c r="AY308" s="247"/>
      <c r="AZ308" s="247"/>
      <c r="BA308" s="247"/>
      <c r="BB308" s="247"/>
      <c r="BC308" s="247"/>
      <c r="BD308" s="247"/>
      <c r="BE308" s="247"/>
      <c r="BF308" s="247"/>
      <c r="BG308" s="247"/>
      <c r="BH308" s="247"/>
      <c r="BI308" s="247"/>
      <c r="BJ308" s="247"/>
      <c r="BK308" s="247"/>
      <c r="BL308" s="247"/>
      <c r="BM308" s="247"/>
      <c r="BN308" s="247"/>
      <c r="BO308" s="247"/>
      <c r="BP308" s="247"/>
      <c r="BQ308" s="247"/>
      <c r="BR308" s="247"/>
      <c r="BS308" s="247"/>
      <c r="BT308" s="247"/>
      <c r="BU308" s="247"/>
      <c r="BV308" s="247"/>
      <c r="BW308" s="247"/>
      <c r="BX308" s="247"/>
      <c r="BY308" s="321"/>
    </row>
    <row r="309" spans="1:77" ht="12" customHeight="1">
      <c r="A309" s="247"/>
      <c r="B309" s="247"/>
      <c r="C309" s="247"/>
      <c r="D309" s="247"/>
      <c r="E309" s="247"/>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7"/>
      <c r="AY309" s="247"/>
      <c r="AZ309" s="247"/>
      <c r="BA309" s="247"/>
      <c r="BB309" s="247"/>
      <c r="BC309" s="247"/>
      <c r="BD309" s="247"/>
      <c r="BE309" s="247"/>
      <c r="BF309" s="247"/>
      <c r="BG309" s="247"/>
      <c r="BH309" s="247"/>
      <c r="BI309" s="247"/>
      <c r="BJ309" s="247"/>
      <c r="BK309" s="247"/>
      <c r="BL309" s="247"/>
      <c r="BM309" s="247"/>
      <c r="BN309" s="247"/>
      <c r="BO309" s="247"/>
      <c r="BP309" s="247"/>
      <c r="BQ309" s="247"/>
      <c r="BR309" s="247"/>
      <c r="BS309" s="247"/>
      <c r="BT309" s="247"/>
      <c r="BU309" s="247"/>
      <c r="BV309" s="247"/>
      <c r="BW309" s="247"/>
      <c r="BX309" s="247"/>
      <c r="BY309" s="321"/>
    </row>
    <row r="310" spans="1:77" ht="12" customHeight="1">
      <c r="A310" s="247"/>
      <c r="B310" s="247"/>
      <c r="C310" s="247"/>
      <c r="D310" s="247"/>
      <c r="E310" s="247"/>
      <c r="F310" s="247"/>
      <c r="G310" s="247"/>
      <c r="H310" s="247"/>
      <c r="I310" s="247"/>
      <c r="J310" s="247"/>
      <c r="K310" s="247"/>
      <c r="L310" s="247"/>
      <c r="M310" s="247"/>
      <c r="N310" s="247"/>
      <c r="O310" s="247"/>
      <c r="P310" s="247"/>
      <c r="Q310" s="247"/>
      <c r="R310" s="247"/>
      <c r="S310" s="247"/>
      <c r="T310" s="247"/>
      <c r="U310" s="247"/>
      <c r="V310" s="247"/>
      <c r="W310" s="247"/>
      <c r="X310" s="247"/>
      <c r="Y310" s="247"/>
      <c r="Z310" s="247"/>
      <c r="AA310" s="247"/>
      <c r="AB310" s="247"/>
      <c r="AC310" s="247"/>
      <c r="AD310" s="247"/>
      <c r="AE310" s="247"/>
      <c r="AF310" s="247"/>
      <c r="AG310" s="247"/>
      <c r="AH310" s="247"/>
      <c r="AI310" s="247"/>
      <c r="AJ310" s="247"/>
      <c r="AK310" s="247"/>
      <c r="AL310" s="247"/>
      <c r="AM310" s="247"/>
      <c r="AN310" s="247"/>
      <c r="AO310" s="247"/>
      <c r="AP310" s="247"/>
      <c r="AQ310" s="247"/>
      <c r="AR310" s="247"/>
      <c r="AS310" s="247"/>
      <c r="AT310" s="247"/>
      <c r="AU310" s="247"/>
      <c r="AV310" s="247"/>
      <c r="AW310" s="247"/>
      <c r="AX310" s="247"/>
      <c r="AY310" s="247"/>
      <c r="AZ310" s="247"/>
      <c r="BA310" s="247"/>
      <c r="BB310" s="247"/>
      <c r="BC310" s="247"/>
      <c r="BD310" s="247"/>
      <c r="BE310" s="247"/>
      <c r="BF310" s="247"/>
      <c r="BG310" s="247"/>
      <c r="BH310" s="247"/>
      <c r="BI310" s="247"/>
      <c r="BJ310" s="247"/>
      <c r="BK310" s="247"/>
      <c r="BL310" s="247"/>
      <c r="BM310" s="247"/>
      <c r="BN310" s="247"/>
      <c r="BO310" s="247"/>
      <c r="BP310" s="247"/>
      <c r="BQ310" s="247"/>
      <c r="BR310" s="247"/>
      <c r="BS310" s="247"/>
      <c r="BT310" s="247"/>
      <c r="BU310" s="247"/>
      <c r="BV310" s="247"/>
      <c r="BW310" s="247"/>
      <c r="BX310" s="247"/>
      <c r="BY310" s="321"/>
    </row>
    <row r="311" spans="1:77" ht="12" customHeight="1">
      <c r="A311" s="247"/>
      <c r="B311" s="247"/>
      <c r="C311" s="247"/>
      <c r="D311" s="247"/>
      <c r="E311" s="247"/>
      <c r="F311" s="247"/>
      <c r="G311" s="247"/>
      <c r="H311" s="247"/>
      <c r="I311" s="247"/>
      <c r="J311" s="247"/>
      <c r="K311" s="247"/>
      <c r="L311" s="247"/>
      <c r="M311" s="247"/>
      <c r="N311" s="247"/>
      <c r="O311" s="247"/>
      <c r="P311" s="247"/>
      <c r="Q311" s="247"/>
      <c r="R311" s="247"/>
      <c r="S311" s="247"/>
      <c r="T311" s="247"/>
      <c r="U311" s="247"/>
      <c r="V311" s="247"/>
      <c r="W311" s="247"/>
      <c r="X311" s="247"/>
      <c r="Y311" s="247"/>
      <c r="Z311" s="247"/>
      <c r="AA311" s="247"/>
      <c r="AB311" s="247"/>
      <c r="AC311" s="247"/>
      <c r="AD311" s="247"/>
      <c r="AE311" s="247"/>
      <c r="AF311" s="247"/>
      <c r="AG311" s="247"/>
      <c r="AH311" s="247"/>
      <c r="AI311" s="247"/>
      <c r="AJ311" s="247"/>
      <c r="AK311" s="247"/>
      <c r="AL311" s="247"/>
      <c r="AM311" s="247"/>
      <c r="AN311" s="247"/>
      <c r="AO311" s="247"/>
      <c r="AP311" s="247"/>
      <c r="AQ311" s="247"/>
      <c r="AR311" s="247"/>
      <c r="AS311" s="247"/>
      <c r="AT311" s="247"/>
      <c r="AU311" s="247"/>
      <c r="AV311" s="247"/>
      <c r="AW311" s="247"/>
      <c r="AX311" s="247"/>
      <c r="AY311" s="247"/>
      <c r="AZ311" s="247"/>
      <c r="BA311" s="247"/>
      <c r="BB311" s="247"/>
      <c r="BC311" s="247"/>
      <c r="BD311" s="247"/>
      <c r="BE311" s="247"/>
      <c r="BF311" s="247"/>
      <c r="BG311" s="247"/>
      <c r="BH311" s="247"/>
      <c r="BI311" s="247"/>
      <c r="BJ311" s="247"/>
      <c r="BK311" s="247"/>
      <c r="BL311" s="247"/>
      <c r="BM311" s="247"/>
      <c r="BN311" s="247"/>
      <c r="BO311" s="247"/>
      <c r="BP311" s="247"/>
      <c r="BQ311" s="247"/>
      <c r="BR311" s="247"/>
      <c r="BS311" s="247"/>
      <c r="BT311" s="247"/>
      <c r="BU311" s="247"/>
      <c r="BV311" s="247"/>
      <c r="BW311" s="247"/>
      <c r="BX311" s="247"/>
      <c r="BY311" s="321"/>
    </row>
    <row r="312" spans="1:77" ht="12" customHeight="1">
      <c r="A312" s="247"/>
      <c r="B312" s="247"/>
      <c r="C312" s="247"/>
      <c r="D312" s="247"/>
      <c r="E312" s="247"/>
      <c r="F312" s="247"/>
      <c r="G312" s="247"/>
      <c r="H312" s="247"/>
      <c r="I312" s="247"/>
      <c r="J312" s="247"/>
      <c r="K312" s="247"/>
      <c r="L312" s="247"/>
      <c r="M312" s="247"/>
      <c r="N312" s="247"/>
      <c r="O312" s="247"/>
      <c r="P312" s="247"/>
      <c r="Q312" s="247"/>
      <c r="R312" s="247"/>
      <c r="S312" s="247"/>
      <c r="T312" s="247"/>
      <c r="U312" s="247"/>
      <c r="V312" s="247"/>
      <c r="W312" s="247"/>
      <c r="X312" s="247"/>
      <c r="Y312" s="247"/>
      <c r="Z312" s="247"/>
      <c r="AA312" s="247"/>
      <c r="AB312" s="247"/>
      <c r="AC312" s="247"/>
      <c r="AD312" s="247"/>
      <c r="AE312" s="247"/>
      <c r="AF312" s="247"/>
      <c r="AG312" s="247"/>
      <c r="AH312" s="247"/>
      <c r="AI312" s="247"/>
      <c r="AJ312" s="247"/>
      <c r="AK312" s="247"/>
      <c r="AL312" s="247"/>
      <c r="AM312" s="247"/>
      <c r="AN312" s="247"/>
      <c r="AO312" s="247"/>
      <c r="AP312" s="247"/>
      <c r="AQ312" s="247"/>
      <c r="AR312" s="247"/>
      <c r="AS312" s="247"/>
      <c r="AT312" s="247"/>
      <c r="AU312" s="247"/>
      <c r="AV312" s="247"/>
      <c r="AW312" s="247"/>
      <c r="AX312" s="247"/>
      <c r="AY312" s="247"/>
      <c r="AZ312" s="247"/>
      <c r="BA312" s="247"/>
      <c r="BB312" s="247"/>
      <c r="BC312" s="247"/>
      <c r="BD312" s="247"/>
      <c r="BE312" s="247"/>
      <c r="BF312" s="247"/>
      <c r="BG312" s="247"/>
      <c r="BH312" s="247"/>
      <c r="BI312" s="247"/>
      <c r="BJ312" s="247"/>
      <c r="BK312" s="247"/>
      <c r="BL312" s="247"/>
      <c r="BM312" s="247"/>
      <c r="BN312" s="247"/>
      <c r="BO312" s="247"/>
      <c r="BP312" s="247"/>
      <c r="BQ312" s="247"/>
      <c r="BR312" s="247"/>
      <c r="BS312" s="247"/>
      <c r="BT312" s="247"/>
      <c r="BU312" s="247"/>
      <c r="BV312" s="247"/>
      <c r="BW312" s="247"/>
      <c r="BX312" s="247"/>
      <c r="BY312" s="321"/>
    </row>
    <row r="313" spans="1:77" ht="12" customHeight="1">
      <c r="A313" s="247"/>
      <c r="B313" s="247"/>
      <c r="C313" s="247"/>
      <c r="D313" s="247"/>
      <c r="E313" s="247"/>
      <c r="F313" s="247"/>
      <c r="G313" s="247"/>
      <c r="H313" s="247"/>
      <c r="I313" s="247"/>
      <c r="J313" s="247"/>
      <c r="K313" s="247"/>
      <c r="L313" s="247"/>
      <c r="M313" s="247"/>
      <c r="N313" s="247"/>
      <c r="O313" s="247"/>
      <c r="P313" s="247"/>
      <c r="Q313" s="247"/>
      <c r="R313" s="247"/>
      <c r="S313" s="247"/>
      <c r="T313" s="247"/>
      <c r="U313" s="247"/>
      <c r="V313" s="247"/>
      <c r="W313" s="247"/>
      <c r="X313" s="247"/>
      <c r="Y313" s="247"/>
      <c r="Z313" s="247"/>
      <c r="AA313" s="247"/>
      <c r="AB313" s="247"/>
      <c r="AC313" s="247"/>
      <c r="AD313" s="247"/>
      <c r="AE313" s="247"/>
      <c r="AF313" s="247"/>
      <c r="AG313" s="247"/>
      <c r="AH313" s="247"/>
      <c r="AI313" s="247"/>
      <c r="AJ313" s="247"/>
      <c r="AK313" s="247"/>
      <c r="AL313" s="247"/>
      <c r="AM313" s="247"/>
      <c r="AN313" s="247"/>
      <c r="AO313" s="247"/>
      <c r="AP313" s="247"/>
      <c r="AQ313" s="247"/>
      <c r="AR313" s="247"/>
      <c r="AS313" s="247"/>
      <c r="AT313" s="247"/>
      <c r="AU313" s="247"/>
      <c r="AV313" s="247"/>
      <c r="AW313" s="247"/>
      <c r="AX313" s="247"/>
      <c r="AY313" s="247"/>
      <c r="AZ313" s="247"/>
      <c r="BA313" s="247"/>
      <c r="BB313" s="247"/>
      <c r="BC313" s="247"/>
      <c r="BD313" s="247"/>
      <c r="BE313" s="247"/>
      <c r="BF313" s="247"/>
      <c r="BG313" s="247"/>
      <c r="BH313" s="247"/>
      <c r="BI313" s="247"/>
      <c r="BJ313" s="247"/>
      <c r="BK313" s="247"/>
      <c r="BL313" s="247"/>
      <c r="BM313" s="247"/>
      <c r="BN313" s="247"/>
      <c r="BO313" s="247"/>
      <c r="BP313" s="247"/>
      <c r="BQ313" s="247"/>
      <c r="BR313" s="247"/>
      <c r="BS313" s="247"/>
      <c r="BT313" s="247"/>
      <c r="BU313" s="247"/>
      <c r="BV313" s="247"/>
      <c r="BW313" s="247"/>
      <c r="BX313" s="247"/>
      <c r="BY313" s="321"/>
    </row>
    <row r="314" spans="1:77" ht="12" customHeight="1">
      <c r="A314" s="247"/>
      <c r="B314" s="247"/>
      <c r="C314" s="247"/>
      <c r="D314" s="247"/>
      <c r="E314" s="247"/>
      <c r="F314" s="247"/>
      <c r="G314" s="247"/>
      <c r="H314" s="247"/>
      <c r="I314" s="247"/>
      <c r="J314" s="247"/>
      <c r="K314" s="247"/>
      <c r="L314" s="247"/>
      <c r="M314" s="247"/>
      <c r="N314" s="247"/>
      <c r="O314" s="247"/>
      <c r="P314" s="247"/>
      <c r="Q314" s="247"/>
      <c r="R314" s="247"/>
      <c r="S314" s="247"/>
      <c r="T314" s="247"/>
      <c r="U314" s="247"/>
      <c r="V314" s="247"/>
      <c r="W314" s="247"/>
      <c r="X314" s="247"/>
      <c r="Y314" s="247"/>
      <c r="Z314" s="247"/>
      <c r="AA314" s="247"/>
      <c r="AB314" s="247"/>
      <c r="AC314" s="247"/>
      <c r="AD314" s="247"/>
      <c r="AE314" s="247"/>
      <c r="AF314" s="247"/>
      <c r="AG314" s="247"/>
      <c r="AH314" s="247"/>
      <c r="AI314" s="247"/>
      <c r="AJ314" s="247"/>
      <c r="AK314" s="247"/>
      <c r="AL314" s="247"/>
      <c r="AM314" s="247"/>
      <c r="AN314" s="247"/>
      <c r="AO314" s="247"/>
      <c r="AP314" s="247"/>
      <c r="AQ314" s="247"/>
      <c r="AR314" s="247"/>
      <c r="AS314" s="247"/>
      <c r="AT314" s="247"/>
      <c r="AU314" s="247"/>
      <c r="AV314" s="247"/>
      <c r="AW314" s="247"/>
      <c r="AX314" s="247"/>
      <c r="AY314" s="247"/>
      <c r="AZ314" s="247"/>
      <c r="BA314" s="247"/>
      <c r="BB314" s="247"/>
      <c r="BC314" s="247"/>
      <c r="BD314" s="247"/>
      <c r="BE314" s="247"/>
      <c r="BF314" s="247"/>
      <c r="BG314" s="247"/>
      <c r="BH314" s="247"/>
      <c r="BI314" s="247"/>
      <c r="BJ314" s="247"/>
      <c r="BK314" s="247"/>
      <c r="BL314" s="247"/>
      <c r="BM314" s="247"/>
      <c r="BN314" s="247"/>
      <c r="BO314" s="247"/>
      <c r="BP314" s="247"/>
      <c r="BQ314" s="247"/>
      <c r="BR314" s="247"/>
      <c r="BS314" s="247"/>
      <c r="BT314" s="247"/>
      <c r="BU314" s="247"/>
      <c r="BV314" s="247"/>
      <c r="BW314" s="247"/>
      <c r="BX314" s="247"/>
      <c r="BY314" s="321"/>
    </row>
    <row r="315" spans="1:77" ht="12" customHeight="1">
      <c r="A315" s="247"/>
      <c r="B315" s="247"/>
      <c r="C315" s="247"/>
      <c r="D315" s="247"/>
      <c r="E315" s="247"/>
      <c r="F315" s="247"/>
      <c r="G315" s="247"/>
      <c r="H315" s="247"/>
      <c r="I315" s="247"/>
      <c r="J315" s="247"/>
      <c r="K315" s="247"/>
      <c r="L315" s="247"/>
      <c r="M315" s="247"/>
      <c r="N315" s="247"/>
      <c r="O315" s="247"/>
      <c r="P315" s="247"/>
      <c r="Q315" s="247"/>
      <c r="R315" s="247"/>
      <c r="S315" s="247"/>
      <c r="T315" s="247"/>
      <c r="U315" s="247"/>
      <c r="V315" s="247"/>
      <c r="W315" s="247"/>
      <c r="X315" s="247"/>
      <c r="Y315" s="247"/>
      <c r="Z315" s="247"/>
      <c r="AA315" s="247"/>
      <c r="AB315" s="247"/>
      <c r="AC315" s="247"/>
      <c r="AD315" s="247"/>
      <c r="AE315" s="247"/>
      <c r="AF315" s="247"/>
      <c r="AG315" s="247"/>
      <c r="AH315" s="247"/>
      <c r="AI315" s="247"/>
      <c r="AJ315" s="247"/>
      <c r="AK315" s="247"/>
      <c r="AL315" s="247"/>
      <c r="AM315" s="247"/>
      <c r="AN315" s="247"/>
      <c r="AO315" s="247"/>
      <c r="AP315" s="247"/>
      <c r="AQ315" s="247"/>
      <c r="AR315" s="247"/>
      <c r="AS315" s="247"/>
      <c r="AT315" s="247"/>
      <c r="AU315" s="247"/>
      <c r="AV315" s="247"/>
      <c r="AW315" s="247"/>
      <c r="AX315" s="247"/>
      <c r="AY315" s="247"/>
      <c r="AZ315" s="247"/>
      <c r="BA315" s="247"/>
      <c r="BB315" s="247"/>
      <c r="BC315" s="247"/>
      <c r="BD315" s="247"/>
      <c r="BE315" s="247"/>
      <c r="BF315" s="247"/>
      <c r="BG315" s="247"/>
      <c r="BH315" s="247"/>
      <c r="BI315" s="247"/>
      <c r="BJ315" s="247"/>
      <c r="BK315" s="247"/>
      <c r="BL315" s="247"/>
      <c r="BM315" s="247"/>
      <c r="BN315" s="247"/>
      <c r="BO315" s="247"/>
      <c r="BP315" s="247"/>
      <c r="BQ315" s="247"/>
      <c r="BR315" s="247"/>
      <c r="BS315" s="247"/>
      <c r="BT315" s="247"/>
      <c r="BU315" s="247"/>
      <c r="BV315" s="247"/>
      <c r="BW315" s="247"/>
      <c r="BX315" s="247"/>
      <c r="BY315" s="321"/>
    </row>
    <row r="316" spans="1:77" ht="12" customHeight="1">
      <c r="A316" s="247"/>
      <c r="B316" s="247"/>
      <c r="C316" s="247"/>
      <c r="D316" s="247"/>
      <c r="E316" s="247"/>
      <c r="F316" s="247"/>
      <c r="G316" s="247"/>
      <c r="H316" s="247"/>
      <c r="I316" s="247"/>
      <c r="J316" s="247"/>
      <c r="K316" s="247"/>
      <c r="L316" s="247"/>
      <c r="M316" s="247"/>
      <c r="N316" s="247"/>
      <c r="O316" s="247"/>
      <c r="P316" s="247"/>
      <c r="Q316" s="247"/>
      <c r="R316" s="247"/>
      <c r="S316" s="247"/>
      <c r="T316" s="247"/>
      <c r="U316" s="247"/>
      <c r="V316" s="247"/>
      <c r="W316" s="247"/>
      <c r="X316" s="247"/>
      <c r="Y316" s="247"/>
      <c r="Z316" s="247"/>
      <c r="AA316" s="247"/>
      <c r="AB316" s="247"/>
      <c r="AC316" s="247"/>
      <c r="AD316" s="247"/>
      <c r="AE316" s="247"/>
      <c r="AF316" s="247"/>
      <c r="AG316" s="247"/>
      <c r="AH316" s="247"/>
      <c r="AI316" s="247"/>
      <c r="AJ316" s="247"/>
      <c r="AK316" s="247"/>
      <c r="AL316" s="247"/>
      <c r="AM316" s="247"/>
      <c r="AN316" s="247"/>
      <c r="AO316" s="247"/>
      <c r="AP316" s="247"/>
      <c r="AQ316" s="247"/>
      <c r="AR316" s="247"/>
      <c r="AS316" s="247"/>
      <c r="AT316" s="247"/>
      <c r="AU316" s="247"/>
      <c r="AV316" s="247"/>
      <c r="AW316" s="247"/>
      <c r="AX316" s="247"/>
      <c r="AY316" s="247"/>
      <c r="AZ316" s="247"/>
      <c r="BA316" s="247"/>
      <c r="BB316" s="247"/>
      <c r="BC316" s="247"/>
      <c r="BD316" s="247"/>
      <c r="BE316" s="247"/>
      <c r="BF316" s="247"/>
      <c r="BG316" s="247"/>
      <c r="BH316" s="247"/>
      <c r="BI316" s="247"/>
      <c r="BJ316" s="247"/>
      <c r="BK316" s="247"/>
      <c r="BL316" s="247"/>
      <c r="BM316" s="247"/>
      <c r="BN316" s="247"/>
      <c r="BO316" s="247"/>
      <c r="BP316" s="247"/>
      <c r="BQ316" s="247"/>
      <c r="BR316" s="247"/>
      <c r="BS316" s="247"/>
      <c r="BT316" s="247"/>
      <c r="BU316" s="247"/>
      <c r="BV316" s="247"/>
      <c r="BW316" s="247"/>
      <c r="BX316" s="247"/>
      <c r="BY316" s="321"/>
    </row>
    <row r="317" spans="1:77" ht="12" customHeight="1">
      <c r="A317" s="247"/>
      <c r="B317" s="247"/>
      <c r="C317" s="247"/>
      <c r="D317" s="247"/>
      <c r="E317" s="247"/>
      <c r="F317" s="247"/>
      <c r="G317" s="247"/>
      <c r="H317" s="247"/>
      <c r="I317" s="247"/>
      <c r="J317" s="247"/>
      <c r="K317" s="247"/>
      <c r="L317" s="247"/>
      <c r="M317" s="247"/>
      <c r="N317" s="247"/>
      <c r="O317" s="247"/>
      <c r="P317" s="247"/>
      <c r="Q317" s="247"/>
      <c r="R317" s="247"/>
      <c r="S317" s="247"/>
      <c r="T317" s="247"/>
      <c r="U317" s="247"/>
      <c r="V317" s="247"/>
      <c r="W317" s="247"/>
      <c r="X317" s="247"/>
      <c r="Y317" s="247"/>
      <c r="Z317" s="247"/>
      <c r="AA317" s="247"/>
      <c r="AB317" s="247"/>
      <c r="AC317" s="247"/>
      <c r="AD317" s="247"/>
      <c r="AE317" s="247"/>
      <c r="AF317" s="247"/>
      <c r="AG317" s="247"/>
      <c r="AH317" s="247"/>
      <c r="AI317" s="247"/>
      <c r="AJ317" s="247"/>
      <c r="AK317" s="247"/>
      <c r="AL317" s="247"/>
      <c r="AM317" s="247"/>
      <c r="AN317" s="247"/>
      <c r="AO317" s="247"/>
      <c r="AP317" s="247"/>
      <c r="AQ317" s="247"/>
      <c r="AR317" s="247"/>
      <c r="AS317" s="247"/>
      <c r="AT317" s="247"/>
      <c r="AU317" s="247"/>
      <c r="AV317" s="247"/>
      <c r="AW317" s="247"/>
      <c r="AX317" s="247"/>
      <c r="AY317" s="247"/>
      <c r="AZ317" s="247"/>
      <c r="BA317" s="247"/>
      <c r="BB317" s="247"/>
      <c r="BC317" s="247"/>
      <c r="BD317" s="247"/>
      <c r="BE317" s="247"/>
      <c r="BF317" s="247"/>
      <c r="BG317" s="247"/>
      <c r="BH317" s="247"/>
      <c r="BI317" s="247"/>
      <c r="BJ317" s="247"/>
      <c r="BK317" s="247"/>
      <c r="BL317" s="247"/>
      <c r="BM317" s="247"/>
      <c r="BN317" s="247"/>
      <c r="BO317" s="247"/>
      <c r="BP317" s="247"/>
      <c r="BQ317" s="247"/>
      <c r="BR317" s="247"/>
      <c r="BS317" s="247"/>
      <c r="BT317" s="247"/>
      <c r="BU317" s="247"/>
      <c r="BV317" s="247"/>
      <c r="BW317" s="247"/>
      <c r="BX317" s="247"/>
      <c r="BY317" s="321"/>
    </row>
    <row r="318" spans="1:77" ht="12" customHeight="1">
      <c r="A318" s="247"/>
      <c r="B318" s="247"/>
      <c r="C318" s="247"/>
      <c r="D318" s="247"/>
      <c r="E318" s="247"/>
      <c r="F318" s="247"/>
      <c r="G318" s="247"/>
      <c r="H318" s="247"/>
      <c r="I318" s="247"/>
      <c r="J318" s="247"/>
      <c r="K318" s="247"/>
      <c r="L318" s="247"/>
      <c r="M318" s="247"/>
      <c r="N318" s="247"/>
      <c r="O318" s="247"/>
      <c r="P318" s="247"/>
      <c r="Q318" s="247"/>
      <c r="R318" s="247"/>
      <c r="S318" s="247"/>
      <c r="T318" s="247"/>
      <c r="U318" s="247"/>
      <c r="V318" s="247"/>
      <c r="W318" s="247"/>
      <c r="X318" s="247"/>
      <c r="Y318" s="247"/>
      <c r="Z318" s="247"/>
      <c r="AA318" s="247"/>
      <c r="AB318" s="247"/>
      <c r="AC318" s="247"/>
      <c r="AD318" s="247"/>
      <c r="AE318" s="247"/>
      <c r="AF318" s="247"/>
      <c r="AG318" s="247"/>
      <c r="AH318" s="247"/>
      <c r="AI318" s="247"/>
      <c r="AJ318" s="247"/>
      <c r="AK318" s="247"/>
      <c r="AL318" s="247"/>
      <c r="AM318" s="247"/>
      <c r="AN318" s="247"/>
      <c r="AO318" s="247"/>
      <c r="AP318" s="247"/>
      <c r="AQ318" s="247"/>
      <c r="AR318" s="247"/>
      <c r="AS318" s="247"/>
      <c r="AT318" s="247"/>
      <c r="AU318" s="247"/>
      <c r="AV318" s="247"/>
      <c r="AW318" s="247"/>
      <c r="AX318" s="247"/>
      <c r="AY318" s="247"/>
      <c r="AZ318" s="247"/>
      <c r="BA318" s="247"/>
      <c r="BB318" s="247"/>
      <c r="BC318" s="247"/>
      <c r="BD318" s="247"/>
      <c r="BE318" s="247"/>
      <c r="BF318" s="247"/>
      <c r="BG318" s="247"/>
      <c r="BH318" s="247"/>
      <c r="BI318" s="247"/>
      <c r="BJ318" s="247"/>
      <c r="BK318" s="247"/>
      <c r="BL318" s="247"/>
      <c r="BM318" s="247"/>
      <c r="BN318" s="247"/>
      <c r="BO318" s="247"/>
      <c r="BP318" s="247"/>
      <c r="BQ318" s="247"/>
      <c r="BR318" s="247"/>
      <c r="BS318" s="247"/>
      <c r="BT318" s="247"/>
      <c r="BU318" s="247"/>
      <c r="BV318" s="247"/>
      <c r="BW318" s="247"/>
      <c r="BX318" s="247"/>
      <c r="BY318" s="321"/>
    </row>
    <row r="319" spans="1:77" ht="12" customHeight="1">
      <c r="A319" s="247"/>
      <c r="B319" s="247"/>
      <c r="C319" s="247"/>
      <c r="D319" s="247"/>
      <c r="E319" s="247"/>
      <c r="F319" s="247"/>
      <c r="G319" s="247"/>
      <c r="H319" s="247"/>
      <c r="I319" s="247"/>
      <c r="J319" s="247"/>
      <c r="K319" s="247"/>
      <c r="L319" s="247"/>
      <c r="M319" s="247"/>
      <c r="N319" s="247"/>
      <c r="O319" s="247"/>
      <c r="P319" s="247"/>
      <c r="Q319" s="247"/>
      <c r="R319" s="247"/>
      <c r="S319" s="247"/>
      <c r="T319" s="247"/>
      <c r="U319" s="247"/>
      <c r="V319" s="247"/>
      <c r="W319" s="247"/>
      <c r="X319" s="247"/>
      <c r="Y319" s="247"/>
      <c r="Z319" s="247"/>
      <c r="AA319" s="247"/>
      <c r="AB319" s="247"/>
      <c r="AC319" s="247"/>
      <c r="AD319" s="247"/>
      <c r="AE319" s="247"/>
      <c r="AF319" s="247"/>
      <c r="AG319" s="247"/>
      <c r="AH319" s="247"/>
      <c r="AI319" s="247"/>
      <c r="AJ319" s="247"/>
      <c r="AK319" s="247"/>
      <c r="AL319" s="247"/>
      <c r="AM319" s="247"/>
      <c r="AN319" s="247"/>
      <c r="AO319" s="247"/>
      <c r="AP319" s="247"/>
      <c r="AQ319" s="247"/>
      <c r="AR319" s="247"/>
      <c r="AS319" s="247"/>
      <c r="AT319" s="247"/>
      <c r="AU319" s="247"/>
      <c r="AV319" s="247"/>
      <c r="AW319" s="247"/>
      <c r="AX319" s="247"/>
      <c r="AY319" s="247"/>
      <c r="AZ319" s="247"/>
      <c r="BA319" s="247"/>
      <c r="BB319" s="247"/>
      <c r="BC319" s="247"/>
      <c r="BD319" s="247"/>
      <c r="BE319" s="247"/>
      <c r="BF319" s="247"/>
      <c r="BG319" s="247"/>
      <c r="BH319" s="247"/>
      <c r="BI319" s="247"/>
      <c r="BJ319" s="247"/>
      <c r="BK319" s="247"/>
      <c r="BL319" s="247"/>
      <c r="BM319" s="247"/>
      <c r="BN319" s="247"/>
      <c r="BO319" s="247"/>
      <c r="BP319" s="247"/>
      <c r="BQ319" s="247"/>
      <c r="BR319" s="247"/>
      <c r="BS319" s="247"/>
      <c r="BT319" s="247"/>
      <c r="BU319" s="247"/>
      <c r="BV319" s="247"/>
      <c r="BW319" s="247"/>
      <c r="BX319" s="247"/>
      <c r="BY319" s="321"/>
    </row>
    <row r="320" spans="1:77" ht="12" customHeight="1">
      <c r="A320" s="247"/>
      <c r="B320" s="247"/>
      <c r="C320" s="247"/>
      <c r="D320" s="247"/>
      <c r="E320" s="247"/>
      <c r="F320" s="247"/>
      <c r="G320" s="247"/>
      <c r="H320" s="247"/>
      <c r="I320" s="247"/>
      <c r="J320" s="247"/>
      <c r="K320" s="247"/>
      <c r="L320" s="247"/>
      <c r="M320" s="247"/>
      <c r="N320" s="247"/>
      <c r="O320" s="247"/>
      <c r="P320" s="247"/>
      <c r="Q320" s="247"/>
      <c r="R320" s="247"/>
      <c r="S320" s="247"/>
      <c r="T320" s="247"/>
      <c r="U320" s="247"/>
      <c r="V320" s="247"/>
      <c r="W320" s="247"/>
      <c r="X320" s="247"/>
      <c r="Y320" s="247"/>
      <c r="Z320" s="247"/>
      <c r="AA320" s="247"/>
      <c r="AB320" s="247"/>
      <c r="AC320" s="247"/>
      <c r="AD320" s="247"/>
      <c r="AE320" s="247"/>
      <c r="AF320" s="247"/>
      <c r="AG320" s="247"/>
      <c r="AH320" s="247"/>
      <c r="AI320" s="247"/>
      <c r="AJ320" s="247"/>
      <c r="AK320" s="247"/>
      <c r="AL320" s="247"/>
      <c r="AM320" s="247"/>
      <c r="AN320" s="247"/>
      <c r="AO320" s="247"/>
      <c r="AP320" s="247"/>
      <c r="AQ320" s="247"/>
      <c r="AR320" s="247"/>
      <c r="AS320" s="247"/>
      <c r="AT320" s="247"/>
      <c r="AU320" s="247"/>
      <c r="AV320" s="247"/>
      <c r="AW320" s="247"/>
      <c r="AX320" s="247"/>
      <c r="AY320" s="247"/>
      <c r="AZ320" s="247"/>
      <c r="BA320" s="247"/>
      <c r="BB320" s="247"/>
      <c r="BC320" s="247"/>
      <c r="BD320" s="247"/>
      <c r="BE320" s="247"/>
      <c r="BF320" s="247"/>
      <c r="BG320" s="247"/>
      <c r="BH320" s="247"/>
      <c r="BI320" s="247"/>
      <c r="BJ320" s="247"/>
      <c r="BK320" s="247"/>
      <c r="BL320" s="247"/>
      <c r="BM320" s="247"/>
      <c r="BN320" s="247"/>
      <c r="BO320" s="247"/>
      <c r="BP320" s="247"/>
      <c r="BQ320" s="247"/>
      <c r="BR320" s="247"/>
      <c r="BS320" s="247"/>
      <c r="BT320" s="247"/>
      <c r="BU320" s="247"/>
      <c r="BV320" s="247"/>
      <c r="BW320" s="247"/>
      <c r="BX320" s="247"/>
      <c r="BY320" s="321"/>
    </row>
    <row r="321" spans="1:77" ht="12" customHeight="1">
      <c r="A321" s="247"/>
      <c r="B321" s="247"/>
      <c r="C321" s="247"/>
      <c r="D321" s="247"/>
      <c r="E321" s="247"/>
      <c r="F321" s="247"/>
      <c r="G321" s="247"/>
      <c r="H321" s="247"/>
      <c r="I321" s="247"/>
      <c r="J321" s="247"/>
      <c r="K321" s="247"/>
      <c r="L321" s="247"/>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c r="BT321" s="247"/>
      <c r="BU321" s="247"/>
      <c r="BV321" s="247"/>
      <c r="BW321" s="247"/>
      <c r="BX321" s="247"/>
      <c r="BY321" s="321"/>
    </row>
    <row r="322" spans="1:77" ht="12" customHeight="1">
      <c r="A322" s="247"/>
      <c r="B322" s="247"/>
      <c r="C322" s="247"/>
      <c r="D322" s="247"/>
      <c r="E322" s="247"/>
      <c r="F322" s="247"/>
      <c r="G322" s="247"/>
      <c r="H322" s="247"/>
      <c r="I322" s="247"/>
      <c r="J322" s="247"/>
      <c r="K322" s="247"/>
      <c r="L322" s="247"/>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c r="BT322" s="247"/>
      <c r="BU322" s="247"/>
      <c r="BV322" s="247"/>
      <c r="BW322" s="247"/>
      <c r="BX322" s="247"/>
      <c r="BY322" s="321"/>
    </row>
    <row r="323" spans="1:77" ht="12" customHeight="1">
      <c r="A323" s="247"/>
      <c r="B323" s="247"/>
      <c r="C323" s="247"/>
      <c r="D323" s="247"/>
      <c r="E323" s="247"/>
      <c r="F323" s="247"/>
      <c r="G323" s="247"/>
      <c r="H323" s="247"/>
      <c r="I323" s="247"/>
      <c r="J323" s="247"/>
      <c r="K323" s="247"/>
      <c r="L323" s="247"/>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c r="BT323" s="247"/>
      <c r="BU323" s="247"/>
      <c r="BV323" s="247"/>
      <c r="BW323" s="247"/>
      <c r="BX323" s="247"/>
      <c r="BY323" s="321"/>
    </row>
    <row r="324" spans="1:77" ht="12" customHeight="1">
      <c r="A324" s="247"/>
      <c r="B324" s="247"/>
      <c r="C324" s="247"/>
      <c r="D324" s="247"/>
      <c r="E324" s="247"/>
      <c r="F324" s="247"/>
      <c r="G324" s="247"/>
      <c r="H324" s="247"/>
      <c r="I324" s="247"/>
      <c r="J324" s="247"/>
      <c r="K324" s="247"/>
      <c r="L324" s="247"/>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c r="BT324" s="247"/>
      <c r="BU324" s="247"/>
      <c r="BV324" s="247"/>
      <c r="BW324" s="247"/>
      <c r="BX324" s="247"/>
      <c r="BY324" s="321"/>
    </row>
    <row r="325" spans="1:77" ht="12" customHeight="1">
      <c r="A325" s="247"/>
      <c r="B325" s="247"/>
      <c r="C325" s="247"/>
      <c r="D325" s="247"/>
      <c r="E325" s="247"/>
      <c r="F325" s="247"/>
      <c r="G325" s="247"/>
      <c r="H325" s="247"/>
      <c r="I325" s="247"/>
      <c r="J325" s="247"/>
      <c r="K325" s="247"/>
      <c r="L325" s="247"/>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c r="BT325" s="247"/>
      <c r="BU325" s="247"/>
      <c r="BV325" s="247"/>
      <c r="BW325" s="247"/>
      <c r="BX325" s="247"/>
      <c r="BY325" s="321"/>
    </row>
    <row r="326" spans="1:77" ht="12" customHeight="1">
      <c r="A326" s="247"/>
      <c r="B326" s="247"/>
      <c r="C326" s="247"/>
      <c r="D326" s="247"/>
      <c r="E326" s="247"/>
      <c r="F326" s="247"/>
      <c r="G326" s="247"/>
      <c r="H326" s="247"/>
      <c r="I326" s="247"/>
      <c r="J326" s="247"/>
      <c r="K326" s="247"/>
      <c r="L326" s="247"/>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c r="BT326" s="247"/>
      <c r="BU326" s="247"/>
      <c r="BV326" s="247"/>
      <c r="BW326" s="247"/>
      <c r="BX326" s="247"/>
      <c r="BY326" s="321"/>
    </row>
    <row r="327" spans="1:77" ht="12" customHeight="1">
      <c r="A327" s="247"/>
      <c r="B327" s="247"/>
      <c r="C327" s="247"/>
      <c r="D327" s="247"/>
      <c r="E327" s="247"/>
      <c r="F327" s="247"/>
      <c r="G327" s="247"/>
      <c r="H327" s="247"/>
      <c r="I327" s="247"/>
      <c r="J327" s="247"/>
      <c r="K327" s="247"/>
      <c r="L327" s="247"/>
      <c r="M327" s="247"/>
      <c r="N327" s="247"/>
      <c r="O327" s="247"/>
      <c r="P327" s="247"/>
      <c r="Q327" s="247"/>
      <c r="R327" s="247"/>
      <c r="S327" s="247"/>
      <c r="T327" s="247"/>
      <c r="U327" s="247"/>
      <c r="V327" s="247"/>
      <c r="W327" s="247"/>
      <c r="X327" s="247"/>
      <c r="Y327" s="247"/>
      <c r="Z327" s="247"/>
      <c r="AA327" s="247"/>
      <c r="AB327" s="247"/>
      <c r="AC327" s="247"/>
      <c r="AD327" s="247"/>
      <c r="AE327" s="247"/>
      <c r="AF327" s="247"/>
      <c r="AG327" s="247"/>
      <c r="AH327" s="247"/>
      <c r="AI327" s="247"/>
      <c r="AJ327" s="247"/>
      <c r="AK327" s="247"/>
      <c r="AL327" s="247"/>
      <c r="AM327" s="247"/>
      <c r="AN327" s="247"/>
      <c r="AO327" s="247"/>
      <c r="AP327" s="247"/>
      <c r="AQ327" s="247"/>
      <c r="AR327" s="247"/>
      <c r="AS327" s="247"/>
      <c r="AT327" s="247"/>
      <c r="AU327" s="247"/>
      <c r="AV327" s="247"/>
      <c r="AW327" s="247"/>
      <c r="AX327" s="247"/>
      <c r="AY327" s="247"/>
      <c r="AZ327" s="247"/>
      <c r="BA327" s="247"/>
      <c r="BB327" s="247"/>
      <c r="BC327" s="247"/>
      <c r="BD327" s="247"/>
      <c r="BE327" s="247"/>
      <c r="BF327" s="247"/>
      <c r="BG327" s="247"/>
      <c r="BH327" s="247"/>
      <c r="BI327" s="247"/>
      <c r="BJ327" s="247"/>
      <c r="BK327" s="247"/>
      <c r="BL327" s="247"/>
      <c r="BM327" s="247"/>
      <c r="BN327" s="247"/>
      <c r="BO327" s="247"/>
      <c r="BP327" s="247"/>
      <c r="BQ327" s="247"/>
      <c r="BR327" s="247"/>
      <c r="BS327" s="247"/>
      <c r="BT327" s="247"/>
      <c r="BU327" s="247"/>
      <c r="BV327" s="247"/>
      <c r="BW327" s="247"/>
      <c r="BX327" s="247"/>
      <c r="BY327" s="321"/>
    </row>
    <row r="328" spans="1:77" ht="12" customHeight="1">
      <c r="A328" s="247"/>
      <c r="B328" s="247"/>
      <c r="C328" s="247"/>
      <c r="D328" s="247"/>
      <c r="E328" s="247"/>
      <c r="F328" s="247"/>
      <c r="G328" s="247"/>
      <c r="H328" s="247"/>
      <c r="I328" s="247"/>
      <c r="J328" s="247"/>
      <c r="K328" s="247"/>
      <c r="L328" s="247"/>
      <c r="M328" s="247"/>
      <c r="N328" s="247"/>
      <c r="O328" s="247"/>
      <c r="P328" s="247"/>
      <c r="Q328" s="247"/>
      <c r="R328" s="247"/>
      <c r="S328" s="247"/>
      <c r="T328" s="247"/>
      <c r="U328" s="247"/>
      <c r="V328" s="247"/>
      <c r="W328" s="247"/>
      <c r="X328" s="247"/>
      <c r="Y328" s="247"/>
      <c r="Z328" s="247"/>
      <c r="AA328" s="247"/>
      <c r="AB328" s="247"/>
      <c r="AC328" s="247"/>
      <c r="AD328" s="247"/>
      <c r="AE328" s="247"/>
      <c r="AF328" s="247"/>
      <c r="AG328" s="247"/>
      <c r="AH328" s="247"/>
      <c r="AI328" s="247"/>
      <c r="AJ328" s="247"/>
      <c r="AK328" s="247"/>
      <c r="AL328" s="247"/>
      <c r="AM328" s="247"/>
      <c r="AN328" s="247"/>
      <c r="AO328" s="247"/>
      <c r="AP328" s="247"/>
      <c r="AQ328" s="247"/>
      <c r="AR328" s="247"/>
      <c r="AS328" s="247"/>
      <c r="AT328" s="247"/>
      <c r="AU328" s="247"/>
      <c r="AV328" s="247"/>
      <c r="AW328" s="247"/>
      <c r="AX328" s="247"/>
      <c r="AY328" s="247"/>
      <c r="AZ328" s="247"/>
      <c r="BA328" s="247"/>
      <c r="BB328" s="247"/>
      <c r="BC328" s="247"/>
      <c r="BD328" s="247"/>
      <c r="BE328" s="247"/>
      <c r="BF328" s="247"/>
      <c r="BG328" s="247"/>
      <c r="BH328" s="247"/>
      <c r="BI328" s="247"/>
      <c r="BJ328" s="247"/>
      <c r="BK328" s="247"/>
      <c r="BL328" s="247"/>
      <c r="BM328" s="247"/>
      <c r="BN328" s="247"/>
      <c r="BO328" s="247"/>
      <c r="BP328" s="247"/>
      <c r="BQ328" s="247"/>
      <c r="BR328" s="247"/>
      <c r="BS328" s="247"/>
      <c r="BT328" s="247"/>
      <c r="BU328" s="247"/>
      <c r="BV328" s="247"/>
      <c r="BW328" s="247"/>
      <c r="BX328" s="247"/>
      <c r="BY328" s="321"/>
    </row>
    <row r="329" spans="1:77" ht="12" customHeight="1">
      <c r="A329" s="247"/>
      <c r="B329" s="247"/>
      <c r="C329" s="247"/>
      <c r="D329" s="247"/>
      <c r="E329" s="247"/>
      <c r="F329" s="247"/>
      <c r="G329" s="247"/>
      <c r="H329" s="247"/>
      <c r="I329" s="247"/>
      <c r="J329" s="247"/>
      <c r="K329" s="247"/>
      <c r="L329" s="247"/>
      <c r="M329" s="247"/>
      <c r="N329" s="247"/>
      <c r="O329" s="247"/>
      <c r="P329" s="247"/>
      <c r="Q329" s="247"/>
      <c r="R329" s="247"/>
      <c r="S329" s="247"/>
      <c r="T329" s="247"/>
      <c r="U329" s="247"/>
      <c r="V329" s="247"/>
      <c r="W329" s="247"/>
      <c r="X329" s="247"/>
      <c r="Y329" s="247"/>
      <c r="Z329" s="247"/>
      <c r="AA329" s="247"/>
      <c r="AB329" s="247"/>
      <c r="AC329" s="247"/>
      <c r="AD329" s="247"/>
      <c r="AE329" s="247"/>
      <c r="AF329" s="247"/>
      <c r="AG329" s="247"/>
      <c r="AH329" s="247"/>
      <c r="AI329" s="247"/>
      <c r="AJ329" s="247"/>
      <c r="AK329" s="247"/>
      <c r="AL329" s="247"/>
      <c r="AM329" s="247"/>
      <c r="AN329" s="247"/>
      <c r="AO329" s="247"/>
      <c r="AP329" s="247"/>
      <c r="AQ329" s="247"/>
      <c r="AR329" s="247"/>
      <c r="AS329" s="247"/>
      <c r="AT329" s="247"/>
      <c r="AU329" s="247"/>
      <c r="AV329" s="247"/>
      <c r="AW329" s="247"/>
      <c r="AX329" s="247"/>
      <c r="AY329" s="247"/>
      <c r="AZ329" s="247"/>
      <c r="BA329" s="247"/>
      <c r="BB329" s="247"/>
      <c r="BC329" s="247"/>
      <c r="BD329" s="247"/>
      <c r="BE329" s="247"/>
      <c r="BF329" s="247"/>
      <c r="BG329" s="247"/>
      <c r="BH329" s="247"/>
      <c r="BI329" s="247"/>
      <c r="BJ329" s="247"/>
      <c r="BK329" s="247"/>
      <c r="BL329" s="247"/>
      <c r="BM329" s="247"/>
      <c r="BN329" s="247"/>
      <c r="BO329" s="247"/>
      <c r="BP329" s="247"/>
      <c r="BQ329" s="247"/>
      <c r="BR329" s="247"/>
      <c r="BS329" s="247"/>
      <c r="BT329" s="247"/>
      <c r="BU329" s="247"/>
      <c r="BV329" s="247"/>
      <c r="BW329" s="247"/>
      <c r="BX329" s="247"/>
      <c r="BY329" s="321"/>
    </row>
    <row r="330" spans="1:77" ht="12" customHeight="1">
      <c r="A330" s="247"/>
      <c r="B330" s="247"/>
      <c r="C330" s="247"/>
      <c r="D330" s="247"/>
      <c r="E330" s="247"/>
      <c r="F330" s="247"/>
      <c r="G330" s="247"/>
      <c r="H330" s="247"/>
      <c r="I330" s="247"/>
      <c r="J330" s="247"/>
      <c r="K330" s="247"/>
      <c r="L330" s="247"/>
      <c r="M330" s="247"/>
      <c r="N330" s="247"/>
      <c r="O330" s="247"/>
      <c r="P330" s="247"/>
      <c r="Q330" s="247"/>
      <c r="R330" s="247"/>
      <c r="S330" s="247"/>
      <c r="T330" s="247"/>
      <c r="U330" s="247"/>
      <c r="V330" s="247"/>
      <c r="W330" s="247"/>
      <c r="X330" s="247"/>
      <c r="Y330" s="247"/>
      <c r="Z330" s="247"/>
      <c r="AA330" s="247"/>
      <c r="AB330" s="247"/>
      <c r="AC330" s="247"/>
      <c r="AD330" s="247"/>
      <c r="AE330" s="247"/>
      <c r="AF330" s="247"/>
      <c r="AG330" s="247"/>
      <c r="AH330" s="247"/>
      <c r="AI330" s="247"/>
      <c r="AJ330" s="247"/>
      <c r="AK330" s="247"/>
      <c r="AL330" s="247"/>
      <c r="AM330" s="247"/>
      <c r="AN330" s="247"/>
      <c r="AO330" s="247"/>
      <c r="AP330" s="247"/>
      <c r="AQ330" s="247"/>
      <c r="AR330" s="247"/>
      <c r="AS330" s="247"/>
      <c r="AT330" s="247"/>
      <c r="AU330" s="247"/>
      <c r="AV330" s="247"/>
      <c r="AW330" s="247"/>
      <c r="AX330" s="247"/>
      <c r="AY330" s="247"/>
      <c r="AZ330" s="247"/>
      <c r="BA330" s="247"/>
      <c r="BB330" s="247"/>
      <c r="BC330" s="247"/>
      <c r="BD330" s="247"/>
      <c r="BE330" s="247"/>
      <c r="BF330" s="247"/>
      <c r="BG330" s="247"/>
      <c r="BH330" s="247"/>
      <c r="BI330" s="247"/>
      <c r="BJ330" s="247"/>
      <c r="BK330" s="247"/>
      <c r="BL330" s="247"/>
      <c r="BM330" s="247"/>
      <c r="BN330" s="247"/>
      <c r="BO330" s="247"/>
      <c r="BP330" s="247"/>
      <c r="BQ330" s="247"/>
      <c r="BR330" s="247"/>
      <c r="BS330" s="247"/>
      <c r="BT330" s="247"/>
      <c r="BU330" s="247"/>
      <c r="BV330" s="247"/>
      <c r="BW330" s="247"/>
      <c r="BX330" s="247"/>
      <c r="BY330" s="321"/>
    </row>
    <row r="331" spans="1:77" ht="12" customHeight="1">
      <c r="A331" s="247"/>
      <c r="B331" s="247"/>
      <c r="C331" s="247"/>
      <c r="D331" s="247"/>
      <c r="E331" s="247"/>
      <c r="F331" s="247"/>
      <c r="G331" s="247"/>
      <c r="H331" s="247"/>
      <c r="I331" s="247"/>
      <c r="J331" s="247"/>
      <c r="K331" s="247"/>
      <c r="L331" s="247"/>
      <c r="M331" s="247"/>
      <c r="N331" s="247"/>
      <c r="O331" s="247"/>
      <c r="P331" s="247"/>
      <c r="Q331" s="247"/>
      <c r="R331" s="247"/>
      <c r="S331" s="247"/>
      <c r="T331" s="247"/>
      <c r="U331" s="247"/>
      <c r="V331" s="247"/>
      <c r="W331" s="247"/>
      <c r="X331" s="247"/>
      <c r="Y331" s="247"/>
      <c r="Z331" s="247"/>
      <c r="AA331" s="247"/>
      <c r="AB331" s="247"/>
      <c r="AC331" s="247"/>
      <c r="AD331" s="247"/>
      <c r="AE331" s="247"/>
      <c r="AF331" s="247"/>
      <c r="AG331" s="247"/>
      <c r="AH331" s="247"/>
      <c r="AI331" s="247"/>
      <c r="AJ331" s="247"/>
      <c r="AK331" s="247"/>
      <c r="AL331" s="247"/>
      <c r="AM331" s="247"/>
      <c r="AN331" s="247"/>
      <c r="AO331" s="247"/>
      <c r="AP331" s="247"/>
      <c r="AQ331" s="247"/>
      <c r="AR331" s="247"/>
      <c r="AS331" s="247"/>
      <c r="AT331" s="247"/>
      <c r="AU331" s="247"/>
      <c r="AV331" s="247"/>
      <c r="AW331" s="247"/>
      <c r="AX331" s="247"/>
      <c r="AY331" s="247"/>
      <c r="AZ331" s="247"/>
      <c r="BA331" s="247"/>
      <c r="BB331" s="247"/>
      <c r="BC331" s="247"/>
      <c r="BD331" s="247"/>
      <c r="BE331" s="247"/>
      <c r="BF331" s="247"/>
      <c r="BG331" s="247"/>
      <c r="BH331" s="247"/>
      <c r="BI331" s="247"/>
      <c r="BJ331" s="247"/>
      <c r="BK331" s="247"/>
      <c r="BL331" s="247"/>
      <c r="BM331" s="247"/>
      <c r="BN331" s="247"/>
      <c r="BO331" s="247"/>
      <c r="BP331" s="247"/>
      <c r="BQ331" s="247"/>
      <c r="BR331" s="247"/>
      <c r="BS331" s="247"/>
      <c r="BT331" s="247"/>
      <c r="BU331" s="247"/>
      <c r="BV331" s="247"/>
      <c r="BW331" s="247"/>
      <c r="BX331" s="247"/>
      <c r="BY331" s="321"/>
    </row>
    <row r="332" spans="1:77" ht="12" customHeight="1">
      <c r="A332" s="247"/>
      <c r="B332" s="247"/>
      <c r="C332" s="247"/>
      <c r="D332" s="247"/>
      <c r="E332" s="247"/>
      <c r="F332" s="247"/>
      <c r="G332" s="247"/>
      <c r="H332" s="247"/>
      <c r="I332" s="247"/>
      <c r="J332" s="247"/>
      <c r="K332" s="247"/>
      <c r="L332" s="247"/>
      <c r="M332" s="247"/>
      <c r="N332" s="247"/>
      <c r="O332" s="247"/>
      <c r="P332" s="247"/>
      <c r="Q332" s="247"/>
      <c r="R332" s="247"/>
      <c r="S332" s="247"/>
      <c r="T332" s="247"/>
      <c r="U332" s="247"/>
      <c r="V332" s="247"/>
      <c r="W332" s="247"/>
      <c r="X332" s="247"/>
      <c r="Y332" s="247"/>
      <c r="Z332" s="247"/>
      <c r="AA332" s="247"/>
      <c r="AB332" s="247"/>
      <c r="AC332" s="247"/>
      <c r="AD332" s="247"/>
      <c r="AE332" s="247"/>
      <c r="AF332" s="247"/>
      <c r="AG332" s="247"/>
      <c r="AH332" s="247"/>
      <c r="AI332" s="247"/>
      <c r="AJ332" s="247"/>
      <c r="AK332" s="247"/>
      <c r="AL332" s="247"/>
      <c r="AM332" s="247"/>
      <c r="AN332" s="247"/>
      <c r="AO332" s="247"/>
      <c r="AP332" s="247"/>
      <c r="AQ332" s="247"/>
      <c r="AR332" s="247"/>
      <c r="AS332" s="247"/>
      <c r="AT332" s="247"/>
      <c r="AU332" s="247"/>
      <c r="AV332" s="247"/>
      <c r="AW332" s="247"/>
      <c r="AX332" s="247"/>
      <c r="AY332" s="247"/>
      <c r="AZ332" s="247"/>
      <c r="BA332" s="247"/>
      <c r="BB332" s="247"/>
      <c r="BC332" s="247"/>
      <c r="BD332" s="247"/>
      <c r="BE332" s="247"/>
      <c r="BF332" s="247"/>
      <c r="BG332" s="247"/>
      <c r="BH332" s="247"/>
      <c r="BI332" s="247"/>
      <c r="BJ332" s="247"/>
      <c r="BK332" s="247"/>
      <c r="BL332" s="247"/>
      <c r="BM332" s="247"/>
      <c r="BN332" s="247"/>
      <c r="BO332" s="247"/>
      <c r="BP332" s="247"/>
      <c r="BQ332" s="247"/>
      <c r="BR332" s="247"/>
      <c r="BS332" s="247"/>
      <c r="BT332" s="247"/>
      <c r="BU332" s="247"/>
      <c r="BV332" s="247"/>
      <c r="BW332" s="247"/>
      <c r="BX332" s="247"/>
      <c r="BY332" s="321"/>
    </row>
    <row r="333" spans="1:77" ht="12" customHeight="1">
      <c r="A333" s="247"/>
      <c r="B333" s="247"/>
      <c r="C333" s="247"/>
      <c r="D333" s="247"/>
      <c r="E333" s="247"/>
      <c r="F333" s="247"/>
      <c r="G333" s="247"/>
      <c r="H333" s="247"/>
      <c r="I333" s="247"/>
      <c r="J333" s="247"/>
      <c r="K333" s="247"/>
      <c r="L333" s="247"/>
      <c r="M333" s="247"/>
      <c r="N333" s="247"/>
      <c r="O333" s="247"/>
      <c r="P333" s="247"/>
      <c r="Q333" s="247"/>
      <c r="R333" s="247"/>
      <c r="S333" s="247"/>
      <c r="T333" s="247"/>
      <c r="U333" s="247"/>
      <c r="V333" s="247"/>
      <c r="W333" s="247"/>
      <c r="X333" s="247"/>
      <c r="Y333" s="247"/>
      <c r="Z333" s="247"/>
      <c r="AA333" s="247"/>
      <c r="AB333" s="247"/>
      <c r="AC333" s="247"/>
      <c r="AD333" s="247"/>
      <c r="AE333" s="247"/>
      <c r="AF333" s="247"/>
      <c r="AG333" s="247"/>
      <c r="AH333" s="247"/>
      <c r="AI333" s="247"/>
      <c r="AJ333" s="247"/>
      <c r="AK333" s="247"/>
      <c r="AL333" s="247"/>
      <c r="AM333" s="247"/>
      <c r="AN333" s="247"/>
      <c r="AO333" s="247"/>
      <c r="AP333" s="247"/>
      <c r="AQ333" s="247"/>
      <c r="AR333" s="247"/>
      <c r="AS333" s="247"/>
      <c r="AT333" s="247"/>
      <c r="AU333" s="247"/>
      <c r="AV333" s="247"/>
      <c r="AW333" s="247"/>
      <c r="AX333" s="247"/>
      <c r="AY333" s="247"/>
      <c r="AZ333" s="247"/>
      <c r="BA333" s="247"/>
      <c r="BB333" s="247"/>
      <c r="BC333" s="247"/>
      <c r="BD333" s="247"/>
      <c r="BE333" s="247"/>
      <c r="BF333" s="247"/>
      <c r="BG333" s="247"/>
      <c r="BH333" s="247"/>
      <c r="BI333" s="247"/>
      <c r="BJ333" s="247"/>
      <c r="BK333" s="247"/>
      <c r="BL333" s="247"/>
      <c r="BM333" s="247"/>
      <c r="BN333" s="247"/>
      <c r="BO333" s="247"/>
      <c r="BP333" s="247"/>
      <c r="BQ333" s="247"/>
      <c r="BR333" s="247"/>
      <c r="BS333" s="247"/>
      <c r="BT333" s="247"/>
      <c r="BU333" s="247"/>
      <c r="BV333" s="247"/>
      <c r="BW333" s="247"/>
      <c r="BX333" s="247"/>
      <c r="BY333" s="321"/>
    </row>
    <row r="334" spans="1:77" ht="12" customHeight="1">
      <c r="A334" s="247"/>
      <c r="B334" s="247"/>
      <c r="C334" s="247"/>
      <c r="D334" s="247"/>
      <c r="E334" s="247"/>
      <c r="F334" s="247"/>
      <c r="G334" s="247"/>
      <c r="H334" s="247"/>
      <c r="I334" s="247"/>
      <c r="J334" s="247"/>
      <c r="K334" s="247"/>
      <c r="L334" s="247"/>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c r="BT334" s="247"/>
      <c r="BU334" s="247"/>
      <c r="BV334" s="247"/>
      <c r="BW334" s="247"/>
      <c r="BX334" s="247"/>
      <c r="BY334" s="321"/>
    </row>
    <row r="335" spans="1:77" ht="12" customHeight="1">
      <c r="A335" s="247"/>
      <c r="B335" s="247"/>
      <c r="C335" s="247"/>
      <c r="D335" s="247"/>
      <c r="E335" s="247"/>
      <c r="F335" s="247"/>
      <c r="G335" s="247"/>
      <c r="H335" s="247"/>
      <c r="I335" s="247"/>
      <c r="J335" s="247"/>
      <c r="K335" s="247"/>
      <c r="L335" s="247"/>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c r="BT335" s="247"/>
      <c r="BU335" s="247"/>
      <c r="BV335" s="247"/>
      <c r="BW335" s="247"/>
      <c r="BX335" s="247"/>
      <c r="BY335" s="321"/>
    </row>
    <row r="336" spans="1:77" ht="12" customHeight="1">
      <c r="A336" s="247"/>
      <c r="B336" s="247"/>
      <c r="C336" s="247"/>
      <c r="D336" s="247"/>
      <c r="E336" s="247"/>
      <c r="F336" s="247"/>
      <c r="G336" s="247"/>
      <c r="H336" s="247"/>
      <c r="I336" s="247"/>
      <c r="J336" s="247"/>
      <c r="K336" s="247"/>
      <c r="L336" s="247"/>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c r="BT336" s="247"/>
      <c r="BU336" s="247"/>
      <c r="BV336" s="247"/>
      <c r="BW336" s="247"/>
      <c r="BX336" s="247"/>
      <c r="BY336" s="321"/>
    </row>
    <row r="337" spans="1:77" ht="12" customHeight="1">
      <c r="A337" s="247"/>
      <c r="B337" s="247"/>
      <c r="C337" s="247"/>
      <c r="D337" s="247"/>
      <c r="E337" s="247"/>
      <c r="F337" s="247"/>
      <c r="G337" s="247"/>
      <c r="H337" s="247"/>
      <c r="I337" s="247"/>
      <c r="J337" s="247"/>
      <c r="K337" s="247"/>
      <c r="L337" s="247"/>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c r="BT337" s="247"/>
      <c r="BU337" s="247"/>
      <c r="BV337" s="247"/>
      <c r="BW337" s="247"/>
      <c r="BX337" s="247"/>
      <c r="BY337" s="321"/>
    </row>
    <row r="338" spans="1:77" ht="12" customHeight="1">
      <c r="A338" s="247"/>
      <c r="B338" s="247"/>
      <c r="C338" s="247"/>
      <c r="D338" s="247"/>
      <c r="E338" s="247"/>
      <c r="F338" s="247"/>
      <c r="G338" s="247"/>
      <c r="H338" s="247"/>
      <c r="I338" s="247"/>
      <c r="J338" s="247"/>
      <c r="K338" s="247"/>
      <c r="L338" s="247"/>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c r="BT338" s="247"/>
      <c r="BU338" s="247"/>
      <c r="BV338" s="247"/>
      <c r="BW338" s="247"/>
      <c r="BX338" s="247"/>
      <c r="BY338" s="321"/>
    </row>
    <row r="339" spans="1:77" ht="12" customHeight="1">
      <c r="A339" s="247"/>
      <c r="B339" s="247"/>
      <c r="C339" s="247"/>
      <c r="D339" s="247"/>
      <c r="E339" s="247"/>
      <c r="F339" s="247"/>
      <c r="G339" s="247"/>
      <c r="H339" s="247"/>
      <c r="I339" s="247"/>
      <c r="J339" s="247"/>
      <c r="K339" s="247"/>
      <c r="L339" s="247"/>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c r="BT339" s="247"/>
      <c r="BU339" s="247"/>
      <c r="BV339" s="247"/>
      <c r="BW339" s="247"/>
      <c r="BX339" s="247"/>
      <c r="BY339" s="321"/>
    </row>
    <row r="340" spans="1:77" ht="12" customHeight="1">
      <c r="A340" s="247"/>
      <c r="B340" s="247"/>
      <c r="C340" s="247"/>
      <c r="D340" s="247"/>
      <c r="E340" s="247"/>
      <c r="F340" s="247"/>
      <c r="G340" s="247"/>
      <c r="H340" s="247"/>
      <c r="I340" s="247"/>
      <c r="J340" s="247"/>
      <c r="K340" s="247"/>
      <c r="L340" s="247"/>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c r="BT340" s="247"/>
      <c r="BU340" s="247"/>
      <c r="BV340" s="247"/>
      <c r="BW340" s="247"/>
      <c r="BX340" s="247"/>
      <c r="BY340" s="321"/>
    </row>
    <row r="341" spans="1:77" ht="12" customHeight="1">
      <c r="A341" s="247"/>
      <c r="B341" s="247"/>
      <c r="C341" s="247"/>
      <c r="D341" s="247"/>
      <c r="E341" s="247"/>
      <c r="F341" s="247"/>
      <c r="G341" s="247"/>
      <c r="H341" s="247"/>
      <c r="I341" s="247"/>
      <c r="J341" s="247"/>
      <c r="K341" s="247"/>
      <c r="L341" s="247"/>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c r="BT341" s="247"/>
      <c r="BU341" s="247"/>
      <c r="BV341" s="247"/>
      <c r="BW341" s="247"/>
      <c r="BX341" s="247"/>
      <c r="BY341" s="321"/>
    </row>
    <row r="342" spans="1:77" ht="12" customHeight="1">
      <c r="A342" s="247"/>
      <c r="B342" s="247"/>
      <c r="C342" s="247"/>
      <c r="D342" s="247"/>
      <c r="E342" s="247"/>
      <c r="F342" s="247"/>
      <c r="G342" s="247"/>
      <c r="H342" s="247"/>
      <c r="I342" s="247"/>
      <c r="J342" s="247"/>
      <c r="K342" s="247"/>
      <c r="L342" s="247"/>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c r="BT342" s="247"/>
      <c r="BU342" s="247"/>
      <c r="BV342" s="247"/>
      <c r="BW342" s="247"/>
      <c r="BX342" s="247"/>
      <c r="BY342" s="321"/>
    </row>
    <row r="343" spans="1:77" ht="12" customHeight="1">
      <c r="A343" s="247"/>
      <c r="B343" s="247"/>
      <c r="C343" s="247"/>
      <c r="D343" s="247"/>
      <c r="E343" s="247"/>
      <c r="F343" s="247"/>
      <c r="G343" s="247"/>
      <c r="H343" s="247"/>
      <c r="I343" s="247"/>
      <c r="J343" s="247"/>
      <c r="K343" s="247"/>
      <c r="L343" s="247"/>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c r="BT343" s="247"/>
      <c r="BU343" s="247"/>
      <c r="BV343" s="247"/>
      <c r="BW343" s="247"/>
      <c r="BX343" s="247"/>
      <c r="BY343" s="321"/>
    </row>
    <row r="344" spans="1:77" ht="12" customHeight="1">
      <c r="A344" s="247"/>
      <c r="B344" s="247"/>
      <c r="C344" s="247"/>
      <c r="D344" s="247"/>
      <c r="E344" s="247"/>
      <c r="F344" s="247"/>
      <c r="G344" s="247"/>
      <c r="H344" s="247"/>
      <c r="I344" s="247"/>
      <c r="J344" s="247"/>
      <c r="K344" s="247"/>
      <c r="L344" s="247"/>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c r="BT344" s="247"/>
      <c r="BU344" s="247"/>
      <c r="BV344" s="247"/>
      <c r="BW344" s="247"/>
      <c r="BX344" s="247"/>
      <c r="BY344" s="321"/>
    </row>
    <row r="345" spans="1:77" ht="12" customHeight="1">
      <c r="A345" s="247"/>
      <c r="B345" s="247"/>
      <c r="C345" s="247"/>
      <c r="D345" s="247"/>
      <c r="E345" s="247"/>
      <c r="F345" s="247"/>
      <c r="G345" s="247"/>
      <c r="H345" s="247"/>
      <c r="I345" s="247"/>
      <c r="J345" s="247"/>
      <c r="K345" s="247"/>
      <c r="L345" s="247"/>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c r="BT345" s="247"/>
      <c r="BU345" s="247"/>
      <c r="BV345" s="247"/>
      <c r="BW345" s="247"/>
      <c r="BX345" s="247"/>
      <c r="BY345" s="321"/>
    </row>
    <row r="346" spans="1:77" ht="12" customHeight="1">
      <c r="A346" s="247"/>
      <c r="B346" s="247"/>
      <c r="C346" s="247"/>
      <c r="D346" s="247"/>
      <c r="E346" s="247"/>
      <c r="F346" s="247"/>
      <c r="G346" s="247"/>
      <c r="H346" s="247"/>
      <c r="I346" s="247"/>
      <c r="J346" s="247"/>
      <c r="K346" s="247"/>
      <c r="L346" s="247"/>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c r="BT346" s="247"/>
      <c r="BU346" s="247"/>
      <c r="BV346" s="247"/>
      <c r="BW346" s="247"/>
      <c r="BX346" s="247"/>
      <c r="BY346" s="321"/>
    </row>
    <row r="347" spans="1:77" ht="12" customHeight="1">
      <c r="A347" s="247"/>
      <c r="B347" s="247"/>
      <c r="C347" s="247"/>
      <c r="D347" s="247"/>
      <c r="E347" s="247"/>
      <c r="F347" s="247"/>
      <c r="G347" s="247"/>
      <c r="H347" s="247"/>
      <c r="I347" s="247"/>
      <c r="J347" s="247"/>
      <c r="K347" s="247"/>
      <c r="L347" s="247"/>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c r="BT347" s="247"/>
      <c r="BU347" s="247"/>
      <c r="BV347" s="247"/>
      <c r="BW347" s="247"/>
      <c r="BX347" s="247"/>
      <c r="BY347" s="321"/>
    </row>
    <row r="348" spans="1:77" ht="12" customHeight="1">
      <c r="A348" s="247"/>
      <c r="B348" s="247"/>
      <c r="C348" s="247"/>
      <c r="D348" s="247"/>
      <c r="E348" s="247"/>
      <c r="F348" s="247"/>
      <c r="G348" s="247"/>
      <c r="H348" s="247"/>
      <c r="I348" s="247"/>
      <c r="J348" s="247"/>
      <c r="K348" s="247"/>
      <c r="L348" s="247"/>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c r="BT348" s="247"/>
      <c r="BU348" s="247"/>
      <c r="BV348" s="247"/>
      <c r="BW348" s="247"/>
      <c r="BX348" s="247"/>
      <c r="BY348" s="321"/>
    </row>
    <row r="349" spans="1:77" ht="12" customHeight="1">
      <c r="A349" s="247"/>
      <c r="B349" s="247"/>
      <c r="C349" s="247"/>
      <c r="D349" s="247"/>
      <c r="E349" s="247"/>
      <c r="F349" s="247"/>
      <c r="G349" s="247"/>
      <c r="H349" s="247"/>
      <c r="I349" s="247"/>
      <c r="J349" s="247"/>
      <c r="K349" s="247"/>
      <c r="L349" s="247"/>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c r="BT349" s="247"/>
      <c r="BU349" s="247"/>
      <c r="BV349" s="247"/>
      <c r="BW349" s="247"/>
      <c r="BX349" s="247"/>
      <c r="BY349" s="321"/>
    </row>
    <row r="350" spans="1:77" ht="12" customHeight="1">
      <c r="A350" s="247"/>
      <c r="B350" s="247"/>
      <c r="C350" s="247"/>
      <c r="D350" s="247"/>
      <c r="E350" s="247"/>
      <c r="F350" s="247"/>
      <c r="G350" s="247"/>
      <c r="H350" s="247"/>
      <c r="I350" s="247"/>
      <c r="J350" s="247"/>
      <c r="K350" s="247"/>
      <c r="L350" s="247"/>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c r="BT350" s="247"/>
      <c r="BU350" s="247"/>
      <c r="BV350" s="247"/>
      <c r="BW350" s="247"/>
      <c r="BX350" s="247"/>
      <c r="BY350" s="321"/>
    </row>
    <row r="351" spans="1:77" ht="12" customHeight="1">
      <c r="A351" s="247"/>
      <c r="B351" s="247"/>
      <c r="C351" s="247"/>
      <c r="D351" s="247"/>
      <c r="E351" s="247"/>
      <c r="F351" s="247"/>
      <c r="G351" s="247"/>
      <c r="H351" s="247"/>
      <c r="I351" s="247"/>
      <c r="J351" s="247"/>
      <c r="K351" s="247"/>
      <c r="L351" s="247"/>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c r="BT351" s="247"/>
      <c r="BU351" s="247"/>
      <c r="BV351" s="247"/>
      <c r="BW351" s="247"/>
      <c r="BX351" s="247"/>
      <c r="BY351" s="321"/>
    </row>
    <row r="352" spans="1:77" ht="12" customHeight="1">
      <c r="A352" s="247"/>
      <c r="B352" s="247"/>
      <c r="C352" s="247"/>
      <c r="D352" s="247"/>
      <c r="E352" s="247"/>
      <c r="F352" s="247"/>
      <c r="G352" s="247"/>
      <c r="H352" s="247"/>
      <c r="I352" s="247"/>
      <c r="J352" s="247"/>
      <c r="K352" s="247"/>
      <c r="L352" s="247"/>
      <c r="M352" s="247"/>
      <c r="N352" s="247"/>
      <c r="O352" s="247"/>
      <c r="P352" s="247"/>
      <c r="Q352" s="247"/>
      <c r="R352" s="247"/>
      <c r="S352" s="247"/>
      <c r="T352" s="247"/>
      <c r="U352" s="247"/>
      <c r="V352" s="247"/>
      <c r="W352" s="247"/>
      <c r="X352" s="247"/>
      <c r="Y352" s="247"/>
      <c r="Z352" s="247"/>
      <c r="AA352" s="247"/>
      <c r="AB352" s="247"/>
      <c r="AC352" s="247"/>
      <c r="AD352" s="247"/>
      <c r="AE352" s="247"/>
      <c r="AF352" s="247"/>
      <c r="AG352" s="247"/>
      <c r="AH352" s="247"/>
      <c r="AI352" s="247"/>
      <c r="AJ352" s="247"/>
      <c r="AK352" s="247"/>
      <c r="AL352" s="247"/>
      <c r="AM352" s="247"/>
      <c r="AN352" s="247"/>
      <c r="AO352" s="247"/>
      <c r="AP352" s="247"/>
      <c r="AQ352" s="247"/>
      <c r="AR352" s="247"/>
      <c r="AS352" s="247"/>
      <c r="AT352" s="247"/>
      <c r="AU352" s="247"/>
      <c r="AV352" s="247"/>
      <c r="AW352" s="247"/>
      <c r="AX352" s="247"/>
      <c r="AY352" s="247"/>
      <c r="AZ352" s="247"/>
      <c r="BA352" s="247"/>
      <c r="BB352" s="247"/>
      <c r="BC352" s="247"/>
      <c r="BD352" s="247"/>
      <c r="BE352" s="247"/>
      <c r="BF352" s="247"/>
      <c r="BG352" s="247"/>
      <c r="BH352" s="247"/>
      <c r="BI352" s="247"/>
      <c r="BJ352" s="247"/>
      <c r="BK352" s="247"/>
      <c r="BL352" s="247"/>
      <c r="BM352" s="247"/>
      <c r="BN352" s="247"/>
      <c r="BO352" s="247"/>
      <c r="BP352" s="247"/>
      <c r="BQ352" s="247"/>
      <c r="BR352" s="247"/>
      <c r="BS352" s="247"/>
      <c r="BT352" s="247"/>
      <c r="BU352" s="247"/>
      <c r="BV352" s="247"/>
      <c r="BW352" s="247"/>
      <c r="BX352" s="247"/>
      <c r="BY352" s="321"/>
    </row>
    <row r="353" spans="1:77" ht="12" customHeight="1">
      <c r="A353" s="247"/>
      <c r="B353" s="247"/>
      <c r="C353" s="247"/>
      <c r="D353" s="247"/>
      <c r="E353" s="247"/>
      <c r="F353" s="247"/>
      <c r="G353" s="247"/>
      <c r="H353" s="247"/>
      <c r="I353" s="247"/>
      <c r="J353" s="247"/>
      <c r="K353" s="247"/>
      <c r="L353" s="247"/>
      <c r="M353" s="247"/>
      <c r="N353" s="247"/>
      <c r="O353" s="247"/>
      <c r="P353" s="247"/>
      <c r="Q353" s="247"/>
      <c r="R353" s="247"/>
      <c r="S353" s="247"/>
      <c r="T353" s="247"/>
      <c r="U353" s="247"/>
      <c r="V353" s="247"/>
      <c r="W353" s="247"/>
      <c r="X353" s="247"/>
      <c r="Y353" s="247"/>
      <c r="Z353" s="247"/>
      <c r="AA353" s="247"/>
      <c r="AB353" s="247"/>
      <c r="AC353" s="247"/>
      <c r="AD353" s="247"/>
      <c r="AE353" s="247"/>
      <c r="AF353" s="247"/>
      <c r="AG353" s="247"/>
      <c r="AH353" s="247"/>
      <c r="AI353" s="247"/>
      <c r="AJ353" s="247"/>
      <c r="AK353" s="247"/>
      <c r="AL353" s="247"/>
      <c r="AM353" s="247"/>
      <c r="AN353" s="247"/>
      <c r="AO353" s="247"/>
      <c r="AP353" s="247"/>
      <c r="AQ353" s="247"/>
      <c r="AR353" s="247"/>
      <c r="AS353" s="247"/>
      <c r="AT353" s="247"/>
      <c r="AU353" s="247"/>
      <c r="AV353" s="247"/>
      <c r="AW353" s="247"/>
      <c r="AX353" s="247"/>
      <c r="AY353" s="247"/>
      <c r="AZ353" s="247"/>
      <c r="BA353" s="247"/>
      <c r="BB353" s="247"/>
      <c r="BC353" s="247"/>
      <c r="BD353" s="247"/>
      <c r="BE353" s="247"/>
      <c r="BF353" s="247"/>
      <c r="BG353" s="247"/>
      <c r="BH353" s="247"/>
      <c r="BI353" s="247"/>
      <c r="BJ353" s="247"/>
      <c r="BK353" s="247"/>
      <c r="BL353" s="247"/>
      <c r="BM353" s="247"/>
      <c r="BN353" s="247"/>
      <c r="BO353" s="247"/>
      <c r="BP353" s="247"/>
      <c r="BQ353" s="247"/>
      <c r="BR353" s="247"/>
      <c r="BS353" s="247"/>
      <c r="BT353" s="247"/>
      <c r="BU353" s="247"/>
      <c r="BV353" s="247"/>
      <c r="BW353" s="247"/>
      <c r="BX353" s="247"/>
      <c r="BY353" s="321"/>
    </row>
    <row r="354" spans="1:77" ht="12" customHeight="1">
      <c r="A354" s="247"/>
      <c r="B354" s="247"/>
      <c r="C354" s="247"/>
      <c r="D354" s="247"/>
      <c r="E354" s="247"/>
      <c r="F354" s="247"/>
      <c r="G354" s="247"/>
      <c r="H354" s="247"/>
      <c r="I354" s="247"/>
      <c r="J354" s="247"/>
      <c r="K354" s="247"/>
      <c r="L354" s="247"/>
      <c r="M354" s="247"/>
      <c r="N354" s="247"/>
      <c r="O354" s="247"/>
      <c r="P354" s="247"/>
      <c r="Q354" s="247"/>
      <c r="R354" s="247"/>
      <c r="S354" s="247"/>
      <c r="T354" s="247"/>
      <c r="U354" s="247"/>
      <c r="V354" s="247"/>
      <c r="W354" s="247"/>
      <c r="X354" s="247"/>
      <c r="Y354" s="247"/>
      <c r="Z354" s="247"/>
      <c r="AA354" s="247"/>
      <c r="AB354" s="247"/>
      <c r="AC354" s="247"/>
      <c r="AD354" s="247"/>
      <c r="AE354" s="247"/>
      <c r="AF354" s="247"/>
      <c r="AG354" s="247"/>
      <c r="AH354" s="247"/>
      <c r="AI354" s="247"/>
      <c r="AJ354" s="247"/>
      <c r="AK354" s="247"/>
      <c r="AL354" s="247"/>
      <c r="AM354" s="247"/>
      <c r="AN354" s="247"/>
      <c r="AO354" s="247"/>
      <c r="AP354" s="247"/>
      <c r="AQ354" s="247"/>
      <c r="AR354" s="247"/>
      <c r="AS354" s="247"/>
      <c r="AT354" s="247"/>
      <c r="AU354" s="247"/>
      <c r="AV354" s="247"/>
      <c r="AW354" s="247"/>
      <c r="AX354" s="247"/>
      <c r="AY354" s="247"/>
      <c r="AZ354" s="247"/>
      <c r="BA354" s="247"/>
      <c r="BB354" s="247"/>
      <c r="BC354" s="247"/>
      <c r="BD354" s="247"/>
      <c r="BE354" s="247"/>
      <c r="BF354" s="247"/>
      <c r="BG354" s="247"/>
      <c r="BH354" s="247"/>
      <c r="BI354" s="247"/>
      <c r="BJ354" s="247"/>
      <c r="BK354" s="247"/>
      <c r="BL354" s="247"/>
      <c r="BM354" s="247"/>
      <c r="BN354" s="247"/>
      <c r="BO354" s="247"/>
      <c r="BP354" s="247"/>
      <c r="BQ354" s="247"/>
      <c r="BR354" s="247"/>
      <c r="BS354" s="247"/>
      <c r="BT354" s="247"/>
      <c r="BU354" s="247"/>
      <c r="BV354" s="247"/>
      <c r="BW354" s="247"/>
      <c r="BX354" s="247"/>
      <c r="BY354" s="321"/>
    </row>
    <row r="355" spans="1:77" ht="12" customHeight="1">
      <c r="A355" s="247"/>
      <c r="B355" s="247"/>
      <c r="C355" s="247"/>
      <c r="D355" s="247"/>
      <c r="E355" s="247"/>
      <c r="F355" s="247"/>
      <c r="G355" s="247"/>
      <c r="H355" s="247"/>
      <c r="I355" s="247"/>
      <c r="J355" s="247"/>
      <c r="K355" s="247"/>
      <c r="L355" s="247"/>
      <c r="M355" s="247"/>
      <c r="N355" s="247"/>
      <c r="O355" s="247"/>
      <c r="P355" s="247"/>
      <c r="Q355" s="247"/>
      <c r="R355" s="247"/>
      <c r="S355" s="247"/>
      <c r="T355" s="247"/>
      <c r="U355" s="247"/>
      <c r="V355" s="247"/>
      <c r="W355" s="247"/>
      <c r="X355" s="247"/>
      <c r="Y355" s="247"/>
      <c r="Z355" s="247"/>
      <c r="AA355" s="247"/>
      <c r="AB355" s="247"/>
      <c r="AC355" s="247"/>
      <c r="AD355" s="247"/>
      <c r="AE355" s="247"/>
      <c r="AF355" s="247"/>
      <c r="AG355" s="247"/>
      <c r="AH355" s="247"/>
      <c r="AI355" s="247"/>
      <c r="AJ355" s="247"/>
      <c r="AK355" s="247"/>
      <c r="AL355" s="247"/>
      <c r="AM355" s="247"/>
      <c r="AN355" s="247"/>
      <c r="AO355" s="247"/>
      <c r="AP355" s="247"/>
      <c r="AQ355" s="247"/>
      <c r="AR355" s="247"/>
      <c r="AS355" s="247"/>
      <c r="AT355" s="247"/>
      <c r="AU355" s="247"/>
      <c r="AV355" s="247"/>
      <c r="AW355" s="247"/>
      <c r="AX355" s="247"/>
      <c r="AY355" s="247"/>
      <c r="AZ355" s="247"/>
      <c r="BA355" s="247"/>
      <c r="BB355" s="247"/>
      <c r="BC355" s="247"/>
      <c r="BD355" s="247"/>
      <c r="BE355" s="247"/>
      <c r="BF355" s="247"/>
      <c r="BG355" s="247"/>
      <c r="BH355" s="247"/>
      <c r="BI355" s="247"/>
      <c r="BJ355" s="247"/>
      <c r="BK355" s="247"/>
      <c r="BL355" s="247"/>
      <c r="BM355" s="247"/>
      <c r="BN355" s="247"/>
      <c r="BO355" s="247"/>
      <c r="BP355" s="247"/>
      <c r="BQ355" s="247"/>
      <c r="BR355" s="247"/>
      <c r="BS355" s="247"/>
      <c r="BT355" s="247"/>
      <c r="BU355" s="247"/>
      <c r="BV355" s="247"/>
      <c r="BW355" s="247"/>
      <c r="BX355" s="247"/>
      <c r="BY355" s="321"/>
    </row>
    <row r="356" spans="1:77" ht="12" customHeight="1">
      <c r="A356" s="247"/>
      <c r="B356" s="247"/>
      <c r="C356" s="247"/>
      <c r="D356" s="247"/>
      <c r="E356" s="247"/>
      <c r="F356" s="247"/>
      <c r="G356" s="247"/>
      <c r="H356" s="247"/>
      <c r="I356" s="247"/>
      <c r="J356" s="247"/>
      <c r="K356" s="247"/>
      <c r="L356" s="247"/>
      <c r="M356" s="247"/>
      <c r="N356" s="247"/>
      <c r="O356" s="247"/>
      <c r="P356" s="247"/>
      <c r="Q356" s="247"/>
      <c r="R356" s="247"/>
      <c r="S356" s="247"/>
      <c r="T356" s="247"/>
      <c r="U356" s="247"/>
      <c r="V356" s="247"/>
      <c r="W356" s="247"/>
      <c r="X356" s="247"/>
      <c r="Y356" s="247"/>
      <c r="Z356" s="247"/>
      <c r="AA356" s="247"/>
      <c r="AB356" s="247"/>
      <c r="AC356" s="247"/>
      <c r="AD356" s="247"/>
      <c r="AE356" s="247"/>
      <c r="AF356" s="247"/>
      <c r="AG356" s="247"/>
      <c r="AH356" s="247"/>
      <c r="AI356" s="247"/>
      <c r="AJ356" s="247"/>
      <c r="AK356" s="247"/>
      <c r="AL356" s="247"/>
      <c r="AM356" s="247"/>
      <c r="AN356" s="247"/>
      <c r="AO356" s="247"/>
      <c r="AP356" s="247"/>
      <c r="AQ356" s="247"/>
      <c r="AR356" s="247"/>
      <c r="AS356" s="247"/>
      <c r="AT356" s="247"/>
      <c r="AU356" s="247"/>
      <c r="AV356" s="247"/>
      <c r="AW356" s="247"/>
      <c r="AX356" s="247"/>
      <c r="AY356" s="247"/>
      <c r="AZ356" s="247"/>
      <c r="BA356" s="247"/>
      <c r="BB356" s="247"/>
      <c r="BC356" s="247"/>
      <c r="BD356" s="247"/>
      <c r="BE356" s="247"/>
      <c r="BF356" s="247"/>
      <c r="BG356" s="247"/>
      <c r="BH356" s="247"/>
      <c r="BI356" s="247"/>
      <c r="BJ356" s="247"/>
      <c r="BK356" s="247"/>
      <c r="BL356" s="247"/>
      <c r="BM356" s="247"/>
      <c r="BN356" s="247"/>
      <c r="BO356" s="247"/>
      <c r="BP356" s="247"/>
      <c r="BQ356" s="247"/>
      <c r="BR356" s="247"/>
      <c r="BS356" s="247"/>
      <c r="BT356" s="247"/>
      <c r="BU356" s="247"/>
      <c r="BV356" s="247"/>
      <c r="BW356" s="247"/>
      <c r="BX356" s="247"/>
      <c r="BY356" s="321"/>
    </row>
    <row r="357" spans="1:77" ht="12" customHeight="1">
      <c r="A357" s="247"/>
      <c r="B357" s="247"/>
      <c r="C357" s="247"/>
      <c r="D357" s="247"/>
      <c r="E357" s="247"/>
      <c r="F357" s="247"/>
      <c r="G357" s="247"/>
      <c r="H357" s="247"/>
      <c r="I357" s="247"/>
      <c r="J357" s="247"/>
      <c r="K357" s="247"/>
      <c r="L357" s="247"/>
      <c r="M357" s="247"/>
      <c r="N357" s="247"/>
      <c r="O357" s="247"/>
      <c r="P357" s="247"/>
      <c r="Q357" s="247"/>
      <c r="R357" s="247"/>
      <c r="S357" s="247"/>
      <c r="T357" s="247"/>
      <c r="U357" s="247"/>
      <c r="V357" s="247"/>
      <c r="W357" s="247"/>
      <c r="X357" s="247"/>
      <c r="Y357" s="247"/>
      <c r="Z357" s="247"/>
      <c r="AA357" s="247"/>
      <c r="AB357" s="247"/>
      <c r="AC357" s="247"/>
      <c r="AD357" s="247"/>
      <c r="AE357" s="247"/>
      <c r="AF357" s="247"/>
      <c r="AG357" s="247"/>
      <c r="AH357" s="247"/>
      <c r="AI357" s="247"/>
      <c r="AJ357" s="247"/>
      <c r="AK357" s="247"/>
      <c r="AL357" s="247"/>
      <c r="AM357" s="247"/>
      <c r="AN357" s="247"/>
      <c r="AO357" s="247"/>
      <c r="AP357" s="247"/>
      <c r="AQ357" s="247"/>
      <c r="AR357" s="247"/>
      <c r="AS357" s="247"/>
      <c r="AT357" s="247"/>
      <c r="AU357" s="247"/>
      <c r="AV357" s="247"/>
      <c r="AW357" s="247"/>
      <c r="AX357" s="247"/>
      <c r="AY357" s="247"/>
      <c r="AZ357" s="247"/>
      <c r="BA357" s="247"/>
      <c r="BB357" s="247"/>
      <c r="BC357" s="247"/>
      <c r="BD357" s="247"/>
      <c r="BE357" s="247"/>
      <c r="BF357" s="247"/>
      <c r="BG357" s="247"/>
      <c r="BH357" s="247"/>
      <c r="BI357" s="247"/>
      <c r="BJ357" s="247"/>
      <c r="BK357" s="247"/>
      <c r="BL357" s="247"/>
      <c r="BM357" s="247"/>
      <c r="BN357" s="247"/>
      <c r="BO357" s="247"/>
      <c r="BP357" s="247"/>
      <c r="BQ357" s="247"/>
      <c r="BR357" s="247"/>
      <c r="BS357" s="247"/>
      <c r="BT357" s="247"/>
      <c r="BU357" s="247"/>
      <c r="BV357" s="247"/>
      <c r="BW357" s="247"/>
      <c r="BX357" s="247"/>
      <c r="BY357" s="321"/>
    </row>
    <row r="358" spans="1:77" ht="12" customHeight="1">
      <c r="A358" s="247"/>
      <c r="B358" s="247"/>
      <c r="C358" s="247"/>
      <c r="D358" s="247"/>
      <c r="E358" s="247"/>
      <c r="F358" s="247"/>
      <c r="G358" s="247"/>
      <c r="H358" s="247"/>
      <c r="I358" s="247"/>
      <c r="J358" s="247"/>
      <c r="K358" s="247"/>
      <c r="L358" s="247"/>
      <c r="M358" s="247"/>
      <c r="N358" s="247"/>
      <c r="O358" s="247"/>
      <c r="P358" s="247"/>
      <c r="Q358" s="247"/>
      <c r="R358" s="247"/>
      <c r="S358" s="247"/>
      <c r="T358" s="247"/>
      <c r="U358" s="247"/>
      <c r="V358" s="247"/>
      <c r="W358" s="247"/>
      <c r="X358" s="247"/>
      <c r="Y358" s="247"/>
      <c r="Z358" s="247"/>
      <c r="AA358" s="247"/>
      <c r="AB358" s="247"/>
      <c r="AC358" s="247"/>
      <c r="AD358" s="247"/>
      <c r="AE358" s="247"/>
      <c r="AF358" s="247"/>
      <c r="AG358" s="247"/>
      <c r="AH358" s="247"/>
      <c r="AI358" s="247"/>
      <c r="AJ358" s="247"/>
      <c r="AK358" s="247"/>
      <c r="AL358" s="247"/>
      <c r="AM358" s="247"/>
      <c r="AN358" s="247"/>
      <c r="AO358" s="247"/>
      <c r="AP358" s="247"/>
      <c r="AQ358" s="247"/>
      <c r="AR358" s="247"/>
      <c r="AS358" s="247"/>
      <c r="AT358" s="247"/>
      <c r="AU358" s="247"/>
      <c r="AV358" s="247"/>
      <c r="AW358" s="247"/>
      <c r="AX358" s="247"/>
      <c r="AY358" s="247"/>
      <c r="AZ358" s="247"/>
      <c r="BA358" s="247"/>
      <c r="BB358" s="247"/>
      <c r="BC358" s="247"/>
      <c r="BD358" s="247"/>
      <c r="BE358" s="247"/>
      <c r="BF358" s="247"/>
      <c r="BG358" s="247"/>
      <c r="BH358" s="247"/>
      <c r="BI358" s="247"/>
      <c r="BJ358" s="247"/>
      <c r="BK358" s="247"/>
      <c r="BL358" s="247"/>
      <c r="BM358" s="247"/>
      <c r="BN358" s="247"/>
      <c r="BO358" s="247"/>
      <c r="BP358" s="247"/>
      <c r="BQ358" s="247"/>
      <c r="BR358" s="247"/>
      <c r="BS358" s="247"/>
      <c r="BT358" s="247"/>
      <c r="BU358" s="247"/>
      <c r="BV358" s="247"/>
      <c r="BW358" s="247"/>
      <c r="BX358" s="247"/>
      <c r="BY358" s="321"/>
    </row>
    <row r="359" spans="1:77" ht="12" customHeight="1">
      <c r="A359" s="247"/>
      <c r="B359" s="247"/>
      <c r="C359" s="247"/>
      <c r="D359" s="247"/>
      <c r="E359" s="247"/>
      <c r="F359" s="247"/>
      <c r="G359" s="247"/>
      <c r="H359" s="247"/>
      <c r="I359" s="247"/>
      <c r="J359" s="247"/>
      <c r="K359" s="247"/>
      <c r="L359" s="247"/>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c r="BT359" s="247"/>
      <c r="BU359" s="247"/>
      <c r="BV359" s="247"/>
      <c r="BW359" s="247"/>
      <c r="BX359" s="247"/>
      <c r="BY359" s="321"/>
    </row>
    <row r="360" spans="1:77" ht="12" customHeight="1">
      <c r="A360" s="247"/>
      <c r="B360" s="247"/>
      <c r="C360" s="247"/>
      <c r="D360" s="247"/>
      <c r="E360" s="247"/>
      <c r="F360" s="247"/>
      <c r="G360" s="247"/>
      <c r="H360" s="247"/>
      <c r="I360" s="247"/>
      <c r="J360" s="247"/>
      <c r="K360" s="247"/>
      <c r="L360" s="247"/>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c r="BT360" s="247"/>
      <c r="BU360" s="247"/>
      <c r="BV360" s="247"/>
      <c r="BW360" s="247"/>
      <c r="BX360" s="247"/>
      <c r="BY360" s="321"/>
    </row>
    <row r="361" spans="1:77" ht="12" customHeight="1">
      <c r="A361" s="247"/>
      <c r="B361" s="247"/>
      <c r="C361" s="247"/>
      <c r="D361" s="247"/>
      <c r="E361" s="247"/>
      <c r="F361" s="247"/>
      <c r="G361" s="247"/>
      <c r="H361" s="247"/>
      <c r="I361" s="247"/>
      <c r="J361" s="247"/>
      <c r="K361" s="247"/>
      <c r="L361" s="247"/>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c r="BT361" s="247"/>
      <c r="BU361" s="247"/>
      <c r="BV361" s="247"/>
      <c r="BW361" s="247"/>
      <c r="BX361" s="247"/>
      <c r="BY361" s="321"/>
    </row>
    <row r="362" spans="1:77" ht="12" customHeight="1">
      <c r="A362" s="247"/>
      <c r="B362" s="247"/>
      <c r="C362" s="247"/>
      <c r="D362" s="247"/>
      <c r="E362" s="247"/>
      <c r="F362" s="247"/>
      <c r="G362" s="247"/>
      <c r="H362" s="247"/>
      <c r="I362" s="247"/>
      <c r="J362" s="247"/>
      <c r="K362" s="247"/>
      <c r="L362" s="247"/>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c r="BT362" s="247"/>
      <c r="BU362" s="247"/>
      <c r="BV362" s="247"/>
      <c r="BW362" s="247"/>
      <c r="BX362" s="247"/>
      <c r="BY362" s="321"/>
    </row>
    <row r="363" spans="1:77" ht="12" customHeight="1">
      <c r="A363" s="247"/>
      <c r="B363" s="247"/>
      <c r="C363" s="247"/>
      <c r="D363" s="247"/>
      <c r="E363" s="247"/>
      <c r="F363" s="247"/>
      <c r="G363" s="247"/>
      <c r="H363" s="247"/>
      <c r="I363" s="247"/>
      <c r="J363" s="247"/>
      <c r="K363" s="247"/>
      <c r="L363" s="247"/>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c r="BT363" s="247"/>
      <c r="BU363" s="247"/>
      <c r="BV363" s="247"/>
      <c r="BW363" s="247"/>
      <c r="BX363" s="247"/>
      <c r="BY363" s="321"/>
    </row>
    <row r="364" spans="1:77" ht="12" customHeight="1">
      <c r="A364" s="321"/>
      <c r="B364" s="321"/>
      <c r="C364" s="321"/>
      <c r="D364" s="321"/>
      <c r="E364" s="321"/>
      <c r="F364" s="321"/>
      <c r="G364" s="321"/>
      <c r="H364" s="321"/>
      <c r="I364" s="321"/>
      <c r="J364" s="321"/>
      <c r="K364" s="321"/>
      <c r="L364" s="321"/>
      <c r="M364" s="321"/>
      <c r="N364" s="321"/>
      <c r="O364" s="321"/>
      <c r="P364" s="321"/>
      <c r="Q364" s="321"/>
      <c r="R364" s="321"/>
      <c r="S364" s="321"/>
      <c r="T364" s="321"/>
      <c r="U364" s="321"/>
      <c r="V364" s="321"/>
      <c r="W364" s="321"/>
      <c r="X364" s="321"/>
      <c r="Y364" s="321"/>
      <c r="Z364" s="321"/>
      <c r="AA364" s="321"/>
      <c r="AB364" s="321"/>
      <c r="AC364" s="321"/>
      <c r="AD364" s="321"/>
      <c r="AE364" s="321"/>
      <c r="AF364" s="321"/>
      <c r="AG364" s="321"/>
      <c r="AH364" s="321"/>
      <c r="AI364" s="321"/>
      <c r="AJ364" s="321"/>
      <c r="AK364" s="321"/>
      <c r="AL364" s="321"/>
      <c r="AM364" s="321"/>
      <c r="AN364" s="321"/>
      <c r="AO364" s="321"/>
      <c r="AP364" s="321"/>
      <c r="AQ364" s="321"/>
      <c r="AR364" s="321"/>
      <c r="AS364" s="321"/>
      <c r="AT364" s="321"/>
      <c r="AU364" s="321"/>
      <c r="AV364" s="321"/>
      <c r="AW364" s="321"/>
      <c r="AX364" s="321"/>
      <c r="AY364" s="321"/>
      <c r="AZ364" s="321"/>
      <c r="BA364" s="321"/>
      <c r="BB364" s="321"/>
      <c r="BC364" s="321"/>
      <c r="BD364" s="321"/>
      <c r="BE364" s="321"/>
      <c r="BF364" s="321"/>
      <c r="BG364" s="321"/>
      <c r="BH364" s="321"/>
      <c r="BI364" s="321"/>
      <c r="BJ364" s="321"/>
      <c r="BK364" s="321"/>
      <c r="BL364" s="321"/>
      <c r="BM364" s="321"/>
      <c r="BN364" s="321"/>
      <c r="BO364" s="321"/>
      <c r="BP364" s="321"/>
      <c r="BQ364" s="321"/>
      <c r="BR364" s="321"/>
      <c r="BS364" s="321"/>
      <c r="BT364" s="321"/>
      <c r="BU364" s="321"/>
      <c r="BV364" s="321"/>
      <c r="BW364" s="321"/>
      <c r="BX364" s="321"/>
      <c r="BY364" s="321"/>
    </row>
  </sheetData>
  <sheetProtection sheet="1" objects="1" scenarios="1" selectLockedCells="1"/>
  <mergeCells count="139">
    <mergeCell ref="AT99:AZ100"/>
    <mergeCell ref="AS101:AV102"/>
    <mergeCell ref="AW101:AY102"/>
    <mergeCell ref="AZ101:BD102"/>
    <mergeCell ref="BE101:BH102"/>
    <mergeCell ref="F94:M95"/>
    <mergeCell ref="V94:X95"/>
    <mergeCell ref="Y94:Z95"/>
    <mergeCell ref="AA94:AC95"/>
    <mergeCell ref="AD94:AE95"/>
    <mergeCell ref="AF94:AH95"/>
    <mergeCell ref="BH86:BI87"/>
    <mergeCell ref="AL89:AN96"/>
    <mergeCell ref="F90:M91"/>
    <mergeCell ref="V90:X91"/>
    <mergeCell ref="Y90:Z91"/>
    <mergeCell ref="AA90:AC91"/>
    <mergeCell ref="AD90:AE91"/>
    <mergeCell ref="AF90:AH91"/>
    <mergeCell ref="AI90:AJ91"/>
    <mergeCell ref="AP90:BH95"/>
    <mergeCell ref="AI94:AJ95"/>
    <mergeCell ref="AT82:BG84"/>
    <mergeCell ref="H86:AB88"/>
    <mergeCell ref="AC86:AF88"/>
    <mergeCell ref="AG86:AN88"/>
    <mergeCell ref="AT86:AV88"/>
    <mergeCell ref="AW86:BG88"/>
    <mergeCell ref="AI78:AI81"/>
    <mergeCell ref="AQ78:AS81"/>
    <mergeCell ref="AT78:BG81"/>
    <mergeCell ref="AA80:AC81"/>
    <mergeCell ref="AF80:AH81"/>
    <mergeCell ref="H82:S84"/>
    <mergeCell ref="V82:X84"/>
    <mergeCell ref="Y82:Z84"/>
    <mergeCell ref="AA82:AC84"/>
    <mergeCell ref="AQ82:AS84"/>
    <mergeCell ref="H78:S81"/>
    <mergeCell ref="V78:X81"/>
    <mergeCell ref="Y78:Z81"/>
    <mergeCell ref="AA78:AC79"/>
    <mergeCell ref="AE78:AE81"/>
    <mergeCell ref="AF78:AH79"/>
    <mergeCell ref="H75:S77"/>
    <mergeCell ref="V75:X77"/>
    <mergeCell ref="Y75:Z77"/>
    <mergeCell ref="AA75:AC77"/>
    <mergeCell ref="AQ75:AS77"/>
    <mergeCell ref="AT75:BG77"/>
    <mergeCell ref="AT68:BG70"/>
    <mergeCell ref="H71:N73"/>
    <mergeCell ref="T71:AM73"/>
    <mergeCell ref="AQ71:AS73"/>
    <mergeCell ref="AT71:BG73"/>
    <mergeCell ref="C56:F73"/>
    <mergeCell ref="H56:AF58"/>
    <mergeCell ref="AQ56:AS58"/>
    <mergeCell ref="AT56:BG58"/>
    <mergeCell ref="H68:AF70"/>
    <mergeCell ref="AQ68:AS70"/>
    <mergeCell ref="BM71:CA73"/>
    <mergeCell ref="BK56:BL73"/>
    <mergeCell ref="H59:AF61"/>
    <mergeCell ref="AQ59:AS61"/>
    <mergeCell ref="AT59:BG61"/>
    <mergeCell ref="H62:AF64"/>
    <mergeCell ref="AQ62:AS64"/>
    <mergeCell ref="AT62:BG64"/>
    <mergeCell ref="H65:AF67"/>
    <mergeCell ref="AQ65:AS67"/>
    <mergeCell ref="AT65:BG67"/>
    <mergeCell ref="B30:Q35"/>
    <mergeCell ref="T31:BD34"/>
    <mergeCell ref="B36:Q41"/>
    <mergeCell ref="T37:BD39"/>
    <mergeCell ref="AJ40:AN41"/>
    <mergeCell ref="AO40:BD41"/>
    <mergeCell ref="D51:F54"/>
    <mergeCell ref="G51:AD54"/>
    <mergeCell ref="AQ51:AS54"/>
    <mergeCell ref="AT52:BG54"/>
    <mergeCell ref="T26:BD29"/>
    <mergeCell ref="AG20:AI23"/>
    <mergeCell ref="AJ20:AL23"/>
    <mergeCell ref="AM20:AO23"/>
    <mergeCell ref="AP20:AR23"/>
    <mergeCell ref="AS20:AU23"/>
    <mergeCell ref="AV20:AX23"/>
    <mergeCell ref="BE40:BE41"/>
    <mergeCell ref="R45:U47"/>
    <mergeCell ref="V45:X47"/>
    <mergeCell ref="Y45:AB47"/>
    <mergeCell ref="AC45:AE47"/>
    <mergeCell ref="AF45:AX47"/>
    <mergeCell ref="I17:AE18"/>
    <mergeCell ref="B20:Q23"/>
    <mergeCell ref="R20:T23"/>
    <mergeCell ref="U20:W23"/>
    <mergeCell ref="X20:Z23"/>
    <mergeCell ref="AA20:AC23"/>
    <mergeCell ref="AD20:AF23"/>
    <mergeCell ref="BC10:BI14"/>
    <mergeCell ref="BJ10:BJ34"/>
    <mergeCell ref="AJ11:AN11"/>
    <mergeCell ref="AH12:AJ14"/>
    <mergeCell ref="AK12:AM14"/>
    <mergeCell ref="AN12:AP14"/>
    <mergeCell ref="AQ12:AS14"/>
    <mergeCell ref="AT12:AV14"/>
    <mergeCell ref="AW12:AY14"/>
    <mergeCell ref="AZ12:BB14"/>
    <mergeCell ref="AY20:BA23"/>
    <mergeCell ref="BB20:BD23"/>
    <mergeCell ref="BE20:BI23"/>
    <mergeCell ref="B24:Q29"/>
    <mergeCell ref="S24:T25"/>
    <mergeCell ref="U24:AE25"/>
    <mergeCell ref="AF24:AG25"/>
    <mergeCell ref="O10:R11"/>
    <mergeCell ref="S10:T11"/>
    <mergeCell ref="U10:V11"/>
    <mergeCell ref="W10:X11"/>
    <mergeCell ref="Y10:Z11"/>
    <mergeCell ref="AA10:AB11"/>
    <mergeCell ref="AC10:AD11"/>
    <mergeCell ref="AJ10:AQ10"/>
    <mergeCell ref="AU10:BA11"/>
    <mergeCell ref="AH6:AO6"/>
    <mergeCell ref="AP6:AT6"/>
    <mergeCell ref="AU6:AV6"/>
    <mergeCell ref="AW6:BC6"/>
    <mergeCell ref="BD6:BI6"/>
    <mergeCell ref="AF8:AG17"/>
    <mergeCell ref="AH8:AO9"/>
    <mergeCell ref="AP8:AT9"/>
    <mergeCell ref="AU8:AV9"/>
    <mergeCell ref="AW8:BC9"/>
    <mergeCell ref="BD8:BI9"/>
  </mergeCells>
  <phoneticPr fontId="1"/>
  <conditionalFormatting sqref="AT56:BG70">
    <cfRule type="expression" dxfId="4" priority="1">
      <formula>$BK$56="別表の合計数量と違います"</formula>
    </cfRule>
  </conditionalFormatting>
  <pageMargins left="0.19685039370078741" right="0" top="0.78740157480314965" bottom="0"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O87"/>
  <sheetViews>
    <sheetView showGridLines="0" showZeros="0" zoomScale="75" zoomScaleNormal="75" zoomScaleSheetLayoutView="80" workbookViewId="0">
      <selection activeCell="H27" sqref="H27:AA29"/>
    </sheetView>
  </sheetViews>
  <sheetFormatPr defaultColWidth="2.25" defaultRowHeight="13.5" customHeight="1"/>
  <cols>
    <col min="1" max="1" width="1.125" customWidth="1"/>
    <col min="2" max="4" width="1" customWidth="1"/>
    <col min="5" max="5" width="1.25" customWidth="1"/>
    <col min="6" max="6" width="1" customWidth="1"/>
    <col min="7" max="7" width="1.125" customWidth="1"/>
    <col min="36" max="36" width="2.25" customWidth="1"/>
    <col min="92" max="92" width="3.375" customWidth="1"/>
  </cols>
  <sheetData>
    <row r="1" spans="1:93" ht="13.5" customHeight="1" thickBot="1">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row>
    <row r="2" spans="1:93" ht="13.5" customHeight="1">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693" t="s">
        <v>391</v>
      </c>
      <c r="AC2" s="693"/>
      <c r="AD2" s="693"/>
      <c r="AE2" s="693"/>
      <c r="AF2" s="693"/>
      <c r="AG2" s="693"/>
      <c r="AH2" s="693"/>
      <c r="AI2" s="693"/>
      <c r="AJ2" s="693"/>
      <c r="AK2" s="693"/>
      <c r="AL2" s="693"/>
      <c r="AM2" s="693"/>
      <c r="AN2" s="693"/>
      <c r="AO2" s="693"/>
      <c r="AP2" s="693"/>
      <c r="AQ2" s="693"/>
      <c r="AR2" s="693"/>
      <c r="AS2" s="693"/>
      <c r="AT2" s="693"/>
      <c r="AU2" s="693"/>
      <c r="AV2" s="693"/>
      <c r="AW2" s="693"/>
      <c r="AX2" s="693"/>
      <c r="AY2" s="117"/>
      <c r="AZ2" s="117"/>
      <c r="BA2" s="117"/>
      <c r="BB2" s="117"/>
      <c r="BC2" s="117"/>
      <c r="BD2" s="117"/>
      <c r="BE2" s="117"/>
      <c r="BF2" s="117"/>
      <c r="BG2" s="117"/>
      <c r="BH2" s="117"/>
      <c r="BI2" s="117"/>
      <c r="BJ2" s="694" t="s">
        <v>4</v>
      </c>
      <c r="BK2" s="695"/>
      <c r="BL2" s="700" t="s">
        <v>5</v>
      </c>
      <c r="BM2" s="701"/>
      <c r="BN2" s="701"/>
      <c r="BO2" s="701"/>
      <c r="BP2" s="701"/>
      <c r="BQ2" s="701"/>
      <c r="BR2" s="701"/>
      <c r="BS2" s="701"/>
      <c r="BT2" s="701" t="s">
        <v>6</v>
      </c>
      <c r="BU2" s="701"/>
      <c r="BV2" s="701"/>
      <c r="BW2" s="701"/>
      <c r="BX2" s="701"/>
      <c r="BY2" s="702" t="s">
        <v>191</v>
      </c>
      <c r="BZ2" s="702"/>
      <c r="CA2" s="686" t="s">
        <v>392</v>
      </c>
      <c r="CB2" s="686"/>
      <c r="CC2" s="686"/>
      <c r="CD2" s="686"/>
      <c r="CE2" s="686"/>
      <c r="CF2" s="686"/>
      <c r="CG2" s="686"/>
      <c r="CH2" s="686" t="s">
        <v>21</v>
      </c>
      <c r="CI2" s="686"/>
      <c r="CJ2" s="686"/>
      <c r="CK2" s="686"/>
      <c r="CL2" s="686"/>
      <c r="CM2" s="687"/>
      <c r="CN2" s="377"/>
      <c r="CO2" s="378"/>
    </row>
    <row r="3" spans="1:93" ht="13.5" customHeight="1">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693"/>
      <c r="AC3" s="693"/>
      <c r="AD3" s="693"/>
      <c r="AE3" s="693"/>
      <c r="AF3" s="693"/>
      <c r="AG3" s="693"/>
      <c r="AH3" s="693"/>
      <c r="AI3" s="693"/>
      <c r="AJ3" s="693"/>
      <c r="AK3" s="693"/>
      <c r="AL3" s="693"/>
      <c r="AM3" s="693"/>
      <c r="AN3" s="693"/>
      <c r="AO3" s="693"/>
      <c r="AP3" s="693"/>
      <c r="AQ3" s="693"/>
      <c r="AR3" s="693"/>
      <c r="AS3" s="693"/>
      <c r="AT3" s="693"/>
      <c r="AU3" s="693"/>
      <c r="AV3" s="693"/>
      <c r="AW3" s="693"/>
      <c r="AX3" s="693"/>
      <c r="AY3" s="117"/>
      <c r="AZ3" s="117"/>
      <c r="BA3" s="117"/>
      <c r="BB3" s="117"/>
      <c r="BC3" s="117"/>
      <c r="BD3" s="117"/>
      <c r="BE3" s="117"/>
      <c r="BF3" s="117"/>
      <c r="BG3" s="117"/>
      <c r="BH3" s="117"/>
      <c r="BI3" s="117"/>
      <c r="BJ3" s="696"/>
      <c r="BK3" s="697"/>
      <c r="BL3" s="688">
        <f>注意事項!H6</f>
        <v>0</v>
      </c>
      <c r="BM3" s="689"/>
      <c r="BN3" s="689"/>
      <c r="BO3" s="689"/>
      <c r="BP3" s="689"/>
      <c r="BQ3" s="689"/>
      <c r="BR3" s="689"/>
      <c r="BS3" s="689"/>
      <c r="BT3" s="689">
        <f>注意事項!H7</f>
        <v>0</v>
      </c>
      <c r="BU3" s="689"/>
      <c r="BV3" s="689"/>
      <c r="BW3" s="689"/>
      <c r="BX3" s="689"/>
      <c r="BY3" s="690" t="s">
        <v>33</v>
      </c>
      <c r="BZ3" s="690"/>
      <c r="CA3" s="691"/>
      <c r="CB3" s="691"/>
      <c r="CC3" s="691"/>
      <c r="CD3" s="691"/>
      <c r="CE3" s="691"/>
      <c r="CF3" s="691"/>
      <c r="CG3" s="691"/>
      <c r="CH3" s="691"/>
      <c r="CI3" s="691"/>
      <c r="CJ3" s="691"/>
      <c r="CK3" s="691"/>
      <c r="CL3" s="691"/>
      <c r="CM3" s="692"/>
      <c r="CN3" s="377"/>
      <c r="CO3" s="378"/>
    </row>
    <row r="4" spans="1:93" ht="13.5" customHeight="1">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696"/>
      <c r="BK4" s="697"/>
      <c r="BL4" s="688"/>
      <c r="BM4" s="689"/>
      <c r="BN4" s="689"/>
      <c r="BO4" s="689"/>
      <c r="BP4" s="689"/>
      <c r="BQ4" s="689"/>
      <c r="BR4" s="689"/>
      <c r="BS4" s="689"/>
      <c r="BT4" s="689"/>
      <c r="BU4" s="689"/>
      <c r="BV4" s="689"/>
      <c r="BW4" s="689"/>
      <c r="BX4" s="689"/>
      <c r="BY4" s="690"/>
      <c r="BZ4" s="690"/>
      <c r="CA4" s="691"/>
      <c r="CB4" s="691"/>
      <c r="CC4" s="691"/>
      <c r="CD4" s="691"/>
      <c r="CE4" s="691"/>
      <c r="CF4" s="691"/>
      <c r="CG4" s="691"/>
      <c r="CH4" s="691"/>
      <c r="CI4" s="691"/>
      <c r="CJ4" s="691"/>
      <c r="CK4" s="691"/>
      <c r="CL4" s="691"/>
      <c r="CM4" s="692"/>
      <c r="CN4" s="377"/>
      <c r="CO4" s="378"/>
    </row>
    <row r="5" spans="1:93" ht="13.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696"/>
      <c r="BK5" s="697"/>
      <c r="BL5" s="379"/>
      <c r="BM5" s="703" t="s">
        <v>393</v>
      </c>
      <c r="BN5" s="703"/>
      <c r="BO5" s="703"/>
      <c r="BP5" s="703"/>
      <c r="BQ5" s="703"/>
      <c r="BR5" s="703"/>
      <c r="BS5" s="703"/>
      <c r="BT5" s="380"/>
      <c r="BU5" s="704"/>
      <c r="BV5" s="705"/>
      <c r="BW5" s="705"/>
      <c r="BX5" s="705"/>
      <c r="BY5" s="705"/>
      <c r="BZ5" s="705"/>
      <c r="CA5" s="705"/>
      <c r="CB5" s="705"/>
      <c r="CC5" s="705"/>
      <c r="CD5" s="705"/>
      <c r="CE5" s="705"/>
      <c r="CF5" s="705"/>
      <c r="CG5" s="705"/>
      <c r="CH5" s="705"/>
      <c r="CI5" s="705"/>
      <c r="CJ5" s="705"/>
      <c r="CK5" s="705"/>
      <c r="CL5" s="705"/>
      <c r="CM5" s="706"/>
      <c r="CN5" s="731" t="s">
        <v>394</v>
      </c>
    </row>
    <row r="6" spans="1:93" ht="13.5" customHeight="1">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696"/>
      <c r="BK6" s="697"/>
      <c r="BL6" s="732">
        <f>'16-10'!S10</f>
        <v>0</v>
      </c>
      <c r="BM6" s="733"/>
      <c r="BN6" s="733"/>
      <c r="BO6" s="738">
        <f>'16-10'!W10</f>
        <v>0</v>
      </c>
      <c r="BP6" s="733"/>
      <c r="BQ6" s="739"/>
      <c r="BR6" s="733">
        <f>'16-10'!AA10</f>
        <v>0</v>
      </c>
      <c r="BS6" s="733"/>
      <c r="BT6" s="744"/>
      <c r="BU6" s="707"/>
      <c r="BV6" s="708"/>
      <c r="BW6" s="708"/>
      <c r="BX6" s="708"/>
      <c r="BY6" s="708"/>
      <c r="BZ6" s="708"/>
      <c r="CA6" s="708"/>
      <c r="CB6" s="708"/>
      <c r="CC6" s="708"/>
      <c r="CD6" s="708"/>
      <c r="CE6" s="708"/>
      <c r="CF6" s="708"/>
      <c r="CG6" s="708"/>
      <c r="CH6" s="708"/>
      <c r="CI6" s="708"/>
      <c r="CJ6" s="708"/>
      <c r="CK6" s="708"/>
      <c r="CL6" s="708"/>
      <c r="CM6" s="709"/>
      <c r="CN6" s="731"/>
    </row>
    <row r="7" spans="1:93" ht="13.5" customHeight="1">
      <c r="A7" s="117"/>
      <c r="B7" s="117"/>
      <c r="C7" s="117"/>
      <c r="D7" s="117"/>
      <c r="E7" s="117"/>
      <c r="F7" s="117"/>
      <c r="G7" s="117"/>
      <c r="H7" s="381"/>
      <c r="I7" s="381"/>
      <c r="J7" s="381"/>
      <c r="K7" s="381"/>
      <c r="L7" s="747" t="s">
        <v>395</v>
      </c>
      <c r="M7" s="747"/>
      <c r="N7" s="749">
        <f>AH18</f>
        <v>0</v>
      </c>
      <c r="O7" s="749"/>
      <c r="P7" s="713" t="s">
        <v>60</v>
      </c>
      <c r="Q7" s="751"/>
      <c r="R7" s="749">
        <v>1</v>
      </c>
      <c r="S7" s="749"/>
      <c r="T7" s="713" t="s">
        <v>396</v>
      </c>
      <c r="U7" s="708"/>
      <c r="V7" s="708"/>
      <c r="W7" s="708"/>
      <c r="X7" s="715">
        <f>AH18</f>
        <v>0</v>
      </c>
      <c r="Y7" s="715"/>
      <c r="Z7" s="713" t="s">
        <v>60</v>
      </c>
      <c r="AA7" s="713"/>
      <c r="AB7" s="715" t="s">
        <v>328</v>
      </c>
      <c r="AC7" s="715"/>
      <c r="AD7" s="713" t="s">
        <v>397</v>
      </c>
      <c r="AE7" s="713"/>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696"/>
      <c r="BK7" s="697"/>
      <c r="BL7" s="734"/>
      <c r="BM7" s="735"/>
      <c r="BN7" s="735"/>
      <c r="BO7" s="740"/>
      <c r="BP7" s="735"/>
      <c r="BQ7" s="741"/>
      <c r="BR7" s="735"/>
      <c r="BS7" s="735"/>
      <c r="BT7" s="745"/>
      <c r="BU7" s="707"/>
      <c r="BV7" s="708"/>
      <c r="BW7" s="708"/>
      <c r="BX7" s="708"/>
      <c r="BY7" s="708"/>
      <c r="BZ7" s="708"/>
      <c r="CA7" s="708"/>
      <c r="CB7" s="708"/>
      <c r="CC7" s="708"/>
      <c r="CD7" s="708"/>
      <c r="CE7" s="708"/>
      <c r="CF7" s="708"/>
      <c r="CG7" s="708"/>
      <c r="CH7" s="708"/>
      <c r="CI7" s="708"/>
      <c r="CJ7" s="708"/>
      <c r="CK7" s="708"/>
      <c r="CL7" s="708"/>
      <c r="CM7" s="709"/>
      <c r="CN7" s="731"/>
    </row>
    <row r="8" spans="1:93" ht="13.5" customHeight="1" thickBot="1">
      <c r="A8" s="117"/>
      <c r="B8" s="117"/>
      <c r="C8" s="117"/>
      <c r="D8" s="117"/>
      <c r="E8" s="117"/>
      <c r="F8" s="117"/>
      <c r="G8" s="117"/>
      <c r="H8" s="382"/>
      <c r="I8" s="382"/>
      <c r="J8" s="382"/>
      <c r="K8" s="382"/>
      <c r="L8" s="748"/>
      <c r="M8" s="748"/>
      <c r="N8" s="750"/>
      <c r="O8" s="750"/>
      <c r="P8" s="752"/>
      <c r="Q8" s="752"/>
      <c r="R8" s="750"/>
      <c r="S8" s="750"/>
      <c r="T8" s="753"/>
      <c r="U8" s="753"/>
      <c r="V8" s="753"/>
      <c r="W8" s="753"/>
      <c r="X8" s="716"/>
      <c r="Y8" s="716"/>
      <c r="Z8" s="714"/>
      <c r="AA8" s="714"/>
      <c r="AB8" s="716"/>
      <c r="AC8" s="716"/>
      <c r="AD8" s="714"/>
      <c r="AE8" s="714"/>
      <c r="AF8" s="382"/>
      <c r="AG8" s="382"/>
      <c r="AH8" s="382"/>
      <c r="AI8" s="382"/>
      <c r="AJ8" s="382"/>
      <c r="AK8" s="382"/>
      <c r="AL8" s="382"/>
      <c r="AM8" s="382"/>
      <c r="AN8" s="382"/>
      <c r="AO8" s="382"/>
      <c r="AP8" s="382"/>
      <c r="AQ8" s="382"/>
      <c r="AR8" s="382"/>
      <c r="AS8" s="382"/>
      <c r="AT8" s="382"/>
      <c r="AU8" s="382"/>
      <c r="AV8" s="382"/>
      <c r="AW8" s="382"/>
      <c r="AX8" s="382"/>
      <c r="AY8" s="382"/>
      <c r="AZ8" s="382"/>
      <c r="BA8" s="382"/>
      <c r="BB8" s="382"/>
      <c r="BC8" s="382"/>
      <c r="BD8" s="382"/>
      <c r="BE8" s="382"/>
      <c r="BF8" s="382"/>
      <c r="BG8" s="382"/>
      <c r="BH8" s="382"/>
      <c r="BI8" s="382"/>
      <c r="BJ8" s="698"/>
      <c r="BK8" s="699"/>
      <c r="BL8" s="736"/>
      <c r="BM8" s="737"/>
      <c r="BN8" s="737"/>
      <c r="BO8" s="742"/>
      <c r="BP8" s="737"/>
      <c r="BQ8" s="743"/>
      <c r="BR8" s="737"/>
      <c r="BS8" s="737"/>
      <c r="BT8" s="746"/>
      <c r="BU8" s="710"/>
      <c r="BV8" s="711"/>
      <c r="BW8" s="711"/>
      <c r="BX8" s="711"/>
      <c r="BY8" s="711"/>
      <c r="BZ8" s="711"/>
      <c r="CA8" s="711"/>
      <c r="CB8" s="711"/>
      <c r="CC8" s="711"/>
      <c r="CD8" s="711"/>
      <c r="CE8" s="711"/>
      <c r="CF8" s="711"/>
      <c r="CG8" s="711"/>
      <c r="CH8" s="711"/>
      <c r="CI8" s="711"/>
      <c r="CJ8" s="711"/>
      <c r="CK8" s="711"/>
      <c r="CL8" s="711"/>
      <c r="CM8" s="712"/>
      <c r="CN8" s="731"/>
    </row>
    <row r="9" spans="1:93" ht="13.5" customHeight="1">
      <c r="A9" s="117"/>
      <c r="B9" s="117"/>
      <c r="C9" s="117"/>
      <c r="D9" s="117"/>
      <c r="E9" s="117"/>
      <c r="F9" s="117"/>
      <c r="G9" s="117"/>
      <c r="H9" s="717" t="s">
        <v>398</v>
      </c>
      <c r="I9" s="718"/>
      <c r="J9" s="718"/>
      <c r="K9" s="718"/>
      <c r="L9" s="718"/>
      <c r="M9" s="718"/>
      <c r="N9" s="718"/>
      <c r="O9" s="718"/>
      <c r="P9" s="718"/>
      <c r="Q9" s="718"/>
      <c r="R9" s="718"/>
      <c r="S9" s="721"/>
      <c r="T9" s="722"/>
      <c r="U9" s="727">
        <f>注意事項!H9</f>
        <v>0</v>
      </c>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7"/>
      <c r="AY9" s="727"/>
      <c r="AZ9" s="727"/>
      <c r="BA9" s="727"/>
      <c r="BB9" s="727"/>
      <c r="BC9" s="727"/>
      <c r="BD9" s="727"/>
      <c r="BE9" s="727"/>
      <c r="BF9" s="727"/>
      <c r="BG9" s="727"/>
      <c r="BH9" s="727"/>
      <c r="BI9" s="727"/>
      <c r="BJ9" s="727"/>
      <c r="BK9" s="727"/>
      <c r="BL9" s="727"/>
      <c r="BM9" s="727"/>
      <c r="BN9" s="727"/>
      <c r="BO9" s="727"/>
      <c r="BP9" s="727"/>
      <c r="BQ9" s="727"/>
      <c r="BR9" s="727"/>
      <c r="BS9" s="727"/>
      <c r="BT9" s="727"/>
      <c r="BU9" s="727"/>
      <c r="BV9" s="727"/>
      <c r="BW9" s="727"/>
      <c r="BX9" s="727"/>
      <c r="BY9" s="727"/>
      <c r="BZ9" s="727"/>
      <c r="CA9" s="727"/>
      <c r="CB9" s="727"/>
      <c r="CC9" s="727"/>
      <c r="CD9" s="727"/>
      <c r="CE9" s="727"/>
      <c r="CF9" s="727"/>
      <c r="CG9" s="727"/>
      <c r="CH9" s="727"/>
      <c r="CI9" s="727"/>
      <c r="CJ9" s="727"/>
      <c r="CK9" s="727"/>
      <c r="CL9" s="727"/>
      <c r="CM9" s="728"/>
      <c r="CN9" s="731"/>
    </row>
    <row r="10" spans="1:93" ht="13.5" customHeight="1">
      <c r="A10" s="117"/>
      <c r="B10" s="117"/>
      <c r="C10" s="117"/>
      <c r="D10" s="117"/>
      <c r="E10" s="117"/>
      <c r="F10" s="117"/>
      <c r="G10" s="117"/>
      <c r="H10" s="719"/>
      <c r="I10" s="720"/>
      <c r="J10" s="720"/>
      <c r="K10" s="720"/>
      <c r="L10" s="720"/>
      <c r="M10" s="720"/>
      <c r="N10" s="720"/>
      <c r="O10" s="720"/>
      <c r="P10" s="720"/>
      <c r="Q10" s="720"/>
      <c r="R10" s="720"/>
      <c r="S10" s="723"/>
      <c r="T10" s="724"/>
      <c r="U10" s="727"/>
      <c r="V10" s="727"/>
      <c r="W10" s="727"/>
      <c r="X10" s="727"/>
      <c r="Y10" s="727"/>
      <c r="Z10" s="727"/>
      <c r="AA10" s="727"/>
      <c r="AB10" s="727"/>
      <c r="AC10" s="727"/>
      <c r="AD10" s="727"/>
      <c r="AE10" s="727"/>
      <c r="AF10" s="727"/>
      <c r="AG10" s="727"/>
      <c r="AH10" s="727"/>
      <c r="AI10" s="727"/>
      <c r="AJ10" s="727"/>
      <c r="AK10" s="727"/>
      <c r="AL10" s="727"/>
      <c r="AM10" s="727"/>
      <c r="AN10" s="727"/>
      <c r="AO10" s="727"/>
      <c r="AP10" s="727"/>
      <c r="AQ10" s="727"/>
      <c r="AR10" s="727"/>
      <c r="AS10" s="727"/>
      <c r="AT10" s="727"/>
      <c r="AU10" s="727"/>
      <c r="AV10" s="727"/>
      <c r="AW10" s="727"/>
      <c r="AX10" s="727"/>
      <c r="AY10" s="727"/>
      <c r="AZ10" s="727"/>
      <c r="BA10" s="727"/>
      <c r="BB10" s="727"/>
      <c r="BC10" s="727"/>
      <c r="BD10" s="727"/>
      <c r="BE10" s="727"/>
      <c r="BF10" s="727"/>
      <c r="BG10" s="727"/>
      <c r="BH10" s="727"/>
      <c r="BI10" s="727"/>
      <c r="BJ10" s="727"/>
      <c r="BK10" s="727"/>
      <c r="BL10" s="727"/>
      <c r="BM10" s="727"/>
      <c r="BN10" s="727"/>
      <c r="BO10" s="727"/>
      <c r="BP10" s="727"/>
      <c r="BQ10" s="727"/>
      <c r="BR10" s="727"/>
      <c r="BS10" s="727"/>
      <c r="BT10" s="727"/>
      <c r="BU10" s="727"/>
      <c r="BV10" s="727"/>
      <c r="BW10" s="727"/>
      <c r="BX10" s="727"/>
      <c r="BY10" s="727"/>
      <c r="BZ10" s="727"/>
      <c r="CA10" s="727"/>
      <c r="CB10" s="727"/>
      <c r="CC10" s="727"/>
      <c r="CD10" s="727"/>
      <c r="CE10" s="727"/>
      <c r="CF10" s="727"/>
      <c r="CG10" s="727"/>
      <c r="CH10" s="727"/>
      <c r="CI10" s="727"/>
      <c r="CJ10" s="727"/>
      <c r="CK10" s="727"/>
      <c r="CL10" s="727"/>
      <c r="CM10" s="728"/>
      <c r="CN10" s="731"/>
    </row>
    <row r="11" spans="1:93" ht="13.5" customHeight="1">
      <c r="A11" s="117"/>
      <c r="B11" s="117"/>
      <c r="C11" s="117"/>
      <c r="D11" s="117"/>
      <c r="E11" s="117"/>
      <c r="F11" s="117"/>
      <c r="G11" s="117"/>
      <c r="H11" s="719" t="s">
        <v>63</v>
      </c>
      <c r="I11" s="720"/>
      <c r="J11" s="720"/>
      <c r="K11" s="720"/>
      <c r="L11" s="720"/>
      <c r="M11" s="720"/>
      <c r="N11" s="720"/>
      <c r="O11" s="720"/>
      <c r="P11" s="720"/>
      <c r="Q11" s="720"/>
      <c r="R11" s="720"/>
      <c r="S11" s="723"/>
      <c r="T11" s="724"/>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7"/>
      <c r="AY11" s="727"/>
      <c r="AZ11" s="727"/>
      <c r="BA11" s="727"/>
      <c r="BB11" s="727"/>
      <c r="BC11" s="727"/>
      <c r="BD11" s="727"/>
      <c r="BE11" s="727"/>
      <c r="BF11" s="727"/>
      <c r="BG11" s="727"/>
      <c r="BH11" s="727"/>
      <c r="BI11" s="727"/>
      <c r="BJ11" s="727"/>
      <c r="BK11" s="727"/>
      <c r="BL11" s="727"/>
      <c r="BM11" s="727"/>
      <c r="BN11" s="727"/>
      <c r="BO11" s="727"/>
      <c r="BP11" s="727"/>
      <c r="BQ11" s="727"/>
      <c r="BR11" s="727"/>
      <c r="BS11" s="727"/>
      <c r="BT11" s="727"/>
      <c r="BU11" s="727"/>
      <c r="BV11" s="727"/>
      <c r="BW11" s="727"/>
      <c r="BX11" s="727"/>
      <c r="BY11" s="727"/>
      <c r="BZ11" s="727"/>
      <c r="CA11" s="727"/>
      <c r="CB11" s="727"/>
      <c r="CC11" s="727"/>
      <c r="CD11" s="727"/>
      <c r="CE11" s="727"/>
      <c r="CF11" s="727"/>
      <c r="CG11" s="727"/>
      <c r="CH11" s="727"/>
      <c r="CI11" s="727"/>
      <c r="CJ11" s="727"/>
      <c r="CK11" s="727"/>
      <c r="CL11" s="727"/>
      <c r="CM11" s="728"/>
      <c r="CN11" s="731"/>
    </row>
    <row r="12" spans="1:93" ht="13.5" customHeight="1">
      <c r="A12" s="117"/>
      <c r="B12" s="117"/>
      <c r="C12" s="117"/>
      <c r="D12" s="117"/>
      <c r="E12" s="117"/>
      <c r="F12" s="117"/>
      <c r="G12" s="117"/>
      <c r="H12" s="719"/>
      <c r="I12" s="720"/>
      <c r="J12" s="720"/>
      <c r="K12" s="720"/>
      <c r="L12" s="720"/>
      <c r="M12" s="720"/>
      <c r="N12" s="720"/>
      <c r="O12" s="720"/>
      <c r="P12" s="720"/>
      <c r="Q12" s="720"/>
      <c r="R12" s="720"/>
      <c r="S12" s="725"/>
      <c r="T12" s="726"/>
      <c r="U12" s="729"/>
      <c r="V12" s="729"/>
      <c r="W12" s="729"/>
      <c r="X12" s="729"/>
      <c r="Y12" s="729"/>
      <c r="Z12" s="729"/>
      <c r="AA12" s="729"/>
      <c r="AB12" s="729"/>
      <c r="AC12" s="729"/>
      <c r="AD12" s="729"/>
      <c r="AE12" s="729"/>
      <c r="AF12" s="729"/>
      <c r="AG12" s="729"/>
      <c r="AH12" s="729"/>
      <c r="AI12" s="729"/>
      <c r="AJ12" s="729"/>
      <c r="AK12" s="729"/>
      <c r="AL12" s="729"/>
      <c r="AM12" s="729"/>
      <c r="AN12" s="729"/>
      <c r="AO12" s="729"/>
      <c r="AP12" s="729"/>
      <c r="AQ12" s="729"/>
      <c r="AR12" s="729"/>
      <c r="AS12" s="729"/>
      <c r="AT12" s="729"/>
      <c r="AU12" s="729"/>
      <c r="AV12" s="729"/>
      <c r="AW12" s="729"/>
      <c r="AX12" s="729"/>
      <c r="AY12" s="729"/>
      <c r="AZ12" s="729"/>
      <c r="BA12" s="729"/>
      <c r="BB12" s="729"/>
      <c r="BC12" s="729"/>
      <c r="BD12" s="729"/>
      <c r="BE12" s="729"/>
      <c r="BF12" s="729"/>
      <c r="BG12" s="729"/>
      <c r="BH12" s="729"/>
      <c r="BI12" s="729"/>
      <c r="BJ12" s="729"/>
      <c r="BK12" s="729"/>
      <c r="BL12" s="729"/>
      <c r="BM12" s="729"/>
      <c r="BN12" s="729"/>
      <c r="BO12" s="729"/>
      <c r="BP12" s="729"/>
      <c r="BQ12" s="729"/>
      <c r="BR12" s="729"/>
      <c r="BS12" s="729"/>
      <c r="BT12" s="729"/>
      <c r="BU12" s="729"/>
      <c r="BV12" s="729"/>
      <c r="BW12" s="729"/>
      <c r="BX12" s="729"/>
      <c r="BY12" s="729"/>
      <c r="BZ12" s="729"/>
      <c r="CA12" s="729"/>
      <c r="CB12" s="729"/>
      <c r="CC12" s="729"/>
      <c r="CD12" s="729"/>
      <c r="CE12" s="729"/>
      <c r="CF12" s="729"/>
      <c r="CG12" s="729"/>
      <c r="CH12" s="729"/>
      <c r="CI12" s="729"/>
      <c r="CJ12" s="729"/>
      <c r="CK12" s="729"/>
      <c r="CL12" s="729"/>
      <c r="CM12" s="730"/>
      <c r="CN12" s="731"/>
    </row>
    <row r="13" spans="1:93" ht="13.5" customHeight="1">
      <c r="A13" s="117"/>
      <c r="B13" s="117"/>
      <c r="C13" s="117"/>
      <c r="D13" s="117"/>
      <c r="E13" s="117"/>
      <c r="F13" s="117"/>
      <c r="G13" s="117"/>
      <c r="H13" s="754" t="s">
        <v>398</v>
      </c>
      <c r="I13" s="755"/>
      <c r="J13" s="755"/>
      <c r="K13" s="755"/>
      <c r="L13" s="755"/>
      <c r="M13" s="755"/>
      <c r="N13" s="755"/>
      <c r="O13" s="755"/>
      <c r="P13" s="755"/>
      <c r="Q13" s="755"/>
      <c r="R13" s="756"/>
      <c r="S13" s="758"/>
      <c r="T13" s="759"/>
      <c r="U13" s="760">
        <f>注意事項!H10</f>
        <v>0</v>
      </c>
      <c r="V13" s="760"/>
      <c r="W13" s="760"/>
      <c r="X13" s="760"/>
      <c r="Y13" s="760"/>
      <c r="Z13" s="760"/>
      <c r="AA13" s="760"/>
      <c r="AB13" s="760"/>
      <c r="AC13" s="760"/>
      <c r="AD13" s="760"/>
      <c r="AE13" s="760"/>
      <c r="AF13" s="760"/>
      <c r="AG13" s="760"/>
      <c r="AH13" s="760"/>
      <c r="AI13" s="760"/>
      <c r="AJ13" s="760"/>
      <c r="AK13" s="760"/>
      <c r="AL13" s="760"/>
      <c r="AM13" s="760"/>
      <c r="AN13" s="760"/>
      <c r="AO13" s="760"/>
      <c r="AP13" s="760"/>
      <c r="AQ13" s="760"/>
      <c r="AR13" s="760"/>
      <c r="AS13" s="760"/>
      <c r="AT13" s="760"/>
      <c r="AU13" s="760"/>
      <c r="AV13" s="760"/>
      <c r="AW13" s="760"/>
      <c r="AX13" s="760"/>
      <c r="AY13" s="760"/>
      <c r="AZ13" s="760"/>
      <c r="BA13" s="760"/>
      <c r="BB13" s="760"/>
      <c r="BC13" s="760"/>
      <c r="BD13" s="760"/>
      <c r="BE13" s="760"/>
      <c r="BF13" s="760"/>
      <c r="BG13" s="760"/>
      <c r="BH13" s="760"/>
      <c r="BI13" s="760"/>
      <c r="BJ13" s="760"/>
      <c r="BK13" s="760"/>
      <c r="BL13" s="760"/>
      <c r="BM13" s="760"/>
      <c r="BN13" s="760"/>
      <c r="BO13" s="760"/>
      <c r="BP13" s="760"/>
      <c r="BQ13" s="760"/>
      <c r="BR13" s="760"/>
      <c r="BS13" s="760"/>
      <c r="BT13" s="760"/>
      <c r="BU13" s="760"/>
      <c r="BV13" s="760"/>
      <c r="BW13" s="760"/>
      <c r="BX13" s="760"/>
      <c r="BY13" s="760"/>
      <c r="BZ13" s="760"/>
      <c r="CA13" s="760"/>
      <c r="CB13" s="760"/>
      <c r="CC13" s="760"/>
      <c r="CD13" s="760"/>
      <c r="CE13" s="760"/>
      <c r="CF13" s="760"/>
      <c r="CG13" s="760"/>
      <c r="CH13" s="760"/>
      <c r="CI13" s="760"/>
      <c r="CJ13" s="760"/>
      <c r="CK13" s="760"/>
      <c r="CL13" s="760"/>
      <c r="CM13" s="761"/>
      <c r="CN13" s="731"/>
    </row>
    <row r="14" spans="1:93" ht="13.5" customHeight="1">
      <c r="A14" s="117"/>
      <c r="B14" s="117"/>
      <c r="C14" s="117"/>
      <c r="D14" s="117"/>
      <c r="E14" s="117"/>
      <c r="F14" s="117"/>
      <c r="G14" s="117"/>
      <c r="H14" s="719"/>
      <c r="I14" s="720"/>
      <c r="J14" s="720"/>
      <c r="K14" s="720"/>
      <c r="L14" s="720"/>
      <c r="M14" s="720"/>
      <c r="N14" s="720"/>
      <c r="O14" s="720"/>
      <c r="P14" s="720"/>
      <c r="Q14" s="720"/>
      <c r="R14" s="757"/>
      <c r="S14" s="723"/>
      <c r="T14" s="724"/>
      <c r="U14" s="727"/>
      <c r="V14" s="727"/>
      <c r="W14" s="727"/>
      <c r="X14" s="727"/>
      <c r="Y14" s="727"/>
      <c r="Z14" s="727"/>
      <c r="AA14" s="727"/>
      <c r="AB14" s="727"/>
      <c r="AC14" s="727"/>
      <c r="AD14" s="727"/>
      <c r="AE14" s="727"/>
      <c r="AF14" s="727"/>
      <c r="AG14" s="727"/>
      <c r="AH14" s="727"/>
      <c r="AI14" s="727"/>
      <c r="AJ14" s="727"/>
      <c r="AK14" s="727"/>
      <c r="AL14" s="727"/>
      <c r="AM14" s="727"/>
      <c r="AN14" s="727"/>
      <c r="AO14" s="727"/>
      <c r="AP14" s="727"/>
      <c r="AQ14" s="727"/>
      <c r="AR14" s="727"/>
      <c r="AS14" s="727"/>
      <c r="AT14" s="727"/>
      <c r="AU14" s="727"/>
      <c r="AV14" s="727"/>
      <c r="AW14" s="727"/>
      <c r="AX14" s="727"/>
      <c r="AY14" s="727"/>
      <c r="AZ14" s="727"/>
      <c r="BA14" s="727"/>
      <c r="BB14" s="727"/>
      <c r="BC14" s="727"/>
      <c r="BD14" s="727"/>
      <c r="BE14" s="727"/>
      <c r="BF14" s="727"/>
      <c r="BG14" s="727"/>
      <c r="BH14" s="727"/>
      <c r="BI14" s="727"/>
      <c r="BJ14" s="727"/>
      <c r="BK14" s="727"/>
      <c r="BL14" s="727"/>
      <c r="BM14" s="727"/>
      <c r="BN14" s="727"/>
      <c r="BO14" s="727"/>
      <c r="BP14" s="727"/>
      <c r="BQ14" s="727"/>
      <c r="BR14" s="727"/>
      <c r="BS14" s="727"/>
      <c r="BT14" s="727"/>
      <c r="BU14" s="727"/>
      <c r="BV14" s="727"/>
      <c r="BW14" s="727"/>
      <c r="BX14" s="727"/>
      <c r="BY14" s="727"/>
      <c r="BZ14" s="727"/>
      <c r="CA14" s="727"/>
      <c r="CB14" s="727"/>
      <c r="CC14" s="727"/>
      <c r="CD14" s="727"/>
      <c r="CE14" s="727"/>
      <c r="CF14" s="727"/>
      <c r="CG14" s="727"/>
      <c r="CH14" s="727"/>
      <c r="CI14" s="727"/>
      <c r="CJ14" s="727"/>
      <c r="CK14" s="727"/>
      <c r="CL14" s="727"/>
      <c r="CM14" s="728"/>
      <c r="CN14" s="731"/>
    </row>
    <row r="15" spans="1:93" ht="13.5" customHeight="1">
      <c r="A15" s="117"/>
      <c r="B15" s="117"/>
      <c r="C15" s="117"/>
      <c r="D15" s="117"/>
      <c r="E15" s="117"/>
      <c r="F15" s="117"/>
      <c r="G15" s="117"/>
      <c r="H15" s="719" t="s">
        <v>64</v>
      </c>
      <c r="I15" s="720"/>
      <c r="J15" s="720"/>
      <c r="K15" s="720"/>
      <c r="L15" s="720"/>
      <c r="M15" s="720"/>
      <c r="N15" s="720"/>
      <c r="O15" s="720"/>
      <c r="P15" s="720"/>
      <c r="Q15" s="720"/>
      <c r="R15" s="757"/>
      <c r="S15" s="723"/>
      <c r="T15" s="724"/>
      <c r="U15" s="727"/>
      <c r="V15" s="727"/>
      <c r="W15" s="727"/>
      <c r="X15" s="727"/>
      <c r="Y15" s="727"/>
      <c r="Z15" s="727"/>
      <c r="AA15" s="727"/>
      <c r="AB15" s="727"/>
      <c r="AC15" s="727"/>
      <c r="AD15" s="727"/>
      <c r="AE15" s="727"/>
      <c r="AF15" s="727"/>
      <c r="AG15" s="727"/>
      <c r="AH15" s="727"/>
      <c r="AI15" s="727"/>
      <c r="AJ15" s="727"/>
      <c r="AK15" s="727"/>
      <c r="AL15" s="727"/>
      <c r="AM15" s="727"/>
      <c r="AN15" s="727"/>
      <c r="AO15" s="727"/>
      <c r="AP15" s="727"/>
      <c r="AQ15" s="727"/>
      <c r="AR15" s="727"/>
      <c r="AS15" s="727"/>
      <c r="AT15" s="727"/>
      <c r="AU15" s="727"/>
      <c r="AV15" s="727"/>
      <c r="AW15" s="727"/>
      <c r="AX15" s="727"/>
      <c r="AY15" s="727"/>
      <c r="AZ15" s="727"/>
      <c r="BA15" s="727"/>
      <c r="BB15" s="727"/>
      <c r="BC15" s="727"/>
      <c r="BD15" s="727"/>
      <c r="BE15" s="727"/>
      <c r="BF15" s="727"/>
      <c r="BG15" s="727"/>
      <c r="BH15" s="727"/>
      <c r="BI15" s="727"/>
      <c r="BJ15" s="727"/>
      <c r="BK15" s="727"/>
      <c r="BL15" s="727"/>
      <c r="BM15" s="727"/>
      <c r="BN15" s="727"/>
      <c r="BO15" s="727"/>
      <c r="BP15" s="727"/>
      <c r="BQ15" s="727"/>
      <c r="BR15" s="727"/>
      <c r="BS15" s="727"/>
      <c r="BT15" s="727"/>
      <c r="BU15" s="727"/>
      <c r="BV15" s="727"/>
      <c r="BW15" s="727"/>
      <c r="BX15" s="727"/>
      <c r="BY15" s="727"/>
      <c r="BZ15" s="727"/>
      <c r="CA15" s="727"/>
      <c r="CB15" s="727"/>
      <c r="CC15" s="727"/>
      <c r="CD15" s="727"/>
      <c r="CE15" s="727"/>
      <c r="CF15" s="727"/>
      <c r="CG15" s="727"/>
      <c r="CH15" s="727"/>
      <c r="CI15" s="727"/>
      <c r="CJ15" s="727"/>
      <c r="CK15" s="727"/>
      <c r="CL15" s="727"/>
      <c r="CM15" s="728"/>
      <c r="CN15" s="731"/>
    </row>
    <row r="16" spans="1:93" ht="13.5" customHeight="1">
      <c r="A16" s="117"/>
      <c r="B16" s="117"/>
      <c r="C16" s="117"/>
      <c r="D16" s="117"/>
      <c r="E16" s="117"/>
      <c r="F16" s="117"/>
      <c r="G16" s="117"/>
      <c r="H16" s="762"/>
      <c r="I16" s="763"/>
      <c r="J16" s="763"/>
      <c r="K16" s="763"/>
      <c r="L16" s="763"/>
      <c r="M16" s="763"/>
      <c r="N16" s="763"/>
      <c r="O16" s="763"/>
      <c r="P16" s="763"/>
      <c r="Q16" s="763"/>
      <c r="R16" s="764"/>
      <c r="S16" s="725"/>
      <c r="T16" s="726"/>
      <c r="U16" s="729"/>
      <c r="V16" s="729"/>
      <c r="W16" s="729"/>
      <c r="X16" s="729"/>
      <c r="Y16" s="729"/>
      <c r="Z16" s="729"/>
      <c r="AA16" s="729"/>
      <c r="AB16" s="729"/>
      <c r="AC16" s="729"/>
      <c r="AD16" s="729"/>
      <c r="AE16" s="729"/>
      <c r="AF16" s="729"/>
      <c r="AG16" s="729"/>
      <c r="AH16" s="729"/>
      <c r="AI16" s="729"/>
      <c r="AJ16" s="729"/>
      <c r="AK16" s="729"/>
      <c r="AL16" s="729"/>
      <c r="AM16" s="729"/>
      <c r="AN16" s="729"/>
      <c r="AO16" s="729"/>
      <c r="AP16" s="729"/>
      <c r="AQ16" s="729"/>
      <c r="AR16" s="729"/>
      <c r="AS16" s="729"/>
      <c r="AT16" s="729"/>
      <c r="AU16" s="729"/>
      <c r="AV16" s="729"/>
      <c r="AW16" s="729"/>
      <c r="AX16" s="729"/>
      <c r="AY16" s="729"/>
      <c r="AZ16" s="729"/>
      <c r="BA16" s="729"/>
      <c r="BB16" s="729"/>
      <c r="BC16" s="729"/>
      <c r="BD16" s="729"/>
      <c r="BE16" s="729"/>
      <c r="BF16" s="729"/>
      <c r="BG16" s="729"/>
      <c r="BH16" s="729"/>
      <c r="BI16" s="729"/>
      <c r="BJ16" s="729"/>
      <c r="BK16" s="729"/>
      <c r="BL16" s="729"/>
      <c r="BM16" s="729"/>
      <c r="BN16" s="729"/>
      <c r="BO16" s="729"/>
      <c r="BP16" s="729"/>
      <c r="BQ16" s="729"/>
      <c r="BR16" s="729"/>
      <c r="BS16" s="729"/>
      <c r="BT16" s="729"/>
      <c r="BU16" s="729"/>
      <c r="BV16" s="729"/>
      <c r="BW16" s="729"/>
      <c r="BX16" s="729"/>
      <c r="BY16" s="729"/>
      <c r="BZ16" s="729"/>
      <c r="CA16" s="729"/>
      <c r="CB16" s="729"/>
      <c r="CC16" s="729"/>
      <c r="CD16" s="729"/>
      <c r="CE16" s="729"/>
      <c r="CF16" s="729"/>
      <c r="CG16" s="729"/>
      <c r="CH16" s="729"/>
      <c r="CI16" s="729"/>
      <c r="CJ16" s="729"/>
      <c r="CK16" s="729"/>
      <c r="CL16" s="729"/>
      <c r="CM16" s="730"/>
      <c r="CN16" s="731"/>
    </row>
    <row r="17" spans="1:92" ht="13.5" customHeight="1">
      <c r="A17" s="117"/>
      <c r="B17" s="117"/>
      <c r="C17" s="117"/>
      <c r="D17" s="117"/>
      <c r="E17" s="117"/>
      <c r="F17" s="117"/>
      <c r="G17" s="117"/>
      <c r="H17" s="383"/>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765">
        <v>1</v>
      </c>
      <c r="CD17" s="766"/>
      <c r="CE17" s="766"/>
      <c r="CF17" s="767"/>
      <c r="CG17" s="384"/>
      <c r="CH17" s="771" t="s">
        <v>22</v>
      </c>
      <c r="CI17" s="771"/>
      <c r="CJ17" s="771"/>
      <c r="CK17" s="771"/>
      <c r="CL17" s="771"/>
      <c r="CM17" s="385"/>
      <c r="CN17" s="731"/>
    </row>
    <row r="18" spans="1:92" ht="24" customHeight="1">
      <c r="A18" s="117"/>
      <c r="B18" s="117"/>
      <c r="C18" s="117"/>
      <c r="D18" s="117"/>
      <c r="E18" s="117"/>
      <c r="F18" s="117"/>
      <c r="G18" s="117"/>
      <c r="H18" s="383"/>
      <c r="I18" s="381"/>
      <c r="J18" s="381"/>
      <c r="K18" s="381"/>
      <c r="L18" s="381"/>
      <c r="M18" s="381"/>
      <c r="N18" s="381"/>
      <c r="O18" s="381"/>
      <c r="P18" s="381"/>
      <c r="Q18" s="381"/>
      <c r="R18" s="381"/>
      <c r="S18" s="381"/>
      <c r="T18" s="381"/>
      <c r="U18" s="381"/>
      <c r="V18" s="381"/>
      <c r="W18" s="713" t="s">
        <v>10</v>
      </c>
      <c r="X18" s="713"/>
      <c r="Y18" s="713"/>
      <c r="Z18" s="713"/>
      <c r="AA18" s="773">
        <f>'16-10'!V45</f>
        <v>0</v>
      </c>
      <c r="AB18" s="774"/>
      <c r="AC18" s="775"/>
      <c r="AD18" s="713" t="s">
        <v>11</v>
      </c>
      <c r="AE18" s="713"/>
      <c r="AF18" s="713"/>
      <c r="AG18" s="713"/>
      <c r="AH18" s="773">
        <f>'16-10'!AC45</f>
        <v>0</v>
      </c>
      <c r="AI18" s="774"/>
      <c r="AJ18" s="775"/>
      <c r="AK18" s="713" t="s">
        <v>399</v>
      </c>
      <c r="AL18" s="713"/>
      <c r="AM18" s="713"/>
      <c r="AN18" s="713"/>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768"/>
      <c r="CD18" s="769"/>
      <c r="CE18" s="769"/>
      <c r="CF18" s="770"/>
      <c r="CG18" s="386"/>
      <c r="CH18" s="772"/>
      <c r="CI18" s="772"/>
      <c r="CJ18" s="772"/>
      <c r="CK18" s="772"/>
      <c r="CL18" s="772"/>
      <c r="CM18" s="387"/>
      <c r="CN18" s="731"/>
    </row>
    <row r="19" spans="1:92" ht="23.25" customHeight="1">
      <c r="A19" s="117"/>
      <c r="B19" s="117"/>
      <c r="C19" s="117"/>
      <c r="D19" s="117"/>
      <c r="E19" s="117"/>
      <c r="F19" s="117"/>
      <c r="G19" s="117"/>
      <c r="H19" s="383"/>
      <c r="I19" s="381"/>
      <c r="J19" s="381"/>
      <c r="K19" s="381"/>
      <c r="L19" s="381"/>
      <c r="M19" s="381"/>
      <c r="N19" s="381"/>
      <c r="O19" s="381"/>
      <c r="P19" s="381"/>
      <c r="Q19" s="381"/>
      <c r="R19" s="381"/>
      <c r="S19" s="381"/>
      <c r="T19" s="381"/>
      <c r="U19" s="381"/>
      <c r="V19" s="381"/>
      <c r="W19" s="713"/>
      <c r="X19" s="713"/>
      <c r="Y19" s="713"/>
      <c r="Z19" s="713"/>
      <c r="AA19" s="776"/>
      <c r="AB19" s="777"/>
      <c r="AC19" s="778"/>
      <c r="AD19" s="713"/>
      <c r="AE19" s="713"/>
      <c r="AF19" s="713"/>
      <c r="AG19" s="713"/>
      <c r="AH19" s="776"/>
      <c r="AI19" s="777"/>
      <c r="AJ19" s="778"/>
      <c r="AK19" s="713"/>
      <c r="AL19" s="713"/>
      <c r="AM19" s="713"/>
      <c r="AN19" s="713"/>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773">
        <v>1</v>
      </c>
      <c r="CD19" s="774"/>
      <c r="CE19" s="774"/>
      <c r="CF19" s="775"/>
      <c r="CG19" s="381"/>
      <c r="CH19" s="811" t="s">
        <v>23</v>
      </c>
      <c r="CI19" s="811"/>
      <c r="CJ19" s="811"/>
      <c r="CK19" s="811"/>
      <c r="CL19" s="811"/>
      <c r="CM19" s="388"/>
      <c r="CN19" s="731"/>
    </row>
    <row r="20" spans="1:92" ht="7.5" customHeight="1" thickBot="1">
      <c r="A20" s="117"/>
      <c r="B20" s="117"/>
      <c r="C20" s="117"/>
      <c r="D20" s="117"/>
      <c r="E20" s="117"/>
      <c r="F20" s="117"/>
      <c r="G20" s="117"/>
      <c r="H20" s="389"/>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2"/>
      <c r="BC20" s="382"/>
      <c r="BD20" s="382"/>
      <c r="BE20" s="382"/>
      <c r="BF20" s="382"/>
      <c r="BG20" s="382"/>
      <c r="BH20" s="382"/>
      <c r="BI20" s="382"/>
      <c r="BJ20" s="382"/>
      <c r="BK20" s="382"/>
      <c r="BL20" s="382"/>
      <c r="BM20" s="382"/>
      <c r="BN20" s="382"/>
      <c r="BO20" s="382"/>
      <c r="BP20" s="382"/>
      <c r="BQ20" s="382"/>
      <c r="BR20" s="382"/>
      <c r="BS20" s="382"/>
      <c r="BT20" s="382"/>
      <c r="BU20" s="382"/>
      <c r="BV20" s="382"/>
      <c r="BW20" s="382"/>
      <c r="BX20" s="382"/>
      <c r="BY20" s="382"/>
      <c r="BZ20" s="382"/>
      <c r="CA20" s="382"/>
      <c r="CB20" s="382"/>
      <c r="CC20" s="808"/>
      <c r="CD20" s="809"/>
      <c r="CE20" s="809"/>
      <c r="CF20" s="810"/>
      <c r="CG20" s="382"/>
      <c r="CH20" s="812"/>
      <c r="CI20" s="812"/>
      <c r="CJ20" s="812"/>
      <c r="CK20" s="812"/>
      <c r="CL20" s="812"/>
      <c r="CM20" s="390"/>
      <c r="CN20" s="731"/>
    </row>
    <row r="21" spans="1:92" ht="7.5" customHeight="1">
      <c r="A21" s="117"/>
      <c r="B21" s="117"/>
      <c r="C21" s="117"/>
      <c r="D21" s="117"/>
      <c r="E21" s="117"/>
      <c r="F21" s="117"/>
      <c r="G21" s="117"/>
      <c r="H21" s="391"/>
      <c r="I21" s="392"/>
      <c r="J21" s="392"/>
      <c r="K21" s="392"/>
      <c r="L21" s="392"/>
      <c r="M21" s="392"/>
      <c r="N21" s="392"/>
      <c r="O21" s="392"/>
      <c r="P21" s="392"/>
      <c r="Q21" s="392"/>
      <c r="R21" s="392"/>
      <c r="S21" s="392"/>
      <c r="T21" s="392"/>
      <c r="U21" s="392"/>
      <c r="V21" s="392"/>
      <c r="W21" s="392"/>
      <c r="X21" s="392"/>
      <c r="Y21" s="813" t="s">
        <v>400</v>
      </c>
      <c r="Z21" s="813"/>
      <c r="AA21" s="813"/>
      <c r="AB21" s="813"/>
      <c r="AC21" s="813"/>
      <c r="AD21" s="813"/>
      <c r="AE21" s="813"/>
      <c r="AF21" s="813"/>
      <c r="AG21" s="813"/>
      <c r="AH21" s="813"/>
      <c r="AI21" s="813"/>
      <c r="AJ21" s="813"/>
      <c r="AK21" s="813"/>
      <c r="AL21" s="813"/>
      <c r="AM21" s="813"/>
      <c r="AN21" s="813"/>
      <c r="AO21" s="392"/>
      <c r="AP21" s="392"/>
      <c r="AQ21" s="392"/>
      <c r="AR21" s="392"/>
      <c r="AS21" s="392"/>
      <c r="AT21" s="392"/>
      <c r="AU21" s="392"/>
      <c r="AV21" s="392"/>
      <c r="AW21" s="392"/>
      <c r="AX21" s="392"/>
      <c r="AY21" s="392"/>
      <c r="AZ21" s="392"/>
      <c r="BA21" s="392"/>
      <c r="BB21" s="392"/>
      <c r="BC21" s="392"/>
      <c r="BD21" s="393"/>
      <c r="BE21" s="391"/>
      <c r="BF21" s="392"/>
      <c r="BG21" s="814" t="s">
        <v>401</v>
      </c>
      <c r="BH21" s="814"/>
      <c r="BI21" s="814"/>
      <c r="BJ21" s="814"/>
      <c r="BK21" s="814"/>
      <c r="BL21" s="814"/>
      <c r="BM21" s="814"/>
      <c r="BN21" s="814"/>
      <c r="BO21" s="814"/>
      <c r="BP21" s="814"/>
      <c r="BQ21" s="392"/>
      <c r="BR21" s="393"/>
      <c r="BS21" s="381"/>
      <c r="BT21" s="381"/>
      <c r="BU21" s="381"/>
      <c r="BV21" s="381"/>
      <c r="BW21" s="381"/>
      <c r="BX21" s="381"/>
      <c r="BY21" s="381"/>
      <c r="BZ21" s="381"/>
      <c r="CA21" s="381"/>
      <c r="CB21" s="381"/>
      <c r="CC21" s="381"/>
      <c r="CD21" s="381"/>
      <c r="CE21" s="381"/>
      <c r="CF21" s="381"/>
      <c r="CG21" s="381"/>
      <c r="CH21" s="381"/>
      <c r="CI21" s="381"/>
      <c r="CJ21" s="381"/>
      <c r="CK21" s="381"/>
      <c r="CL21" s="381"/>
      <c r="CM21" s="393"/>
      <c r="CN21" s="731"/>
    </row>
    <row r="22" spans="1:92" ht="12.75" customHeight="1">
      <c r="A22" s="117"/>
      <c r="B22" s="117"/>
      <c r="C22" s="117"/>
      <c r="D22" s="117"/>
      <c r="E22" s="117"/>
      <c r="F22" s="117"/>
      <c r="G22" s="117"/>
      <c r="H22" s="383"/>
      <c r="I22" s="381"/>
      <c r="J22" s="381"/>
      <c r="K22" s="381"/>
      <c r="L22" s="381"/>
      <c r="M22" s="381"/>
      <c r="N22" s="381"/>
      <c r="O22" s="381"/>
      <c r="P22" s="381"/>
      <c r="Q22" s="381"/>
      <c r="R22" s="381"/>
      <c r="S22" s="381"/>
      <c r="T22" s="381"/>
      <c r="U22" s="381"/>
      <c r="V22" s="381"/>
      <c r="W22" s="381"/>
      <c r="X22" s="381"/>
      <c r="Y22" s="811"/>
      <c r="Z22" s="811"/>
      <c r="AA22" s="811"/>
      <c r="AB22" s="811"/>
      <c r="AC22" s="811"/>
      <c r="AD22" s="811"/>
      <c r="AE22" s="811"/>
      <c r="AF22" s="811"/>
      <c r="AG22" s="811"/>
      <c r="AH22" s="811"/>
      <c r="AI22" s="811"/>
      <c r="AJ22" s="811"/>
      <c r="AK22" s="811"/>
      <c r="AL22" s="811"/>
      <c r="AM22" s="811"/>
      <c r="AN22" s="811"/>
      <c r="AO22" s="381"/>
      <c r="AP22" s="381"/>
      <c r="AQ22" s="381"/>
      <c r="AR22" s="381"/>
      <c r="AS22" s="381"/>
      <c r="AT22" s="381"/>
      <c r="AU22" s="381"/>
      <c r="AV22" s="381"/>
      <c r="AW22" s="381"/>
      <c r="AX22" s="381"/>
      <c r="AY22" s="381"/>
      <c r="AZ22" s="381"/>
      <c r="BA22" s="381"/>
      <c r="BB22" s="381"/>
      <c r="BC22" s="381"/>
      <c r="BD22" s="388"/>
      <c r="BE22" s="383"/>
      <c r="BF22" s="381"/>
      <c r="BG22" s="815"/>
      <c r="BH22" s="815"/>
      <c r="BI22" s="815"/>
      <c r="BJ22" s="815"/>
      <c r="BK22" s="815"/>
      <c r="BL22" s="815"/>
      <c r="BM22" s="815"/>
      <c r="BN22" s="815"/>
      <c r="BO22" s="815"/>
      <c r="BP22" s="815"/>
      <c r="BQ22" s="381"/>
      <c r="BR22" s="388"/>
      <c r="BS22" s="816" t="s">
        <v>402</v>
      </c>
      <c r="BT22" s="816"/>
      <c r="BU22" s="816"/>
      <c r="BV22" s="816"/>
      <c r="BW22" s="816"/>
      <c r="BX22" s="816"/>
      <c r="BY22" s="816"/>
      <c r="BZ22" s="816"/>
      <c r="CA22" s="816"/>
      <c r="CB22" s="381"/>
      <c r="CC22" s="381"/>
      <c r="CD22" s="381"/>
      <c r="CE22" s="381"/>
      <c r="CF22" s="381"/>
      <c r="CG22" s="381"/>
      <c r="CH22" s="381"/>
      <c r="CI22" s="381"/>
      <c r="CJ22" s="381"/>
      <c r="CK22" s="381"/>
      <c r="CL22" s="381"/>
      <c r="CM22" s="388"/>
      <c r="CN22" s="731"/>
    </row>
    <row r="23" spans="1:92" ht="13.5" customHeight="1">
      <c r="A23" s="117"/>
      <c r="B23" s="117"/>
      <c r="C23" s="117"/>
      <c r="D23" s="117"/>
      <c r="E23" s="117"/>
      <c r="F23" s="117"/>
      <c r="G23" s="117"/>
      <c r="H23" s="383"/>
      <c r="I23" s="381"/>
      <c r="J23" s="381"/>
      <c r="K23" s="381"/>
      <c r="L23" s="381"/>
      <c r="M23" s="381"/>
      <c r="N23" s="381"/>
      <c r="O23" s="381"/>
      <c r="P23" s="381"/>
      <c r="Q23" s="381"/>
      <c r="R23" s="381"/>
      <c r="S23" s="381"/>
      <c r="T23" s="381"/>
      <c r="U23" s="381"/>
      <c r="V23" s="381"/>
      <c r="W23" s="381"/>
      <c r="X23" s="381"/>
      <c r="Y23" s="811"/>
      <c r="Z23" s="811"/>
      <c r="AA23" s="811"/>
      <c r="AB23" s="811"/>
      <c r="AC23" s="811"/>
      <c r="AD23" s="811"/>
      <c r="AE23" s="811"/>
      <c r="AF23" s="811"/>
      <c r="AG23" s="811"/>
      <c r="AH23" s="811"/>
      <c r="AI23" s="811"/>
      <c r="AJ23" s="811"/>
      <c r="AK23" s="811"/>
      <c r="AL23" s="811"/>
      <c r="AM23" s="811"/>
      <c r="AN23" s="811"/>
      <c r="AO23" s="381"/>
      <c r="AP23" s="381"/>
      <c r="AQ23" s="381"/>
      <c r="AR23" s="381"/>
      <c r="AS23" s="381"/>
      <c r="AT23" s="381"/>
      <c r="AU23" s="381"/>
      <c r="AV23" s="381"/>
      <c r="AW23" s="381"/>
      <c r="AX23" s="381"/>
      <c r="AY23" s="381"/>
      <c r="AZ23" s="381"/>
      <c r="BA23" s="381"/>
      <c r="BB23" s="381"/>
      <c r="BC23" s="381"/>
      <c r="BD23" s="388"/>
      <c r="BE23" s="383"/>
      <c r="BF23" s="381"/>
      <c r="BG23" s="815"/>
      <c r="BH23" s="815"/>
      <c r="BI23" s="815"/>
      <c r="BJ23" s="815"/>
      <c r="BK23" s="815"/>
      <c r="BL23" s="815"/>
      <c r="BM23" s="815"/>
      <c r="BN23" s="815"/>
      <c r="BO23" s="815"/>
      <c r="BP23" s="815"/>
      <c r="BQ23" s="381"/>
      <c r="BR23" s="388"/>
      <c r="BS23" s="816"/>
      <c r="BT23" s="816"/>
      <c r="BU23" s="816"/>
      <c r="BV23" s="816"/>
      <c r="BW23" s="816"/>
      <c r="BX23" s="816"/>
      <c r="BY23" s="816"/>
      <c r="BZ23" s="816"/>
      <c r="CA23" s="816"/>
      <c r="CB23" s="381"/>
      <c r="CC23" s="381"/>
      <c r="CD23" s="381"/>
      <c r="CE23" s="381"/>
      <c r="CF23" s="381"/>
      <c r="CG23" s="381"/>
      <c r="CH23" s="381"/>
      <c r="CI23" s="381"/>
      <c r="CJ23" s="381"/>
      <c r="CK23" s="381"/>
      <c r="CL23" s="381"/>
      <c r="CM23" s="387"/>
      <c r="CN23" s="731"/>
    </row>
    <row r="24" spans="1:92" ht="7.5" customHeight="1">
      <c r="A24" s="117"/>
      <c r="B24" s="117"/>
      <c r="C24" s="117"/>
      <c r="D24" s="117"/>
      <c r="E24" s="117"/>
      <c r="F24" s="117"/>
      <c r="G24" s="117"/>
      <c r="H24" s="779" t="s">
        <v>63</v>
      </c>
      <c r="I24" s="780"/>
      <c r="J24" s="780"/>
      <c r="K24" s="780"/>
      <c r="L24" s="780"/>
      <c r="M24" s="780"/>
      <c r="N24" s="780"/>
      <c r="O24" s="780"/>
      <c r="P24" s="394"/>
      <c r="Q24" s="394"/>
      <c r="R24" s="394"/>
      <c r="S24" s="394"/>
      <c r="T24" s="394"/>
      <c r="U24" s="394"/>
      <c r="V24" s="394"/>
      <c r="W24" s="394"/>
      <c r="X24" s="394"/>
      <c r="Y24" s="394"/>
      <c r="Z24" s="394"/>
      <c r="AA24" s="395"/>
      <c r="AB24" s="384"/>
      <c r="AC24" s="394"/>
      <c r="AD24" s="394"/>
      <c r="AE24" s="394"/>
      <c r="AF24" s="394"/>
      <c r="AG24" s="394"/>
      <c r="AH24" s="394"/>
      <c r="AI24" s="394"/>
      <c r="AJ24" s="785" t="s">
        <v>403</v>
      </c>
      <c r="AK24" s="785"/>
      <c r="AL24" s="785"/>
      <c r="AM24" s="785"/>
      <c r="AN24" s="785"/>
      <c r="AO24" s="785"/>
      <c r="AP24" s="785"/>
      <c r="AQ24" s="785"/>
      <c r="AR24" s="785"/>
      <c r="AS24" s="785"/>
      <c r="AT24" s="785"/>
      <c r="AU24" s="785"/>
      <c r="AV24" s="785"/>
      <c r="AW24" s="785"/>
      <c r="AX24" s="785"/>
      <c r="AY24" s="394"/>
      <c r="AZ24" s="394"/>
      <c r="BA24" s="394"/>
      <c r="BB24" s="394"/>
      <c r="BC24" s="394"/>
      <c r="BD24" s="385"/>
      <c r="BE24" s="383"/>
      <c r="BF24" s="788" t="s">
        <v>404</v>
      </c>
      <c r="BG24" s="789"/>
      <c r="BH24" s="789"/>
      <c r="BI24" s="789"/>
      <c r="BJ24" s="789"/>
      <c r="BK24" s="789"/>
      <c r="BL24" s="789"/>
      <c r="BM24" s="789"/>
      <c r="BN24" s="789"/>
      <c r="BO24" s="789"/>
      <c r="BP24" s="789"/>
      <c r="BQ24" s="789"/>
      <c r="BR24" s="790"/>
      <c r="BS24" s="797" t="s">
        <v>405</v>
      </c>
      <c r="BT24" s="797"/>
      <c r="BU24" s="797"/>
      <c r="BV24" s="797"/>
      <c r="BW24" s="797"/>
      <c r="BX24" s="797"/>
      <c r="BY24" s="797"/>
      <c r="BZ24" s="797"/>
      <c r="CA24" s="797"/>
      <c r="CB24" s="798" t="s">
        <v>340</v>
      </c>
      <c r="CC24" s="394"/>
      <c r="CD24" s="394"/>
      <c r="CE24" s="801" t="s">
        <v>332</v>
      </c>
      <c r="CF24" s="801"/>
      <c r="CG24" s="801"/>
      <c r="CH24" s="801"/>
      <c r="CI24" s="801"/>
      <c r="CJ24" s="801"/>
      <c r="CK24" s="801"/>
      <c r="CL24" s="394"/>
      <c r="CM24" s="385"/>
      <c r="CN24" s="731"/>
    </row>
    <row r="25" spans="1:92" ht="7.5" customHeight="1">
      <c r="A25" s="117"/>
      <c r="B25" s="117"/>
      <c r="C25" s="117"/>
      <c r="D25" s="117"/>
      <c r="E25" s="117"/>
      <c r="F25" s="117"/>
      <c r="G25" s="117"/>
      <c r="H25" s="781"/>
      <c r="I25" s="782"/>
      <c r="J25" s="782"/>
      <c r="K25" s="782"/>
      <c r="L25" s="782"/>
      <c r="M25" s="782"/>
      <c r="N25" s="782"/>
      <c r="O25" s="782"/>
      <c r="P25" s="804" t="s">
        <v>340</v>
      </c>
      <c r="Q25" s="394"/>
      <c r="R25" s="394"/>
      <c r="S25" s="806" t="s">
        <v>332</v>
      </c>
      <c r="T25" s="806"/>
      <c r="U25" s="806"/>
      <c r="V25" s="806"/>
      <c r="W25" s="806"/>
      <c r="X25" s="806"/>
      <c r="Y25" s="806"/>
      <c r="Z25" s="394"/>
      <c r="AA25" s="395"/>
      <c r="AB25" s="396"/>
      <c r="AC25" s="381"/>
      <c r="AD25" s="381"/>
      <c r="AE25" s="381"/>
      <c r="AF25" s="381"/>
      <c r="AG25" s="381"/>
      <c r="AH25" s="381"/>
      <c r="AI25" s="381"/>
      <c r="AJ25" s="786"/>
      <c r="AK25" s="786"/>
      <c r="AL25" s="786"/>
      <c r="AM25" s="786"/>
      <c r="AN25" s="786"/>
      <c r="AO25" s="786"/>
      <c r="AP25" s="786"/>
      <c r="AQ25" s="786"/>
      <c r="AR25" s="786"/>
      <c r="AS25" s="786"/>
      <c r="AT25" s="786"/>
      <c r="AU25" s="786"/>
      <c r="AV25" s="786"/>
      <c r="AW25" s="786"/>
      <c r="AX25" s="786"/>
      <c r="AY25" s="381"/>
      <c r="AZ25" s="381"/>
      <c r="BA25" s="381"/>
      <c r="BB25" s="381"/>
      <c r="BC25" s="381"/>
      <c r="BD25" s="388"/>
      <c r="BE25" s="383"/>
      <c r="BF25" s="791"/>
      <c r="BG25" s="792"/>
      <c r="BH25" s="792"/>
      <c r="BI25" s="792"/>
      <c r="BJ25" s="792"/>
      <c r="BK25" s="792"/>
      <c r="BL25" s="792"/>
      <c r="BM25" s="792"/>
      <c r="BN25" s="792"/>
      <c r="BO25" s="792"/>
      <c r="BP25" s="792"/>
      <c r="BQ25" s="792"/>
      <c r="BR25" s="793"/>
      <c r="BS25" s="797"/>
      <c r="BT25" s="797"/>
      <c r="BU25" s="797"/>
      <c r="BV25" s="797"/>
      <c r="BW25" s="797"/>
      <c r="BX25" s="797"/>
      <c r="BY25" s="797"/>
      <c r="BZ25" s="797"/>
      <c r="CA25" s="797"/>
      <c r="CB25" s="799"/>
      <c r="CC25" s="381"/>
      <c r="CD25" s="381"/>
      <c r="CE25" s="802"/>
      <c r="CF25" s="802"/>
      <c r="CG25" s="802"/>
      <c r="CH25" s="802"/>
      <c r="CI25" s="802"/>
      <c r="CJ25" s="802"/>
      <c r="CK25" s="802"/>
      <c r="CL25" s="381"/>
      <c r="CM25" s="388"/>
      <c r="CN25" s="731"/>
    </row>
    <row r="26" spans="1:92" ht="7.5" customHeight="1" thickBot="1">
      <c r="A26" s="117"/>
      <c r="B26" s="117"/>
      <c r="C26" s="117"/>
      <c r="D26" s="117"/>
      <c r="E26" s="117"/>
      <c r="F26" s="117"/>
      <c r="G26" s="117"/>
      <c r="H26" s="783"/>
      <c r="I26" s="784"/>
      <c r="J26" s="784"/>
      <c r="K26" s="784"/>
      <c r="L26" s="784"/>
      <c r="M26" s="784"/>
      <c r="N26" s="784"/>
      <c r="O26" s="784"/>
      <c r="P26" s="805"/>
      <c r="Q26" s="382"/>
      <c r="R26" s="382"/>
      <c r="S26" s="807"/>
      <c r="T26" s="807"/>
      <c r="U26" s="807"/>
      <c r="V26" s="807"/>
      <c r="W26" s="807"/>
      <c r="X26" s="807"/>
      <c r="Y26" s="807"/>
      <c r="Z26" s="382"/>
      <c r="AA26" s="397"/>
      <c r="AB26" s="398"/>
      <c r="AC26" s="382"/>
      <c r="AD26" s="382"/>
      <c r="AE26" s="382"/>
      <c r="AF26" s="382"/>
      <c r="AG26" s="382"/>
      <c r="AH26" s="382"/>
      <c r="AI26" s="382"/>
      <c r="AJ26" s="787"/>
      <c r="AK26" s="787"/>
      <c r="AL26" s="787"/>
      <c r="AM26" s="787"/>
      <c r="AN26" s="787"/>
      <c r="AO26" s="787"/>
      <c r="AP26" s="787"/>
      <c r="AQ26" s="787"/>
      <c r="AR26" s="787"/>
      <c r="AS26" s="787"/>
      <c r="AT26" s="787"/>
      <c r="AU26" s="787"/>
      <c r="AV26" s="787"/>
      <c r="AW26" s="787"/>
      <c r="AX26" s="787"/>
      <c r="AY26" s="382"/>
      <c r="AZ26" s="382"/>
      <c r="BA26" s="382"/>
      <c r="BB26" s="382"/>
      <c r="BC26" s="382"/>
      <c r="BD26" s="390"/>
      <c r="BE26" s="399"/>
      <c r="BF26" s="794"/>
      <c r="BG26" s="795"/>
      <c r="BH26" s="795"/>
      <c r="BI26" s="795"/>
      <c r="BJ26" s="795"/>
      <c r="BK26" s="795"/>
      <c r="BL26" s="795"/>
      <c r="BM26" s="795"/>
      <c r="BN26" s="795"/>
      <c r="BO26" s="795"/>
      <c r="BP26" s="795"/>
      <c r="BQ26" s="795"/>
      <c r="BR26" s="796"/>
      <c r="BS26" s="400"/>
      <c r="BT26" s="401"/>
      <c r="BU26" s="401"/>
      <c r="BV26" s="401"/>
      <c r="BW26" s="401"/>
      <c r="BX26" s="401"/>
      <c r="BY26" s="401"/>
      <c r="BZ26" s="401"/>
      <c r="CA26" s="402"/>
      <c r="CB26" s="800"/>
      <c r="CC26" s="382"/>
      <c r="CD26" s="382"/>
      <c r="CE26" s="803"/>
      <c r="CF26" s="803"/>
      <c r="CG26" s="803"/>
      <c r="CH26" s="803"/>
      <c r="CI26" s="803"/>
      <c r="CJ26" s="803"/>
      <c r="CK26" s="803"/>
      <c r="CL26" s="382"/>
      <c r="CM26" s="390"/>
      <c r="CN26" s="731"/>
    </row>
    <row r="27" spans="1:92" ht="9" customHeight="1">
      <c r="A27" s="117"/>
      <c r="B27" s="117"/>
      <c r="C27" s="117"/>
      <c r="D27" s="117"/>
      <c r="E27" s="117"/>
      <c r="F27" s="117"/>
      <c r="G27" s="117"/>
      <c r="H27" s="817"/>
      <c r="I27" s="818"/>
      <c r="J27" s="818"/>
      <c r="K27" s="818"/>
      <c r="L27" s="818"/>
      <c r="M27" s="818"/>
      <c r="N27" s="818"/>
      <c r="O27" s="818"/>
      <c r="P27" s="818"/>
      <c r="Q27" s="818"/>
      <c r="R27" s="818"/>
      <c r="S27" s="818"/>
      <c r="T27" s="818"/>
      <c r="U27" s="818"/>
      <c r="V27" s="818"/>
      <c r="W27" s="818"/>
      <c r="X27" s="818"/>
      <c r="Y27" s="818"/>
      <c r="Z27" s="818"/>
      <c r="AA27" s="819"/>
      <c r="AB27" s="383"/>
      <c r="AC27" s="820" t="str">
        <f>IF(H27="","",VLOOKUP(H27,コード表!$A$5:$C$50,3,FALSE))</f>
        <v/>
      </c>
      <c r="AD27" s="820"/>
      <c r="AE27" s="820"/>
      <c r="AF27" s="820"/>
      <c r="AG27" s="820"/>
      <c r="AH27" s="820"/>
      <c r="AI27" s="820"/>
      <c r="AJ27" s="820"/>
      <c r="AK27" s="820"/>
      <c r="AL27" s="820"/>
      <c r="AM27" s="820"/>
      <c r="AN27" s="820"/>
      <c r="AO27" s="820"/>
      <c r="AP27" s="820"/>
      <c r="AQ27" s="820"/>
      <c r="AR27" s="820"/>
      <c r="AS27" s="820"/>
      <c r="AT27" s="820"/>
      <c r="AU27" s="820"/>
      <c r="AV27" s="820"/>
      <c r="AW27" s="820"/>
      <c r="AX27" s="820"/>
      <c r="AY27" s="820"/>
      <c r="AZ27" s="820"/>
      <c r="BA27" s="820"/>
      <c r="BB27" s="820"/>
      <c r="BC27" s="820"/>
      <c r="BD27" s="821"/>
      <c r="BE27" s="383"/>
      <c r="BF27" s="824"/>
      <c r="BG27" s="824"/>
      <c r="BH27" s="824"/>
      <c r="BI27" s="824"/>
      <c r="BJ27" s="824"/>
      <c r="BK27" s="824"/>
      <c r="BL27" s="824"/>
      <c r="BM27" s="824"/>
      <c r="BN27" s="824"/>
      <c r="BO27" s="824"/>
      <c r="BP27" s="824"/>
      <c r="BQ27" s="824"/>
      <c r="BR27" s="403"/>
      <c r="BS27" s="817"/>
      <c r="BT27" s="818"/>
      <c r="BU27" s="818"/>
      <c r="BV27" s="818"/>
      <c r="BW27" s="818"/>
      <c r="BX27" s="818"/>
      <c r="BY27" s="818"/>
      <c r="BZ27" s="818"/>
      <c r="CA27" s="818"/>
      <c r="CB27" s="818"/>
      <c r="CC27" s="818"/>
      <c r="CD27" s="818"/>
      <c r="CE27" s="818"/>
      <c r="CF27" s="818"/>
      <c r="CG27" s="818"/>
      <c r="CH27" s="818"/>
      <c r="CI27" s="818"/>
      <c r="CJ27" s="818"/>
      <c r="CK27" s="818"/>
      <c r="CL27" s="818"/>
      <c r="CM27" s="819"/>
      <c r="CN27" s="731"/>
    </row>
    <row r="28" spans="1:92" ht="9" customHeight="1">
      <c r="A28" s="117"/>
      <c r="B28" s="117"/>
      <c r="C28" s="117"/>
      <c r="D28" s="117"/>
      <c r="E28" s="117"/>
      <c r="F28" s="117"/>
      <c r="G28" s="117"/>
      <c r="H28" s="817"/>
      <c r="I28" s="818"/>
      <c r="J28" s="818"/>
      <c r="K28" s="818"/>
      <c r="L28" s="818"/>
      <c r="M28" s="818"/>
      <c r="N28" s="818"/>
      <c r="O28" s="818"/>
      <c r="P28" s="818"/>
      <c r="Q28" s="818"/>
      <c r="R28" s="818"/>
      <c r="S28" s="818"/>
      <c r="T28" s="818"/>
      <c r="U28" s="818"/>
      <c r="V28" s="818"/>
      <c r="W28" s="818"/>
      <c r="X28" s="818"/>
      <c r="Y28" s="818"/>
      <c r="Z28" s="818"/>
      <c r="AA28" s="819"/>
      <c r="AB28" s="383"/>
      <c r="AC28" s="820"/>
      <c r="AD28" s="820"/>
      <c r="AE28" s="820"/>
      <c r="AF28" s="820"/>
      <c r="AG28" s="820"/>
      <c r="AH28" s="820"/>
      <c r="AI28" s="820"/>
      <c r="AJ28" s="820"/>
      <c r="AK28" s="820"/>
      <c r="AL28" s="820"/>
      <c r="AM28" s="820"/>
      <c r="AN28" s="820"/>
      <c r="AO28" s="820"/>
      <c r="AP28" s="820"/>
      <c r="AQ28" s="820"/>
      <c r="AR28" s="820"/>
      <c r="AS28" s="820"/>
      <c r="AT28" s="820"/>
      <c r="AU28" s="820"/>
      <c r="AV28" s="820"/>
      <c r="AW28" s="820"/>
      <c r="AX28" s="820"/>
      <c r="AY28" s="820"/>
      <c r="AZ28" s="820"/>
      <c r="BA28" s="820"/>
      <c r="BB28" s="820"/>
      <c r="BC28" s="820"/>
      <c r="BD28" s="821"/>
      <c r="BE28" s="383"/>
      <c r="BF28" s="824"/>
      <c r="BG28" s="824"/>
      <c r="BH28" s="824"/>
      <c r="BI28" s="824"/>
      <c r="BJ28" s="824"/>
      <c r="BK28" s="824"/>
      <c r="BL28" s="824"/>
      <c r="BM28" s="824"/>
      <c r="BN28" s="824"/>
      <c r="BO28" s="824"/>
      <c r="BP28" s="824"/>
      <c r="BQ28" s="824"/>
      <c r="BR28" s="403"/>
      <c r="BS28" s="817"/>
      <c r="BT28" s="818"/>
      <c r="BU28" s="818"/>
      <c r="BV28" s="818"/>
      <c r="BW28" s="818"/>
      <c r="BX28" s="818"/>
      <c r="BY28" s="818"/>
      <c r="BZ28" s="818"/>
      <c r="CA28" s="818"/>
      <c r="CB28" s="818"/>
      <c r="CC28" s="818"/>
      <c r="CD28" s="818"/>
      <c r="CE28" s="818"/>
      <c r="CF28" s="818"/>
      <c r="CG28" s="818"/>
      <c r="CH28" s="818"/>
      <c r="CI28" s="818"/>
      <c r="CJ28" s="818"/>
      <c r="CK28" s="818"/>
      <c r="CL28" s="818"/>
      <c r="CM28" s="819"/>
      <c r="CN28" s="731"/>
    </row>
    <row r="29" spans="1:92" ht="9" customHeight="1">
      <c r="A29" s="117"/>
      <c r="B29" s="117"/>
      <c r="C29" s="117"/>
      <c r="D29" s="117"/>
      <c r="E29" s="117"/>
      <c r="F29" s="117"/>
      <c r="G29" s="117"/>
      <c r="H29" s="817"/>
      <c r="I29" s="818"/>
      <c r="J29" s="818"/>
      <c r="K29" s="818"/>
      <c r="L29" s="818"/>
      <c r="M29" s="818"/>
      <c r="N29" s="818"/>
      <c r="O29" s="818"/>
      <c r="P29" s="818"/>
      <c r="Q29" s="818"/>
      <c r="R29" s="818"/>
      <c r="S29" s="818"/>
      <c r="T29" s="818"/>
      <c r="U29" s="818"/>
      <c r="V29" s="818"/>
      <c r="W29" s="818"/>
      <c r="X29" s="818"/>
      <c r="Y29" s="818"/>
      <c r="Z29" s="818"/>
      <c r="AA29" s="819"/>
      <c r="AB29" s="383"/>
      <c r="AC29" s="820"/>
      <c r="AD29" s="820"/>
      <c r="AE29" s="820"/>
      <c r="AF29" s="820"/>
      <c r="AG29" s="820"/>
      <c r="AH29" s="820"/>
      <c r="AI29" s="820"/>
      <c r="AJ29" s="820"/>
      <c r="AK29" s="820"/>
      <c r="AL29" s="820"/>
      <c r="AM29" s="820"/>
      <c r="AN29" s="820"/>
      <c r="AO29" s="820"/>
      <c r="AP29" s="820"/>
      <c r="AQ29" s="820"/>
      <c r="AR29" s="820"/>
      <c r="AS29" s="820"/>
      <c r="AT29" s="820"/>
      <c r="AU29" s="820"/>
      <c r="AV29" s="820"/>
      <c r="AW29" s="820"/>
      <c r="AX29" s="820"/>
      <c r="AY29" s="820"/>
      <c r="AZ29" s="820"/>
      <c r="BA29" s="820"/>
      <c r="BB29" s="820"/>
      <c r="BC29" s="820"/>
      <c r="BD29" s="821"/>
      <c r="BE29" s="383"/>
      <c r="BF29" s="824"/>
      <c r="BG29" s="824"/>
      <c r="BH29" s="824"/>
      <c r="BI29" s="824"/>
      <c r="BJ29" s="824"/>
      <c r="BK29" s="824"/>
      <c r="BL29" s="824"/>
      <c r="BM29" s="824"/>
      <c r="BN29" s="824"/>
      <c r="BO29" s="824"/>
      <c r="BP29" s="824"/>
      <c r="BQ29" s="824"/>
      <c r="BR29" s="403"/>
      <c r="BS29" s="817"/>
      <c r="BT29" s="818"/>
      <c r="BU29" s="818"/>
      <c r="BV29" s="818"/>
      <c r="BW29" s="818"/>
      <c r="BX29" s="818"/>
      <c r="BY29" s="818"/>
      <c r="BZ29" s="818"/>
      <c r="CA29" s="818"/>
      <c r="CB29" s="818"/>
      <c r="CC29" s="818"/>
      <c r="CD29" s="818"/>
      <c r="CE29" s="818"/>
      <c r="CF29" s="818"/>
      <c r="CG29" s="818"/>
      <c r="CH29" s="818"/>
      <c r="CI29" s="818"/>
      <c r="CJ29" s="818"/>
      <c r="CK29" s="818"/>
      <c r="CL29" s="818"/>
      <c r="CM29" s="819"/>
      <c r="CN29" s="731"/>
    </row>
    <row r="30" spans="1:92" ht="12" customHeight="1">
      <c r="A30" s="117"/>
      <c r="B30" s="117"/>
      <c r="C30" s="117"/>
      <c r="D30" s="117"/>
      <c r="E30" s="117"/>
      <c r="F30" s="117"/>
      <c r="G30" s="117"/>
      <c r="H30" s="825"/>
      <c r="I30" s="724"/>
      <c r="J30" s="724"/>
      <c r="K30" s="724"/>
      <c r="L30" s="724"/>
      <c r="M30" s="724"/>
      <c r="N30" s="724"/>
      <c r="O30" s="724"/>
      <c r="P30" s="704" t="s">
        <v>340</v>
      </c>
      <c r="Q30" s="829" t="str">
        <f>IF(H27="","",VLOOKUP(H27,コード表!$A$5:$B$50,2,FALSE))</f>
        <v/>
      </c>
      <c r="R30" s="829"/>
      <c r="S30" s="829"/>
      <c r="T30" s="829"/>
      <c r="U30" s="829"/>
      <c r="V30" s="829"/>
      <c r="W30" s="829"/>
      <c r="X30" s="829"/>
      <c r="Y30" s="829"/>
      <c r="Z30" s="829"/>
      <c r="AA30" s="830"/>
      <c r="AB30" s="383"/>
      <c r="AC30" s="820"/>
      <c r="AD30" s="820"/>
      <c r="AE30" s="820"/>
      <c r="AF30" s="820"/>
      <c r="AG30" s="820"/>
      <c r="AH30" s="820"/>
      <c r="AI30" s="820"/>
      <c r="AJ30" s="820"/>
      <c r="AK30" s="820"/>
      <c r="AL30" s="820"/>
      <c r="AM30" s="820"/>
      <c r="AN30" s="820"/>
      <c r="AO30" s="820"/>
      <c r="AP30" s="820"/>
      <c r="AQ30" s="820"/>
      <c r="AR30" s="820"/>
      <c r="AS30" s="820"/>
      <c r="AT30" s="820"/>
      <c r="AU30" s="820"/>
      <c r="AV30" s="820"/>
      <c r="AW30" s="820"/>
      <c r="AX30" s="820"/>
      <c r="AY30" s="820"/>
      <c r="AZ30" s="820"/>
      <c r="BA30" s="820"/>
      <c r="BB30" s="820"/>
      <c r="BC30" s="820"/>
      <c r="BD30" s="821"/>
      <c r="BE30" s="383"/>
      <c r="BF30" s="835"/>
      <c r="BG30" s="836"/>
      <c r="BH30" s="836"/>
      <c r="BI30" s="836"/>
      <c r="BJ30" s="836"/>
      <c r="BK30" s="836"/>
      <c r="BL30" s="836"/>
      <c r="BM30" s="836"/>
      <c r="BN30" s="836"/>
      <c r="BO30" s="836"/>
      <c r="BP30" s="836"/>
      <c r="BQ30" s="836"/>
      <c r="BR30" s="404"/>
      <c r="BS30" s="825"/>
      <c r="BT30" s="724"/>
      <c r="BU30" s="724"/>
      <c r="BV30" s="724"/>
      <c r="BW30" s="724"/>
      <c r="BX30" s="724"/>
      <c r="BY30" s="724"/>
      <c r="BZ30" s="724"/>
      <c r="CA30" s="724"/>
      <c r="CB30" s="704" t="s">
        <v>340</v>
      </c>
      <c r="CC30" s="829" t="str">
        <f>IF(BS27="","",VLOOKUP(BS27,コード表!$D$5:$E$50,2,FALSE))</f>
        <v/>
      </c>
      <c r="CD30" s="829"/>
      <c r="CE30" s="829"/>
      <c r="CF30" s="829"/>
      <c r="CG30" s="829"/>
      <c r="CH30" s="829"/>
      <c r="CI30" s="829"/>
      <c r="CJ30" s="829"/>
      <c r="CK30" s="829"/>
      <c r="CL30" s="829"/>
      <c r="CM30" s="830"/>
      <c r="CN30" s="731"/>
    </row>
    <row r="31" spans="1:92" ht="8.25" customHeight="1">
      <c r="A31" s="117"/>
      <c r="B31" s="117"/>
      <c r="C31" s="117"/>
      <c r="D31" s="117"/>
      <c r="E31" s="117"/>
      <c r="F31" s="117"/>
      <c r="G31" s="117"/>
      <c r="H31" s="825"/>
      <c r="I31" s="724"/>
      <c r="J31" s="724"/>
      <c r="K31" s="724"/>
      <c r="L31" s="724"/>
      <c r="M31" s="724"/>
      <c r="N31" s="724"/>
      <c r="O31" s="724"/>
      <c r="P31" s="707"/>
      <c r="Q31" s="831"/>
      <c r="R31" s="831"/>
      <c r="S31" s="831"/>
      <c r="T31" s="831"/>
      <c r="U31" s="831"/>
      <c r="V31" s="831"/>
      <c r="W31" s="831"/>
      <c r="X31" s="831"/>
      <c r="Y31" s="831"/>
      <c r="Z31" s="831"/>
      <c r="AA31" s="832"/>
      <c r="AB31" s="383"/>
      <c r="AC31" s="820"/>
      <c r="AD31" s="820"/>
      <c r="AE31" s="820"/>
      <c r="AF31" s="820"/>
      <c r="AG31" s="820"/>
      <c r="AH31" s="820"/>
      <c r="AI31" s="820"/>
      <c r="AJ31" s="820"/>
      <c r="AK31" s="820"/>
      <c r="AL31" s="820"/>
      <c r="AM31" s="820"/>
      <c r="AN31" s="820"/>
      <c r="AO31" s="820"/>
      <c r="AP31" s="820"/>
      <c r="AQ31" s="820"/>
      <c r="AR31" s="820"/>
      <c r="AS31" s="820"/>
      <c r="AT31" s="820"/>
      <c r="AU31" s="820"/>
      <c r="AV31" s="820"/>
      <c r="AW31" s="820"/>
      <c r="AX31" s="820"/>
      <c r="AY31" s="820"/>
      <c r="AZ31" s="820"/>
      <c r="BA31" s="820"/>
      <c r="BB31" s="820"/>
      <c r="BC31" s="820"/>
      <c r="BD31" s="821"/>
      <c r="BE31" s="383"/>
      <c r="BF31" s="837"/>
      <c r="BG31" s="838"/>
      <c r="BH31" s="838"/>
      <c r="BI31" s="838"/>
      <c r="BJ31" s="838"/>
      <c r="BK31" s="838"/>
      <c r="BL31" s="838"/>
      <c r="BM31" s="838"/>
      <c r="BN31" s="838"/>
      <c r="BO31" s="838"/>
      <c r="BP31" s="838"/>
      <c r="BQ31" s="838"/>
      <c r="BR31" s="405"/>
      <c r="BS31" s="825"/>
      <c r="BT31" s="724"/>
      <c r="BU31" s="724"/>
      <c r="BV31" s="724"/>
      <c r="BW31" s="724"/>
      <c r="BX31" s="724"/>
      <c r="BY31" s="724"/>
      <c r="BZ31" s="724"/>
      <c r="CA31" s="724"/>
      <c r="CB31" s="707"/>
      <c r="CC31" s="831"/>
      <c r="CD31" s="831"/>
      <c r="CE31" s="831"/>
      <c r="CF31" s="831"/>
      <c r="CG31" s="831"/>
      <c r="CH31" s="831"/>
      <c r="CI31" s="831"/>
      <c r="CJ31" s="831"/>
      <c r="CK31" s="831"/>
      <c r="CL31" s="831"/>
      <c r="CM31" s="832"/>
      <c r="CN31" s="731"/>
    </row>
    <row r="32" spans="1:92" ht="6.75" customHeight="1" thickBot="1">
      <c r="A32" s="117"/>
      <c r="B32" s="117"/>
      <c r="C32" s="117"/>
      <c r="D32" s="117"/>
      <c r="E32" s="117"/>
      <c r="F32" s="117"/>
      <c r="G32" s="117"/>
      <c r="H32" s="826"/>
      <c r="I32" s="827"/>
      <c r="J32" s="827"/>
      <c r="K32" s="827"/>
      <c r="L32" s="827"/>
      <c r="M32" s="827"/>
      <c r="N32" s="827"/>
      <c r="O32" s="827"/>
      <c r="P32" s="828"/>
      <c r="Q32" s="833"/>
      <c r="R32" s="833"/>
      <c r="S32" s="833"/>
      <c r="T32" s="833"/>
      <c r="U32" s="833"/>
      <c r="V32" s="833"/>
      <c r="W32" s="833"/>
      <c r="X32" s="833"/>
      <c r="Y32" s="833"/>
      <c r="Z32" s="833"/>
      <c r="AA32" s="834"/>
      <c r="AB32" s="389"/>
      <c r="AC32" s="822"/>
      <c r="AD32" s="822"/>
      <c r="AE32" s="822"/>
      <c r="AF32" s="822"/>
      <c r="AG32" s="822"/>
      <c r="AH32" s="822"/>
      <c r="AI32" s="822"/>
      <c r="AJ32" s="822"/>
      <c r="AK32" s="822"/>
      <c r="AL32" s="822"/>
      <c r="AM32" s="822"/>
      <c r="AN32" s="822"/>
      <c r="AO32" s="822"/>
      <c r="AP32" s="822"/>
      <c r="AQ32" s="822"/>
      <c r="AR32" s="822"/>
      <c r="AS32" s="822"/>
      <c r="AT32" s="822"/>
      <c r="AU32" s="822"/>
      <c r="AV32" s="822"/>
      <c r="AW32" s="822"/>
      <c r="AX32" s="822"/>
      <c r="AY32" s="822"/>
      <c r="AZ32" s="822"/>
      <c r="BA32" s="822"/>
      <c r="BB32" s="822"/>
      <c r="BC32" s="822"/>
      <c r="BD32" s="823"/>
      <c r="BE32" s="389"/>
      <c r="BF32" s="839"/>
      <c r="BG32" s="840"/>
      <c r="BH32" s="840"/>
      <c r="BI32" s="840"/>
      <c r="BJ32" s="840"/>
      <c r="BK32" s="840"/>
      <c r="BL32" s="840"/>
      <c r="BM32" s="840"/>
      <c r="BN32" s="840"/>
      <c r="BO32" s="840"/>
      <c r="BP32" s="840"/>
      <c r="BQ32" s="840"/>
      <c r="BR32" s="406"/>
      <c r="BS32" s="826"/>
      <c r="BT32" s="827"/>
      <c r="BU32" s="827"/>
      <c r="BV32" s="827"/>
      <c r="BW32" s="827"/>
      <c r="BX32" s="827"/>
      <c r="BY32" s="827"/>
      <c r="BZ32" s="827"/>
      <c r="CA32" s="827"/>
      <c r="CB32" s="828"/>
      <c r="CC32" s="833"/>
      <c r="CD32" s="833"/>
      <c r="CE32" s="833"/>
      <c r="CF32" s="833"/>
      <c r="CG32" s="833"/>
      <c r="CH32" s="833"/>
      <c r="CI32" s="833"/>
      <c r="CJ32" s="833"/>
      <c r="CK32" s="833"/>
      <c r="CL32" s="833"/>
      <c r="CM32" s="834"/>
      <c r="CN32" s="731"/>
    </row>
    <row r="33" spans="1:92" ht="9" customHeight="1">
      <c r="A33" s="117"/>
      <c r="B33" s="117"/>
      <c r="C33" s="117"/>
      <c r="D33" s="117"/>
      <c r="E33" s="117"/>
      <c r="F33" s="117"/>
      <c r="G33" s="117"/>
      <c r="H33" s="817"/>
      <c r="I33" s="818"/>
      <c r="J33" s="818"/>
      <c r="K33" s="818"/>
      <c r="L33" s="818"/>
      <c r="M33" s="818"/>
      <c r="N33" s="818"/>
      <c r="O33" s="818"/>
      <c r="P33" s="818"/>
      <c r="Q33" s="818"/>
      <c r="R33" s="818"/>
      <c r="S33" s="818"/>
      <c r="T33" s="818"/>
      <c r="U33" s="818"/>
      <c r="V33" s="818"/>
      <c r="W33" s="818"/>
      <c r="X33" s="818"/>
      <c r="Y33" s="818"/>
      <c r="Z33" s="818"/>
      <c r="AA33" s="819"/>
      <c r="AB33" s="391"/>
      <c r="AC33" s="841" t="str">
        <f>IF(H33="","",VLOOKUP(H33,コード表!$A$5:$C$50,3,FALSE))</f>
        <v/>
      </c>
      <c r="AD33" s="841"/>
      <c r="AE33" s="841"/>
      <c r="AF33" s="841"/>
      <c r="AG33" s="841"/>
      <c r="AH33" s="841"/>
      <c r="AI33" s="841"/>
      <c r="AJ33" s="841"/>
      <c r="AK33" s="841"/>
      <c r="AL33" s="841"/>
      <c r="AM33" s="841"/>
      <c r="AN33" s="841"/>
      <c r="AO33" s="841"/>
      <c r="AP33" s="841"/>
      <c r="AQ33" s="841"/>
      <c r="AR33" s="841"/>
      <c r="AS33" s="841"/>
      <c r="AT33" s="841"/>
      <c r="AU33" s="841"/>
      <c r="AV33" s="841"/>
      <c r="AW33" s="841"/>
      <c r="AX33" s="841"/>
      <c r="AY33" s="841"/>
      <c r="AZ33" s="841"/>
      <c r="BA33" s="841"/>
      <c r="BB33" s="841"/>
      <c r="BC33" s="841"/>
      <c r="BD33" s="842"/>
      <c r="BE33" s="391"/>
      <c r="BF33" s="843"/>
      <c r="BG33" s="843"/>
      <c r="BH33" s="843"/>
      <c r="BI33" s="843"/>
      <c r="BJ33" s="843"/>
      <c r="BK33" s="843"/>
      <c r="BL33" s="843"/>
      <c r="BM33" s="843"/>
      <c r="BN33" s="843"/>
      <c r="BO33" s="843"/>
      <c r="BP33" s="843"/>
      <c r="BQ33" s="843"/>
      <c r="BR33" s="407"/>
      <c r="BS33" s="817"/>
      <c r="BT33" s="818"/>
      <c r="BU33" s="818"/>
      <c r="BV33" s="818"/>
      <c r="BW33" s="818"/>
      <c r="BX33" s="818"/>
      <c r="BY33" s="818"/>
      <c r="BZ33" s="818"/>
      <c r="CA33" s="818"/>
      <c r="CB33" s="818"/>
      <c r="CC33" s="818"/>
      <c r="CD33" s="818"/>
      <c r="CE33" s="818"/>
      <c r="CF33" s="818"/>
      <c r="CG33" s="818"/>
      <c r="CH33" s="818"/>
      <c r="CI33" s="818"/>
      <c r="CJ33" s="818"/>
      <c r="CK33" s="818"/>
      <c r="CL33" s="818"/>
      <c r="CM33" s="819"/>
      <c r="CN33" s="731"/>
    </row>
    <row r="34" spans="1:92" ht="9" customHeight="1">
      <c r="A34" s="117"/>
      <c r="B34" s="117"/>
      <c r="C34" s="117"/>
      <c r="D34" s="117"/>
      <c r="E34" s="117"/>
      <c r="F34" s="117"/>
      <c r="G34" s="117"/>
      <c r="H34" s="817"/>
      <c r="I34" s="818"/>
      <c r="J34" s="818"/>
      <c r="K34" s="818"/>
      <c r="L34" s="818"/>
      <c r="M34" s="818"/>
      <c r="N34" s="818"/>
      <c r="O34" s="818"/>
      <c r="P34" s="818"/>
      <c r="Q34" s="818"/>
      <c r="R34" s="818"/>
      <c r="S34" s="818"/>
      <c r="T34" s="818"/>
      <c r="U34" s="818"/>
      <c r="V34" s="818"/>
      <c r="W34" s="818"/>
      <c r="X34" s="818"/>
      <c r="Y34" s="818"/>
      <c r="Z34" s="818"/>
      <c r="AA34" s="819"/>
      <c r="AB34" s="383"/>
      <c r="AC34" s="820"/>
      <c r="AD34" s="820"/>
      <c r="AE34" s="820"/>
      <c r="AF34" s="820"/>
      <c r="AG34" s="820"/>
      <c r="AH34" s="820"/>
      <c r="AI34" s="820"/>
      <c r="AJ34" s="820"/>
      <c r="AK34" s="820"/>
      <c r="AL34" s="820"/>
      <c r="AM34" s="820"/>
      <c r="AN34" s="820"/>
      <c r="AO34" s="820"/>
      <c r="AP34" s="820"/>
      <c r="AQ34" s="820"/>
      <c r="AR34" s="820"/>
      <c r="AS34" s="820"/>
      <c r="AT34" s="820"/>
      <c r="AU34" s="820"/>
      <c r="AV34" s="820"/>
      <c r="AW34" s="820"/>
      <c r="AX34" s="820"/>
      <c r="AY34" s="820"/>
      <c r="AZ34" s="820"/>
      <c r="BA34" s="820"/>
      <c r="BB34" s="820"/>
      <c r="BC34" s="820"/>
      <c r="BD34" s="821"/>
      <c r="BE34" s="383"/>
      <c r="BF34" s="824"/>
      <c r="BG34" s="824"/>
      <c r="BH34" s="824"/>
      <c r="BI34" s="824"/>
      <c r="BJ34" s="824"/>
      <c r="BK34" s="824"/>
      <c r="BL34" s="824"/>
      <c r="BM34" s="824"/>
      <c r="BN34" s="824"/>
      <c r="BO34" s="824"/>
      <c r="BP34" s="824"/>
      <c r="BQ34" s="824"/>
      <c r="BR34" s="408"/>
      <c r="BS34" s="817"/>
      <c r="BT34" s="818"/>
      <c r="BU34" s="818"/>
      <c r="BV34" s="818"/>
      <c r="BW34" s="818"/>
      <c r="BX34" s="818"/>
      <c r="BY34" s="818"/>
      <c r="BZ34" s="818"/>
      <c r="CA34" s="818"/>
      <c r="CB34" s="818"/>
      <c r="CC34" s="818"/>
      <c r="CD34" s="818"/>
      <c r="CE34" s="818"/>
      <c r="CF34" s="818"/>
      <c r="CG34" s="818"/>
      <c r="CH34" s="818"/>
      <c r="CI34" s="818"/>
      <c r="CJ34" s="818"/>
      <c r="CK34" s="818"/>
      <c r="CL34" s="818"/>
      <c r="CM34" s="819"/>
      <c r="CN34" s="731"/>
    </row>
    <row r="35" spans="1:92" ht="9" customHeight="1">
      <c r="A35" s="117"/>
      <c r="B35" s="117"/>
      <c r="C35" s="117"/>
      <c r="D35" s="117"/>
      <c r="E35" s="117"/>
      <c r="F35" s="117"/>
      <c r="G35" s="117"/>
      <c r="H35" s="817"/>
      <c r="I35" s="818"/>
      <c r="J35" s="818"/>
      <c r="K35" s="818"/>
      <c r="L35" s="818"/>
      <c r="M35" s="818"/>
      <c r="N35" s="818"/>
      <c r="O35" s="818"/>
      <c r="P35" s="818"/>
      <c r="Q35" s="818"/>
      <c r="R35" s="818"/>
      <c r="S35" s="818"/>
      <c r="T35" s="818"/>
      <c r="U35" s="818"/>
      <c r="V35" s="818"/>
      <c r="W35" s="818"/>
      <c r="X35" s="818"/>
      <c r="Y35" s="818"/>
      <c r="Z35" s="818"/>
      <c r="AA35" s="819"/>
      <c r="AB35" s="383"/>
      <c r="AC35" s="820"/>
      <c r="AD35" s="820"/>
      <c r="AE35" s="820"/>
      <c r="AF35" s="820"/>
      <c r="AG35" s="820"/>
      <c r="AH35" s="820"/>
      <c r="AI35" s="820"/>
      <c r="AJ35" s="820"/>
      <c r="AK35" s="820"/>
      <c r="AL35" s="820"/>
      <c r="AM35" s="820"/>
      <c r="AN35" s="820"/>
      <c r="AO35" s="820"/>
      <c r="AP35" s="820"/>
      <c r="AQ35" s="820"/>
      <c r="AR35" s="820"/>
      <c r="AS35" s="820"/>
      <c r="AT35" s="820"/>
      <c r="AU35" s="820"/>
      <c r="AV35" s="820"/>
      <c r="AW35" s="820"/>
      <c r="AX35" s="820"/>
      <c r="AY35" s="820"/>
      <c r="AZ35" s="820"/>
      <c r="BA35" s="820"/>
      <c r="BB35" s="820"/>
      <c r="BC35" s="820"/>
      <c r="BD35" s="821"/>
      <c r="BE35" s="383"/>
      <c r="BF35" s="824"/>
      <c r="BG35" s="824"/>
      <c r="BH35" s="824"/>
      <c r="BI35" s="824"/>
      <c r="BJ35" s="824"/>
      <c r="BK35" s="824"/>
      <c r="BL35" s="824"/>
      <c r="BM35" s="824"/>
      <c r="BN35" s="824"/>
      <c r="BO35" s="824"/>
      <c r="BP35" s="824"/>
      <c r="BQ35" s="824"/>
      <c r="BR35" s="408"/>
      <c r="BS35" s="817"/>
      <c r="BT35" s="818"/>
      <c r="BU35" s="818"/>
      <c r="BV35" s="818"/>
      <c r="BW35" s="818"/>
      <c r="BX35" s="818"/>
      <c r="BY35" s="818"/>
      <c r="BZ35" s="818"/>
      <c r="CA35" s="818"/>
      <c r="CB35" s="818"/>
      <c r="CC35" s="818"/>
      <c r="CD35" s="818"/>
      <c r="CE35" s="818"/>
      <c r="CF35" s="818"/>
      <c r="CG35" s="818"/>
      <c r="CH35" s="818"/>
      <c r="CI35" s="818"/>
      <c r="CJ35" s="818"/>
      <c r="CK35" s="818"/>
      <c r="CL35" s="818"/>
      <c r="CM35" s="819"/>
      <c r="CN35" s="731"/>
    </row>
    <row r="36" spans="1:92" ht="9" customHeight="1">
      <c r="A36" s="117"/>
      <c r="B36" s="117"/>
      <c r="C36" s="117"/>
      <c r="D36" s="117"/>
      <c r="E36" s="117"/>
      <c r="F36" s="117"/>
      <c r="G36" s="117"/>
      <c r="H36" s="844"/>
      <c r="I36" s="751"/>
      <c r="J36" s="751"/>
      <c r="K36" s="751"/>
      <c r="L36" s="751"/>
      <c r="M36" s="751"/>
      <c r="N36" s="751"/>
      <c r="O36" s="751"/>
      <c r="P36" s="704" t="s">
        <v>340</v>
      </c>
      <c r="Q36" s="829" t="str">
        <f>IF(H33="","",VLOOKUP(H33,コード表!$A$5:$B$50,2,FALSE))</f>
        <v/>
      </c>
      <c r="R36" s="829"/>
      <c r="S36" s="829"/>
      <c r="T36" s="829"/>
      <c r="U36" s="829"/>
      <c r="V36" s="829"/>
      <c r="W36" s="829"/>
      <c r="X36" s="829"/>
      <c r="Y36" s="829"/>
      <c r="Z36" s="829"/>
      <c r="AA36" s="830"/>
      <c r="AB36" s="383"/>
      <c r="AC36" s="820"/>
      <c r="AD36" s="820"/>
      <c r="AE36" s="820"/>
      <c r="AF36" s="820"/>
      <c r="AG36" s="820"/>
      <c r="AH36" s="820"/>
      <c r="AI36" s="820"/>
      <c r="AJ36" s="820"/>
      <c r="AK36" s="820"/>
      <c r="AL36" s="820"/>
      <c r="AM36" s="820"/>
      <c r="AN36" s="820"/>
      <c r="AO36" s="820"/>
      <c r="AP36" s="820"/>
      <c r="AQ36" s="820"/>
      <c r="AR36" s="820"/>
      <c r="AS36" s="820"/>
      <c r="AT36" s="820"/>
      <c r="AU36" s="820"/>
      <c r="AV36" s="820"/>
      <c r="AW36" s="820"/>
      <c r="AX36" s="820"/>
      <c r="AY36" s="820"/>
      <c r="AZ36" s="820"/>
      <c r="BA36" s="820"/>
      <c r="BB36" s="820"/>
      <c r="BC36" s="820"/>
      <c r="BD36" s="821"/>
      <c r="BE36" s="383"/>
      <c r="BF36" s="846"/>
      <c r="BG36" s="847"/>
      <c r="BH36" s="847"/>
      <c r="BI36" s="847"/>
      <c r="BJ36" s="847"/>
      <c r="BK36" s="847"/>
      <c r="BL36" s="847"/>
      <c r="BM36" s="847"/>
      <c r="BN36" s="847"/>
      <c r="BO36" s="847"/>
      <c r="BP36" s="847"/>
      <c r="BQ36" s="847"/>
      <c r="BR36" s="409"/>
      <c r="BS36" s="844"/>
      <c r="BT36" s="751"/>
      <c r="BU36" s="751"/>
      <c r="BV36" s="751"/>
      <c r="BW36" s="751"/>
      <c r="BX36" s="751"/>
      <c r="BY36" s="751"/>
      <c r="BZ36" s="751"/>
      <c r="CA36" s="751"/>
      <c r="CB36" s="704" t="s">
        <v>340</v>
      </c>
      <c r="CC36" s="829" t="str">
        <f>IF(BS33="","",VLOOKUP(BS33,コード表!$D$5:$E$50,2,FALSE))</f>
        <v/>
      </c>
      <c r="CD36" s="829"/>
      <c r="CE36" s="829"/>
      <c r="CF36" s="829"/>
      <c r="CG36" s="829"/>
      <c r="CH36" s="829"/>
      <c r="CI36" s="829"/>
      <c r="CJ36" s="829"/>
      <c r="CK36" s="829"/>
      <c r="CL36" s="829"/>
      <c r="CM36" s="830"/>
      <c r="CN36" s="731"/>
    </row>
    <row r="37" spans="1:92" ht="9" customHeight="1">
      <c r="A37" s="117"/>
      <c r="B37" s="117"/>
      <c r="C37" s="117"/>
      <c r="D37" s="117"/>
      <c r="E37" s="117"/>
      <c r="F37" s="117"/>
      <c r="G37" s="117"/>
      <c r="H37" s="844"/>
      <c r="I37" s="751"/>
      <c r="J37" s="751"/>
      <c r="K37" s="751"/>
      <c r="L37" s="751"/>
      <c r="M37" s="751"/>
      <c r="N37" s="751"/>
      <c r="O37" s="751"/>
      <c r="P37" s="707"/>
      <c r="Q37" s="831"/>
      <c r="R37" s="831"/>
      <c r="S37" s="831"/>
      <c r="T37" s="831"/>
      <c r="U37" s="831"/>
      <c r="V37" s="831"/>
      <c r="W37" s="831"/>
      <c r="X37" s="831"/>
      <c r="Y37" s="831"/>
      <c r="Z37" s="831"/>
      <c r="AA37" s="832"/>
      <c r="AB37" s="383"/>
      <c r="AC37" s="820"/>
      <c r="AD37" s="820"/>
      <c r="AE37" s="820"/>
      <c r="AF37" s="820"/>
      <c r="AG37" s="820"/>
      <c r="AH37" s="820"/>
      <c r="AI37" s="820"/>
      <c r="AJ37" s="820"/>
      <c r="AK37" s="820"/>
      <c r="AL37" s="820"/>
      <c r="AM37" s="820"/>
      <c r="AN37" s="820"/>
      <c r="AO37" s="820"/>
      <c r="AP37" s="820"/>
      <c r="AQ37" s="820"/>
      <c r="AR37" s="820"/>
      <c r="AS37" s="820"/>
      <c r="AT37" s="820"/>
      <c r="AU37" s="820"/>
      <c r="AV37" s="820"/>
      <c r="AW37" s="820"/>
      <c r="AX37" s="820"/>
      <c r="AY37" s="820"/>
      <c r="AZ37" s="820"/>
      <c r="BA37" s="820"/>
      <c r="BB37" s="820"/>
      <c r="BC37" s="820"/>
      <c r="BD37" s="821"/>
      <c r="BE37" s="383"/>
      <c r="BF37" s="848"/>
      <c r="BG37" s="849"/>
      <c r="BH37" s="849"/>
      <c r="BI37" s="849"/>
      <c r="BJ37" s="849"/>
      <c r="BK37" s="849"/>
      <c r="BL37" s="849"/>
      <c r="BM37" s="849"/>
      <c r="BN37" s="849"/>
      <c r="BO37" s="849"/>
      <c r="BP37" s="849"/>
      <c r="BQ37" s="849"/>
      <c r="BR37" s="410"/>
      <c r="BS37" s="844"/>
      <c r="BT37" s="751"/>
      <c r="BU37" s="751"/>
      <c r="BV37" s="751"/>
      <c r="BW37" s="751"/>
      <c r="BX37" s="751"/>
      <c r="BY37" s="751"/>
      <c r="BZ37" s="751"/>
      <c r="CA37" s="751"/>
      <c r="CB37" s="707"/>
      <c r="CC37" s="831"/>
      <c r="CD37" s="831"/>
      <c r="CE37" s="831"/>
      <c r="CF37" s="831"/>
      <c r="CG37" s="831"/>
      <c r="CH37" s="831"/>
      <c r="CI37" s="831"/>
      <c r="CJ37" s="831"/>
      <c r="CK37" s="831"/>
      <c r="CL37" s="831"/>
      <c r="CM37" s="832"/>
      <c r="CN37" s="731"/>
    </row>
    <row r="38" spans="1:92" ht="9" customHeight="1" thickBot="1">
      <c r="A38" s="117"/>
      <c r="B38" s="117"/>
      <c r="C38" s="117"/>
      <c r="D38" s="117"/>
      <c r="E38" s="117"/>
      <c r="F38" s="117"/>
      <c r="G38" s="117"/>
      <c r="H38" s="845"/>
      <c r="I38" s="752"/>
      <c r="J38" s="752"/>
      <c r="K38" s="752"/>
      <c r="L38" s="752"/>
      <c r="M38" s="752"/>
      <c r="N38" s="752"/>
      <c r="O38" s="752"/>
      <c r="P38" s="828"/>
      <c r="Q38" s="833"/>
      <c r="R38" s="833"/>
      <c r="S38" s="833"/>
      <c r="T38" s="833"/>
      <c r="U38" s="833"/>
      <c r="V38" s="833"/>
      <c r="W38" s="833"/>
      <c r="X38" s="833"/>
      <c r="Y38" s="833"/>
      <c r="Z38" s="833"/>
      <c r="AA38" s="834"/>
      <c r="AB38" s="389"/>
      <c r="AC38" s="822"/>
      <c r="AD38" s="822"/>
      <c r="AE38" s="822"/>
      <c r="AF38" s="822"/>
      <c r="AG38" s="822"/>
      <c r="AH38" s="822"/>
      <c r="AI38" s="822"/>
      <c r="AJ38" s="822"/>
      <c r="AK38" s="822"/>
      <c r="AL38" s="822"/>
      <c r="AM38" s="822"/>
      <c r="AN38" s="822"/>
      <c r="AO38" s="822"/>
      <c r="AP38" s="822"/>
      <c r="AQ38" s="822"/>
      <c r="AR38" s="822"/>
      <c r="AS38" s="822"/>
      <c r="AT38" s="822"/>
      <c r="AU38" s="822"/>
      <c r="AV38" s="822"/>
      <c r="AW38" s="822"/>
      <c r="AX38" s="822"/>
      <c r="AY38" s="822"/>
      <c r="AZ38" s="822"/>
      <c r="BA38" s="822"/>
      <c r="BB38" s="822"/>
      <c r="BC38" s="822"/>
      <c r="BD38" s="823"/>
      <c r="BE38" s="389"/>
      <c r="BF38" s="850"/>
      <c r="BG38" s="851"/>
      <c r="BH38" s="851"/>
      <c r="BI38" s="851"/>
      <c r="BJ38" s="851"/>
      <c r="BK38" s="851"/>
      <c r="BL38" s="851"/>
      <c r="BM38" s="851"/>
      <c r="BN38" s="851"/>
      <c r="BO38" s="851"/>
      <c r="BP38" s="851"/>
      <c r="BQ38" s="851"/>
      <c r="BR38" s="411"/>
      <c r="BS38" s="845"/>
      <c r="BT38" s="752"/>
      <c r="BU38" s="752"/>
      <c r="BV38" s="752"/>
      <c r="BW38" s="752"/>
      <c r="BX38" s="752"/>
      <c r="BY38" s="752"/>
      <c r="BZ38" s="752"/>
      <c r="CA38" s="752"/>
      <c r="CB38" s="828"/>
      <c r="CC38" s="833"/>
      <c r="CD38" s="833"/>
      <c r="CE38" s="833"/>
      <c r="CF38" s="833"/>
      <c r="CG38" s="833"/>
      <c r="CH38" s="833"/>
      <c r="CI38" s="833"/>
      <c r="CJ38" s="833"/>
      <c r="CK38" s="833"/>
      <c r="CL38" s="833"/>
      <c r="CM38" s="834"/>
      <c r="CN38" s="731"/>
    </row>
    <row r="39" spans="1:92" ht="9" customHeight="1">
      <c r="A39" s="117"/>
      <c r="B39" s="117"/>
      <c r="C39" s="117"/>
      <c r="D39" s="117"/>
      <c r="E39" s="117"/>
      <c r="F39" s="117"/>
      <c r="G39" s="117"/>
      <c r="H39" s="817"/>
      <c r="I39" s="818"/>
      <c r="J39" s="818"/>
      <c r="K39" s="818"/>
      <c r="L39" s="818"/>
      <c r="M39" s="818"/>
      <c r="N39" s="818"/>
      <c r="O39" s="818"/>
      <c r="P39" s="818"/>
      <c r="Q39" s="818"/>
      <c r="R39" s="818"/>
      <c r="S39" s="818"/>
      <c r="T39" s="818"/>
      <c r="U39" s="818"/>
      <c r="V39" s="818"/>
      <c r="W39" s="818"/>
      <c r="X39" s="818"/>
      <c r="Y39" s="818"/>
      <c r="Z39" s="818"/>
      <c r="AA39" s="819"/>
      <c r="AB39" s="391"/>
      <c r="AC39" s="820" t="str">
        <f>IF(H39="","",VLOOKUP(H39,コード表!$A$5:$C$50,3,FALSE))</f>
        <v/>
      </c>
      <c r="AD39" s="820"/>
      <c r="AE39" s="820"/>
      <c r="AF39" s="820"/>
      <c r="AG39" s="820"/>
      <c r="AH39" s="820"/>
      <c r="AI39" s="820"/>
      <c r="AJ39" s="820"/>
      <c r="AK39" s="820"/>
      <c r="AL39" s="820"/>
      <c r="AM39" s="820"/>
      <c r="AN39" s="820"/>
      <c r="AO39" s="820"/>
      <c r="AP39" s="820"/>
      <c r="AQ39" s="820"/>
      <c r="AR39" s="820"/>
      <c r="AS39" s="820"/>
      <c r="AT39" s="820"/>
      <c r="AU39" s="820"/>
      <c r="AV39" s="820"/>
      <c r="AW39" s="820"/>
      <c r="AX39" s="820"/>
      <c r="AY39" s="820"/>
      <c r="AZ39" s="820"/>
      <c r="BA39" s="820"/>
      <c r="BB39" s="820"/>
      <c r="BC39" s="820"/>
      <c r="BD39" s="821"/>
      <c r="BE39" s="391"/>
      <c r="BF39" s="843"/>
      <c r="BG39" s="843"/>
      <c r="BH39" s="843"/>
      <c r="BI39" s="843"/>
      <c r="BJ39" s="843"/>
      <c r="BK39" s="843"/>
      <c r="BL39" s="843"/>
      <c r="BM39" s="843"/>
      <c r="BN39" s="843"/>
      <c r="BO39" s="843"/>
      <c r="BP39" s="843"/>
      <c r="BQ39" s="843"/>
      <c r="BR39" s="407"/>
      <c r="BS39" s="817"/>
      <c r="BT39" s="818"/>
      <c r="BU39" s="818"/>
      <c r="BV39" s="818"/>
      <c r="BW39" s="818"/>
      <c r="BX39" s="818"/>
      <c r="BY39" s="818"/>
      <c r="BZ39" s="818"/>
      <c r="CA39" s="818"/>
      <c r="CB39" s="818"/>
      <c r="CC39" s="818"/>
      <c r="CD39" s="818"/>
      <c r="CE39" s="818"/>
      <c r="CF39" s="818"/>
      <c r="CG39" s="818"/>
      <c r="CH39" s="818"/>
      <c r="CI39" s="818"/>
      <c r="CJ39" s="818"/>
      <c r="CK39" s="818"/>
      <c r="CL39" s="818"/>
      <c r="CM39" s="819"/>
      <c r="CN39" s="117"/>
    </row>
    <row r="40" spans="1:92" ht="9" customHeight="1">
      <c r="A40" s="117"/>
      <c r="B40" s="117"/>
      <c r="C40" s="117"/>
      <c r="D40" s="117"/>
      <c r="E40" s="117"/>
      <c r="F40" s="117"/>
      <c r="G40" s="117"/>
      <c r="H40" s="817"/>
      <c r="I40" s="818"/>
      <c r="J40" s="818"/>
      <c r="K40" s="818"/>
      <c r="L40" s="818"/>
      <c r="M40" s="818"/>
      <c r="N40" s="818"/>
      <c r="O40" s="818"/>
      <c r="P40" s="818"/>
      <c r="Q40" s="818"/>
      <c r="R40" s="818"/>
      <c r="S40" s="818"/>
      <c r="T40" s="818"/>
      <c r="U40" s="818"/>
      <c r="V40" s="818"/>
      <c r="W40" s="818"/>
      <c r="X40" s="818"/>
      <c r="Y40" s="818"/>
      <c r="Z40" s="818"/>
      <c r="AA40" s="819"/>
      <c r="AB40" s="383"/>
      <c r="AC40" s="820"/>
      <c r="AD40" s="820"/>
      <c r="AE40" s="820"/>
      <c r="AF40" s="820"/>
      <c r="AG40" s="820"/>
      <c r="AH40" s="820"/>
      <c r="AI40" s="820"/>
      <c r="AJ40" s="820"/>
      <c r="AK40" s="820"/>
      <c r="AL40" s="820"/>
      <c r="AM40" s="820"/>
      <c r="AN40" s="820"/>
      <c r="AO40" s="820"/>
      <c r="AP40" s="820"/>
      <c r="AQ40" s="820"/>
      <c r="AR40" s="820"/>
      <c r="AS40" s="820"/>
      <c r="AT40" s="820"/>
      <c r="AU40" s="820"/>
      <c r="AV40" s="820"/>
      <c r="AW40" s="820"/>
      <c r="AX40" s="820"/>
      <c r="AY40" s="820"/>
      <c r="AZ40" s="820"/>
      <c r="BA40" s="820"/>
      <c r="BB40" s="820"/>
      <c r="BC40" s="820"/>
      <c r="BD40" s="821"/>
      <c r="BE40" s="383"/>
      <c r="BF40" s="824"/>
      <c r="BG40" s="824"/>
      <c r="BH40" s="824"/>
      <c r="BI40" s="824"/>
      <c r="BJ40" s="824"/>
      <c r="BK40" s="824"/>
      <c r="BL40" s="824"/>
      <c r="BM40" s="824"/>
      <c r="BN40" s="824"/>
      <c r="BO40" s="824"/>
      <c r="BP40" s="824"/>
      <c r="BQ40" s="824"/>
      <c r="BR40" s="408"/>
      <c r="BS40" s="817"/>
      <c r="BT40" s="818"/>
      <c r="BU40" s="818"/>
      <c r="BV40" s="818"/>
      <c r="BW40" s="818"/>
      <c r="BX40" s="818"/>
      <c r="BY40" s="818"/>
      <c r="BZ40" s="818"/>
      <c r="CA40" s="818"/>
      <c r="CB40" s="818"/>
      <c r="CC40" s="818"/>
      <c r="CD40" s="818"/>
      <c r="CE40" s="818"/>
      <c r="CF40" s="818"/>
      <c r="CG40" s="818"/>
      <c r="CH40" s="818"/>
      <c r="CI40" s="818"/>
      <c r="CJ40" s="818"/>
      <c r="CK40" s="818"/>
      <c r="CL40" s="818"/>
      <c r="CM40" s="819"/>
      <c r="CN40" s="117"/>
    </row>
    <row r="41" spans="1:92" ht="9" customHeight="1">
      <c r="A41" s="117"/>
      <c r="B41" s="117"/>
      <c r="C41" s="117"/>
      <c r="D41" s="117"/>
      <c r="E41" s="117"/>
      <c r="F41" s="117"/>
      <c r="G41" s="117"/>
      <c r="H41" s="817"/>
      <c r="I41" s="818"/>
      <c r="J41" s="818"/>
      <c r="K41" s="818"/>
      <c r="L41" s="818"/>
      <c r="M41" s="818"/>
      <c r="N41" s="818"/>
      <c r="O41" s="818"/>
      <c r="P41" s="818"/>
      <c r="Q41" s="818"/>
      <c r="R41" s="818"/>
      <c r="S41" s="818"/>
      <c r="T41" s="818"/>
      <c r="U41" s="818"/>
      <c r="V41" s="818"/>
      <c r="W41" s="818"/>
      <c r="X41" s="818"/>
      <c r="Y41" s="818"/>
      <c r="Z41" s="818"/>
      <c r="AA41" s="819"/>
      <c r="AB41" s="383"/>
      <c r="AC41" s="820"/>
      <c r="AD41" s="820"/>
      <c r="AE41" s="820"/>
      <c r="AF41" s="820"/>
      <c r="AG41" s="820"/>
      <c r="AH41" s="820"/>
      <c r="AI41" s="820"/>
      <c r="AJ41" s="820"/>
      <c r="AK41" s="820"/>
      <c r="AL41" s="820"/>
      <c r="AM41" s="820"/>
      <c r="AN41" s="820"/>
      <c r="AO41" s="820"/>
      <c r="AP41" s="820"/>
      <c r="AQ41" s="820"/>
      <c r="AR41" s="820"/>
      <c r="AS41" s="820"/>
      <c r="AT41" s="820"/>
      <c r="AU41" s="820"/>
      <c r="AV41" s="820"/>
      <c r="AW41" s="820"/>
      <c r="AX41" s="820"/>
      <c r="AY41" s="820"/>
      <c r="AZ41" s="820"/>
      <c r="BA41" s="820"/>
      <c r="BB41" s="820"/>
      <c r="BC41" s="820"/>
      <c r="BD41" s="821"/>
      <c r="BE41" s="383"/>
      <c r="BF41" s="824"/>
      <c r="BG41" s="824"/>
      <c r="BH41" s="824"/>
      <c r="BI41" s="824"/>
      <c r="BJ41" s="824"/>
      <c r="BK41" s="824"/>
      <c r="BL41" s="824"/>
      <c r="BM41" s="824"/>
      <c r="BN41" s="824"/>
      <c r="BO41" s="824"/>
      <c r="BP41" s="824"/>
      <c r="BQ41" s="824"/>
      <c r="BR41" s="408"/>
      <c r="BS41" s="817"/>
      <c r="BT41" s="818"/>
      <c r="BU41" s="818"/>
      <c r="BV41" s="818"/>
      <c r="BW41" s="818"/>
      <c r="BX41" s="818"/>
      <c r="BY41" s="818"/>
      <c r="BZ41" s="818"/>
      <c r="CA41" s="818"/>
      <c r="CB41" s="818"/>
      <c r="CC41" s="818"/>
      <c r="CD41" s="818"/>
      <c r="CE41" s="818"/>
      <c r="CF41" s="818"/>
      <c r="CG41" s="818"/>
      <c r="CH41" s="818"/>
      <c r="CI41" s="818"/>
      <c r="CJ41" s="818"/>
      <c r="CK41" s="818"/>
      <c r="CL41" s="818"/>
      <c r="CM41" s="819"/>
      <c r="CN41" s="117"/>
    </row>
    <row r="42" spans="1:92" ht="9" customHeight="1">
      <c r="A42" s="117"/>
      <c r="B42" s="117"/>
      <c r="C42" s="117"/>
      <c r="D42" s="117"/>
      <c r="E42" s="117"/>
      <c r="F42" s="117"/>
      <c r="G42" s="117"/>
      <c r="H42" s="844"/>
      <c r="I42" s="751"/>
      <c r="J42" s="751"/>
      <c r="K42" s="751"/>
      <c r="L42" s="751"/>
      <c r="M42" s="751"/>
      <c r="N42" s="751"/>
      <c r="O42" s="852"/>
      <c r="P42" s="704" t="s">
        <v>340</v>
      </c>
      <c r="Q42" s="829" t="str">
        <f>IF(H39="","",VLOOKUP(H39,コード表!$A$5:$B$50,2,FALSE))</f>
        <v/>
      </c>
      <c r="R42" s="829"/>
      <c r="S42" s="829"/>
      <c r="T42" s="829"/>
      <c r="U42" s="829"/>
      <c r="V42" s="829"/>
      <c r="W42" s="829"/>
      <c r="X42" s="829"/>
      <c r="Y42" s="829"/>
      <c r="Z42" s="829"/>
      <c r="AA42" s="830"/>
      <c r="AB42" s="383"/>
      <c r="AC42" s="820"/>
      <c r="AD42" s="820"/>
      <c r="AE42" s="820"/>
      <c r="AF42" s="820"/>
      <c r="AG42" s="820"/>
      <c r="AH42" s="820"/>
      <c r="AI42" s="820"/>
      <c r="AJ42" s="820"/>
      <c r="AK42" s="820"/>
      <c r="AL42" s="820"/>
      <c r="AM42" s="820"/>
      <c r="AN42" s="820"/>
      <c r="AO42" s="820"/>
      <c r="AP42" s="820"/>
      <c r="AQ42" s="820"/>
      <c r="AR42" s="820"/>
      <c r="AS42" s="820"/>
      <c r="AT42" s="820"/>
      <c r="AU42" s="820"/>
      <c r="AV42" s="820"/>
      <c r="AW42" s="820"/>
      <c r="AX42" s="820"/>
      <c r="AY42" s="820"/>
      <c r="AZ42" s="820"/>
      <c r="BA42" s="820"/>
      <c r="BB42" s="820"/>
      <c r="BC42" s="820"/>
      <c r="BD42" s="821"/>
      <c r="BE42" s="383"/>
      <c r="BF42" s="846"/>
      <c r="BG42" s="847"/>
      <c r="BH42" s="847"/>
      <c r="BI42" s="847"/>
      <c r="BJ42" s="847"/>
      <c r="BK42" s="847"/>
      <c r="BL42" s="847"/>
      <c r="BM42" s="847"/>
      <c r="BN42" s="847"/>
      <c r="BO42" s="847"/>
      <c r="BP42" s="847"/>
      <c r="BQ42" s="847"/>
      <c r="BR42" s="409"/>
      <c r="BS42" s="844"/>
      <c r="BT42" s="751"/>
      <c r="BU42" s="751"/>
      <c r="BV42" s="751"/>
      <c r="BW42" s="751"/>
      <c r="BX42" s="751"/>
      <c r="BY42" s="751"/>
      <c r="BZ42" s="751"/>
      <c r="CA42" s="751"/>
      <c r="CB42" s="704" t="s">
        <v>340</v>
      </c>
      <c r="CC42" s="829" t="str">
        <f>IF(BS39="","",VLOOKUP(BS39,コード表!$D$5:$E$50,2,FALSE))</f>
        <v/>
      </c>
      <c r="CD42" s="829"/>
      <c r="CE42" s="829"/>
      <c r="CF42" s="829"/>
      <c r="CG42" s="829"/>
      <c r="CH42" s="829"/>
      <c r="CI42" s="829"/>
      <c r="CJ42" s="829"/>
      <c r="CK42" s="829"/>
      <c r="CL42" s="829"/>
      <c r="CM42" s="830"/>
      <c r="CN42" s="117"/>
    </row>
    <row r="43" spans="1:92" ht="9" customHeight="1">
      <c r="A43" s="117"/>
      <c r="B43" s="117"/>
      <c r="C43" s="117"/>
      <c r="D43" s="117"/>
      <c r="E43" s="117"/>
      <c r="F43" s="117"/>
      <c r="G43" s="117"/>
      <c r="H43" s="844"/>
      <c r="I43" s="751"/>
      <c r="J43" s="751"/>
      <c r="K43" s="751"/>
      <c r="L43" s="751"/>
      <c r="M43" s="751"/>
      <c r="N43" s="751"/>
      <c r="O43" s="852"/>
      <c r="P43" s="707"/>
      <c r="Q43" s="831"/>
      <c r="R43" s="831"/>
      <c r="S43" s="831"/>
      <c r="T43" s="831"/>
      <c r="U43" s="831"/>
      <c r="V43" s="831"/>
      <c r="W43" s="831"/>
      <c r="X43" s="831"/>
      <c r="Y43" s="831"/>
      <c r="Z43" s="831"/>
      <c r="AA43" s="832"/>
      <c r="AB43" s="383"/>
      <c r="AC43" s="820"/>
      <c r="AD43" s="820"/>
      <c r="AE43" s="820"/>
      <c r="AF43" s="820"/>
      <c r="AG43" s="820"/>
      <c r="AH43" s="820"/>
      <c r="AI43" s="820"/>
      <c r="AJ43" s="820"/>
      <c r="AK43" s="820"/>
      <c r="AL43" s="820"/>
      <c r="AM43" s="820"/>
      <c r="AN43" s="820"/>
      <c r="AO43" s="820"/>
      <c r="AP43" s="820"/>
      <c r="AQ43" s="820"/>
      <c r="AR43" s="820"/>
      <c r="AS43" s="820"/>
      <c r="AT43" s="820"/>
      <c r="AU43" s="820"/>
      <c r="AV43" s="820"/>
      <c r="AW43" s="820"/>
      <c r="AX43" s="820"/>
      <c r="AY43" s="820"/>
      <c r="AZ43" s="820"/>
      <c r="BA43" s="820"/>
      <c r="BB43" s="820"/>
      <c r="BC43" s="820"/>
      <c r="BD43" s="821"/>
      <c r="BE43" s="383"/>
      <c r="BF43" s="848"/>
      <c r="BG43" s="849"/>
      <c r="BH43" s="849"/>
      <c r="BI43" s="849"/>
      <c r="BJ43" s="849"/>
      <c r="BK43" s="849"/>
      <c r="BL43" s="849"/>
      <c r="BM43" s="849"/>
      <c r="BN43" s="849"/>
      <c r="BO43" s="849"/>
      <c r="BP43" s="849"/>
      <c r="BQ43" s="849"/>
      <c r="BR43" s="410"/>
      <c r="BS43" s="844"/>
      <c r="BT43" s="751"/>
      <c r="BU43" s="751"/>
      <c r="BV43" s="751"/>
      <c r="BW43" s="751"/>
      <c r="BX43" s="751"/>
      <c r="BY43" s="751"/>
      <c r="BZ43" s="751"/>
      <c r="CA43" s="751"/>
      <c r="CB43" s="707"/>
      <c r="CC43" s="831"/>
      <c r="CD43" s="831"/>
      <c r="CE43" s="831"/>
      <c r="CF43" s="831"/>
      <c r="CG43" s="831"/>
      <c r="CH43" s="831"/>
      <c r="CI43" s="831"/>
      <c r="CJ43" s="831"/>
      <c r="CK43" s="831"/>
      <c r="CL43" s="831"/>
      <c r="CM43" s="832"/>
      <c r="CN43" s="117"/>
    </row>
    <row r="44" spans="1:92" ht="9" customHeight="1" thickBot="1">
      <c r="A44" s="117"/>
      <c r="B44" s="117"/>
      <c r="C44" s="117"/>
      <c r="D44" s="117"/>
      <c r="E44" s="117"/>
      <c r="F44" s="117"/>
      <c r="G44" s="117"/>
      <c r="H44" s="845"/>
      <c r="I44" s="752"/>
      <c r="J44" s="752"/>
      <c r="K44" s="752"/>
      <c r="L44" s="752"/>
      <c r="M44" s="752"/>
      <c r="N44" s="752"/>
      <c r="O44" s="853"/>
      <c r="P44" s="828"/>
      <c r="Q44" s="833"/>
      <c r="R44" s="833"/>
      <c r="S44" s="833"/>
      <c r="T44" s="833"/>
      <c r="U44" s="833"/>
      <c r="V44" s="833"/>
      <c r="W44" s="833"/>
      <c r="X44" s="833"/>
      <c r="Y44" s="833"/>
      <c r="Z44" s="833"/>
      <c r="AA44" s="834"/>
      <c r="AB44" s="389"/>
      <c r="AC44" s="822"/>
      <c r="AD44" s="822"/>
      <c r="AE44" s="822"/>
      <c r="AF44" s="822"/>
      <c r="AG44" s="822"/>
      <c r="AH44" s="822"/>
      <c r="AI44" s="822"/>
      <c r="AJ44" s="822"/>
      <c r="AK44" s="822"/>
      <c r="AL44" s="822"/>
      <c r="AM44" s="822"/>
      <c r="AN44" s="822"/>
      <c r="AO44" s="822"/>
      <c r="AP44" s="822"/>
      <c r="AQ44" s="822"/>
      <c r="AR44" s="822"/>
      <c r="AS44" s="822"/>
      <c r="AT44" s="822"/>
      <c r="AU44" s="822"/>
      <c r="AV44" s="822"/>
      <c r="AW44" s="822"/>
      <c r="AX44" s="822"/>
      <c r="AY44" s="822"/>
      <c r="AZ44" s="822"/>
      <c r="BA44" s="822"/>
      <c r="BB44" s="822"/>
      <c r="BC44" s="822"/>
      <c r="BD44" s="823"/>
      <c r="BE44" s="389"/>
      <c r="BF44" s="850"/>
      <c r="BG44" s="851"/>
      <c r="BH44" s="851"/>
      <c r="BI44" s="851"/>
      <c r="BJ44" s="851"/>
      <c r="BK44" s="851"/>
      <c r="BL44" s="851"/>
      <c r="BM44" s="851"/>
      <c r="BN44" s="851"/>
      <c r="BO44" s="851"/>
      <c r="BP44" s="851"/>
      <c r="BQ44" s="851"/>
      <c r="BR44" s="411"/>
      <c r="BS44" s="845"/>
      <c r="BT44" s="752"/>
      <c r="BU44" s="752"/>
      <c r="BV44" s="752"/>
      <c r="BW44" s="752"/>
      <c r="BX44" s="752"/>
      <c r="BY44" s="752"/>
      <c r="BZ44" s="752"/>
      <c r="CA44" s="752"/>
      <c r="CB44" s="828"/>
      <c r="CC44" s="833"/>
      <c r="CD44" s="833"/>
      <c r="CE44" s="833"/>
      <c r="CF44" s="833"/>
      <c r="CG44" s="833"/>
      <c r="CH44" s="833"/>
      <c r="CI44" s="833"/>
      <c r="CJ44" s="833"/>
      <c r="CK44" s="833"/>
      <c r="CL44" s="833"/>
      <c r="CM44" s="834"/>
      <c r="CN44" s="117"/>
    </row>
    <row r="45" spans="1:92" ht="9" customHeight="1">
      <c r="A45" s="117"/>
      <c r="B45" s="117"/>
      <c r="C45" s="117"/>
      <c r="D45" s="117"/>
      <c r="E45" s="117"/>
      <c r="F45" s="117"/>
      <c r="G45" s="117"/>
      <c r="H45" s="817"/>
      <c r="I45" s="818"/>
      <c r="J45" s="818"/>
      <c r="K45" s="818"/>
      <c r="L45" s="818"/>
      <c r="M45" s="818"/>
      <c r="N45" s="818"/>
      <c r="O45" s="818"/>
      <c r="P45" s="818"/>
      <c r="Q45" s="818"/>
      <c r="R45" s="818"/>
      <c r="S45" s="818"/>
      <c r="T45" s="818"/>
      <c r="U45" s="818"/>
      <c r="V45" s="818"/>
      <c r="W45" s="818"/>
      <c r="X45" s="818"/>
      <c r="Y45" s="818"/>
      <c r="Z45" s="818"/>
      <c r="AA45" s="819"/>
      <c r="AB45" s="381"/>
      <c r="AC45" s="820" t="str">
        <f>IF(H45="","",VLOOKUP(H45,コード表!$A$5:$C$50,3,FALSE))</f>
        <v/>
      </c>
      <c r="AD45" s="820"/>
      <c r="AE45" s="820"/>
      <c r="AF45" s="820"/>
      <c r="AG45" s="820"/>
      <c r="AH45" s="820"/>
      <c r="AI45" s="820"/>
      <c r="AJ45" s="820"/>
      <c r="AK45" s="820"/>
      <c r="AL45" s="820"/>
      <c r="AM45" s="820"/>
      <c r="AN45" s="820"/>
      <c r="AO45" s="820"/>
      <c r="AP45" s="820"/>
      <c r="AQ45" s="820"/>
      <c r="AR45" s="820"/>
      <c r="AS45" s="820"/>
      <c r="AT45" s="820"/>
      <c r="AU45" s="820"/>
      <c r="AV45" s="820"/>
      <c r="AW45" s="820"/>
      <c r="AX45" s="820"/>
      <c r="AY45" s="820"/>
      <c r="AZ45" s="820"/>
      <c r="BA45" s="820"/>
      <c r="BB45" s="820"/>
      <c r="BC45" s="820"/>
      <c r="BD45" s="821"/>
      <c r="BE45" s="391"/>
      <c r="BF45" s="843"/>
      <c r="BG45" s="843"/>
      <c r="BH45" s="843"/>
      <c r="BI45" s="843"/>
      <c r="BJ45" s="843"/>
      <c r="BK45" s="843"/>
      <c r="BL45" s="843"/>
      <c r="BM45" s="843"/>
      <c r="BN45" s="843"/>
      <c r="BO45" s="843"/>
      <c r="BP45" s="843"/>
      <c r="BQ45" s="843"/>
      <c r="BR45" s="407"/>
      <c r="BS45" s="817"/>
      <c r="BT45" s="818"/>
      <c r="BU45" s="818"/>
      <c r="BV45" s="818"/>
      <c r="BW45" s="818"/>
      <c r="BX45" s="818"/>
      <c r="BY45" s="818"/>
      <c r="BZ45" s="818"/>
      <c r="CA45" s="818"/>
      <c r="CB45" s="818"/>
      <c r="CC45" s="818"/>
      <c r="CD45" s="818"/>
      <c r="CE45" s="818"/>
      <c r="CF45" s="818"/>
      <c r="CG45" s="818"/>
      <c r="CH45" s="818"/>
      <c r="CI45" s="818"/>
      <c r="CJ45" s="818"/>
      <c r="CK45" s="818"/>
      <c r="CL45" s="818"/>
      <c r="CM45" s="819"/>
      <c r="CN45" s="117"/>
    </row>
    <row r="46" spans="1:92" ht="9" customHeight="1">
      <c r="A46" s="117"/>
      <c r="B46" s="117"/>
      <c r="C46" s="117"/>
      <c r="D46" s="117"/>
      <c r="E46" s="117"/>
      <c r="F46" s="117"/>
      <c r="G46" s="117"/>
      <c r="H46" s="817"/>
      <c r="I46" s="818"/>
      <c r="J46" s="818"/>
      <c r="K46" s="818"/>
      <c r="L46" s="818"/>
      <c r="M46" s="818"/>
      <c r="N46" s="818"/>
      <c r="O46" s="818"/>
      <c r="P46" s="818"/>
      <c r="Q46" s="818"/>
      <c r="R46" s="818"/>
      <c r="S46" s="818"/>
      <c r="T46" s="818"/>
      <c r="U46" s="818"/>
      <c r="V46" s="818"/>
      <c r="W46" s="818"/>
      <c r="X46" s="818"/>
      <c r="Y46" s="818"/>
      <c r="Z46" s="818"/>
      <c r="AA46" s="819"/>
      <c r="AB46" s="381"/>
      <c r="AC46" s="820"/>
      <c r="AD46" s="820"/>
      <c r="AE46" s="820"/>
      <c r="AF46" s="820"/>
      <c r="AG46" s="820"/>
      <c r="AH46" s="820"/>
      <c r="AI46" s="820"/>
      <c r="AJ46" s="820"/>
      <c r="AK46" s="820"/>
      <c r="AL46" s="820"/>
      <c r="AM46" s="820"/>
      <c r="AN46" s="820"/>
      <c r="AO46" s="820"/>
      <c r="AP46" s="820"/>
      <c r="AQ46" s="820"/>
      <c r="AR46" s="820"/>
      <c r="AS46" s="820"/>
      <c r="AT46" s="820"/>
      <c r="AU46" s="820"/>
      <c r="AV46" s="820"/>
      <c r="AW46" s="820"/>
      <c r="AX46" s="820"/>
      <c r="AY46" s="820"/>
      <c r="AZ46" s="820"/>
      <c r="BA46" s="820"/>
      <c r="BB46" s="820"/>
      <c r="BC46" s="820"/>
      <c r="BD46" s="821"/>
      <c r="BE46" s="383"/>
      <c r="BF46" s="824"/>
      <c r="BG46" s="824"/>
      <c r="BH46" s="824"/>
      <c r="BI46" s="824"/>
      <c r="BJ46" s="824"/>
      <c r="BK46" s="824"/>
      <c r="BL46" s="824"/>
      <c r="BM46" s="824"/>
      <c r="BN46" s="824"/>
      <c r="BO46" s="824"/>
      <c r="BP46" s="824"/>
      <c r="BQ46" s="824"/>
      <c r="BR46" s="408"/>
      <c r="BS46" s="817"/>
      <c r="BT46" s="818"/>
      <c r="BU46" s="818"/>
      <c r="BV46" s="818"/>
      <c r="BW46" s="818"/>
      <c r="BX46" s="818"/>
      <c r="BY46" s="818"/>
      <c r="BZ46" s="818"/>
      <c r="CA46" s="818"/>
      <c r="CB46" s="818"/>
      <c r="CC46" s="818"/>
      <c r="CD46" s="818"/>
      <c r="CE46" s="818"/>
      <c r="CF46" s="818"/>
      <c r="CG46" s="818"/>
      <c r="CH46" s="818"/>
      <c r="CI46" s="818"/>
      <c r="CJ46" s="818"/>
      <c r="CK46" s="818"/>
      <c r="CL46" s="818"/>
      <c r="CM46" s="819"/>
      <c r="CN46" s="117"/>
    </row>
    <row r="47" spans="1:92" ht="9" customHeight="1">
      <c r="A47" s="117"/>
      <c r="B47" s="117"/>
      <c r="C47" s="117"/>
      <c r="D47" s="117"/>
      <c r="E47" s="117"/>
      <c r="F47" s="117"/>
      <c r="G47" s="117"/>
      <c r="H47" s="817"/>
      <c r="I47" s="818"/>
      <c r="J47" s="818"/>
      <c r="K47" s="818"/>
      <c r="L47" s="818"/>
      <c r="M47" s="818"/>
      <c r="N47" s="818"/>
      <c r="O47" s="818"/>
      <c r="P47" s="818"/>
      <c r="Q47" s="818"/>
      <c r="R47" s="818"/>
      <c r="S47" s="818"/>
      <c r="T47" s="818"/>
      <c r="U47" s="818"/>
      <c r="V47" s="818"/>
      <c r="W47" s="818"/>
      <c r="X47" s="818"/>
      <c r="Y47" s="818"/>
      <c r="Z47" s="818"/>
      <c r="AA47" s="819"/>
      <c r="AB47" s="381"/>
      <c r="AC47" s="820"/>
      <c r="AD47" s="820"/>
      <c r="AE47" s="820"/>
      <c r="AF47" s="820"/>
      <c r="AG47" s="820"/>
      <c r="AH47" s="820"/>
      <c r="AI47" s="820"/>
      <c r="AJ47" s="820"/>
      <c r="AK47" s="820"/>
      <c r="AL47" s="820"/>
      <c r="AM47" s="820"/>
      <c r="AN47" s="820"/>
      <c r="AO47" s="820"/>
      <c r="AP47" s="820"/>
      <c r="AQ47" s="820"/>
      <c r="AR47" s="820"/>
      <c r="AS47" s="820"/>
      <c r="AT47" s="820"/>
      <c r="AU47" s="820"/>
      <c r="AV47" s="820"/>
      <c r="AW47" s="820"/>
      <c r="AX47" s="820"/>
      <c r="AY47" s="820"/>
      <c r="AZ47" s="820"/>
      <c r="BA47" s="820"/>
      <c r="BB47" s="820"/>
      <c r="BC47" s="820"/>
      <c r="BD47" s="821"/>
      <c r="BE47" s="383"/>
      <c r="BF47" s="824"/>
      <c r="BG47" s="824"/>
      <c r="BH47" s="824"/>
      <c r="BI47" s="824"/>
      <c r="BJ47" s="824"/>
      <c r="BK47" s="824"/>
      <c r="BL47" s="824"/>
      <c r="BM47" s="824"/>
      <c r="BN47" s="824"/>
      <c r="BO47" s="824"/>
      <c r="BP47" s="824"/>
      <c r="BQ47" s="824"/>
      <c r="BR47" s="408"/>
      <c r="BS47" s="817"/>
      <c r="BT47" s="818"/>
      <c r="BU47" s="818"/>
      <c r="BV47" s="818"/>
      <c r="BW47" s="818"/>
      <c r="BX47" s="818"/>
      <c r="BY47" s="818"/>
      <c r="BZ47" s="818"/>
      <c r="CA47" s="818"/>
      <c r="CB47" s="818"/>
      <c r="CC47" s="818"/>
      <c r="CD47" s="818"/>
      <c r="CE47" s="818"/>
      <c r="CF47" s="818"/>
      <c r="CG47" s="818"/>
      <c r="CH47" s="818"/>
      <c r="CI47" s="818"/>
      <c r="CJ47" s="818"/>
      <c r="CK47" s="818"/>
      <c r="CL47" s="818"/>
      <c r="CM47" s="819"/>
      <c r="CN47" s="117"/>
    </row>
    <row r="48" spans="1:92" ht="9" customHeight="1">
      <c r="A48" s="117"/>
      <c r="B48" s="117"/>
      <c r="C48" s="117"/>
      <c r="D48" s="117"/>
      <c r="E48" s="117"/>
      <c r="F48" s="117"/>
      <c r="G48" s="117"/>
      <c r="H48" s="844"/>
      <c r="I48" s="751"/>
      <c r="J48" s="751"/>
      <c r="K48" s="751"/>
      <c r="L48" s="751"/>
      <c r="M48" s="751"/>
      <c r="N48" s="751"/>
      <c r="O48" s="751"/>
      <c r="P48" s="704" t="s">
        <v>340</v>
      </c>
      <c r="Q48" s="829" t="str">
        <f>IF(H45="","",VLOOKUP(H45,コード表!$A$5:$B$50,2,FALSE))</f>
        <v/>
      </c>
      <c r="R48" s="829"/>
      <c r="S48" s="829"/>
      <c r="T48" s="829"/>
      <c r="U48" s="829"/>
      <c r="V48" s="829"/>
      <c r="W48" s="829"/>
      <c r="X48" s="829"/>
      <c r="Y48" s="829"/>
      <c r="Z48" s="829"/>
      <c r="AA48" s="830"/>
      <c r="AB48" s="381"/>
      <c r="AC48" s="820"/>
      <c r="AD48" s="820"/>
      <c r="AE48" s="820"/>
      <c r="AF48" s="820"/>
      <c r="AG48" s="820"/>
      <c r="AH48" s="820"/>
      <c r="AI48" s="820"/>
      <c r="AJ48" s="820"/>
      <c r="AK48" s="820"/>
      <c r="AL48" s="820"/>
      <c r="AM48" s="820"/>
      <c r="AN48" s="820"/>
      <c r="AO48" s="820"/>
      <c r="AP48" s="820"/>
      <c r="AQ48" s="820"/>
      <c r="AR48" s="820"/>
      <c r="AS48" s="820"/>
      <c r="AT48" s="820"/>
      <c r="AU48" s="820"/>
      <c r="AV48" s="820"/>
      <c r="AW48" s="820"/>
      <c r="AX48" s="820"/>
      <c r="AY48" s="820"/>
      <c r="AZ48" s="820"/>
      <c r="BA48" s="820"/>
      <c r="BB48" s="820"/>
      <c r="BC48" s="820"/>
      <c r="BD48" s="821"/>
      <c r="BE48" s="383"/>
      <c r="BF48" s="846"/>
      <c r="BG48" s="847"/>
      <c r="BH48" s="847"/>
      <c r="BI48" s="847"/>
      <c r="BJ48" s="847"/>
      <c r="BK48" s="847"/>
      <c r="BL48" s="847"/>
      <c r="BM48" s="847"/>
      <c r="BN48" s="847"/>
      <c r="BO48" s="847"/>
      <c r="BP48" s="847"/>
      <c r="BQ48" s="847"/>
      <c r="BR48" s="409"/>
      <c r="BS48" s="844"/>
      <c r="BT48" s="751"/>
      <c r="BU48" s="751"/>
      <c r="BV48" s="751"/>
      <c r="BW48" s="751"/>
      <c r="BX48" s="751"/>
      <c r="BY48" s="751"/>
      <c r="BZ48" s="751"/>
      <c r="CA48" s="751"/>
      <c r="CB48" s="704" t="s">
        <v>340</v>
      </c>
      <c r="CC48" s="829" t="str">
        <f>IF(BS45="","",VLOOKUP(BS45,コード表!$D$5:$E$50,2,FALSE))</f>
        <v/>
      </c>
      <c r="CD48" s="829"/>
      <c r="CE48" s="829"/>
      <c r="CF48" s="829"/>
      <c r="CG48" s="829"/>
      <c r="CH48" s="829"/>
      <c r="CI48" s="829"/>
      <c r="CJ48" s="829"/>
      <c r="CK48" s="829"/>
      <c r="CL48" s="829"/>
      <c r="CM48" s="830"/>
      <c r="CN48" s="117"/>
    </row>
    <row r="49" spans="1:92" ht="9" customHeight="1">
      <c r="A49" s="117"/>
      <c r="B49" s="117"/>
      <c r="C49" s="117"/>
      <c r="D49" s="117"/>
      <c r="E49" s="117"/>
      <c r="F49" s="117"/>
      <c r="G49" s="117"/>
      <c r="H49" s="844"/>
      <c r="I49" s="751"/>
      <c r="J49" s="751"/>
      <c r="K49" s="751"/>
      <c r="L49" s="751"/>
      <c r="M49" s="751"/>
      <c r="N49" s="751"/>
      <c r="O49" s="751"/>
      <c r="P49" s="707"/>
      <c r="Q49" s="831"/>
      <c r="R49" s="831"/>
      <c r="S49" s="831"/>
      <c r="T49" s="831"/>
      <c r="U49" s="831"/>
      <c r="V49" s="831"/>
      <c r="W49" s="831"/>
      <c r="X49" s="831"/>
      <c r="Y49" s="831"/>
      <c r="Z49" s="831"/>
      <c r="AA49" s="832"/>
      <c r="AB49" s="381"/>
      <c r="AC49" s="820"/>
      <c r="AD49" s="820"/>
      <c r="AE49" s="820"/>
      <c r="AF49" s="820"/>
      <c r="AG49" s="820"/>
      <c r="AH49" s="820"/>
      <c r="AI49" s="820"/>
      <c r="AJ49" s="820"/>
      <c r="AK49" s="820"/>
      <c r="AL49" s="820"/>
      <c r="AM49" s="820"/>
      <c r="AN49" s="820"/>
      <c r="AO49" s="820"/>
      <c r="AP49" s="820"/>
      <c r="AQ49" s="820"/>
      <c r="AR49" s="820"/>
      <c r="AS49" s="820"/>
      <c r="AT49" s="820"/>
      <c r="AU49" s="820"/>
      <c r="AV49" s="820"/>
      <c r="AW49" s="820"/>
      <c r="AX49" s="820"/>
      <c r="AY49" s="820"/>
      <c r="AZ49" s="820"/>
      <c r="BA49" s="820"/>
      <c r="BB49" s="820"/>
      <c r="BC49" s="820"/>
      <c r="BD49" s="821"/>
      <c r="BE49" s="383"/>
      <c r="BF49" s="848"/>
      <c r="BG49" s="849"/>
      <c r="BH49" s="849"/>
      <c r="BI49" s="849"/>
      <c r="BJ49" s="849"/>
      <c r="BK49" s="849"/>
      <c r="BL49" s="849"/>
      <c r="BM49" s="849"/>
      <c r="BN49" s="849"/>
      <c r="BO49" s="849"/>
      <c r="BP49" s="849"/>
      <c r="BQ49" s="849"/>
      <c r="BR49" s="410"/>
      <c r="BS49" s="844"/>
      <c r="BT49" s="751"/>
      <c r="BU49" s="751"/>
      <c r="BV49" s="751"/>
      <c r="BW49" s="751"/>
      <c r="BX49" s="751"/>
      <c r="BY49" s="751"/>
      <c r="BZ49" s="751"/>
      <c r="CA49" s="751"/>
      <c r="CB49" s="707"/>
      <c r="CC49" s="831"/>
      <c r="CD49" s="831"/>
      <c r="CE49" s="831"/>
      <c r="CF49" s="831"/>
      <c r="CG49" s="831"/>
      <c r="CH49" s="831"/>
      <c r="CI49" s="831"/>
      <c r="CJ49" s="831"/>
      <c r="CK49" s="831"/>
      <c r="CL49" s="831"/>
      <c r="CM49" s="832"/>
      <c r="CN49" s="117"/>
    </row>
    <row r="50" spans="1:92" ht="9" customHeight="1" thickBot="1">
      <c r="A50" s="117"/>
      <c r="B50" s="117"/>
      <c r="C50" s="117"/>
      <c r="D50" s="117"/>
      <c r="E50" s="117"/>
      <c r="F50" s="117"/>
      <c r="G50" s="117"/>
      <c r="H50" s="845"/>
      <c r="I50" s="752"/>
      <c r="J50" s="752"/>
      <c r="K50" s="752"/>
      <c r="L50" s="752"/>
      <c r="M50" s="752"/>
      <c r="N50" s="752"/>
      <c r="O50" s="752"/>
      <c r="P50" s="828"/>
      <c r="Q50" s="833"/>
      <c r="R50" s="833"/>
      <c r="S50" s="833"/>
      <c r="T50" s="833"/>
      <c r="U50" s="833"/>
      <c r="V50" s="833"/>
      <c r="W50" s="833"/>
      <c r="X50" s="833"/>
      <c r="Y50" s="833"/>
      <c r="Z50" s="833"/>
      <c r="AA50" s="834"/>
      <c r="AB50" s="381"/>
      <c r="AC50" s="822"/>
      <c r="AD50" s="822"/>
      <c r="AE50" s="822"/>
      <c r="AF50" s="822"/>
      <c r="AG50" s="822"/>
      <c r="AH50" s="822"/>
      <c r="AI50" s="822"/>
      <c r="AJ50" s="822"/>
      <c r="AK50" s="822"/>
      <c r="AL50" s="822"/>
      <c r="AM50" s="822"/>
      <c r="AN50" s="822"/>
      <c r="AO50" s="822"/>
      <c r="AP50" s="822"/>
      <c r="AQ50" s="822"/>
      <c r="AR50" s="822"/>
      <c r="AS50" s="822"/>
      <c r="AT50" s="822"/>
      <c r="AU50" s="822"/>
      <c r="AV50" s="822"/>
      <c r="AW50" s="822"/>
      <c r="AX50" s="822"/>
      <c r="AY50" s="822"/>
      <c r="AZ50" s="822"/>
      <c r="BA50" s="822"/>
      <c r="BB50" s="822"/>
      <c r="BC50" s="822"/>
      <c r="BD50" s="823"/>
      <c r="BE50" s="389"/>
      <c r="BF50" s="850"/>
      <c r="BG50" s="851"/>
      <c r="BH50" s="851"/>
      <c r="BI50" s="851"/>
      <c r="BJ50" s="851"/>
      <c r="BK50" s="851"/>
      <c r="BL50" s="851"/>
      <c r="BM50" s="851"/>
      <c r="BN50" s="851"/>
      <c r="BO50" s="851"/>
      <c r="BP50" s="851"/>
      <c r="BQ50" s="851"/>
      <c r="BR50" s="411"/>
      <c r="BS50" s="845"/>
      <c r="BT50" s="752"/>
      <c r="BU50" s="752"/>
      <c r="BV50" s="752"/>
      <c r="BW50" s="752"/>
      <c r="BX50" s="752"/>
      <c r="BY50" s="752"/>
      <c r="BZ50" s="752"/>
      <c r="CA50" s="752"/>
      <c r="CB50" s="828"/>
      <c r="CC50" s="833"/>
      <c r="CD50" s="833"/>
      <c r="CE50" s="833"/>
      <c r="CF50" s="833"/>
      <c r="CG50" s="833"/>
      <c r="CH50" s="833"/>
      <c r="CI50" s="833"/>
      <c r="CJ50" s="833"/>
      <c r="CK50" s="833"/>
      <c r="CL50" s="833"/>
      <c r="CM50" s="834"/>
      <c r="CN50" s="117"/>
    </row>
    <row r="51" spans="1:92" ht="9" customHeight="1">
      <c r="A51" s="117"/>
      <c r="B51" s="117"/>
      <c r="C51" s="117"/>
      <c r="D51" s="117"/>
      <c r="E51" s="117"/>
      <c r="F51" s="117"/>
      <c r="G51" s="117"/>
      <c r="H51" s="817"/>
      <c r="I51" s="818"/>
      <c r="J51" s="818"/>
      <c r="K51" s="818"/>
      <c r="L51" s="818"/>
      <c r="M51" s="818"/>
      <c r="N51" s="818"/>
      <c r="O51" s="818"/>
      <c r="P51" s="818"/>
      <c r="Q51" s="818"/>
      <c r="R51" s="818"/>
      <c r="S51" s="818"/>
      <c r="T51" s="818"/>
      <c r="U51" s="818"/>
      <c r="V51" s="818"/>
      <c r="W51" s="818"/>
      <c r="X51" s="818"/>
      <c r="Y51" s="818"/>
      <c r="Z51" s="818"/>
      <c r="AA51" s="819"/>
      <c r="AB51" s="391"/>
      <c r="AC51" s="820" t="str">
        <f>IF(H51="","",VLOOKUP(H51,コード表!$A$5:$C$50,3,FALSE))</f>
        <v/>
      </c>
      <c r="AD51" s="820"/>
      <c r="AE51" s="820"/>
      <c r="AF51" s="820"/>
      <c r="AG51" s="820"/>
      <c r="AH51" s="820"/>
      <c r="AI51" s="820"/>
      <c r="AJ51" s="820"/>
      <c r="AK51" s="820"/>
      <c r="AL51" s="820"/>
      <c r="AM51" s="820"/>
      <c r="AN51" s="820"/>
      <c r="AO51" s="820"/>
      <c r="AP51" s="820"/>
      <c r="AQ51" s="820"/>
      <c r="AR51" s="820"/>
      <c r="AS51" s="820"/>
      <c r="AT51" s="820"/>
      <c r="AU51" s="820"/>
      <c r="AV51" s="820"/>
      <c r="AW51" s="820"/>
      <c r="AX51" s="820"/>
      <c r="AY51" s="820"/>
      <c r="AZ51" s="820"/>
      <c r="BA51" s="820"/>
      <c r="BB51" s="820"/>
      <c r="BC51" s="820"/>
      <c r="BD51" s="821"/>
      <c r="BE51" s="391"/>
      <c r="BF51" s="843"/>
      <c r="BG51" s="843"/>
      <c r="BH51" s="843"/>
      <c r="BI51" s="843"/>
      <c r="BJ51" s="843"/>
      <c r="BK51" s="843"/>
      <c r="BL51" s="843"/>
      <c r="BM51" s="843"/>
      <c r="BN51" s="843"/>
      <c r="BO51" s="843"/>
      <c r="BP51" s="843"/>
      <c r="BQ51" s="843"/>
      <c r="BR51" s="407"/>
      <c r="BS51" s="817"/>
      <c r="BT51" s="818"/>
      <c r="BU51" s="818"/>
      <c r="BV51" s="818"/>
      <c r="BW51" s="818"/>
      <c r="BX51" s="818"/>
      <c r="BY51" s="818"/>
      <c r="BZ51" s="818"/>
      <c r="CA51" s="818"/>
      <c r="CB51" s="818"/>
      <c r="CC51" s="818"/>
      <c r="CD51" s="818"/>
      <c r="CE51" s="818"/>
      <c r="CF51" s="818"/>
      <c r="CG51" s="818"/>
      <c r="CH51" s="818"/>
      <c r="CI51" s="818"/>
      <c r="CJ51" s="818"/>
      <c r="CK51" s="818"/>
      <c r="CL51" s="818"/>
      <c r="CM51" s="819"/>
      <c r="CN51" s="117"/>
    </row>
    <row r="52" spans="1:92" ht="9" customHeight="1">
      <c r="A52" s="117"/>
      <c r="B52" s="117"/>
      <c r="C52" s="117"/>
      <c r="D52" s="117"/>
      <c r="E52" s="117"/>
      <c r="F52" s="117"/>
      <c r="G52" s="117"/>
      <c r="H52" s="817"/>
      <c r="I52" s="818"/>
      <c r="J52" s="818"/>
      <c r="K52" s="818"/>
      <c r="L52" s="818"/>
      <c r="M52" s="818"/>
      <c r="N52" s="818"/>
      <c r="O52" s="818"/>
      <c r="P52" s="818"/>
      <c r="Q52" s="818"/>
      <c r="R52" s="818"/>
      <c r="S52" s="818"/>
      <c r="T52" s="818"/>
      <c r="U52" s="818"/>
      <c r="V52" s="818"/>
      <c r="W52" s="818"/>
      <c r="X52" s="818"/>
      <c r="Y52" s="818"/>
      <c r="Z52" s="818"/>
      <c r="AA52" s="819"/>
      <c r="AB52" s="383"/>
      <c r="AC52" s="820"/>
      <c r="AD52" s="820"/>
      <c r="AE52" s="820"/>
      <c r="AF52" s="820"/>
      <c r="AG52" s="820"/>
      <c r="AH52" s="820"/>
      <c r="AI52" s="820"/>
      <c r="AJ52" s="820"/>
      <c r="AK52" s="820"/>
      <c r="AL52" s="820"/>
      <c r="AM52" s="820"/>
      <c r="AN52" s="820"/>
      <c r="AO52" s="820"/>
      <c r="AP52" s="820"/>
      <c r="AQ52" s="820"/>
      <c r="AR52" s="820"/>
      <c r="AS52" s="820"/>
      <c r="AT52" s="820"/>
      <c r="AU52" s="820"/>
      <c r="AV52" s="820"/>
      <c r="AW52" s="820"/>
      <c r="AX52" s="820"/>
      <c r="AY52" s="820"/>
      <c r="AZ52" s="820"/>
      <c r="BA52" s="820"/>
      <c r="BB52" s="820"/>
      <c r="BC52" s="820"/>
      <c r="BD52" s="821"/>
      <c r="BE52" s="383"/>
      <c r="BF52" s="824"/>
      <c r="BG52" s="824"/>
      <c r="BH52" s="824"/>
      <c r="BI52" s="824"/>
      <c r="BJ52" s="824"/>
      <c r="BK52" s="824"/>
      <c r="BL52" s="824"/>
      <c r="BM52" s="824"/>
      <c r="BN52" s="824"/>
      <c r="BO52" s="824"/>
      <c r="BP52" s="824"/>
      <c r="BQ52" s="824"/>
      <c r="BR52" s="408"/>
      <c r="BS52" s="817"/>
      <c r="BT52" s="818"/>
      <c r="BU52" s="818"/>
      <c r="BV52" s="818"/>
      <c r="BW52" s="818"/>
      <c r="BX52" s="818"/>
      <c r="BY52" s="818"/>
      <c r="BZ52" s="818"/>
      <c r="CA52" s="818"/>
      <c r="CB52" s="818"/>
      <c r="CC52" s="818"/>
      <c r="CD52" s="818"/>
      <c r="CE52" s="818"/>
      <c r="CF52" s="818"/>
      <c r="CG52" s="818"/>
      <c r="CH52" s="818"/>
      <c r="CI52" s="818"/>
      <c r="CJ52" s="818"/>
      <c r="CK52" s="818"/>
      <c r="CL52" s="818"/>
      <c r="CM52" s="819"/>
      <c r="CN52" s="117"/>
    </row>
    <row r="53" spans="1:92" ht="9" customHeight="1">
      <c r="A53" s="117"/>
      <c r="B53" s="117"/>
      <c r="C53" s="117"/>
      <c r="D53" s="117"/>
      <c r="E53" s="117"/>
      <c r="F53" s="117"/>
      <c r="G53" s="117"/>
      <c r="H53" s="817"/>
      <c r="I53" s="818"/>
      <c r="J53" s="818"/>
      <c r="K53" s="818"/>
      <c r="L53" s="818"/>
      <c r="M53" s="818"/>
      <c r="N53" s="818"/>
      <c r="O53" s="818"/>
      <c r="P53" s="818"/>
      <c r="Q53" s="818"/>
      <c r="R53" s="818"/>
      <c r="S53" s="818"/>
      <c r="T53" s="818"/>
      <c r="U53" s="818"/>
      <c r="V53" s="818"/>
      <c r="W53" s="818"/>
      <c r="X53" s="818"/>
      <c r="Y53" s="818"/>
      <c r="Z53" s="818"/>
      <c r="AA53" s="819"/>
      <c r="AB53" s="383"/>
      <c r="AC53" s="820"/>
      <c r="AD53" s="820"/>
      <c r="AE53" s="820"/>
      <c r="AF53" s="820"/>
      <c r="AG53" s="820"/>
      <c r="AH53" s="820"/>
      <c r="AI53" s="820"/>
      <c r="AJ53" s="820"/>
      <c r="AK53" s="820"/>
      <c r="AL53" s="820"/>
      <c r="AM53" s="820"/>
      <c r="AN53" s="820"/>
      <c r="AO53" s="820"/>
      <c r="AP53" s="820"/>
      <c r="AQ53" s="820"/>
      <c r="AR53" s="820"/>
      <c r="AS53" s="820"/>
      <c r="AT53" s="820"/>
      <c r="AU53" s="820"/>
      <c r="AV53" s="820"/>
      <c r="AW53" s="820"/>
      <c r="AX53" s="820"/>
      <c r="AY53" s="820"/>
      <c r="AZ53" s="820"/>
      <c r="BA53" s="820"/>
      <c r="BB53" s="820"/>
      <c r="BC53" s="820"/>
      <c r="BD53" s="821"/>
      <c r="BE53" s="383"/>
      <c r="BF53" s="824"/>
      <c r="BG53" s="824"/>
      <c r="BH53" s="824"/>
      <c r="BI53" s="824"/>
      <c r="BJ53" s="824"/>
      <c r="BK53" s="824"/>
      <c r="BL53" s="824"/>
      <c r="BM53" s="824"/>
      <c r="BN53" s="824"/>
      <c r="BO53" s="824"/>
      <c r="BP53" s="824"/>
      <c r="BQ53" s="824"/>
      <c r="BR53" s="408"/>
      <c r="BS53" s="817"/>
      <c r="BT53" s="818"/>
      <c r="BU53" s="818"/>
      <c r="BV53" s="818"/>
      <c r="BW53" s="818"/>
      <c r="BX53" s="818"/>
      <c r="BY53" s="818"/>
      <c r="BZ53" s="818"/>
      <c r="CA53" s="818"/>
      <c r="CB53" s="818"/>
      <c r="CC53" s="818"/>
      <c r="CD53" s="818"/>
      <c r="CE53" s="818"/>
      <c r="CF53" s="818"/>
      <c r="CG53" s="818"/>
      <c r="CH53" s="818"/>
      <c r="CI53" s="818"/>
      <c r="CJ53" s="818"/>
      <c r="CK53" s="818"/>
      <c r="CL53" s="818"/>
      <c r="CM53" s="819"/>
      <c r="CN53" s="117"/>
    </row>
    <row r="54" spans="1:92" ht="9" customHeight="1">
      <c r="A54" s="117"/>
      <c r="B54" s="117"/>
      <c r="C54" s="117"/>
      <c r="D54" s="117"/>
      <c r="E54" s="117"/>
      <c r="F54" s="117"/>
      <c r="G54" s="117"/>
      <c r="H54" s="844"/>
      <c r="I54" s="751"/>
      <c r="J54" s="751"/>
      <c r="K54" s="751"/>
      <c r="L54" s="751"/>
      <c r="M54" s="751"/>
      <c r="N54" s="751"/>
      <c r="O54" s="751"/>
      <c r="P54" s="704" t="s">
        <v>340</v>
      </c>
      <c r="Q54" s="829" t="str">
        <f>IF(H51="","",VLOOKUP(H51,コード表!$A$5:$B$50,2,FALSE))</f>
        <v/>
      </c>
      <c r="R54" s="829"/>
      <c r="S54" s="829"/>
      <c r="T54" s="829"/>
      <c r="U54" s="829"/>
      <c r="V54" s="829"/>
      <c r="W54" s="829"/>
      <c r="X54" s="829"/>
      <c r="Y54" s="829"/>
      <c r="Z54" s="829"/>
      <c r="AA54" s="830"/>
      <c r="AB54" s="383"/>
      <c r="AC54" s="820"/>
      <c r="AD54" s="820"/>
      <c r="AE54" s="820"/>
      <c r="AF54" s="820"/>
      <c r="AG54" s="820"/>
      <c r="AH54" s="820"/>
      <c r="AI54" s="820"/>
      <c r="AJ54" s="820"/>
      <c r="AK54" s="820"/>
      <c r="AL54" s="820"/>
      <c r="AM54" s="820"/>
      <c r="AN54" s="820"/>
      <c r="AO54" s="820"/>
      <c r="AP54" s="820"/>
      <c r="AQ54" s="820"/>
      <c r="AR54" s="820"/>
      <c r="AS54" s="820"/>
      <c r="AT54" s="820"/>
      <c r="AU54" s="820"/>
      <c r="AV54" s="820"/>
      <c r="AW54" s="820"/>
      <c r="AX54" s="820"/>
      <c r="AY54" s="820"/>
      <c r="AZ54" s="820"/>
      <c r="BA54" s="820"/>
      <c r="BB54" s="820"/>
      <c r="BC54" s="820"/>
      <c r="BD54" s="821"/>
      <c r="BE54" s="383"/>
      <c r="BF54" s="846"/>
      <c r="BG54" s="847"/>
      <c r="BH54" s="847"/>
      <c r="BI54" s="847"/>
      <c r="BJ54" s="847"/>
      <c r="BK54" s="847"/>
      <c r="BL54" s="847"/>
      <c r="BM54" s="847"/>
      <c r="BN54" s="847"/>
      <c r="BO54" s="847"/>
      <c r="BP54" s="847"/>
      <c r="BQ54" s="847"/>
      <c r="BR54" s="409"/>
      <c r="BS54" s="844"/>
      <c r="BT54" s="751"/>
      <c r="BU54" s="751"/>
      <c r="BV54" s="751"/>
      <c r="BW54" s="751"/>
      <c r="BX54" s="751"/>
      <c r="BY54" s="751"/>
      <c r="BZ54" s="751"/>
      <c r="CA54" s="751"/>
      <c r="CB54" s="704" t="s">
        <v>340</v>
      </c>
      <c r="CC54" s="829" t="str">
        <f>IF(BS51="","",VLOOKUP(BS51,コード表!$D$5:$E$50,2,FALSE))</f>
        <v/>
      </c>
      <c r="CD54" s="829"/>
      <c r="CE54" s="829"/>
      <c r="CF54" s="829"/>
      <c r="CG54" s="829"/>
      <c r="CH54" s="829"/>
      <c r="CI54" s="829"/>
      <c r="CJ54" s="829"/>
      <c r="CK54" s="829"/>
      <c r="CL54" s="829"/>
      <c r="CM54" s="830"/>
      <c r="CN54" s="117"/>
    </row>
    <row r="55" spans="1:92" ht="9" customHeight="1">
      <c r="A55" s="117"/>
      <c r="B55" s="117"/>
      <c r="C55" s="117"/>
      <c r="D55" s="117"/>
      <c r="E55" s="117"/>
      <c r="F55" s="117"/>
      <c r="G55" s="117"/>
      <c r="H55" s="844"/>
      <c r="I55" s="751"/>
      <c r="J55" s="751"/>
      <c r="K55" s="751"/>
      <c r="L55" s="751"/>
      <c r="M55" s="751"/>
      <c r="N55" s="751"/>
      <c r="O55" s="751"/>
      <c r="P55" s="707"/>
      <c r="Q55" s="831"/>
      <c r="R55" s="831"/>
      <c r="S55" s="831"/>
      <c r="T55" s="831"/>
      <c r="U55" s="831"/>
      <c r="V55" s="831"/>
      <c r="W55" s="831"/>
      <c r="X55" s="831"/>
      <c r="Y55" s="831"/>
      <c r="Z55" s="831"/>
      <c r="AA55" s="832"/>
      <c r="AB55" s="383"/>
      <c r="AC55" s="820"/>
      <c r="AD55" s="820"/>
      <c r="AE55" s="820"/>
      <c r="AF55" s="820"/>
      <c r="AG55" s="820"/>
      <c r="AH55" s="820"/>
      <c r="AI55" s="820"/>
      <c r="AJ55" s="820"/>
      <c r="AK55" s="820"/>
      <c r="AL55" s="820"/>
      <c r="AM55" s="820"/>
      <c r="AN55" s="820"/>
      <c r="AO55" s="820"/>
      <c r="AP55" s="820"/>
      <c r="AQ55" s="820"/>
      <c r="AR55" s="820"/>
      <c r="AS55" s="820"/>
      <c r="AT55" s="820"/>
      <c r="AU55" s="820"/>
      <c r="AV55" s="820"/>
      <c r="AW55" s="820"/>
      <c r="AX55" s="820"/>
      <c r="AY55" s="820"/>
      <c r="AZ55" s="820"/>
      <c r="BA55" s="820"/>
      <c r="BB55" s="820"/>
      <c r="BC55" s="820"/>
      <c r="BD55" s="821"/>
      <c r="BE55" s="383"/>
      <c r="BF55" s="848"/>
      <c r="BG55" s="849"/>
      <c r="BH55" s="849"/>
      <c r="BI55" s="849"/>
      <c r="BJ55" s="849"/>
      <c r="BK55" s="849"/>
      <c r="BL55" s="849"/>
      <c r="BM55" s="849"/>
      <c r="BN55" s="849"/>
      <c r="BO55" s="849"/>
      <c r="BP55" s="849"/>
      <c r="BQ55" s="849"/>
      <c r="BR55" s="410"/>
      <c r="BS55" s="844"/>
      <c r="BT55" s="751"/>
      <c r="BU55" s="751"/>
      <c r="BV55" s="751"/>
      <c r="BW55" s="751"/>
      <c r="BX55" s="751"/>
      <c r="BY55" s="751"/>
      <c r="BZ55" s="751"/>
      <c r="CA55" s="751"/>
      <c r="CB55" s="707"/>
      <c r="CC55" s="831"/>
      <c r="CD55" s="831"/>
      <c r="CE55" s="831"/>
      <c r="CF55" s="831"/>
      <c r="CG55" s="831"/>
      <c r="CH55" s="831"/>
      <c r="CI55" s="831"/>
      <c r="CJ55" s="831"/>
      <c r="CK55" s="831"/>
      <c r="CL55" s="831"/>
      <c r="CM55" s="832"/>
      <c r="CN55" s="117"/>
    </row>
    <row r="56" spans="1:92" ht="9" customHeight="1" thickBot="1">
      <c r="A56" s="117"/>
      <c r="B56" s="117"/>
      <c r="C56" s="117"/>
      <c r="D56" s="117"/>
      <c r="E56" s="117"/>
      <c r="F56" s="117"/>
      <c r="G56" s="117"/>
      <c r="H56" s="845"/>
      <c r="I56" s="752"/>
      <c r="J56" s="752"/>
      <c r="K56" s="752"/>
      <c r="L56" s="752"/>
      <c r="M56" s="752"/>
      <c r="N56" s="752"/>
      <c r="O56" s="752"/>
      <c r="P56" s="828"/>
      <c r="Q56" s="833"/>
      <c r="R56" s="833"/>
      <c r="S56" s="833"/>
      <c r="T56" s="833"/>
      <c r="U56" s="833"/>
      <c r="V56" s="833"/>
      <c r="W56" s="833"/>
      <c r="X56" s="833"/>
      <c r="Y56" s="833"/>
      <c r="Z56" s="833"/>
      <c r="AA56" s="834"/>
      <c r="AB56" s="389"/>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22"/>
      <c r="AY56" s="822"/>
      <c r="AZ56" s="822"/>
      <c r="BA56" s="822"/>
      <c r="BB56" s="822"/>
      <c r="BC56" s="822"/>
      <c r="BD56" s="823"/>
      <c r="BE56" s="389"/>
      <c r="BF56" s="850"/>
      <c r="BG56" s="851"/>
      <c r="BH56" s="851"/>
      <c r="BI56" s="851"/>
      <c r="BJ56" s="851"/>
      <c r="BK56" s="851"/>
      <c r="BL56" s="851"/>
      <c r="BM56" s="851"/>
      <c r="BN56" s="851"/>
      <c r="BO56" s="851"/>
      <c r="BP56" s="851"/>
      <c r="BQ56" s="851"/>
      <c r="BR56" s="411"/>
      <c r="BS56" s="845"/>
      <c r="BT56" s="752"/>
      <c r="BU56" s="752"/>
      <c r="BV56" s="752"/>
      <c r="BW56" s="752"/>
      <c r="BX56" s="752"/>
      <c r="BY56" s="752"/>
      <c r="BZ56" s="752"/>
      <c r="CA56" s="752"/>
      <c r="CB56" s="828"/>
      <c r="CC56" s="833"/>
      <c r="CD56" s="833"/>
      <c r="CE56" s="833"/>
      <c r="CF56" s="833"/>
      <c r="CG56" s="833"/>
      <c r="CH56" s="833"/>
      <c r="CI56" s="833"/>
      <c r="CJ56" s="833"/>
      <c r="CK56" s="833"/>
      <c r="CL56" s="833"/>
      <c r="CM56" s="834"/>
      <c r="CN56" s="117"/>
    </row>
    <row r="57" spans="1:92" ht="9" customHeight="1">
      <c r="A57" s="117"/>
      <c r="B57" s="117"/>
      <c r="C57" s="117"/>
      <c r="D57" s="117"/>
      <c r="E57" s="117"/>
      <c r="F57" s="117"/>
      <c r="G57" s="117"/>
      <c r="H57" s="817"/>
      <c r="I57" s="818"/>
      <c r="J57" s="818"/>
      <c r="K57" s="818"/>
      <c r="L57" s="818"/>
      <c r="M57" s="818"/>
      <c r="N57" s="818"/>
      <c r="O57" s="818"/>
      <c r="P57" s="818"/>
      <c r="Q57" s="818"/>
      <c r="R57" s="818"/>
      <c r="S57" s="818"/>
      <c r="T57" s="818"/>
      <c r="U57" s="818"/>
      <c r="V57" s="818"/>
      <c r="W57" s="818"/>
      <c r="X57" s="818"/>
      <c r="Y57" s="818"/>
      <c r="Z57" s="818"/>
      <c r="AA57" s="819"/>
      <c r="AB57" s="391"/>
      <c r="AC57" s="820" t="str">
        <f>IF(H57="","",VLOOKUP(H57,コード表!$A$5:$C$50,3,FALSE))</f>
        <v/>
      </c>
      <c r="AD57" s="820"/>
      <c r="AE57" s="820"/>
      <c r="AF57" s="820"/>
      <c r="AG57" s="820"/>
      <c r="AH57" s="820"/>
      <c r="AI57" s="820"/>
      <c r="AJ57" s="820"/>
      <c r="AK57" s="820"/>
      <c r="AL57" s="820"/>
      <c r="AM57" s="820"/>
      <c r="AN57" s="820"/>
      <c r="AO57" s="820"/>
      <c r="AP57" s="820"/>
      <c r="AQ57" s="820"/>
      <c r="AR57" s="820"/>
      <c r="AS57" s="820"/>
      <c r="AT57" s="820"/>
      <c r="AU57" s="820"/>
      <c r="AV57" s="820"/>
      <c r="AW57" s="820"/>
      <c r="AX57" s="820"/>
      <c r="AY57" s="820"/>
      <c r="AZ57" s="820"/>
      <c r="BA57" s="820"/>
      <c r="BB57" s="820"/>
      <c r="BC57" s="820"/>
      <c r="BD57" s="821"/>
      <c r="BE57" s="391"/>
      <c r="BF57" s="843"/>
      <c r="BG57" s="843"/>
      <c r="BH57" s="843"/>
      <c r="BI57" s="843"/>
      <c r="BJ57" s="843"/>
      <c r="BK57" s="843"/>
      <c r="BL57" s="843"/>
      <c r="BM57" s="843"/>
      <c r="BN57" s="843"/>
      <c r="BO57" s="843"/>
      <c r="BP57" s="843"/>
      <c r="BQ57" s="843"/>
      <c r="BR57" s="407"/>
      <c r="BS57" s="817"/>
      <c r="BT57" s="818"/>
      <c r="BU57" s="818"/>
      <c r="BV57" s="818"/>
      <c r="BW57" s="818"/>
      <c r="BX57" s="818"/>
      <c r="BY57" s="818"/>
      <c r="BZ57" s="818"/>
      <c r="CA57" s="818"/>
      <c r="CB57" s="818"/>
      <c r="CC57" s="818"/>
      <c r="CD57" s="818"/>
      <c r="CE57" s="818"/>
      <c r="CF57" s="818"/>
      <c r="CG57" s="818"/>
      <c r="CH57" s="818"/>
      <c r="CI57" s="818"/>
      <c r="CJ57" s="818"/>
      <c r="CK57" s="818"/>
      <c r="CL57" s="818"/>
      <c r="CM57" s="819"/>
      <c r="CN57" s="117"/>
    </row>
    <row r="58" spans="1:92" ht="9" customHeight="1">
      <c r="A58" s="117"/>
      <c r="B58" s="117"/>
      <c r="C58" s="117"/>
      <c r="D58" s="117"/>
      <c r="E58" s="117"/>
      <c r="F58" s="117"/>
      <c r="G58" s="117"/>
      <c r="H58" s="817"/>
      <c r="I58" s="818"/>
      <c r="J58" s="818"/>
      <c r="K58" s="818"/>
      <c r="L58" s="818"/>
      <c r="M58" s="818"/>
      <c r="N58" s="818"/>
      <c r="O58" s="818"/>
      <c r="P58" s="818"/>
      <c r="Q58" s="818"/>
      <c r="R58" s="818"/>
      <c r="S58" s="818"/>
      <c r="T58" s="818"/>
      <c r="U58" s="818"/>
      <c r="V58" s="818"/>
      <c r="W58" s="818"/>
      <c r="X58" s="818"/>
      <c r="Y58" s="818"/>
      <c r="Z58" s="818"/>
      <c r="AA58" s="819"/>
      <c r="AB58" s="383"/>
      <c r="AC58" s="820"/>
      <c r="AD58" s="820"/>
      <c r="AE58" s="820"/>
      <c r="AF58" s="820"/>
      <c r="AG58" s="820"/>
      <c r="AH58" s="820"/>
      <c r="AI58" s="820"/>
      <c r="AJ58" s="820"/>
      <c r="AK58" s="820"/>
      <c r="AL58" s="820"/>
      <c r="AM58" s="820"/>
      <c r="AN58" s="820"/>
      <c r="AO58" s="820"/>
      <c r="AP58" s="820"/>
      <c r="AQ58" s="820"/>
      <c r="AR58" s="820"/>
      <c r="AS58" s="820"/>
      <c r="AT58" s="820"/>
      <c r="AU58" s="820"/>
      <c r="AV58" s="820"/>
      <c r="AW58" s="820"/>
      <c r="AX58" s="820"/>
      <c r="AY58" s="820"/>
      <c r="AZ58" s="820"/>
      <c r="BA58" s="820"/>
      <c r="BB58" s="820"/>
      <c r="BC58" s="820"/>
      <c r="BD58" s="821"/>
      <c r="BE58" s="383"/>
      <c r="BF58" s="824"/>
      <c r="BG58" s="824"/>
      <c r="BH58" s="824"/>
      <c r="BI58" s="824"/>
      <c r="BJ58" s="824"/>
      <c r="BK58" s="824"/>
      <c r="BL58" s="824"/>
      <c r="BM58" s="824"/>
      <c r="BN58" s="824"/>
      <c r="BO58" s="824"/>
      <c r="BP58" s="824"/>
      <c r="BQ58" s="824"/>
      <c r="BR58" s="408"/>
      <c r="BS58" s="817"/>
      <c r="BT58" s="818"/>
      <c r="BU58" s="818"/>
      <c r="BV58" s="818"/>
      <c r="BW58" s="818"/>
      <c r="BX58" s="818"/>
      <c r="BY58" s="818"/>
      <c r="BZ58" s="818"/>
      <c r="CA58" s="818"/>
      <c r="CB58" s="818"/>
      <c r="CC58" s="818"/>
      <c r="CD58" s="818"/>
      <c r="CE58" s="818"/>
      <c r="CF58" s="818"/>
      <c r="CG58" s="818"/>
      <c r="CH58" s="818"/>
      <c r="CI58" s="818"/>
      <c r="CJ58" s="818"/>
      <c r="CK58" s="818"/>
      <c r="CL58" s="818"/>
      <c r="CM58" s="819"/>
      <c r="CN58" s="117"/>
    </row>
    <row r="59" spans="1:92" ht="9" customHeight="1">
      <c r="A59" s="117"/>
      <c r="B59" s="117"/>
      <c r="C59" s="117"/>
      <c r="D59" s="117"/>
      <c r="E59" s="117"/>
      <c r="F59" s="117"/>
      <c r="G59" s="117"/>
      <c r="H59" s="817"/>
      <c r="I59" s="818"/>
      <c r="J59" s="818"/>
      <c r="K59" s="818"/>
      <c r="L59" s="818"/>
      <c r="M59" s="818"/>
      <c r="N59" s="818"/>
      <c r="O59" s="818"/>
      <c r="P59" s="818"/>
      <c r="Q59" s="818"/>
      <c r="R59" s="818"/>
      <c r="S59" s="818"/>
      <c r="T59" s="818"/>
      <c r="U59" s="818"/>
      <c r="V59" s="818"/>
      <c r="W59" s="818"/>
      <c r="X59" s="818"/>
      <c r="Y59" s="818"/>
      <c r="Z59" s="818"/>
      <c r="AA59" s="819"/>
      <c r="AB59" s="383"/>
      <c r="AC59" s="820"/>
      <c r="AD59" s="820"/>
      <c r="AE59" s="820"/>
      <c r="AF59" s="820"/>
      <c r="AG59" s="820"/>
      <c r="AH59" s="820"/>
      <c r="AI59" s="820"/>
      <c r="AJ59" s="820"/>
      <c r="AK59" s="820"/>
      <c r="AL59" s="820"/>
      <c r="AM59" s="820"/>
      <c r="AN59" s="820"/>
      <c r="AO59" s="820"/>
      <c r="AP59" s="820"/>
      <c r="AQ59" s="820"/>
      <c r="AR59" s="820"/>
      <c r="AS59" s="820"/>
      <c r="AT59" s="820"/>
      <c r="AU59" s="820"/>
      <c r="AV59" s="820"/>
      <c r="AW59" s="820"/>
      <c r="AX59" s="820"/>
      <c r="AY59" s="820"/>
      <c r="AZ59" s="820"/>
      <c r="BA59" s="820"/>
      <c r="BB59" s="820"/>
      <c r="BC59" s="820"/>
      <c r="BD59" s="821"/>
      <c r="BE59" s="383"/>
      <c r="BF59" s="824"/>
      <c r="BG59" s="824"/>
      <c r="BH59" s="824"/>
      <c r="BI59" s="824"/>
      <c r="BJ59" s="824"/>
      <c r="BK59" s="824"/>
      <c r="BL59" s="824"/>
      <c r="BM59" s="824"/>
      <c r="BN59" s="824"/>
      <c r="BO59" s="824"/>
      <c r="BP59" s="824"/>
      <c r="BQ59" s="824"/>
      <c r="BR59" s="408"/>
      <c r="BS59" s="817"/>
      <c r="BT59" s="818"/>
      <c r="BU59" s="818"/>
      <c r="BV59" s="818"/>
      <c r="BW59" s="818"/>
      <c r="BX59" s="818"/>
      <c r="BY59" s="818"/>
      <c r="BZ59" s="818"/>
      <c r="CA59" s="818"/>
      <c r="CB59" s="818"/>
      <c r="CC59" s="818"/>
      <c r="CD59" s="818"/>
      <c r="CE59" s="818"/>
      <c r="CF59" s="818"/>
      <c r="CG59" s="818"/>
      <c r="CH59" s="818"/>
      <c r="CI59" s="818"/>
      <c r="CJ59" s="818"/>
      <c r="CK59" s="818"/>
      <c r="CL59" s="818"/>
      <c r="CM59" s="819"/>
      <c r="CN59" s="117"/>
    </row>
    <row r="60" spans="1:92" ht="9" customHeight="1">
      <c r="A60" s="117"/>
      <c r="B60" s="117"/>
      <c r="C60" s="117"/>
      <c r="D60" s="117"/>
      <c r="E60" s="117"/>
      <c r="F60" s="117"/>
      <c r="G60" s="117"/>
      <c r="H60" s="844"/>
      <c r="I60" s="751"/>
      <c r="J60" s="751"/>
      <c r="K60" s="751"/>
      <c r="L60" s="751"/>
      <c r="M60" s="751"/>
      <c r="N60" s="751"/>
      <c r="O60" s="751"/>
      <c r="P60" s="704" t="s">
        <v>340</v>
      </c>
      <c r="Q60" s="829" t="str">
        <f>IF(H57="","",VLOOKUP(H57,コード表!$A$5:$B$50,2,FALSE))</f>
        <v/>
      </c>
      <c r="R60" s="829"/>
      <c r="S60" s="829"/>
      <c r="T60" s="829"/>
      <c r="U60" s="829"/>
      <c r="V60" s="829"/>
      <c r="W60" s="829"/>
      <c r="X60" s="829"/>
      <c r="Y60" s="829"/>
      <c r="Z60" s="829"/>
      <c r="AA60" s="830"/>
      <c r="AB60" s="383"/>
      <c r="AC60" s="820"/>
      <c r="AD60" s="820"/>
      <c r="AE60" s="820"/>
      <c r="AF60" s="820"/>
      <c r="AG60" s="820"/>
      <c r="AH60" s="820"/>
      <c r="AI60" s="820"/>
      <c r="AJ60" s="820"/>
      <c r="AK60" s="820"/>
      <c r="AL60" s="820"/>
      <c r="AM60" s="820"/>
      <c r="AN60" s="820"/>
      <c r="AO60" s="820"/>
      <c r="AP60" s="820"/>
      <c r="AQ60" s="820"/>
      <c r="AR60" s="820"/>
      <c r="AS60" s="820"/>
      <c r="AT60" s="820"/>
      <c r="AU60" s="820"/>
      <c r="AV60" s="820"/>
      <c r="AW60" s="820"/>
      <c r="AX60" s="820"/>
      <c r="AY60" s="820"/>
      <c r="AZ60" s="820"/>
      <c r="BA60" s="820"/>
      <c r="BB60" s="820"/>
      <c r="BC60" s="820"/>
      <c r="BD60" s="821"/>
      <c r="BE60" s="383"/>
      <c r="BF60" s="846"/>
      <c r="BG60" s="847"/>
      <c r="BH60" s="847"/>
      <c r="BI60" s="847"/>
      <c r="BJ60" s="847"/>
      <c r="BK60" s="847"/>
      <c r="BL60" s="847"/>
      <c r="BM60" s="847"/>
      <c r="BN60" s="847"/>
      <c r="BO60" s="847"/>
      <c r="BP60" s="847"/>
      <c r="BQ60" s="847"/>
      <c r="BR60" s="409"/>
      <c r="BS60" s="844"/>
      <c r="BT60" s="751"/>
      <c r="BU60" s="751"/>
      <c r="BV60" s="751"/>
      <c r="BW60" s="751"/>
      <c r="BX60" s="751"/>
      <c r="BY60" s="751"/>
      <c r="BZ60" s="751"/>
      <c r="CA60" s="751"/>
      <c r="CB60" s="704" t="s">
        <v>340</v>
      </c>
      <c r="CC60" s="829" t="str">
        <f>IF(BS57="","",VLOOKUP(BS57,コード表!$D$5:$E$50,2,FALSE))</f>
        <v/>
      </c>
      <c r="CD60" s="829"/>
      <c r="CE60" s="829"/>
      <c r="CF60" s="829"/>
      <c r="CG60" s="829"/>
      <c r="CH60" s="829"/>
      <c r="CI60" s="829"/>
      <c r="CJ60" s="829"/>
      <c r="CK60" s="829"/>
      <c r="CL60" s="829"/>
      <c r="CM60" s="830"/>
      <c r="CN60" s="117"/>
    </row>
    <row r="61" spans="1:92" ht="9" customHeight="1">
      <c r="A61" s="117"/>
      <c r="B61" s="117"/>
      <c r="C61" s="117"/>
      <c r="D61" s="117"/>
      <c r="E61" s="117"/>
      <c r="F61" s="117"/>
      <c r="G61" s="117"/>
      <c r="H61" s="844"/>
      <c r="I61" s="751"/>
      <c r="J61" s="751"/>
      <c r="K61" s="751"/>
      <c r="L61" s="751"/>
      <c r="M61" s="751"/>
      <c r="N61" s="751"/>
      <c r="O61" s="751"/>
      <c r="P61" s="707"/>
      <c r="Q61" s="831"/>
      <c r="R61" s="831"/>
      <c r="S61" s="831"/>
      <c r="T61" s="831"/>
      <c r="U61" s="831"/>
      <c r="V61" s="831"/>
      <c r="W61" s="831"/>
      <c r="X61" s="831"/>
      <c r="Y61" s="831"/>
      <c r="Z61" s="831"/>
      <c r="AA61" s="832"/>
      <c r="AB61" s="383"/>
      <c r="AC61" s="820"/>
      <c r="AD61" s="820"/>
      <c r="AE61" s="820"/>
      <c r="AF61" s="820"/>
      <c r="AG61" s="820"/>
      <c r="AH61" s="820"/>
      <c r="AI61" s="820"/>
      <c r="AJ61" s="820"/>
      <c r="AK61" s="820"/>
      <c r="AL61" s="820"/>
      <c r="AM61" s="820"/>
      <c r="AN61" s="820"/>
      <c r="AO61" s="820"/>
      <c r="AP61" s="820"/>
      <c r="AQ61" s="820"/>
      <c r="AR61" s="820"/>
      <c r="AS61" s="820"/>
      <c r="AT61" s="820"/>
      <c r="AU61" s="820"/>
      <c r="AV61" s="820"/>
      <c r="AW61" s="820"/>
      <c r="AX61" s="820"/>
      <c r="AY61" s="820"/>
      <c r="AZ61" s="820"/>
      <c r="BA61" s="820"/>
      <c r="BB61" s="820"/>
      <c r="BC61" s="820"/>
      <c r="BD61" s="821"/>
      <c r="BE61" s="383"/>
      <c r="BF61" s="848"/>
      <c r="BG61" s="849"/>
      <c r="BH61" s="849"/>
      <c r="BI61" s="849"/>
      <c r="BJ61" s="849"/>
      <c r="BK61" s="849"/>
      <c r="BL61" s="849"/>
      <c r="BM61" s="849"/>
      <c r="BN61" s="849"/>
      <c r="BO61" s="849"/>
      <c r="BP61" s="849"/>
      <c r="BQ61" s="849"/>
      <c r="BR61" s="410"/>
      <c r="BS61" s="844"/>
      <c r="BT61" s="751"/>
      <c r="BU61" s="751"/>
      <c r="BV61" s="751"/>
      <c r="BW61" s="751"/>
      <c r="BX61" s="751"/>
      <c r="BY61" s="751"/>
      <c r="BZ61" s="751"/>
      <c r="CA61" s="751"/>
      <c r="CB61" s="707"/>
      <c r="CC61" s="831"/>
      <c r="CD61" s="831"/>
      <c r="CE61" s="831"/>
      <c r="CF61" s="831"/>
      <c r="CG61" s="831"/>
      <c r="CH61" s="831"/>
      <c r="CI61" s="831"/>
      <c r="CJ61" s="831"/>
      <c r="CK61" s="831"/>
      <c r="CL61" s="831"/>
      <c r="CM61" s="832"/>
      <c r="CN61" s="117"/>
    </row>
    <row r="62" spans="1:92" ht="9" customHeight="1" thickBot="1">
      <c r="A62" s="117"/>
      <c r="B62" s="117"/>
      <c r="C62" s="117"/>
      <c r="D62" s="117"/>
      <c r="E62" s="117"/>
      <c r="F62" s="117"/>
      <c r="G62" s="117"/>
      <c r="H62" s="845"/>
      <c r="I62" s="752"/>
      <c r="J62" s="752"/>
      <c r="K62" s="752"/>
      <c r="L62" s="752"/>
      <c r="M62" s="752"/>
      <c r="N62" s="752"/>
      <c r="O62" s="752"/>
      <c r="P62" s="828"/>
      <c r="Q62" s="833"/>
      <c r="R62" s="833"/>
      <c r="S62" s="833"/>
      <c r="T62" s="833"/>
      <c r="U62" s="833"/>
      <c r="V62" s="833"/>
      <c r="W62" s="833"/>
      <c r="X62" s="833"/>
      <c r="Y62" s="833"/>
      <c r="Z62" s="833"/>
      <c r="AA62" s="834"/>
      <c r="AB62" s="389"/>
      <c r="AC62" s="822"/>
      <c r="AD62" s="822"/>
      <c r="AE62" s="822"/>
      <c r="AF62" s="822"/>
      <c r="AG62" s="822"/>
      <c r="AH62" s="822"/>
      <c r="AI62" s="822"/>
      <c r="AJ62" s="822"/>
      <c r="AK62" s="822"/>
      <c r="AL62" s="822"/>
      <c r="AM62" s="822"/>
      <c r="AN62" s="822"/>
      <c r="AO62" s="822"/>
      <c r="AP62" s="822"/>
      <c r="AQ62" s="822"/>
      <c r="AR62" s="822"/>
      <c r="AS62" s="822"/>
      <c r="AT62" s="822"/>
      <c r="AU62" s="822"/>
      <c r="AV62" s="822"/>
      <c r="AW62" s="822"/>
      <c r="AX62" s="822"/>
      <c r="AY62" s="822"/>
      <c r="AZ62" s="822"/>
      <c r="BA62" s="822"/>
      <c r="BB62" s="822"/>
      <c r="BC62" s="822"/>
      <c r="BD62" s="823"/>
      <c r="BE62" s="389"/>
      <c r="BF62" s="850"/>
      <c r="BG62" s="851"/>
      <c r="BH62" s="851"/>
      <c r="BI62" s="851"/>
      <c r="BJ62" s="851"/>
      <c r="BK62" s="851"/>
      <c r="BL62" s="851"/>
      <c r="BM62" s="851"/>
      <c r="BN62" s="851"/>
      <c r="BO62" s="851"/>
      <c r="BP62" s="851"/>
      <c r="BQ62" s="851"/>
      <c r="BR62" s="411"/>
      <c r="BS62" s="845"/>
      <c r="BT62" s="752"/>
      <c r="BU62" s="752"/>
      <c r="BV62" s="752"/>
      <c r="BW62" s="752"/>
      <c r="BX62" s="752"/>
      <c r="BY62" s="752"/>
      <c r="BZ62" s="752"/>
      <c r="CA62" s="752"/>
      <c r="CB62" s="828"/>
      <c r="CC62" s="833"/>
      <c r="CD62" s="833"/>
      <c r="CE62" s="833"/>
      <c r="CF62" s="833"/>
      <c r="CG62" s="833"/>
      <c r="CH62" s="833"/>
      <c r="CI62" s="833"/>
      <c r="CJ62" s="833"/>
      <c r="CK62" s="833"/>
      <c r="CL62" s="833"/>
      <c r="CM62" s="834"/>
      <c r="CN62" s="117"/>
    </row>
    <row r="63" spans="1:92" ht="9" customHeight="1">
      <c r="A63" s="117"/>
      <c r="B63" s="117"/>
      <c r="C63" s="117"/>
      <c r="D63" s="117"/>
      <c r="E63" s="117"/>
      <c r="F63" s="117"/>
      <c r="G63" s="117"/>
      <c r="H63" s="817"/>
      <c r="I63" s="818"/>
      <c r="J63" s="818"/>
      <c r="K63" s="818"/>
      <c r="L63" s="818"/>
      <c r="M63" s="818"/>
      <c r="N63" s="818"/>
      <c r="O63" s="818"/>
      <c r="P63" s="818"/>
      <c r="Q63" s="818"/>
      <c r="R63" s="818"/>
      <c r="S63" s="818"/>
      <c r="T63" s="818"/>
      <c r="U63" s="818"/>
      <c r="V63" s="818"/>
      <c r="W63" s="818"/>
      <c r="X63" s="818"/>
      <c r="Y63" s="818"/>
      <c r="Z63" s="818"/>
      <c r="AA63" s="819"/>
      <c r="AB63" s="391"/>
      <c r="AC63" s="820" t="str">
        <f>IF(H63="","",VLOOKUP(H63,コード表!$A$5:$C$50,3,FALSE))</f>
        <v/>
      </c>
      <c r="AD63" s="820"/>
      <c r="AE63" s="820"/>
      <c r="AF63" s="820"/>
      <c r="AG63" s="820"/>
      <c r="AH63" s="820"/>
      <c r="AI63" s="820"/>
      <c r="AJ63" s="820"/>
      <c r="AK63" s="820"/>
      <c r="AL63" s="820"/>
      <c r="AM63" s="820"/>
      <c r="AN63" s="820"/>
      <c r="AO63" s="820"/>
      <c r="AP63" s="820"/>
      <c r="AQ63" s="820"/>
      <c r="AR63" s="820"/>
      <c r="AS63" s="820"/>
      <c r="AT63" s="820"/>
      <c r="AU63" s="820"/>
      <c r="AV63" s="820"/>
      <c r="AW63" s="820"/>
      <c r="AX63" s="820"/>
      <c r="AY63" s="820"/>
      <c r="AZ63" s="820"/>
      <c r="BA63" s="820"/>
      <c r="BB63" s="820"/>
      <c r="BC63" s="820"/>
      <c r="BD63" s="821"/>
      <c r="BE63" s="391"/>
      <c r="BF63" s="843"/>
      <c r="BG63" s="843"/>
      <c r="BH63" s="843"/>
      <c r="BI63" s="843"/>
      <c r="BJ63" s="843"/>
      <c r="BK63" s="843"/>
      <c r="BL63" s="843"/>
      <c r="BM63" s="843"/>
      <c r="BN63" s="843"/>
      <c r="BO63" s="843"/>
      <c r="BP63" s="843"/>
      <c r="BQ63" s="843"/>
      <c r="BR63" s="407"/>
      <c r="BS63" s="817"/>
      <c r="BT63" s="818"/>
      <c r="BU63" s="818"/>
      <c r="BV63" s="818"/>
      <c r="BW63" s="818"/>
      <c r="BX63" s="818"/>
      <c r="BY63" s="818"/>
      <c r="BZ63" s="818"/>
      <c r="CA63" s="818"/>
      <c r="CB63" s="818"/>
      <c r="CC63" s="818"/>
      <c r="CD63" s="818"/>
      <c r="CE63" s="818"/>
      <c r="CF63" s="818"/>
      <c r="CG63" s="818"/>
      <c r="CH63" s="818"/>
      <c r="CI63" s="818"/>
      <c r="CJ63" s="818"/>
      <c r="CK63" s="818"/>
      <c r="CL63" s="818"/>
      <c r="CM63" s="819"/>
      <c r="CN63" s="117"/>
    </row>
    <row r="64" spans="1:92" ht="9" customHeight="1">
      <c r="A64" s="117"/>
      <c r="B64" s="117"/>
      <c r="C64" s="117"/>
      <c r="D64" s="117"/>
      <c r="E64" s="117"/>
      <c r="F64" s="117"/>
      <c r="G64" s="117"/>
      <c r="H64" s="817"/>
      <c r="I64" s="818"/>
      <c r="J64" s="818"/>
      <c r="K64" s="818"/>
      <c r="L64" s="818"/>
      <c r="M64" s="818"/>
      <c r="N64" s="818"/>
      <c r="O64" s="818"/>
      <c r="P64" s="818"/>
      <c r="Q64" s="818"/>
      <c r="R64" s="818"/>
      <c r="S64" s="818"/>
      <c r="T64" s="818"/>
      <c r="U64" s="818"/>
      <c r="V64" s="818"/>
      <c r="W64" s="818"/>
      <c r="X64" s="818"/>
      <c r="Y64" s="818"/>
      <c r="Z64" s="818"/>
      <c r="AA64" s="819"/>
      <c r="AB64" s="383"/>
      <c r="AC64" s="820"/>
      <c r="AD64" s="820"/>
      <c r="AE64" s="820"/>
      <c r="AF64" s="820"/>
      <c r="AG64" s="820"/>
      <c r="AH64" s="820"/>
      <c r="AI64" s="820"/>
      <c r="AJ64" s="820"/>
      <c r="AK64" s="820"/>
      <c r="AL64" s="820"/>
      <c r="AM64" s="820"/>
      <c r="AN64" s="820"/>
      <c r="AO64" s="820"/>
      <c r="AP64" s="820"/>
      <c r="AQ64" s="820"/>
      <c r="AR64" s="820"/>
      <c r="AS64" s="820"/>
      <c r="AT64" s="820"/>
      <c r="AU64" s="820"/>
      <c r="AV64" s="820"/>
      <c r="AW64" s="820"/>
      <c r="AX64" s="820"/>
      <c r="AY64" s="820"/>
      <c r="AZ64" s="820"/>
      <c r="BA64" s="820"/>
      <c r="BB64" s="820"/>
      <c r="BC64" s="820"/>
      <c r="BD64" s="821"/>
      <c r="BE64" s="383"/>
      <c r="BF64" s="824"/>
      <c r="BG64" s="824"/>
      <c r="BH64" s="824"/>
      <c r="BI64" s="824"/>
      <c r="BJ64" s="824"/>
      <c r="BK64" s="824"/>
      <c r="BL64" s="824"/>
      <c r="BM64" s="824"/>
      <c r="BN64" s="824"/>
      <c r="BO64" s="824"/>
      <c r="BP64" s="824"/>
      <c r="BQ64" s="824"/>
      <c r="BR64" s="408"/>
      <c r="BS64" s="817"/>
      <c r="BT64" s="818"/>
      <c r="BU64" s="818"/>
      <c r="BV64" s="818"/>
      <c r="BW64" s="818"/>
      <c r="BX64" s="818"/>
      <c r="BY64" s="818"/>
      <c r="BZ64" s="818"/>
      <c r="CA64" s="818"/>
      <c r="CB64" s="818"/>
      <c r="CC64" s="818"/>
      <c r="CD64" s="818"/>
      <c r="CE64" s="818"/>
      <c r="CF64" s="818"/>
      <c r="CG64" s="818"/>
      <c r="CH64" s="818"/>
      <c r="CI64" s="818"/>
      <c r="CJ64" s="818"/>
      <c r="CK64" s="818"/>
      <c r="CL64" s="818"/>
      <c r="CM64" s="819"/>
      <c r="CN64" s="117"/>
    </row>
    <row r="65" spans="1:92" ht="9" customHeight="1">
      <c r="A65" s="117"/>
      <c r="B65" s="117"/>
      <c r="C65" s="117"/>
      <c r="D65" s="117"/>
      <c r="E65" s="117"/>
      <c r="F65" s="117"/>
      <c r="G65" s="117"/>
      <c r="H65" s="817"/>
      <c r="I65" s="818"/>
      <c r="J65" s="818"/>
      <c r="K65" s="818"/>
      <c r="L65" s="818"/>
      <c r="M65" s="818"/>
      <c r="N65" s="818"/>
      <c r="O65" s="818"/>
      <c r="P65" s="818"/>
      <c r="Q65" s="818"/>
      <c r="R65" s="818"/>
      <c r="S65" s="818"/>
      <c r="T65" s="818"/>
      <c r="U65" s="818"/>
      <c r="V65" s="818"/>
      <c r="W65" s="818"/>
      <c r="X65" s="818"/>
      <c r="Y65" s="818"/>
      <c r="Z65" s="818"/>
      <c r="AA65" s="819"/>
      <c r="AB65" s="383"/>
      <c r="AC65" s="820"/>
      <c r="AD65" s="820"/>
      <c r="AE65" s="820"/>
      <c r="AF65" s="820"/>
      <c r="AG65" s="820"/>
      <c r="AH65" s="820"/>
      <c r="AI65" s="820"/>
      <c r="AJ65" s="820"/>
      <c r="AK65" s="820"/>
      <c r="AL65" s="820"/>
      <c r="AM65" s="820"/>
      <c r="AN65" s="820"/>
      <c r="AO65" s="820"/>
      <c r="AP65" s="820"/>
      <c r="AQ65" s="820"/>
      <c r="AR65" s="820"/>
      <c r="AS65" s="820"/>
      <c r="AT65" s="820"/>
      <c r="AU65" s="820"/>
      <c r="AV65" s="820"/>
      <c r="AW65" s="820"/>
      <c r="AX65" s="820"/>
      <c r="AY65" s="820"/>
      <c r="AZ65" s="820"/>
      <c r="BA65" s="820"/>
      <c r="BB65" s="820"/>
      <c r="BC65" s="820"/>
      <c r="BD65" s="821"/>
      <c r="BE65" s="383"/>
      <c r="BF65" s="824"/>
      <c r="BG65" s="824"/>
      <c r="BH65" s="824"/>
      <c r="BI65" s="824"/>
      <c r="BJ65" s="824"/>
      <c r="BK65" s="824"/>
      <c r="BL65" s="824"/>
      <c r="BM65" s="824"/>
      <c r="BN65" s="824"/>
      <c r="BO65" s="824"/>
      <c r="BP65" s="824"/>
      <c r="BQ65" s="824"/>
      <c r="BR65" s="408"/>
      <c r="BS65" s="817"/>
      <c r="BT65" s="818"/>
      <c r="BU65" s="818"/>
      <c r="BV65" s="818"/>
      <c r="BW65" s="818"/>
      <c r="BX65" s="818"/>
      <c r="BY65" s="818"/>
      <c r="BZ65" s="818"/>
      <c r="CA65" s="818"/>
      <c r="CB65" s="818"/>
      <c r="CC65" s="818"/>
      <c r="CD65" s="818"/>
      <c r="CE65" s="818"/>
      <c r="CF65" s="818"/>
      <c r="CG65" s="818"/>
      <c r="CH65" s="818"/>
      <c r="CI65" s="818"/>
      <c r="CJ65" s="818"/>
      <c r="CK65" s="818"/>
      <c r="CL65" s="818"/>
      <c r="CM65" s="819"/>
      <c r="CN65" s="117"/>
    </row>
    <row r="66" spans="1:92" ht="9" customHeight="1">
      <c r="A66" s="117"/>
      <c r="B66" s="117"/>
      <c r="C66" s="117"/>
      <c r="D66" s="117"/>
      <c r="E66" s="117"/>
      <c r="F66" s="117"/>
      <c r="G66" s="117"/>
      <c r="H66" s="844"/>
      <c r="I66" s="751"/>
      <c r="J66" s="751"/>
      <c r="K66" s="751"/>
      <c r="L66" s="751"/>
      <c r="M66" s="751"/>
      <c r="N66" s="751"/>
      <c r="O66" s="751"/>
      <c r="P66" s="704" t="s">
        <v>340</v>
      </c>
      <c r="Q66" s="829" t="str">
        <f>IF(H63="","",VLOOKUP(H63,コード表!$A$5:$B$50,2,FALSE))</f>
        <v/>
      </c>
      <c r="R66" s="829"/>
      <c r="S66" s="829"/>
      <c r="T66" s="829"/>
      <c r="U66" s="829"/>
      <c r="V66" s="829"/>
      <c r="W66" s="829"/>
      <c r="X66" s="829"/>
      <c r="Y66" s="829"/>
      <c r="Z66" s="829"/>
      <c r="AA66" s="830"/>
      <c r="AB66" s="383"/>
      <c r="AC66" s="820"/>
      <c r="AD66" s="820"/>
      <c r="AE66" s="820"/>
      <c r="AF66" s="820"/>
      <c r="AG66" s="820"/>
      <c r="AH66" s="820"/>
      <c r="AI66" s="820"/>
      <c r="AJ66" s="820"/>
      <c r="AK66" s="820"/>
      <c r="AL66" s="820"/>
      <c r="AM66" s="820"/>
      <c r="AN66" s="820"/>
      <c r="AO66" s="820"/>
      <c r="AP66" s="820"/>
      <c r="AQ66" s="820"/>
      <c r="AR66" s="820"/>
      <c r="AS66" s="820"/>
      <c r="AT66" s="820"/>
      <c r="AU66" s="820"/>
      <c r="AV66" s="820"/>
      <c r="AW66" s="820"/>
      <c r="AX66" s="820"/>
      <c r="AY66" s="820"/>
      <c r="AZ66" s="820"/>
      <c r="BA66" s="820"/>
      <c r="BB66" s="820"/>
      <c r="BC66" s="820"/>
      <c r="BD66" s="821"/>
      <c r="BE66" s="383"/>
      <c r="BF66" s="846"/>
      <c r="BG66" s="847"/>
      <c r="BH66" s="847"/>
      <c r="BI66" s="847"/>
      <c r="BJ66" s="847"/>
      <c r="BK66" s="847"/>
      <c r="BL66" s="847"/>
      <c r="BM66" s="847"/>
      <c r="BN66" s="847"/>
      <c r="BO66" s="847"/>
      <c r="BP66" s="847"/>
      <c r="BQ66" s="847"/>
      <c r="BR66" s="409"/>
      <c r="BS66" s="844"/>
      <c r="BT66" s="751"/>
      <c r="BU66" s="751"/>
      <c r="BV66" s="751"/>
      <c r="BW66" s="751"/>
      <c r="BX66" s="751"/>
      <c r="BY66" s="751"/>
      <c r="BZ66" s="751"/>
      <c r="CA66" s="751"/>
      <c r="CB66" s="704" t="s">
        <v>340</v>
      </c>
      <c r="CC66" s="829" t="str">
        <f>IF(BS63="","",VLOOKUP(BS63,コード表!$D$5:$E$50,2,FALSE))</f>
        <v/>
      </c>
      <c r="CD66" s="829"/>
      <c r="CE66" s="829"/>
      <c r="CF66" s="829"/>
      <c r="CG66" s="829"/>
      <c r="CH66" s="829"/>
      <c r="CI66" s="829"/>
      <c r="CJ66" s="829"/>
      <c r="CK66" s="829"/>
      <c r="CL66" s="829"/>
      <c r="CM66" s="830"/>
      <c r="CN66" s="117"/>
    </row>
    <row r="67" spans="1:92" ht="9" customHeight="1">
      <c r="A67" s="117"/>
      <c r="B67" s="117"/>
      <c r="C67" s="117"/>
      <c r="D67" s="117"/>
      <c r="E67" s="117"/>
      <c r="F67" s="117"/>
      <c r="G67" s="117"/>
      <c r="H67" s="844"/>
      <c r="I67" s="751"/>
      <c r="J67" s="751"/>
      <c r="K67" s="751"/>
      <c r="L67" s="751"/>
      <c r="M67" s="751"/>
      <c r="N67" s="751"/>
      <c r="O67" s="751"/>
      <c r="P67" s="707"/>
      <c r="Q67" s="831"/>
      <c r="R67" s="831"/>
      <c r="S67" s="831"/>
      <c r="T67" s="831"/>
      <c r="U67" s="831"/>
      <c r="V67" s="831"/>
      <c r="W67" s="831"/>
      <c r="X67" s="831"/>
      <c r="Y67" s="831"/>
      <c r="Z67" s="831"/>
      <c r="AA67" s="832"/>
      <c r="AB67" s="383"/>
      <c r="AC67" s="820"/>
      <c r="AD67" s="820"/>
      <c r="AE67" s="820"/>
      <c r="AF67" s="820"/>
      <c r="AG67" s="820"/>
      <c r="AH67" s="820"/>
      <c r="AI67" s="820"/>
      <c r="AJ67" s="820"/>
      <c r="AK67" s="820"/>
      <c r="AL67" s="820"/>
      <c r="AM67" s="820"/>
      <c r="AN67" s="820"/>
      <c r="AO67" s="820"/>
      <c r="AP67" s="820"/>
      <c r="AQ67" s="820"/>
      <c r="AR67" s="820"/>
      <c r="AS67" s="820"/>
      <c r="AT67" s="820"/>
      <c r="AU67" s="820"/>
      <c r="AV67" s="820"/>
      <c r="AW67" s="820"/>
      <c r="AX67" s="820"/>
      <c r="AY67" s="820"/>
      <c r="AZ67" s="820"/>
      <c r="BA67" s="820"/>
      <c r="BB67" s="820"/>
      <c r="BC67" s="820"/>
      <c r="BD67" s="821"/>
      <c r="BE67" s="383"/>
      <c r="BF67" s="848"/>
      <c r="BG67" s="849"/>
      <c r="BH67" s="849"/>
      <c r="BI67" s="849"/>
      <c r="BJ67" s="849"/>
      <c r="BK67" s="849"/>
      <c r="BL67" s="849"/>
      <c r="BM67" s="849"/>
      <c r="BN67" s="849"/>
      <c r="BO67" s="849"/>
      <c r="BP67" s="849"/>
      <c r="BQ67" s="849"/>
      <c r="BR67" s="410"/>
      <c r="BS67" s="844"/>
      <c r="BT67" s="751"/>
      <c r="BU67" s="751"/>
      <c r="BV67" s="751"/>
      <c r="BW67" s="751"/>
      <c r="BX67" s="751"/>
      <c r="BY67" s="751"/>
      <c r="BZ67" s="751"/>
      <c r="CA67" s="751"/>
      <c r="CB67" s="707"/>
      <c r="CC67" s="831"/>
      <c r="CD67" s="831"/>
      <c r="CE67" s="831"/>
      <c r="CF67" s="831"/>
      <c r="CG67" s="831"/>
      <c r="CH67" s="831"/>
      <c r="CI67" s="831"/>
      <c r="CJ67" s="831"/>
      <c r="CK67" s="831"/>
      <c r="CL67" s="831"/>
      <c r="CM67" s="832"/>
      <c r="CN67" s="117"/>
    </row>
    <row r="68" spans="1:92" ht="9" customHeight="1" thickBot="1">
      <c r="A68" s="117"/>
      <c r="B68" s="117"/>
      <c r="C68" s="117"/>
      <c r="D68" s="117"/>
      <c r="E68" s="117"/>
      <c r="F68" s="117"/>
      <c r="G68" s="117"/>
      <c r="H68" s="845"/>
      <c r="I68" s="752"/>
      <c r="J68" s="752"/>
      <c r="K68" s="752"/>
      <c r="L68" s="752"/>
      <c r="M68" s="752"/>
      <c r="N68" s="752"/>
      <c r="O68" s="752"/>
      <c r="P68" s="828"/>
      <c r="Q68" s="833"/>
      <c r="R68" s="833"/>
      <c r="S68" s="833"/>
      <c r="T68" s="833"/>
      <c r="U68" s="833"/>
      <c r="V68" s="833"/>
      <c r="W68" s="833"/>
      <c r="X68" s="833"/>
      <c r="Y68" s="833"/>
      <c r="Z68" s="833"/>
      <c r="AA68" s="834"/>
      <c r="AB68" s="389"/>
      <c r="AC68" s="822"/>
      <c r="AD68" s="822"/>
      <c r="AE68" s="822"/>
      <c r="AF68" s="822"/>
      <c r="AG68" s="822"/>
      <c r="AH68" s="822"/>
      <c r="AI68" s="822"/>
      <c r="AJ68" s="822"/>
      <c r="AK68" s="822"/>
      <c r="AL68" s="822"/>
      <c r="AM68" s="822"/>
      <c r="AN68" s="822"/>
      <c r="AO68" s="822"/>
      <c r="AP68" s="822"/>
      <c r="AQ68" s="822"/>
      <c r="AR68" s="822"/>
      <c r="AS68" s="822"/>
      <c r="AT68" s="822"/>
      <c r="AU68" s="822"/>
      <c r="AV68" s="822"/>
      <c r="AW68" s="822"/>
      <c r="AX68" s="822"/>
      <c r="AY68" s="822"/>
      <c r="AZ68" s="822"/>
      <c r="BA68" s="822"/>
      <c r="BB68" s="822"/>
      <c r="BC68" s="822"/>
      <c r="BD68" s="823"/>
      <c r="BE68" s="389"/>
      <c r="BF68" s="850"/>
      <c r="BG68" s="851"/>
      <c r="BH68" s="851"/>
      <c r="BI68" s="851"/>
      <c r="BJ68" s="851"/>
      <c r="BK68" s="851"/>
      <c r="BL68" s="851"/>
      <c r="BM68" s="851"/>
      <c r="BN68" s="851"/>
      <c r="BO68" s="851"/>
      <c r="BP68" s="851"/>
      <c r="BQ68" s="851"/>
      <c r="BR68" s="411"/>
      <c r="BS68" s="845"/>
      <c r="BT68" s="752"/>
      <c r="BU68" s="752"/>
      <c r="BV68" s="752"/>
      <c r="BW68" s="752"/>
      <c r="BX68" s="752"/>
      <c r="BY68" s="752"/>
      <c r="BZ68" s="752"/>
      <c r="CA68" s="752"/>
      <c r="CB68" s="828"/>
      <c r="CC68" s="833"/>
      <c r="CD68" s="833"/>
      <c r="CE68" s="833"/>
      <c r="CF68" s="833"/>
      <c r="CG68" s="833"/>
      <c r="CH68" s="833"/>
      <c r="CI68" s="833"/>
      <c r="CJ68" s="833"/>
      <c r="CK68" s="833"/>
      <c r="CL68" s="833"/>
      <c r="CM68" s="834"/>
      <c r="CN68" s="117"/>
    </row>
    <row r="69" spans="1:92" ht="9" customHeight="1">
      <c r="A69" s="117"/>
      <c r="B69" s="117"/>
      <c r="C69" s="117"/>
      <c r="D69" s="117"/>
      <c r="E69" s="117"/>
      <c r="F69" s="117"/>
      <c r="G69" s="117"/>
      <c r="H69" s="817"/>
      <c r="I69" s="818"/>
      <c r="J69" s="818"/>
      <c r="K69" s="818"/>
      <c r="L69" s="818"/>
      <c r="M69" s="818"/>
      <c r="N69" s="818"/>
      <c r="O69" s="818"/>
      <c r="P69" s="818"/>
      <c r="Q69" s="818"/>
      <c r="R69" s="818"/>
      <c r="S69" s="818"/>
      <c r="T69" s="818"/>
      <c r="U69" s="818"/>
      <c r="V69" s="818"/>
      <c r="W69" s="818"/>
      <c r="X69" s="818"/>
      <c r="Y69" s="818"/>
      <c r="Z69" s="818"/>
      <c r="AA69" s="819"/>
      <c r="AB69" s="391"/>
      <c r="AC69" s="820" t="str">
        <f>IF(H69="","",VLOOKUP(H69,コード表!$A$5:$C$50,3,FALSE))</f>
        <v/>
      </c>
      <c r="AD69" s="820"/>
      <c r="AE69" s="820"/>
      <c r="AF69" s="820"/>
      <c r="AG69" s="820"/>
      <c r="AH69" s="820"/>
      <c r="AI69" s="820"/>
      <c r="AJ69" s="820"/>
      <c r="AK69" s="820"/>
      <c r="AL69" s="820"/>
      <c r="AM69" s="820"/>
      <c r="AN69" s="820"/>
      <c r="AO69" s="820"/>
      <c r="AP69" s="820"/>
      <c r="AQ69" s="820"/>
      <c r="AR69" s="820"/>
      <c r="AS69" s="820"/>
      <c r="AT69" s="820"/>
      <c r="AU69" s="820"/>
      <c r="AV69" s="820"/>
      <c r="AW69" s="820"/>
      <c r="AX69" s="820"/>
      <c r="AY69" s="820"/>
      <c r="AZ69" s="820"/>
      <c r="BA69" s="820"/>
      <c r="BB69" s="820"/>
      <c r="BC69" s="820"/>
      <c r="BD69" s="821"/>
      <c r="BE69" s="391"/>
      <c r="BF69" s="843"/>
      <c r="BG69" s="843"/>
      <c r="BH69" s="843"/>
      <c r="BI69" s="843"/>
      <c r="BJ69" s="843"/>
      <c r="BK69" s="843"/>
      <c r="BL69" s="843"/>
      <c r="BM69" s="843"/>
      <c r="BN69" s="843"/>
      <c r="BO69" s="843"/>
      <c r="BP69" s="843"/>
      <c r="BQ69" s="843"/>
      <c r="BR69" s="407"/>
      <c r="BS69" s="817"/>
      <c r="BT69" s="818"/>
      <c r="BU69" s="818"/>
      <c r="BV69" s="818"/>
      <c r="BW69" s="818"/>
      <c r="BX69" s="818"/>
      <c r="BY69" s="818"/>
      <c r="BZ69" s="818"/>
      <c r="CA69" s="818"/>
      <c r="CB69" s="818"/>
      <c r="CC69" s="818"/>
      <c r="CD69" s="818"/>
      <c r="CE69" s="818"/>
      <c r="CF69" s="818"/>
      <c r="CG69" s="818"/>
      <c r="CH69" s="818"/>
      <c r="CI69" s="818"/>
      <c r="CJ69" s="818"/>
      <c r="CK69" s="818"/>
      <c r="CL69" s="818"/>
      <c r="CM69" s="819"/>
      <c r="CN69" s="117"/>
    </row>
    <row r="70" spans="1:92" ht="9" customHeight="1">
      <c r="A70" s="117"/>
      <c r="B70" s="117"/>
      <c r="C70" s="117"/>
      <c r="D70" s="117"/>
      <c r="E70" s="117"/>
      <c r="F70" s="117"/>
      <c r="G70" s="117"/>
      <c r="H70" s="817"/>
      <c r="I70" s="818"/>
      <c r="J70" s="818"/>
      <c r="K70" s="818"/>
      <c r="L70" s="818"/>
      <c r="M70" s="818"/>
      <c r="N70" s="818"/>
      <c r="O70" s="818"/>
      <c r="P70" s="818"/>
      <c r="Q70" s="818"/>
      <c r="R70" s="818"/>
      <c r="S70" s="818"/>
      <c r="T70" s="818"/>
      <c r="U70" s="818"/>
      <c r="V70" s="818"/>
      <c r="W70" s="818"/>
      <c r="X70" s="818"/>
      <c r="Y70" s="818"/>
      <c r="Z70" s="818"/>
      <c r="AA70" s="819"/>
      <c r="AB70" s="383"/>
      <c r="AC70" s="820"/>
      <c r="AD70" s="820"/>
      <c r="AE70" s="820"/>
      <c r="AF70" s="820"/>
      <c r="AG70" s="820"/>
      <c r="AH70" s="820"/>
      <c r="AI70" s="820"/>
      <c r="AJ70" s="820"/>
      <c r="AK70" s="820"/>
      <c r="AL70" s="820"/>
      <c r="AM70" s="820"/>
      <c r="AN70" s="820"/>
      <c r="AO70" s="820"/>
      <c r="AP70" s="820"/>
      <c r="AQ70" s="820"/>
      <c r="AR70" s="820"/>
      <c r="AS70" s="820"/>
      <c r="AT70" s="820"/>
      <c r="AU70" s="820"/>
      <c r="AV70" s="820"/>
      <c r="AW70" s="820"/>
      <c r="AX70" s="820"/>
      <c r="AY70" s="820"/>
      <c r="AZ70" s="820"/>
      <c r="BA70" s="820"/>
      <c r="BB70" s="820"/>
      <c r="BC70" s="820"/>
      <c r="BD70" s="821"/>
      <c r="BE70" s="383"/>
      <c r="BF70" s="824"/>
      <c r="BG70" s="824"/>
      <c r="BH70" s="824"/>
      <c r="BI70" s="824"/>
      <c r="BJ70" s="824"/>
      <c r="BK70" s="824"/>
      <c r="BL70" s="824"/>
      <c r="BM70" s="824"/>
      <c r="BN70" s="824"/>
      <c r="BO70" s="824"/>
      <c r="BP70" s="824"/>
      <c r="BQ70" s="824"/>
      <c r="BR70" s="408"/>
      <c r="BS70" s="817"/>
      <c r="BT70" s="818"/>
      <c r="BU70" s="818"/>
      <c r="BV70" s="818"/>
      <c r="BW70" s="818"/>
      <c r="BX70" s="818"/>
      <c r="BY70" s="818"/>
      <c r="BZ70" s="818"/>
      <c r="CA70" s="818"/>
      <c r="CB70" s="818"/>
      <c r="CC70" s="818"/>
      <c r="CD70" s="818"/>
      <c r="CE70" s="818"/>
      <c r="CF70" s="818"/>
      <c r="CG70" s="818"/>
      <c r="CH70" s="818"/>
      <c r="CI70" s="818"/>
      <c r="CJ70" s="818"/>
      <c r="CK70" s="818"/>
      <c r="CL70" s="818"/>
      <c r="CM70" s="819"/>
      <c r="CN70" s="117"/>
    </row>
    <row r="71" spans="1:92" ht="9" customHeight="1">
      <c r="A71" s="117"/>
      <c r="B71" s="117"/>
      <c r="C71" s="117"/>
      <c r="D71" s="117"/>
      <c r="E71" s="117"/>
      <c r="F71" s="117"/>
      <c r="G71" s="117"/>
      <c r="H71" s="817"/>
      <c r="I71" s="818"/>
      <c r="J71" s="818"/>
      <c r="K71" s="818"/>
      <c r="L71" s="818"/>
      <c r="M71" s="818"/>
      <c r="N71" s="818"/>
      <c r="O71" s="818"/>
      <c r="P71" s="818"/>
      <c r="Q71" s="818"/>
      <c r="R71" s="818"/>
      <c r="S71" s="818"/>
      <c r="T71" s="818"/>
      <c r="U71" s="818"/>
      <c r="V71" s="818"/>
      <c r="W71" s="818"/>
      <c r="X71" s="818"/>
      <c r="Y71" s="818"/>
      <c r="Z71" s="818"/>
      <c r="AA71" s="819"/>
      <c r="AB71" s="383"/>
      <c r="AC71" s="820"/>
      <c r="AD71" s="820"/>
      <c r="AE71" s="820"/>
      <c r="AF71" s="820"/>
      <c r="AG71" s="820"/>
      <c r="AH71" s="820"/>
      <c r="AI71" s="820"/>
      <c r="AJ71" s="820"/>
      <c r="AK71" s="820"/>
      <c r="AL71" s="820"/>
      <c r="AM71" s="820"/>
      <c r="AN71" s="820"/>
      <c r="AO71" s="820"/>
      <c r="AP71" s="820"/>
      <c r="AQ71" s="820"/>
      <c r="AR71" s="820"/>
      <c r="AS71" s="820"/>
      <c r="AT71" s="820"/>
      <c r="AU71" s="820"/>
      <c r="AV71" s="820"/>
      <c r="AW71" s="820"/>
      <c r="AX71" s="820"/>
      <c r="AY71" s="820"/>
      <c r="AZ71" s="820"/>
      <c r="BA71" s="820"/>
      <c r="BB71" s="820"/>
      <c r="BC71" s="820"/>
      <c r="BD71" s="821"/>
      <c r="BE71" s="383"/>
      <c r="BF71" s="824"/>
      <c r="BG71" s="824"/>
      <c r="BH71" s="824"/>
      <c r="BI71" s="824"/>
      <c r="BJ71" s="824"/>
      <c r="BK71" s="824"/>
      <c r="BL71" s="824"/>
      <c r="BM71" s="824"/>
      <c r="BN71" s="824"/>
      <c r="BO71" s="824"/>
      <c r="BP71" s="824"/>
      <c r="BQ71" s="824"/>
      <c r="BR71" s="408"/>
      <c r="BS71" s="817"/>
      <c r="BT71" s="818"/>
      <c r="BU71" s="818"/>
      <c r="BV71" s="818"/>
      <c r="BW71" s="818"/>
      <c r="BX71" s="818"/>
      <c r="BY71" s="818"/>
      <c r="BZ71" s="818"/>
      <c r="CA71" s="818"/>
      <c r="CB71" s="818"/>
      <c r="CC71" s="818"/>
      <c r="CD71" s="818"/>
      <c r="CE71" s="818"/>
      <c r="CF71" s="818"/>
      <c r="CG71" s="818"/>
      <c r="CH71" s="818"/>
      <c r="CI71" s="818"/>
      <c r="CJ71" s="818"/>
      <c r="CK71" s="818"/>
      <c r="CL71" s="818"/>
      <c r="CM71" s="819"/>
      <c r="CN71" s="117"/>
    </row>
    <row r="72" spans="1:92" ht="9" customHeight="1">
      <c r="A72" s="117"/>
      <c r="B72" s="117"/>
      <c r="C72" s="117"/>
      <c r="D72" s="117"/>
      <c r="E72" s="117"/>
      <c r="F72" s="117"/>
      <c r="G72" s="117"/>
      <c r="H72" s="844"/>
      <c r="I72" s="751"/>
      <c r="J72" s="751"/>
      <c r="K72" s="751"/>
      <c r="L72" s="751"/>
      <c r="M72" s="751"/>
      <c r="N72" s="751"/>
      <c r="O72" s="751"/>
      <c r="P72" s="704" t="s">
        <v>340</v>
      </c>
      <c r="Q72" s="829" t="str">
        <f>IF(H69="","",VLOOKUP(H69,コード表!$A$5:$B$50,2,FALSE))</f>
        <v/>
      </c>
      <c r="R72" s="829"/>
      <c r="S72" s="829"/>
      <c r="T72" s="829"/>
      <c r="U72" s="829"/>
      <c r="V72" s="829"/>
      <c r="W72" s="829"/>
      <c r="X72" s="829"/>
      <c r="Y72" s="829"/>
      <c r="Z72" s="829"/>
      <c r="AA72" s="830"/>
      <c r="AB72" s="383"/>
      <c r="AC72" s="820"/>
      <c r="AD72" s="820"/>
      <c r="AE72" s="820"/>
      <c r="AF72" s="820"/>
      <c r="AG72" s="820"/>
      <c r="AH72" s="820"/>
      <c r="AI72" s="820"/>
      <c r="AJ72" s="820"/>
      <c r="AK72" s="820"/>
      <c r="AL72" s="820"/>
      <c r="AM72" s="820"/>
      <c r="AN72" s="820"/>
      <c r="AO72" s="820"/>
      <c r="AP72" s="820"/>
      <c r="AQ72" s="820"/>
      <c r="AR72" s="820"/>
      <c r="AS72" s="820"/>
      <c r="AT72" s="820"/>
      <c r="AU72" s="820"/>
      <c r="AV72" s="820"/>
      <c r="AW72" s="820"/>
      <c r="AX72" s="820"/>
      <c r="AY72" s="820"/>
      <c r="AZ72" s="820"/>
      <c r="BA72" s="820"/>
      <c r="BB72" s="820"/>
      <c r="BC72" s="820"/>
      <c r="BD72" s="821"/>
      <c r="BE72" s="383"/>
      <c r="BF72" s="846"/>
      <c r="BG72" s="847"/>
      <c r="BH72" s="847"/>
      <c r="BI72" s="847"/>
      <c r="BJ72" s="847"/>
      <c r="BK72" s="847"/>
      <c r="BL72" s="847"/>
      <c r="BM72" s="847"/>
      <c r="BN72" s="847"/>
      <c r="BO72" s="847"/>
      <c r="BP72" s="847"/>
      <c r="BQ72" s="847"/>
      <c r="BR72" s="409"/>
      <c r="BS72" s="844"/>
      <c r="BT72" s="751"/>
      <c r="BU72" s="751"/>
      <c r="BV72" s="751"/>
      <c r="BW72" s="751"/>
      <c r="BX72" s="751"/>
      <c r="BY72" s="751"/>
      <c r="BZ72" s="751"/>
      <c r="CA72" s="852"/>
      <c r="CB72" s="704" t="s">
        <v>340</v>
      </c>
      <c r="CC72" s="829" t="str">
        <f>IF(BS69="","",VLOOKUP(BS69,コード表!$D$5:$E$50,2,FALSE))</f>
        <v/>
      </c>
      <c r="CD72" s="829"/>
      <c r="CE72" s="829"/>
      <c r="CF72" s="829"/>
      <c r="CG72" s="829"/>
      <c r="CH72" s="829"/>
      <c r="CI72" s="829"/>
      <c r="CJ72" s="829"/>
      <c r="CK72" s="829"/>
      <c r="CL72" s="829"/>
      <c r="CM72" s="830"/>
      <c r="CN72" s="117"/>
    </row>
    <row r="73" spans="1:92" ht="9" customHeight="1">
      <c r="A73" s="117"/>
      <c r="B73" s="117"/>
      <c r="C73" s="117"/>
      <c r="D73" s="117"/>
      <c r="E73" s="117"/>
      <c r="F73" s="117"/>
      <c r="G73" s="117"/>
      <c r="H73" s="844"/>
      <c r="I73" s="751"/>
      <c r="J73" s="751"/>
      <c r="K73" s="751"/>
      <c r="L73" s="751"/>
      <c r="M73" s="751"/>
      <c r="N73" s="751"/>
      <c r="O73" s="751"/>
      <c r="P73" s="707"/>
      <c r="Q73" s="831"/>
      <c r="R73" s="831"/>
      <c r="S73" s="831"/>
      <c r="T73" s="831"/>
      <c r="U73" s="831"/>
      <c r="V73" s="831"/>
      <c r="W73" s="831"/>
      <c r="X73" s="831"/>
      <c r="Y73" s="831"/>
      <c r="Z73" s="831"/>
      <c r="AA73" s="832"/>
      <c r="AB73" s="383"/>
      <c r="AC73" s="820"/>
      <c r="AD73" s="820"/>
      <c r="AE73" s="820"/>
      <c r="AF73" s="820"/>
      <c r="AG73" s="820"/>
      <c r="AH73" s="820"/>
      <c r="AI73" s="820"/>
      <c r="AJ73" s="820"/>
      <c r="AK73" s="820"/>
      <c r="AL73" s="820"/>
      <c r="AM73" s="820"/>
      <c r="AN73" s="820"/>
      <c r="AO73" s="820"/>
      <c r="AP73" s="820"/>
      <c r="AQ73" s="820"/>
      <c r="AR73" s="820"/>
      <c r="AS73" s="820"/>
      <c r="AT73" s="820"/>
      <c r="AU73" s="820"/>
      <c r="AV73" s="820"/>
      <c r="AW73" s="820"/>
      <c r="AX73" s="820"/>
      <c r="AY73" s="820"/>
      <c r="AZ73" s="820"/>
      <c r="BA73" s="820"/>
      <c r="BB73" s="820"/>
      <c r="BC73" s="820"/>
      <c r="BD73" s="821"/>
      <c r="BE73" s="383"/>
      <c r="BF73" s="848"/>
      <c r="BG73" s="849"/>
      <c r="BH73" s="849"/>
      <c r="BI73" s="849"/>
      <c r="BJ73" s="849"/>
      <c r="BK73" s="849"/>
      <c r="BL73" s="849"/>
      <c r="BM73" s="849"/>
      <c r="BN73" s="849"/>
      <c r="BO73" s="849"/>
      <c r="BP73" s="849"/>
      <c r="BQ73" s="849"/>
      <c r="BR73" s="410"/>
      <c r="BS73" s="844"/>
      <c r="BT73" s="751"/>
      <c r="BU73" s="751"/>
      <c r="BV73" s="751"/>
      <c r="BW73" s="751"/>
      <c r="BX73" s="751"/>
      <c r="BY73" s="751"/>
      <c r="BZ73" s="751"/>
      <c r="CA73" s="852"/>
      <c r="CB73" s="707"/>
      <c r="CC73" s="831"/>
      <c r="CD73" s="831"/>
      <c r="CE73" s="831"/>
      <c r="CF73" s="831"/>
      <c r="CG73" s="831"/>
      <c r="CH73" s="831"/>
      <c r="CI73" s="831"/>
      <c r="CJ73" s="831"/>
      <c r="CK73" s="831"/>
      <c r="CL73" s="831"/>
      <c r="CM73" s="832"/>
      <c r="CN73" s="117"/>
    </row>
    <row r="74" spans="1:92" ht="9" customHeight="1" thickBot="1">
      <c r="A74" s="117"/>
      <c r="B74" s="117"/>
      <c r="C74" s="117"/>
      <c r="D74" s="117"/>
      <c r="E74" s="117"/>
      <c r="F74" s="117"/>
      <c r="G74" s="117"/>
      <c r="H74" s="845"/>
      <c r="I74" s="752"/>
      <c r="J74" s="752"/>
      <c r="K74" s="752"/>
      <c r="L74" s="752"/>
      <c r="M74" s="752"/>
      <c r="N74" s="752"/>
      <c r="O74" s="752"/>
      <c r="P74" s="828"/>
      <c r="Q74" s="833"/>
      <c r="R74" s="833"/>
      <c r="S74" s="833"/>
      <c r="T74" s="833"/>
      <c r="U74" s="833"/>
      <c r="V74" s="833"/>
      <c r="W74" s="833"/>
      <c r="X74" s="833"/>
      <c r="Y74" s="833"/>
      <c r="Z74" s="833"/>
      <c r="AA74" s="834"/>
      <c r="AB74" s="389"/>
      <c r="AC74" s="822"/>
      <c r="AD74" s="822"/>
      <c r="AE74" s="822"/>
      <c r="AF74" s="822"/>
      <c r="AG74" s="822"/>
      <c r="AH74" s="822"/>
      <c r="AI74" s="822"/>
      <c r="AJ74" s="822"/>
      <c r="AK74" s="822"/>
      <c r="AL74" s="822"/>
      <c r="AM74" s="822"/>
      <c r="AN74" s="822"/>
      <c r="AO74" s="822"/>
      <c r="AP74" s="822"/>
      <c r="AQ74" s="822"/>
      <c r="AR74" s="822"/>
      <c r="AS74" s="822"/>
      <c r="AT74" s="822"/>
      <c r="AU74" s="822"/>
      <c r="AV74" s="822"/>
      <c r="AW74" s="822"/>
      <c r="AX74" s="822"/>
      <c r="AY74" s="822"/>
      <c r="AZ74" s="822"/>
      <c r="BA74" s="822"/>
      <c r="BB74" s="822"/>
      <c r="BC74" s="822"/>
      <c r="BD74" s="823"/>
      <c r="BE74" s="389"/>
      <c r="BF74" s="850"/>
      <c r="BG74" s="851"/>
      <c r="BH74" s="851"/>
      <c r="BI74" s="851"/>
      <c r="BJ74" s="851"/>
      <c r="BK74" s="851"/>
      <c r="BL74" s="851"/>
      <c r="BM74" s="851"/>
      <c r="BN74" s="851"/>
      <c r="BO74" s="851"/>
      <c r="BP74" s="851"/>
      <c r="BQ74" s="851"/>
      <c r="BR74" s="411"/>
      <c r="BS74" s="845"/>
      <c r="BT74" s="752"/>
      <c r="BU74" s="752"/>
      <c r="BV74" s="752"/>
      <c r="BW74" s="752"/>
      <c r="BX74" s="752"/>
      <c r="BY74" s="752"/>
      <c r="BZ74" s="752"/>
      <c r="CA74" s="853"/>
      <c r="CB74" s="828"/>
      <c r="CC74" s="833"/>
      <c r="CD74" s="833"/>
      <c r="CE74" s="833"/>
      <c r="CF74" s="833"/>
      <c r="CG74" s="833"/>
      <c r="CH74" s="833"/>
      <c r="CI74" s="833"/>
      <c r="CJ74" s="833"/>
      <c r="CK74" s="833"/>
      <c r="CL74" s="833"/>
      <c r="CM74" s="834"/>
      <c r="CN74" s="117"/>
    </row>
    <row r="75" spans="1:92" ht="9" customHeight="1">
      <c r="A75" s="117"/>
      <c r="B75" s="117"/>
      <c r="C75" s="117"/>
      <c r="D75" s="117"/>
      <c r="E75" s="117"/>
      <c r="F75" s="117"/>
      <c r="G75" s="117"/>
      <c r="H75" s="817"/>
      <c r="I75" s="818"/>
      <c r="J75" s="818"/>
      <c r="K75" s="818"/>
      <c r="L75" s="818"/>
      <c r="M75" s="818"/>
      <c r="N75" s="818"/>
      <c r="O75" s="818"/>
      <c r="P75" s="818"/>
      <c r="Q75" s="818"/>
      <c r="R75" s="818"/>
      <c r="S75" s="818"/>
      <c r="T75" s="818"/>
      <c r="U75" s="818"/>
      <c r="V75" s="818"/>
      <c r="W75" s="818"/>
      <c r="X75" s="818"/>
      <c r="Y75" s="818"/>
      <c r="Z75" s="818"/>
      <c r="AA75" s="819"/>
      <c r="AB75" s="391"/>
      <c r="AC75" s="820" t="str">
        <f>IF(H75="","",VLOOKUP(H75,コード表!$A$5:$C$50,3,FALSE))</f>
        <v/>
      </c>
      <c r="AD75" s="820"/>
      <c r="AE75" s="820"/>
      <c r="AF75" s="820"/>
      <c r="AG75" s="820"/>
      <c r="AH75" s="820"/>
      <c r="AI75" s="820"/>
      <c r="AJ75" s="820"/>
      <c r="AK75" s="820"/>
      <c r="AL75" s="820"/>
      <c r="AM75" s="820"/>
      <c r="AN75" s="820"/>
      <c r="AO75" s="820"/>
      <c r="AP75" s="820"/>
      <c r="AQ75" s="820"/>
      <c r="AR75" s="820"/>
      <c r="AS75" s="820"/>
      <c r="AT75" s="820"/>
      <c r="AU75" s="820"/>
      <c r="AV75" s="820"/>
      <c r="AW75" s="820"/>
      <c r="AX75" s="820"/>
      <c r="AY75" s="820"/>
      <c r="AZ75" s="820"/>
      <c r="BA75" s="820"/>
      <c r="BB75" s="820"/>
      <c r="BC75" s="820"/>
      <c r="BD75" s="821"/>
      <c r="BE75" s="391"/>
      <c r="BF75" s="843"/>
      <c r="BG75" s="843"/>
      <c r="BH75" s="843"/>
      <c r="BI75" s="843"/>
      <c r="BJ75" s="843"/>
      <c r="BK75" s="843"/>
      <c r="BL75" s="843"/>
      <c r="BM75" s="843"/>
      <c r="BN75" s="843"/>
      <c r="BO75" s="843"/>
      <c r="BP75" s="843"/>
      <c r="BQ75" s="843"/>
      <c r="BR75" s="407"/>
      <c r="BS75" s="817"/>
      <c r="BT75" s="818"/>
      <c r="BU75" s="818"/>
      <c r="BV75" s="818"/>
      <c r="BW75" s="818"/>
      <c r="BX75" s="818"/>
      <c r="BY75" s="818"/>
      <c r="BZ75" s="818"/>
      <c r="CA75" s="818"/>
      <c r="CB75" s="818"/>
      <c r="CC75" s="818"/>
      <c r="CD75" s="818"/>
      <c r="CE75" s="818"/>
      <c r="CF75" s="818"/>
      <c r="CG75" s="818"/>
      <c r="CH75" s="818"/>
      <c r="CI75" s="818"/>
      <c r="CJ75" s="818"/>
      <c r="CK75" s="818"/>
      <c r="CL75" s="818"/>
      <c r="CM75" s="819"/>
      <c r="CN75" s="117"/>
    </row>
    <row r="76" spans="1:92" ht="9" customHeight="1">
      <c r="A76" s="117"/>
      <c r="B76" s="117"/>
      <c r="C76" s="117"/>
      <c r="D76" s="117"/>
      <c r="E76" s="117"/>
      <c r="F76" s="117"/>
      <c r="G76" s="117"/>
      <c r="H76" s="817"/>
      <c r="I76" s="818"/>
      <c r="J76" s="818"/>
      <c r="K76" s="818"/>
      <c r="L76" s="818"/>
      <c r="M76" s="818"/>
      <c r="N76" s="818"/>
      <c r="O76" s="818"/>
      <c r="P76" s="818"/>
      <c r="Q76" s="818"/>
      <c r="R76" s="818"/>
      <c r="S76" s="818"/>
      <c r="T76" s="818"/>
      <c r="U76" s="818"/>
      <c r="V76" s="818"/>
      <c r="W76" s="818"/>
      <c r="X76" s="818"/>
      <c r="Y76" s="818"/>
      <c r="Z76" s="818"/>
      <c r="AA76" s="819"/>
      <c r="AB76" s="383"/>
      <c r="AC76" s="820"/>
      <c r="AD76" s="820"/>
      <c r="AE76" s="820"/>
      <c r="AF76" s="820"/>
      <c r="AG76" s="820"/>
      <c r="AH76" s="820"/>
      <c r="AI76" s="820"/>
      <c r="AJ76" s="820"/>
      <c r="AK76" s="820"/>
      <c r="AL76" s="820"/>
      <c r="AM76" s="820"/>
      <c r="AN76" s="820"/>
      <c r="AO76" s="820"/>
      <c r="AP76" s="820"/>
      <c r="AQ76" s="820"/>
      <c r="AR76" s="820"/>
      <c r="AS76" s="820"/>
      <c r="AT76" s="820"/>
      <c r="AU76" s="820"/>
      <c r="AV76" s="820"/>
      <c r="AW76" s="820"/>
      <c r="AX76" s="820"/>
      <c r="AY76" s="820"/>
      <c r="AZ76" s="820"/>
      <c r="BA76" s="820"/>
      <c r="BB76" s="820"/>
      <c r="BC76" s="820"/>
      <c r="BD76" s="821"/>
      <c r="BE76" s="383"/>
      <c r="BF76" s="824"/>
      <c r="BG76" s="824"/>
      <c r="BH76" s="824"/>
      <c r="BI76" s="824"/>
      <c r="BJ76" s="824"/>
      <c r="BK76" s="824"/>
      <c r="BL76" s="824"/>
      <c r="BM76" s="824"/>
      <c r="BN76" s="824"/>
      <c r="BO76" s="824"/>
      <c r="BP76" s="824"/>
      <c r="BQ76" s="824"/>
      <c r="BR76" s="408"/>
      <c r="BS76" s="817"/>
      <c r="BT76" s="818"/>
      <c r="BU76" s="818"/>
      <c r="BV76" s="818"/>
      <c r="BW76" s="818"/>
      <c r="BX76" s="818"/>
      <c r="BY76" s="818"/>
      <c r="BZ76" s="818"/>
      <c r="CA76" s="818"/>
      <c r="CB76" s="818"/>
      <c r="CC76" s="818"/>
      <c r="CD76" s="818"/>
      <c r="CE76" s="818"/>
      <c r="CF76" s="818"/>
      <c r="CG76" s="818"/>
      <c r="CH76" s="818"/>
      <c r="CI76" s="818"/>
      <c r="CJ76" s="818"/>
      <c r="CK76" s="818"/>
      <c r="CL76" s="818"/>
      <c r="CM76" s="819"/>
      <c r="CN76" s="117"/>
    </row>
    <row r="77" spans="1:92" ht="9" customHeight="1">
      <c r="A77" s="117"/>
      <c r="B77" s="117"/>
      <c r="C77" s="117"/>
      <c r="D77" s="117"/>
      <c r="E77" s="117"/>
      <c r="F77" s="117"/>
      <c r="G77" s="117"/>
      <c r="H77" s="817"/>
      <c r="I77" s="818"/>
      <c r="J77" s="818"/>
      <c r="K77" s="818"/>
      <c r="L77" s="818"/>
      <c r="M77" s="818"/>
      <c r="N77" s="818"/>
      <c r="O77" s="818"/>
      <c r="P77" s="818"/>
      <c r="Q77" s="818"/>
      <c r="R77" s="818"/>
      <c r="S77" s="818"/>
      <c r="T77" s="818"/>
      <c r="U77" s="818"/>
      <c r="V77" s="818"/>
      <c r="W77" s="818"/>
      <c r="X77" s="818"/>
      <c r="Y77" s="818"/>
      <c r="Z77" s="818"/>
      <c r="AA77" s="819"/>
      <c r="AB77" s="383"/>
      <c r="AC77" s="820"/>
      <c r="AD77" s="820"/>
      <c r="AE77" s="820"/>
      <c r="AF77" s="820"/>
      <c r="AG77" s="820"/>
      <c r="AH77" s="820"/>
      <c r="AI77" s="820"/>
      <c r="AJ77" s="820"/>
      <c r="AK77" s="820"/>
      <c r="AL77" s="820"/>
      <c r="AM77" s="820"/>
      <c r="AN77" s="820"/>
      <c r="AO77" s="820"/>
      <c r="AP77" s="820"/>
      <c r="AQ77" s="820"/>
      <c r="AR77" s="820"/>
      <c r="AS77" s="820"/>
      <c r="AT77" s="820"/>
      <c r="AU77" s="820"/>
      <c r="AV77" s="820"/>
      <c r="AW77" s="820"/>
      <c r="AX77" s="820"/>
      <c r="AY77" s="820"/>
      <c r="AZ77" s="820"/>
      <c r="BA77" s="820"/>
      <c r="BB77" s="820"/>
      <c r="BC77" s="820"/>
      <c r="BD77" s="821"/>
      <c r="BE77" s="383"/>
      <c r="BF77" s="824"/>
      <c r="BG77" s="824"/>
      <c r="BH77" s="824"/>
      <c r="BI77" s="824"/>
      <c r="BJ77" s="824"/>
      <c r="BK77" s="824"/>
      <c r="BL77" s="824"/>
      <c r="BM77" s="824"/>
      <c r="BN77" s="824"/>
      <c r="BO77" s="824"/>
      <c r="BP77" s="824"/>
      <c r="BQ77" s="824"/>
      <c r="BR77" s="408"/>
      <c r="BS77" s="817"/>
      <c r="BT77" s="818"/>
      <c r="BU77" s="818"/>
      <c r="BV77" s="818"/>
      <c r="BW77" s="818"/>
      <c r="BX77" s="818"/>
      <c r="BY77" s="818"/>
      <c r="BZ77" s="818"/>
      <c r="CA77" s="818"/>
      <c r="CB77" s="818"/>
      <c r="CC77" s="818"/>
      <c r="CD77" s="818"/>
      <c r="CE77" s="818"/>
      <c r="CF77" s="818"/>
      <c r="CG77" s="818"/>
      <c r="CH77" s="818"/>
      <c r="CI77" s="818"/>
      <c r="CJ77" s="818"/>
      <c r="CK77" s="818"/>
      <c r="CL77" s="818"/>
      <c r="CM77" s="819"/>
      <c r="CN77" s="117"/>
    </row>
    <row r="78" spans="1:92" ht="9" customHeight="1">
      <c r="A78" s="117"/>
      <c r="B78" s="117"/>
      <c r="C78" s="117"/>
      <c r="D78" s="117"/>
      <c r="E78" s="117"/>
      <c r="F78" s="117"/>
      <c r="G78" s="117"/>
      <c r="H78" s="844"/>
      <c r="I78" s="751"/>
      <c r="J78" s="751"/>
      <c r="K78" s="751"/>
      <c r="L78" s="751"/>
      <c r="M78" s="751"/>
      <c r="N78" s="751"/>
      <c r="O78" s="751"/>
      <c r="P78" s="704" t="s">
        <v>340</v>
      </c>
      <c r="Q78" s="829" t="str">
        <f>IF(H75="","",VLOOKUP(H75,コード表!$A$5:$B$50,2,FALSE))</f>
        <v/>
      </c>
      <c r="R78" s="829"/>
      <c r="S78" s="829"/>
      <c r="T78" s="829"/>
      <c r="U78" s="829"/>
      <c r="V78" s="829"/>
      <c r="W78" s="829"/>
      <c r="X78" s="829"/>
      <c r="Y78" s="829"/>
      <c r="Z78" s="829"/>
      <c r="AA78" s="830"/>
      <c r="AB78" s="383"/>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20"/>
      <c r="BA78" s="820"/>
      <c r="BB78" s="820"/>
      <c r="BC78" s="820"/>
      <c r="BD78" s="821"/>
      <c r="BE78" s="383"/>
      <c r="BF78" s="846"/>
      <c r="BG78" s="847"/>
      <c r="BH78" s="847"/>
      <c r="BI78" s="847"/>
      <c r="BJ78" s="847"/>
      <c r="BK78" s="847"/>
      <c r="BL78" s="847"/>
      <c r="BM78" s="847"/>
      <c r="BN78" s="847"/>
      <c r="BO78" s="847"/>
      <c r="BP78" s="847"/>
      <c r="BQ78" s="847"/>
      <c r="BR78" s="409"/>
      <c r="BS78" s="844"/>
      <c r="BT78" s="751"/>
      <c r="BU78" s="751"/>
      <c r="BV78" s="751"/>
      <c r="BW78" s="751"/>
      <c r="BX78" s="751"/>
      <c r="BY78" s="751"/>
      <c r="BZ78" s="751"/>
      <c r="CA78" s="751"/>
      <c r="CB78" s="704" t="s">
        <v>340</v>
      </c>
      <c r="CC78" s="829" t="str">
        <f>IF(BS75="","",VLOOKUP(BS75,コード表!$D$5:$E$50,2,FALSE))</f>
        <v/>
      </c>
      <c r="CD78" s="829"/>
      <c r="CE78" s="829"/>
      <c r="CF78" s="829"/>
      <c r="CG78" s="829"/>
      <c r="CH78" s="829"/>
      <c r="CI78" s="829"/>
      <c r="CJ78" s="829"/>
      <c r="CK78" s="829"/>
      <c r="CL78" s="829"/>
      <c r="CM78" s="830"/>
      <c r="CN78" s="117"/>
    </row>
    <row r="79" spans="1:92" ht="9" customHeight="1">
      <c r="A79" s="117"/>
      <c r="B79" s="117"/>
      <c r="C79" s="117"/>
      <c r="D79" s="117"/>
      <c r="E79" s="117"/>
      <c r="F79" s="117"/>
      <c r="G79" s="117"/>
      <c r="H79" s="844"/>
      <c r="I79" s="751"/>
      <c r="J79" s="751"/>
      <c r="K79" s="751"/>
      <c r="L79" s="751"/>
      <c r="M79" s="751"/>
      <c r="N79" s="751"/>
      <c r="O79" s="751"/>
      <c r="P79" s="707"/>
      <c r="Q79" s="831"/>
      <c r="R79" s="831"/>
      <c r="S79" s="831"/>
      <c r="T79" s="831"/>
      <c r="U79" s="831"/>
      <c r="V79" s="831"/>
      <c r="W79" s="831"/>
      <c r="X79" s="831"/>
      <c r="Y79" s="831"/>
      <c r="Z79" s="831"/>
      <c r="AA79" s="832"/>
      <c r="AB79" s="383"/>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20"/>
      <c r="BA79" s="820"/>
      <c r="BB79" s="820"/>
      <c r="BC79" s="820"/>
      <c r="BD79" s="821"/>
      <c r="BE79" s="383"/>
      <c r="BF79" s="848"/>
      <c r="BG79" s="849"/>
      <c r="BH79" s="849"/>
      <c r="BI79" s="849"/>
      <c r="BJ79" s="849"/>
      <c r="BK79" s="849"/>
      <c r="BL79" s="849"/>
      <c r="BM79" s="849"/>
      <c r="BN79" s="849"/>
      <c r="BO79" s="849"/>
      <c r="BP79" s="849"/>
      <c r="BQ79" s="849"/>
      <c r="BR79" s="410"/>
      <c r="BS79" s="844"/>
      <c r="BT79" s="751"/>
      <c r="BU79" s="751"/>
      <c r="BV79" s="751"/>
      <c r="BW79" s="751"/>
      <c r="BX79" s="751"/>
      <c r="BY79" s="751"/>
      <c r="BZ79" s="751"/>
      <c r="CA79" s="751"/>
      <c r="CB79" s="707"/>
      <c r="CC79" s="831"/>
      <c r="CD79" s="831"/>
      <c r="CE79" s="831"/>
      <c r="CF79" s="831"/>
      <c r="CG79" s="831"/>
      <c r="CH79" s="831"/>
      <c r="CI79" s="831"/>
      <c r="CJ79" s="831"/>
      <c r="CK79" s="831"/>
      <c r="CL79" s="831"/>
      <c r="CM79" s="832"/>
      <c r="CN79" s="117"/>
    </row>
    <row r="80" spans="1:92" ht="9" customHeight="1" thickBot="1">
      <c r="A80" s="117"/>
      <c r="B80" s="117"/>
      <c r="C80" s="117"/>
      <c r="D80" s="117"/>
      <c r="E80" s="117"/>
      <c r="F80" s="117"/>
      <c r="G80" s="117"/>
      <c r="H80" s="844"/>
      <c r="I80" s="751"/>
      <c r="J80" s="751"/>
      <c r="K80" s="751"/>
      <c r="L80" s="751"/>
      <c r="M80" s="751"/>
      <c r="N80" s="751"/>
      <c r="O80" s="751"/>
      <c r="P80" s="828"/>
      <c r="Q80" s="833"/>
      <c r="R80" s="833"/>
      <c r="S80" s="833"/>
      <c r="T80" s="833"/>
      <c r="U80" s="833"/>
      <c r="V80" s="833"/>
      <c r="W80" s="833"/>
      <c r="X80" s="833"/>
      <c r="Y80" s="833"/>
      <c r="Z80" s="833"/>
      <c r="AA80" s="834"/>
      <c r="AB80" s="389"/>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22"/>
      <c r="BA80" s="822"/>
      <c r="BB80" s="822"/>
      <c r="BC80" s="822"/>
      <c r="BD80" s="823"/>
      <c r="BE80" s="389"/>
      <c r="BF80" s="850"/>
      <c r="BG80" s="851"/>
      <c r="BH80" s="851"/>
      <c r="BI80" s="851"/>
      <c r="BJ80" s="851"/>
      <c r="BK80" s="851"/>
      <c r="BL80" s="851"/>
      <c r="BM80" s="851"/>
      <c r="BN80" s="851"/>
      <c r="BO80" s="851"/>
      <c r="BP80" s="851"/>
      <c r="BQ80" s="851"/>
      <c r="BR80" s="411"/>
      <c r="BS80" s="845"/>
      <c r="BT80" s="752"/>
      <c r="BU80" s="752"/>
      <c r="BV80" s="752"/>
      <c r="BW80" s="752"/>
      <c r="BX80" s="752"/>
      <c r="BY80" s="752"/>
      <c r="BZ80" s="752"/>
      <c r="CA80" s="752"/>
      <c r="CB80" s="828"/>
      <c r="CC80" s="833"/>
      <c r="CD80" s="833"/>
      <c r="CE80" s="833"/>
      <c r="CF80" s="833"/>
      <c r="CG80" s="833"/>
      <c r="CH80" s="833"/>
      <c r="CI80" s="833"/>
      <c r="CJ80" s="833"/>
      <c r="CK80" s="833"/>
      <c r="CL80" s="833"/>
      <c r="CM80" s="834"/>
      <c r="CN80" s="117"/>
    </row>
    <row r="81" spans="1:92" ht="9" customHeight="1">
      <c r="A81" s="117"/>
      <c r="B81" s="117"/>
      <c r="C81" s="117"/>
      <c r="D81" s="117"/>
      <c r="E81" s="117"/>
      <c r="F81" s="117"/>
      <c r="G81" s="117"/>
      <c r="H81" s="860" t="s">
        <v>18</v>
      </c>
      <c r="I81" s="861"/>
      <c r="J81" s="861"/>
      <c r="K81" s="861"/>
      <c r="L81" s="861"/>
      <c r="M81" s="861"/>
      <c r="N81" s="861"/>
      <c r="O81" s="861"/>
      <c r="P81" s="861"/>
      <c r="Q81" s="861"/>
      <c r="R81" s="861"/>
      <c r="S81" s="861"/>
      <c r="T81" s="861"/>
      <c r="U81" s="861"/>
      <c r="V81" s="861"/>
      <c r="W81" s="861"/>
      <c r="X81" s="861"/>
      <c r="Y81" s="861"/>
      <c r="Z81" s="861"/>
      <c r="AA81" s="861"/>
      <c r="AB81" s="861"/>
      <c r="AC81" s="861"/>
      <c r="AD81" s="861"/>
      <c r="AE81" s="861"/>
      <c r="AF81" s="861"/>
      <c r="AG81" s="861"/>
      <c r="AH81" s="861"/>
      <c r="AI81" s="861"/>
      <c r="AJ81" s="861"/>
      <c r="AK81" s="861"/>
      <c r="AL81" s="861"/>
      <c r="AM81" s="861"/>
      <c r="AN81" s="861"/>
      <c r="AO81" s="861"/>
      <c r="AP81" s="861"/>
      <c r="AQ81" s="861"/>
      <c r="AR81" s="861"/>
      <c r="AS81" s="861"/>
      <c r="AT81" s="861"/>
      <c r="AU81" s="861"/>
      <c r="AV81" s="861"/>
      <c r="AW81" s="861"/>
      <c r="AX81" s="861"/>
      <c r="AY81" s="861"/>
      <c r="AZ81" s="861"/>
      <c r="BA81" s="861"/>
      <c r="BB81" s="861"/>
      <c r="BC81" s="861"/>
      <c r="BD81" s="862"/>
      <c r="BE81" s="391"/>
      <c r="BF81" s="867">
        <f>SUM(BF27+BF33+BF39+BF45+BF51+BF57+BF63+BF69+BF75)</f>
        <v>0</v>
      </c>
      <c r="BG81" s="867"/>
      <c r="BH81" s="867"/>
      <c r="BI81" s="867"/>
      <c r="BJ81" s="867"/>
      <c r="BK81" s="867"/>
      <c r="BL81" s="867"/>
      <c r="BM81" s="867"/>
      <c r="BN81" s="867"/>
      <c r="BO81" s="867"/>
      <c r="BP81" s="867"/>
      <c r="BQ81" s="867"/>
      <c r="BR81" s="870"/>
      <c r="BS81" s="873"/>
      <c r="BT81" s="874"/>
      <c r="BU81" s="879"/>
      <c r="BV81" s="879"/>
      <c r="BW81" s="879"/>
      <c r="BX81" s="879"/>
      <c r="BY81" s="880"/>
      <c r="BZ81" s="881"/>
      <c r="CA81" s="881"/>
      <c r="CB81" s="881"/>
      <c r="CC81" s="881"/>
      <c r="CD81" s="881"/>
      <c r="CE81" s="881"/>
      <c r="CF81" s="881"/>
      <c r="CG81" s="881"/>
      <c r="CH81" s="881"/>
      <c r="CI81" s="412"/>
      <c r="CJ81" s="412"/>
      <c r="CK81" s="412"/>
      <c r="CL81" s="412"/>
      <c r="CM81" s="413"/>
      <c r="CN81" s="117"/>
    </row>
    <row r="82" spans="1:92" ht="9" customHeight="1">
      <c r="A82" s="117"/>
      <c r="B82" s="117"/>
      <c r="C82" s="117"/>
      <c r="D82" s="117"/>
      <c r="E82" s="117"/>
      <c r="F82" s="117"/>
      <c r="G82" s="117"/>
      <c r="H82" s="863"/>
      <c r="I82" s="713"/>
      <c r="J82" s="713"/>
      <c r="K82" s="713"/>
      <c r="L82" s="713"/>
      <c r="M82" s="713"/>
      <c r="N82" s="713"/>
      <c r="O82" s="713"/>
      <c r="P82" s="713"/>
      <c r="Q82" s="713"/>
      <c r="R82" s="713"/>
      <c r="S82" s="713"/>
      <c r="T82" s="713"/>
      <c r="U82" s="713"/>
      <c r="V82" s="713"/>
      <c r="W82" s="713"/>
      <c r="X82" s="713"/>
      <c r="Y82" s="713"/>
      <c r="Z82" s="713"/>
      <c r="AA82" s="713"/>
      <c r="AB82" s="713"/>
      <c r="AC82" s="713"/>
      <c r="AD82" s="713"/>
      <c r="AE82" s="713"/>
      <c r="AF82" s="713"/>
      <c r="AG82" s="713"/>
      <c r="AH82" s="713"/>
      <c r="AI82" s="713"/>
      <c r="AJ82" s="713"/>
      <c r="AK82" s="713"/>
      <c r="AL82" s="713"/>
      <c r="AM82" s="713"/>
      <c r="AN82" s="713"/>
      <c r="AO82" s="713"/>
      <c r="AP82" s="713"/>
      <c r="AQ82" s="713"/>
      <c r="AR82" s="713"/>
      <c r="AS82" s="713"/>
      <c r="AT82" s="713"/>
      <c r="AU82" s="713"/>
      <c r="AV82" s="713"/>
      <c r="AW82" s="713"/>
      <c r="AX82" s="713"/>
      <c r="AY82" s="713"/>
      <c r="AZ82" s="713"/>
      <c r="BA82" s="713"/>
      <c r="BB82" s="713"/>
      <c r="BC82" s="713"/>
      <c r="BD82" s="864"/>
      <c r="BE82" s="383"/>
      <c r="BF82" s="868"/>
      <c r="BG82" s="868"/>
      <c r="BH82" s="868"/>
      <c r="BI82" s="868"/>
      <c r="BJ82" s="868"/>
      <c r="BK82" s="868"/>
      <c r="BL82" s="868"/>
      <c r="BM82" s="868"/>
      <c r="BN82" s="868"/>
      <c r="BO82" s="868"/>
      <c r="BP82" s="868"/>
      <c r="BQ82" s="868"/>
      <c r="BR82" s="871"/>
      <c r="BS82" s="875"/>
      <c r="BT82" s="876"/>
      <c r="BU82" s="708"/>
      <c r="BV82" s="708"/>
      <c r="BW82" s="708"/>
      <c r="BX82" s="708"/>
      <c r="BY82" s="858"/>
      <c r="BZ82" s="858"/>
      <c r="CA82" s="858"/>
      <c r="CB82" s="858"/>
      <c r="CC82" s="858"/>
      <c r="CD82" s="858"/>
      <c r="CE82" s="858"/>
      <c r="CF82" s="858"/>
      <c r="CG82" s="858"/>
      <c r="CH82" s="858"/>
      <c r="CI82" s="412"/>
      <c r="CJ82" s="412"/>
      <c r="CK82" s="412"/>
      <c r="CL82" s="412"/>
      <c r="CM82" s="413"/>
      <c r="CN82" s="117"/>
    </row>
    <row r="83" spans="1:92" ht="9" customHeight="1">
      <c r="A83" s="117"/>
      <c r="B83" s="117"/>
      <c r="C83" s="117"/>
      <c r="D83" s="117"/>
      <c r="E83" s="117"/>
      <c r="F83" s="117"/>
      <c r="G83" s="117"/>
      <c r="H83" s="863"/>
      <c r="I83" s="713"/>
      <c r="J83" s="713"/>
      <c r="K83" s="713"/>
      <c r="L83" s="713"/>
      <c r="M83" s="713"/>
      <c r="N83" s="713"/>
      <c r="O83" s="713"/>
      <c r="P83" s="713"/>
      <c r="Q83" s="713"/>
      <c r="R83" s="713"/>
      <c r="S83" s="713"/>
      <c r="T83" s="713"/>
      <c r="U83" s="713"/>
      <c r="V83" s="713"/>
      <c r="W83" s="713"/>
      <c r="X83" s="713"/>
      <c r="Y83" s="713"/>
      <c r="Z83" s="713"/>
      <c r="AA83" s="713"/>
      <c r="AB83" s="713"/>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713"/>
      <c r="AY83" s="713"/>
      <c r="AZ83" s="713"/>
      <c r="BA83" s="713"/>
      <c r="BB83" s="713"/>
      <c r="BC83" s="713"/>
      <c r="BD83" s="864"/>
      <c r="BE83" s="383"/>
      <c r="BF83" s="869"/>
      <c r="BG83" s="869"/>
      <c r="BH83" s="869"/>
      <c r="BI83" s="869"/>
      <c r="BJ83" s="869"/>
      <c r="BK83" s="869"/>
      <c r="BL83" s="869"/>
      <c r="BM83" s="869"/>
      <c r="BN83" s="869"/>
      <c r="BO83" s="869"/>
      <c r="BP83" s="869"/>
      <c r="BQ83" s="869"/>
      <c r="BR83" s="872"/>
      <c r="BS83" s="875"/>
      <c r="BT83" s="876"/>
      <c r="BU83" s="708"/>
      <c r="BV83" s="708"/>
      <c r="BW83" s="708"/>
      <c r="BX83" s="708"/>
      <c r="BY83" s="858"/>
      <c r="BZ83" s="858"/>
      <c r="CA83" s="858"/>
      <c r="CB83" s="858"/>
      <c r="CC83" s="858"/>
      <c r="CD83" s="858"/>
      <c r="CE83" s="858"/>
      <c r="CF83" s="858"/>
      <c r="CG83" s="858"/>
      <c r="CH83" s="858"/>
      <c r="CI83" s="412"/>
      <c r="CJ83" s="412"/>
      <c r="CK83" s="412"/>
      <c r="CL83" s="412"/>
      <c r="CM83" s="413"/>
      <c r="CN83" s="117"/>
    </row>
    <row r="84" spans="1:92" ht="9" customHeight="1">
      <c r="A84" s="117"/>
      <c r="B84" s="117"/>
      <c r="C84" s="117"/>
      <c r="D84" s="117"/>
      <c r="E84" s="117"/>
      <c r="F84" s="117"/>
      <c r="G84" s="117"/>
      <c r="H84" s="863"/>
      <c r="I84" s="713"/>
      <c r="J84" s="713"/>
      <c r="K84" s="713"/>
      <c r="L84" s="713"/>
      <c r="M84" s="713"/>
      <c r="N84" s="713"/>
      <c r="O84" s="713"/>
      <c r="P84" s="713"/>
      <c r="Q84" s="713"/>
      <c r="R84" s="713"/>
      <c r="S84" s="713"/>
      <c r="T84" s="713"/>
      <c r="U84" s="713"/>
      <c r="V84" s="713"/>
      <c r="W84" s="713"/>
      <c r="X84" s="713"/>
      <c r="Y84" s="713"/>
      <c r="Z84" s="713"/>
      <c r="AA84" s="713"/>
      <c r="AB84" s="713"/>
      <c r="AC84" s="713"/>
      <c r="AD84" s="713"/>
      <c r="AE84" s="713"/>
      <c r="AF84" s="713"/>
      <c r="AG84" s="713"/>
      <c r="AH84" s="713"/>
      <c r="AI84" s="713"/>
      <c r="AJ84" s="713"/>
      <c r="AK84" s="713"/>
      <c r="AL84" s="713"/>
      <c r="AM84" s="713"/>
      <c r="AN84" s="713"/>
      <c r="AO84" s="713"/>
      <c r="AP84" s="713"/>
      <c r="AQ84" s="713"/>
      <c r="AR84" s="713"/>
      <c r="AS84" s="713"/>
      <c r="AT84" s="713"/>
      <c r="AU84" s="713"/>
      <c r="AV84" s="713"/>
      <c r="AW84" s="713"/>
      <c r="AX84" s="713"/>
      <c r="AY84" s="713"/>
      <c r="AZ84" s="713"/>
      <c r="BA84" s="713"/>
      <c r="BB84" s="713"/>
      <c r="BC84" s="713"/>
      <c r="BD84" s="864"/>
      <c r="BE84" s="383"/>
      <c r="BF84" s="882">
        <f>SUM(BF30+BF36+BF42+BF48+BF54+BF60+BF66+BF72+BF78)</f>
        <v>0</v>
      </c>
      <c r="BG84" s="883"/>
      <c r="BH84" s="883"/>
      <c r="BI84" s="883"/>
      <c r="BJ84" s="883"/>
      <c r="BK84" s="883"/>
      <c r="BL84" s="883"/>
      <c r="BM84" s="883"/>
      <c r="BN84" s="883"/>
      <c r="BO84" s="883"/>
      <c r="BP84" s="883"/>
      <c r="BQ84" s="883"/>
      <c r="BR84" s="854"/>
      <c r="BS84" s="875"/>
      <c r="BT84" s="876"/>
      <c r="BU84" s="708"/>
      <c r="BV84" s="708"/>
      <c r="BW84" s="708"/>
      <c r="BX84" s="708"/>
      <c r="BY84" s="857"/>
      <c r="BZ84" s="858"/>
      <c r="CA84" s="858"/>
      <c r="CB84" s="858"/>
      <c r="CC84" s="858"/>
      <c r="CD84" s="858"/>
      <c r="CE84" s="858"/>
      <c r="CF84" s="858"/>
      <c r="CG84" s="858"/>
      <c r="CH84" s="858"/>
      <c r="CI84" s="412"/>
      <c r="CJ84" s="412"/>
      <c r="CK84" s="412"/>
      <c r="CL84" s="381"/>
      <c r="CM84" s="388"/>
      <c r="CN84" s="117"/>
    </row>
    <row r="85" spans="1:92" ht="9" customHeight="1">
      <c r="A85" s="117"/>
      <c r="B85" s="117"/>
      <c r="C85" s="117"/>
      <c r="D85" s="117"/>
      <c r="E85" s="117"/>
      <c r="F85" s="117"/>
      <c r="G85" s="117"/>
      <c r="H85" s="863"/>
      <c r="I85" s="713"/>
      <c r="J85" s="713"/>
      <c r="K85" s="713"/>
      <c r="L85" s="713"/>
      <c r="M85" s="713"/>
      <c r="N85" s="713"/>
      <c r="O85" s="713"/>
      <c r="P85" s="713"/>
      <c r="Q85" s="713"/>
      <c r="R85" s="713"/>
      <c r="S85" s="713"/>
      <c r="T85" s="713"/>
      <c r="U85" s="713"/>
      <c r="V85" s="713"/>
      <c r="W85" s="713"/>
      <c r="X85" s="713"/>
      <c r="Y85" s="713"/>
      <c r="Z85" s="713"/>
      <c r="AA85" s="713"/>
      <c r="AB85" s="713"/>
      <c r="AC85" s="713"/>
      <c r="AD85" s="713"/>
      <c r="AE85" s="713"/>
      <c r="AF85" s="713"/>
      <c r="AG85" s="713"/>
      <c r="AH85" s="713"/>
      <c r="AI85" s="713"/>
      <c r="AJ85" s="713"/>
      <c r="AK85" s="713"/>
      <c r="AL85" s="713"/>
      <c r="AM85" s="713"/>
      <c r="AN85" s="713"/>
      <c r="AO85" s="713"/>
      <c r="AP85" s="713"/>
      <c r="AQ85" s="713"/>
      <c r="AR85" s="713"/>
      <c r="AS85" s="713"/>
      <c r="AT85" s="713"/>
      <c r="AU85" s="713"/>
      <c r="AV85" s="713"/>
      <c r="AW85" s="713"/>
      <c r="AX85" s="713"/>
      <c r="AY85" s="713"/>
      <c r="AZ85" s="713"/>
      <c r="BA85" s="713"/>
      <c r="BB85" s="713"/>
      <c r="BC85" s="713"/>
      <c r="BD85" s="864"/>
      <c r="BE85" s="383"/>
      <c r="BF85" s="884"/>
      <c r="BG85" s="885"/>
      <c r="BH85" s="885"/>
      <c r="BI85" s="885"/>
      <c r="BJ85" s="885"/>
      <c r="BK85" s="885"/>
      <c r="BL85" s="885"/>
      <c r="BM85" s="885"/>
      <c r="BN85" s="885"/>
      <c r="BO85" s="885"/>
      <c r="BP85" s="885"/>
      <c r="BQ85" s="885"/>
      <c r="BR85" s="855"/>
      <c r="BS85" s="875"/>
      <c r="BT85" s="876"/>
      <c r="BU85" s="708"/>
      <c r="BV85" s="708"/>
      <c r="BW85" s="708"/>
      <c r="BX85" s="708"/>
      <c r="BY85" s="858"/>
      <c r="BZ85" s="858"/>
      <c r="CA85" s="858"/>
      <c r="CB85" s="858"/>
      <c r="CC85" s="858"/>
      <c r="CD85" s="858"/>
      <c r="CE85" s="858"/>
      <c r="CF85" s="858"/>
      <c r="CG85" s="858"/>
      <c r="CH85" s="858"/>
      <c r="CI85" s="412"/>
      <c r="CJ85" s="412"/>
      <c r="CK85" s="412"/>
      <c r="CL85" s="381"/>
      <c r="CM85" s="388"/>
      <c r="CN85" s="117"/>
    </row>
    <row r="86" spans="1:92" ht="9" customHeight="1" thickBot="1">
      <c r="A86" s="117"/>
      <c r="B86" s="117"/>
      <c r="C86" s="117"/>
      <c r="D86" s="117"/>
      <c r="E86" s="117"/>
      <c r="F86" s="117"/>
      <c r="G86" s="117"/>
      <c r="H86" s="865"/>
      <c r="I86" s="714"/>
      <c r="J86" s="714"/>
      <c r="K86" s="714"/>
      <c r="L86" s="714"/>
      <c r="M86" s="714"/>
      <c r="N86" s="714"/>
      <c r="O86" s="714"/>
      <c r="P86" s="714"/>
      <c r="Q86" s="714"/>
      <c r="R86" s="714"/>
      <c r="S86" s="714"/>
      <c r="T86" s="714"/>
      <c r="U86" s="714"/>
      <c r="V86" s="714"/>
      <c r="W86" s="714"/>
      <c r="X86" s="714"/>
      <c r="Y86" s="714"/>
      <c r="Z86" s="714"/>
      <c r="AA86" s="714"/>
      <c r="AB86" s="714"/>
      <c r="AC86" s="714"/>
      <c r="AD86" s="714"/>
      <c r="AE86" s="714"/>
      <c r="AF86" s="714"/>
      <c r="AG86" s="714"/>
      <c r="AH86" s="714"/>
      <c r="AI86" s="714"/>
      <c r="AJ86" s="714"/>
      <c r="AK86" s="714"/>
      <c r="AL86" s="714"/>
      <c r="AM86" s="714"/>
      <c r="AN86" s="714"/>
      <c r="AO86" s="714"/>
      <c r="AP86" s="714"/>
      <c r="AQ86" s="714"/>
      <c r="AR86" s="714"/>
      <c r="AS86" s="714"/>
      <c r="AT86" s="714"/>
      <c r="AU86" s="714"/>
      <c r="AV86" s="714"/>
      <c r="AW86" s="714"/>
      <c r="AX86" s="714"/>
      <c r="AY86" s="714"/>
      <c r="AZ86" s="714"/>
      <c r="BA86" s="714"/>
      <c r="BB86" s="714"/>
      <c r="BC86" s="714"/>
      <c r="BD86" s="866"/>
      <c r="BE86" s="389"/>
      <c r="BF86" s="886"/>
      <c r="BG86" s="887"/>
      <c r="BH86" s="887"/>
      <c r="BI86" s="887"/>
      <c r="BJ86" s="887"/>
      <c r="BK86" s="887"/>
      <c r="BL86" s="887"/>
      <c r="BM86" s="887"/>
      <c r="BN86" s="887"/>
      <c r="BO86" s="887"/>
      <c r="BP86" s="887"/>
      <c r="BQ86" s="887"/>
      <c r="BR86" s="856"/>
      <c r="BS86" s="877"/>
      <c r="BT86" s="878"/>
      <c r="BU86" s="753"/>
      <c r="BV86" s="753"/>
      <c r="BW86" s="753"/>
      <c r="BX86" s="753"/>
      <c r="BY86" s="859"/>
      <c r="BZ86" s="859"/>
      <c r="CA86" s="859"/>
      <c r="CB86" s="859"/>
      <c r="CC86" s="859"/>
      <c r="CD86" s="859"/>
      <c r="CE86" s="859"/>
      <c r="CF86" s="859"/>
      <c r="CG86" s="859"/>
      <c r="CH86" s="859"/>
      <c r="CI86" s="414"/>
      <c r="CJ86" s="414"/>
      <c r="CK86" s="414"/>
      <c r="CL86" s="382"/>
      <c r="CM86" s="390"/>
      <c r="CN86" s="117"/>
    </row>
    <row r="87" spans="1:92" ht="9" customHeight="1">
      <c r="A87" s="11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A87" s="117"/>
      <c r="CB87" s="117"/>
      <c r="CC87" s="117"/>
      <c r="CD87" s="117"/>
      <c r="CE87" s="117"/>
      <c r="CF87" s="117"/>
      <c r="CG87" s="117"/>
      <c r="CH87" s="117"/>
      <c r="CI87" s="117"/>
      <c r="CJ87" s="117"/>
      <c r="CK87" s="117"/>
      <c r="CL87" s="117"/>
      <c r="CM87" s="117"/>
      <c r="CN87" s="117"/>
    </row>
  </sheetData>
  <sheetProtection sheet="1" objects="1" scenarios="1" selectLockedCells="1"/>
  <mergeCells count="163">
    <mergeCell ref="H75:AA77"/>
    <mergeCell ref="AC75:BD80"/>
    <mergeCell ref="BF75:BQ77"/>
    <mergeCell ref="BS75:CM77"/>
    <mergeCell ref="H78:O80"/>
    <mergeCell ref="P78:P80"/>
    <mergeCell ref="Q78:AA80"/>
    <mergeCell ref="BF78:BQ80"/>
    <mergeCell ref="BR84:BR86"/>
    <mergeCell ref="BY84:CH86"/>
    <mergeCell ref="BS78:CA80"/>
    <mergeCell ref="CB78:CB80"/>
    <mergeCell ref="CC78:CM80"/>
    <mergeCell ref="H81:BD86"/>
    <mergeCell ref="BF81:BQ83"/>
    <mergeCell ref="BR81:BR83"/>
    <mergeCell ref="BS81:BT86"/>
    <mergeCell ref="BU81:BX86"/>
    <mergeCell ref="BY81:CH83"/>
    <mergeCell ref="BF84:BQ86"/>
    <mergeCell ref="H69:AA71"/>
    <mergeCell ref="AC69:BD74"/>
    <mergeCell ref="BF69:BQ71"/>
    <mergeCell ref="BS69:CM71"/>
    <mergeCell ref="H72:O74"/>
    <mergeCell ref="P72:P74"/>
    <mergeCell ref="Q72:AA74"/>
    <mergeCell ref="BF72:BQ74"/>
    <mergeCell ref="BS72:CA74"/>
    <mergeCell ref="CB72:CB74"/>
    <mergeCell ref="CC72:CM74"/>
    <mergeCell ref="H63:AA65"/>
    <mergeCell ref="AC63:BD68"/>
    <mergeCell ref="BF63:BQ65"/>
    <mergeCell ref="BS63:CM65"/>
    <mergeCell ref="H66:O68"/>
    <mergeCell ref="P66:P68"/>
    <mergeCell ref="Q66:AA68"/>
    <mergeCell ref="BF66:BQ68"/>
    <mergeCell ref="BS66:CA68"/>
    <mergeCell ref="CB66:CB68"/>
    <mergeCell ref="CC66:CM68"/>
    <mergeCell ref="H51:AA53"/>
    <mergeCell ref="AC51:BD56"/>
    <mergeCell ref="BF51:BQ53"/>
    <mergeCell ref="BS51:CM53"/>
    <mergeCell ref="H54:O56"/>
    <mergeCell ref="P54:P56"/>
    <mergeCell ref="P60:P62"/>
    <mergeCell ref="Q60:AA62"/>
    <mergeCell ref="BF60:BQ62"/>
    <mergeCell ref="BS60:CA62"/>
    <mergeCell ref="CB60:CB62"/>
    <mergeCell ref="CC60:CM62"/>
    <mergeCell ref="Q54:AA56"/>
    <mergeCell ref="BF54:BQ56"/>
    <mergeCell ref="BS54:CA56"/>
    <mergeCell ref="CB54:CB56"/>
    <mergeCell ref="CC54:CM56"/>
    <mergeCell ref="H57:AA59"/>
    <mergeCell ref="AC57:BD62"/>
    <mergeCell ref="BF57:BQ59"/>
    <mergeCell ref="BS57:CM59"/>
    <mergeCell ref="H60:O62"/>
    <mergeCell ref="H45:AA47"/>
    <mergeCell ref="AC45:BD50"/>
    <mergeCell ref="BF45:BQ47"/>
    <mergeCell ref="BS45:CM47"/>
    <mergeCell ref="H48:O50"/>
    <mergeCell ref="P48:P50"/>
    <mergeCell ref="Q48:AA50"/>
    <mergeCell ref="BF48:BQ50"/>
    <mergeCell ref="BS48:CA50"/>
    <mergeCell ref="CB48:CB50"/>
    <mergeCell ref="CC48:CM50"/>
    <mergeCell ref="H39:AA41"/>
    <mergeCell ref="AC39:BD44"/>
    <mergeCell ref="BF39:BQ41"/>
    <mergeCell ref="BS39:CM41"/>
    <mergeCell ref="H42:O44"/>
    <mergeCell ref="P42:P44"/>
    <mergeCell ref="Q42:AA44"/>
    <mergeCell ref="BF42:BQ44"/>
    <mergeCell ref="BS42:CA44"/>
    <mergeCell ref="CB42:CB44"/>
    <mergeCell ref="CC42:CM44"/>
    <mergeCell ref="H33:AA35"/>
    <mergeCell ref="AC33:BD38"/>
    <mergeCell ref="BF33:BQ35"/>
    <mergeCell ref="BS33:CM35"/>
    <mergeCell ref="H36:O38"/>
    <mergeCell ref="P36:P38"/>
    <mergeCell ref="Q36:AA38"/>
    <mergeCell ref="BF36:BQ38"/>
    <mergeCell ref="BS36:CA38"/>
    <mergeCell ref="CB36:CB38"/>
    <mergeCell ref="CC36:CM38"/>
    <mergeCell ref="H27:AA29"/>
    <mergeCell ref="AC27:BD32"/>
    <mergeCell ref="BF27:BQ29"/>
    <mergeCell ref="BS27:CM29"/>
    <mergeCell ref="H30:O32"/>
    <mergeCell ref="P30:P32"/>
    <mergeCell ref="Q30:AA32"/>
    <mergeCell ref="BF30:BQ32"/>
    <mergeCell ref="BS30:CA32"/>
    <mergeCell ref="CB30:CB32"/>
    <mergeCell ref="CC30:CM32"/>
    <mergeCell ref="AA18:AC19"/>
    <mergeCell ref="AD18:AG19"/>
    <mergeCell ref="AH18:AJ19"/>
    <mergeCell ref="H24:O26"/>
    <mergeCell ref="AJ24:AX26"/>
    <mergeCell ref="BF24:BR26"/>
    <mergeCell ref="BS24:CA25"/>
    <mergeCell ref="CB24:CB26"/>
    <mergeCell ref="CE24:CK26"/>
    <mergeCell ref="P25:P26"/>
    <mergeCell ref="S25:Y26"/>
    <mergeCell ref="AK18:AN19"/>
    <mergeCell ref="CC19:CF20"/>
    <mergeCell ref="CH19:CL20"/>
    <mergeCell ref="Y21:AN23"/>
    <mergeCell ref="BG21:BP23"/>
    <mergeCell ref="BS22:CA23"/>
    <mergeCell ref="Z7:AA8"/>
    <mergeCell ref="AB7:AC8"/>
    <mergeCell ref="AD7:AE8"/>
    <mergeCell ref="H9:R10"/>
    <mergeCell ref="S9:T12"/>
    <mergeCell ref="U9:CM12"/>
    <mergeCell ref="H11:R12"/>
    <mergeCell ref="CN5:CN38"/>
    <mergeCell ref="BL6:BN8"/>
    <mergeCell ref="BO6:BQ8"/>
    <mergeCell ref="BR6:BT8"/>
    <mergeCell ref="L7:M8"/>
    <mergeCell ref="N7:O8"/>
    <mergeCell ref="P7:Q8"/>
    <mergeCell ref="R7:S8"/>
    <mergeCell ref="T7:W8"/>
    <mergeCell ref="X7:Y8"/>
    <mergeCell ref="H13:R14"/>
    <mergeCell ref="S13:T16"/>
    <mergeCell ref="U13:CM16"/>
    <mergeCell ref="H15:R16"/>
    <mergeCell ref="CC17:CF18"/>
    <mergeCell ref="CH17:CL18"/>
    <mergeCell ref="W18:Z19"/>
    <mergeCell ref="CH2:CM2"/>
    <mergeCell ref="BL3:BS4"/>
    <mergeCell ref="BT3:BX4"/>
    <mergeCell ref="BY3:BZ4"/>
    <mergeCell ref="CA3:CG4"/>
    <mergeCell ref="CH3:CM4"/>
    <mergeCell ref="AB2:AX3"/>
    <mergeCell ref="BJ2:BK8"/>
    <mergeCell ref="BL2:BS2"/>
    <mergeCell ref="BT2:BX2"/>
    <mergeCell ref="BY2:BZ2"/>
    <mergeCell ref="CA2:CG2"/>
    <mergeCell ref="BM5:BS5"/>
    <mergeCell ref="BU5:CM8"/>
  </mergeCells>
  <phoneticPr fontId="1"/>
  <pageMargins left="0.43307086614173229" right="3.937007874015748E-2" top="0.35433070866141736" bottom="0.19685039370078741" header="0.31496062992125984" footer="0.31496062992125984"/>
  <pageSetup paperSize="9" scale="62"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コード表!$D$5:$D$50</xm:f>
          </x14:formula1>
          <xm:sqref>BS27:CM29 BS33:CM35 BS39:CM41 BS45:CM47 BS51:CM53 BS57:CM59 BS63:CM65 BS69:CM71 BS75:CM77</xm:sqref>
        </x14:dataValidation>
        <x14:dataValidation type="list" allowBlank="1" showInputMessage="1" showErrorMessage="1">
          <x14:formula1>
            <xm:f>コード表!$A$5:$A$50</xm:f>
          </x14:formula1>
          <xm:sqref>H27:AA29 H33:AA35 H39:AA41 H45:AA47 H51:AA53 H57:AA59 H63:AA65 H69:AA71 H75:AA77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sheetPr>
  <dimension ref="A1:CK168"/>
  <sheetViews>
    <sheetView showGridLines="0" showZeros="0" zoomScale="85" zoomScaleNormal="85" zoomScaleSheetLayoutView="85" workbookViewId="0">
      <selection activeCell="R41" sqref="R41:AE42"/>
    </sheetView>
  </sheetViews>
  <sheetFormatPr defaultColWidth="2" defaultRowHeight="9.75" customHeight="1"/>
  <cols>
    <col min="1" max="1" width="2" style="117"/>
    <col min="2" max="2" width="1.375" style="117" customWidth="1"/>
    <col min="3" max="41" width="2" style="117"/>
    <col min="42" max="46" width="2.375" style="117" customWidth="1"/>
    <col min="47" max="60" width="2" style="117"/>
    <col min="61" max="61" width="3.375" style="117" customWidth="1"/>
    <col min="62" max="62" width="2.75" style="117" customWidth="1"/>
    <col min="63" max="16384" width="2" style="117"/>
  </cols>
  <sheetData>
    <row r="1" spans="1:77" ht="9.75" customHeight="1">
      <c r="A1" s="963" t="s">
        <v>65</v>
      </c>
      <c r="B1" s="963"/>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c r="AF1" s="963"/>
      <c r="AG1" s="963"/>
      <c r="AH1" s="963"/>
      <c r="AI1" s="963"/>
      <c r="AJ1" s="963"/>
      <c r="AK1" s="963"/>
      <c r="AL1" s="963"/>
      <c r="AM1" s="963"/>
      <c r="AN1" s="963"/>
      <c r="AO1" s="963"/>
      <c r="AP1" s="963"/>
      <c r="AQ1" s="963"/>
      <c r="AR1" s="963"/>
      <c r="AS1" s="963"/>
      <c r="AT1" s="963"/>
      <c r="AU1" s="963"/>
      <c r="AV1" s="963"/>
      <c r="AW1" s="963"/>
      <c r="AX1" s="963"/>
      <c r="AY1" s="963"/>
      <c r="AZ1" s="963"/>
      <c r="BA1" s="963"/>
      <c r="BB1" s="963"/>
      <c r="BC1" s="963"/>
      <c r="BD1" s="963"/>
      <c r="BE1" s="963"/>
      <c r="BF1" s="963"/>
      <c r="BG1" s="963"/>
      <c r="BH1" s="963"/>
      <c r="BI1" s="963"/>
      <c r="BJ1" s="963"/>
      <c r="BK1" s="1"/>
      <c r="BL1" s="1"/>
      <c r="BM1" s="1"/>
      <c r="BN1" s="1"/>
      <c r="BO1" s="1"/>
      <c r="BP1" s="1"/>
      <c r="BQ1" s="1"/>
      <c r="BR1" s="1"/>
      <c r="BS1" s="1"/>
      <c r="BT1" s="1"/>
      <c r="BU1" s="1"/>
      <c r="BV1" s="1"/>
      <c r="BW1" s="1"/>
      <c r="BX1" s="1"/>
      <c r="BY1" s="1"/>
    </row>
    <row r="2" spans="1:77" ht="9.75" customHeight="1">
      <c r="A2" s="963"/>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c r="AC2" s="963"/>
      <c r="AD2" s="963"/>
      <c r="AE2" s="963"/>
      <c r="AF2" s="963"/>
      <c r="AG2" s="963"/>
      <c r="AH2" s="963"/>
      <c r="AI2" s="963"/>
      <c r="AJ2" s="963"/>
      <c r="AK2" s="963"/>
      <c r="AL2" s="963"/>
      <c r="AM2" s="963"/>
      <c r="AN2" s="963"/>
      <c r="AO2" s="963"/>
      <c r="AP2" s="963"/>
      <c r="AQ2" s="963"/>
      <c r="AR2" s="963"/>
      <c r="AS2" s="963"/>
      <c r="AT2" s="963"/>
      <c r="AU2" s="963"/>
      <c r="AV2" s="963"/>
      <c r="AW2" s="963"/>
      <c r="AX2" s="963"/>
      <c r="AY2" s="963"/>
      <c r="AZ2" s="963"/>
      <c r="BA2" s="963"/>
      <c r="BB2" s="963"/>
      <c r="BC2" s="963"/>
      <c r="BD2" s="963"/>
      <c r="BE2" s="963"/>
      <c r="BF2" s="963"/>
      <c r="BG2" s="963"/>
      <c r="BH2" s="963"/>
      <c r="BI2" s="963"/>
      <c r="BJ2" s="963"/>
      <c r="BK2" s="1"/>
      <c r="BL2" s="1"/>
      <c r="BM2" s="1"/>
      <c r="BN2" s="1"/>
      <c r="BO2" s="1"/>
      <c r="BP2" s="1"/>
      <c r="BQ2" s="1"/>
      <c r="BR2" s="1"/>
      <c r="BS2" s="1"/>
      <c r="BT2" s="1"/>
      <c r="BU2" s="1"/>
      <c r="BV2" s="1"/>
      <c r="BW2" s="1"/>
      <c r="BX2" s="1"/>
      <c r="BY2" s="1"/>
    </row>
    <row r="3" spans="1:77" ht="9.75" customHeight="1">
      <c r="A3" s="963"/>
      <c r="B3" s="963"/>
      <c r="C3" s="963"/>
      <c r="D3" s="963"/>
      <c r="E3" s="963"/>
      <c r="F3" s="963"/>
      <c r="G3" s="963"/>
      <c r="H3" s="963"/>
      <c r="I3" s="963"/>
      <c r="J3" s="963"/>
      <c r="K3" s="963"/>
      <c r="L3" s="963"/>
      <c r="M3" s="963"/>
      <c r="N3" s="963"/>
      <c r="O3" s="963"/>
      <c r="P3" s="963"/>
      <c r="Q3" s="963"/>
      <c r="R3" s="963"/>
      <c r="S3" s="963"/>
      <c r="T3" s="963"/>
      <c r="U3" s="963"/>
      <c r="V3" s="963"/>
      <c r="W3" s="963"/>
      <c r="X3" s="963"/>
      <c r="Y3" s="963"/>
      <c r="Z3" s="963"/>
      <c r="AA3" s="963"/>
      <c r="AB3" s="963"/>
      <c r="AC3" s="963"/>
      <c r="AD3" s="963"/>
      <c r="AE3" s="963"/>
      <c r="AF3" s="963"/>
      <c r="AG3" s="963"/>
      <c r="AH3" s="963"/>
      <c r="AI3" s="963"/>
      <c r="AJ3" s="963"/>
      <c r="AK3" s="963"/>
      <c r="AL3" s="963"/>
      <c r="AM3" s="963"/>
      <c r="AN3" s="963"/>
      <c r="AO3" s="963"/>
      <c r="AP3" s="963"/>
      <c r="AQ3" s="963"/>
      <c r="AR3" s="963"/>
      <c r="AS3" s="963"/>
      <c r="AT3" s="963"/>
      <c r="AU3" s="963"/>
      <c r="AV3" s="963"/>
      <c r="AW3" s="963"/>
      <c r="AX3" s="963"/>
      <c r="AY3" s="963"/>
      <c r="AZ3" s="963"/>
      <c r="BA3" s="963"/>
      <c r="BB3" s="963"/>
      <c r="BC3" s="963"/>
      <c r="BD3" s="963"/>
      <c r="BE3" s="963"/>
      <c r="BF3" s="963"/>
      <c r="BG3" s="963"/>
      <c r="BH3" s="963"/>
      <c r="BI3" s="963"/>
      <c r="BJ3" s="963"/>
      <c r="BK3" s="1"/>
      <c r="BL3" s="1"/>
      <c r="BM3" s="1"/>
      <c r="BN3" s="1"/>
      <c r="BO3" s="1"/>
      <c r="BP3" s="1"/>
      <c r="BQ3" s="1"/>
      <c r="BR3" s="1"/>
      <c r="BS3" s="1"/>
      <c r="BT3" s="1"/>
      <c r="BU3" s="1"/>
      <c r="BV3" s="1"/>
      <c r="BW3" s="1"/>
      <c r="BX3" s="1"/>
      <c r="BY3" s="1"/>
    </row>
    <row r="4" spans="1:77" ht="9.75" customHeight="1" thickBot="1">
      <c r="A4" s="963"/>
      <c r="B4" s="963"/>
      <c r="C4" s="963"/>
      <c r="D4" s="963"/>
      <c r="E4" s="963"/>
      <c r="F4" s="963"/>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c r="AJ4" s="963"/>
      <c r="AK4" s="963"/>
      <c r="AL4" s="963"/>
      <c r="AM4" s="963"/>
      <c r="AN4" s="963"/>
      <c r="AO4" s="963"/>
      <c r="AP4" s="963"/>
      <c r="AQ4" s="963"/>
      <c r="AR4" s="963"/>
      <c r="AS4" s="963"/>
      <c r="AT4" s="963"/>
      <c r="AU4" s="963"/>
      <c r="AV4" s="963"/>
      <c r="AW4" s="963"/>
      <c r="AX4" s="963"/>
      <c r="AY4" s="963"/>
      <c r="AZ4" s="963"/>
      <c r="BA4" s="963"/>
      <c r="BB4" s="963"/>
      <c r="BC4" s="963"/>
      <c r="BD4" s="963"/>
      <c r="BE4" s="963"/>
      <c r="BF4" s="963"/>
      <c r="BG4" s="963"/>
      <c r="BH4" s="963"/>
      <c r="BI4" s="963"/>
      <c r="BJ4" s="963"/>
      <c r="BK4" s="1"/>
      <c r="BL4" s="1"/>
      <c r="BM4" s="1"/>
      <c r="BN4" s="1"/>
      <c r="BO4" s="1"/>
      <c r="BP4" s="1"/>
      <c r="BQ4" s="1"/>
      <c r="BR4" s="1"/>
      <c r="BS4" s="1"/>
      <c r="BT4" s="1"/>
      <c r="BU4" s="1"/>
      <c r="BV4" s="1"/>
      <c r="BW4" s="1"/>
      <c r="BX4" s="1"/>
      <c r="BY4" s="1"/>
    </row>
    <row r="5" spans="1:77" ht="16.5" customHeight="1" thickBot="1">
      <c r="A5" s="247"/>
      <c r="B5" s="243"/>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58"/>
      <c r="AF5" s="964" t="s">
        <v>4</v>
      </c>
      <c r="AG5" s="965"/>
      <c r="AH5" s="970" t="s">
        <v>5</v>
      </c>
      <c r="AI5" s="473"/>
      <c r="AJ5" s="473"/>
      <c r="AK5" s="473"/>
      <c r="AL5" s="473"/>
      <c r="AM5" s="473"/>
      <c r="AN5" s="473"/>
      <c r="AO5" s="473"/>
      <c r="AP5" s="473" t="s">
        <v>6</v>
      </c>
      <c r="AQ5" s="473"/>
      <c r="AR5" s="473"/>
      <c r="AS5" s="473"/>
      <c r="AT5" s="473"/>
      <c r="AU5" s="971" t="s">
        <v>7</v>
      </c>
      <c r="AV5" s="971"/>
      <c r="AW5" s="972" t="s">
        <v>8</v>
      </c>
      <c r="AX5" s="972"/>
      <c r="AY5" s="972"/>
      <c r="AZ5" s="972"/>
      <c r="BA5" s="972"/>
      <c r="BB5" s="972"/>
      <c r="BC5" s="972"/>
      <c r="BD5" s="972" t="s">
        <v>58</v>
      </c>
      <c r="BE5" s="972"/>
      <c r="BF5" s="972"/>
      <c r="BG5" s="972"/>
      <c r="BH5" s="972"/>
      <c r="BI5" s="973"/>
      <c r="BJ5" s="259"/>
      <c r="BK5" s="1"/>
      <c r="BL5" s="1"/>
      <c r="BM5" s="1"/>
      <c r="BN5" s="1"/>
      <c r="BO5" s="1"/>
      <c r="BP5" s="1"/>
      <c r="BQ5" s="1"/>
      <c r="BR5" s="1"/>
      <c r="BS5" s="1"/>
      <c r="BT5" s="1"/>
      <c r="BU5" s="1"/>
      <c r="BV5" s="1"/>
      <c r="BW5" s="1"/>
      <c r="BX5" s="1"/>
      <c r="BY5" s="1"/>
    </row>
    <row r="6" spans="1:77" ht="9.75" customHeight="1">
      <c r="A6" s="247"/>
      <c r="B6" s="246"/>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1"/>
      <c r="AF6" s="966"/>
      <c r="AG6" s="967"/>
      <c r="AH6" s="230"/>
      <c r="AI6" s="230"/>
      <c r="AJ6" s="230"/>
      <c r="AK6" s="230"/>
      <c r="AL6" s="230"/>
      <c r="AM6" s="230"/>
      <c r="AN6" s="230"/>
      <c r="AO6" s="232"/>
      <c r="AP6" s="229"/>
      <c r="AQ6" s="230"/>
      <c r="AR6" s="230"/>
      <c r="AS6" s="230"/>
      <c r="AT6" s="232"/>
      <c r="AU6" s="229"/>
      <c r="AV6" s="232"/>
      <c r="AW6" s="229"/>
      <c r="AX6" s="230"/>
      <c r="AY6" s="230"/>
      <c r="AZ6" s="230"/>
      <c r="BA6" s="230"/>
      <c r="BB6" s="230"/>
      <c r="BC6" s="232"/>
      <c r="BD6" s="229"/>
      <c r="BE6" s="230"/>
      <c r="BF6" s="230"/>
      <c r="BG6" s="230"/>
      <c r="BH6" s="230"/>
      <c r="BI6" s="230"/>
      <c r="BJ6" s="984" t="s">
        <v>85</v>
      </c>
      <c r="BK6" s="1"/>
      <c r="BL6" s="1"/>
      <c r="BM6" s="1"/>
      <c r="BN6" s="1"/>
      <c r="BO6" s="1"/>
      <c r="BP6" s="1"/>
      <c r="BQ6" s="1"/>
      <c r="BR6" s="1"/>
      <c r="BS6" s="1"/>
      <c r="BT6" s="1"/>
      <c r="BU6" s="1"/>
      <c r="BV6" s="1"/>
      <c r="BW6" s="1"/>
      <c r="BX6" s="1"/>
      <c r="BY6" s="1"/>
    </row>
    <row r="7" spans="1:77" ht="9.75" customHeight="1">
      <c r="A7" s="247"/>
      <c r="B7" s="262"/>
      <c r="C7" s="224"/>
      <c r="D7" s="224"/>
      <c r="E7" s="224"/>
      <c r="F7" s="224"/>
      <c r="G7" s="224"/>
      <c r="H7" s="224"/>
      <c r="I7" s="224"/>
      <c r="J7" s="224"/>
      <c r="K7" s="224"/>
      <c r="L7" s="224"/>
      <c r="M7" s="950" t="s">
        <v>10</v>
      </c>
      <c r="N7" s="950"/>
      <c r="O7" s="950"/>
      <c r="P7" s="950"/>
      <c r="Q7" s="993">
        <f>'16-10'!S10</f>
        <v>0</v>
      </c>
      <c r="R7" s="993"/>
      <c r="S7" s="950" t="s">
        <v>11</v>
      </c>
      <c r="T7" s="950"/>
      <c r="U7" s="993">
        <f>'16-10'!W10</f>
        <v>0</v>
      </c>
      <c r="V7" s="993"/>
      <c r="W7" s="950" t="s">
        <v>60</v>
      </c>
      <c r="X7" s="950"/>
      <c r="Y7" s="993">
        <f>'16-10'!AA10</f>
        <v>0</v>
      </c>
      <c r="Z7" s="993"/>
      <c r="AA7" s="950" t="s">
        <v>61</v>
      </c>
      <c r="AB7" s="950"/>
      <c r="AC7" s="224"/>
      <c r="AD7" s="224"/>
      <c r="AE7" s="233"/>
      <c r="AF7" s="966"/>
      <c r="AG7" s="967"/>
      <c r="AH7" s="974">
        <f>注意事項!H6</f>
        <v>0</v>
      </c>
      <c r="AI7" s="974"/>
      <c r="AJ7" s="974"/>
      <c r="AK7" s="974"/>
      <c r="AL7" s="974"/>
      <c r="AM7" s="974"/>
      <c r="AN7" s="974"/>
      <c r="AO7" s="975"/>
      <c r="AP7" s="978">
        <f>注意事項!H7</f>
        <v>0</v>
      </c>
      <c r="AQ7" s="974"/>
      <c r="AR7" s="974"/>
      <c r="AS7" s="974"/>
      <c r="AT7" s="975"/>
      <c r="AU7" s="980" t="s">
        <v>91</v>
      </c>
      <c r="AV7" s="981"/>
      <c r="AW7" s="931"/>
      <c r="AX7" s="680"/>
      <c r="AY7" s="680"/>
      <c r="AZ7" s="680"/>
      <c r="BA7" s="680"/>
      <c r="BB7" s="680"/>
      <c r="BC7" s="684"/>
      <c r="BD7" s="931"/>
      <c r="BE7" s="680"/>
      <c r="BF7" s="680"/>
      <c r="BG7" s="680"/>
      <c r="BH7" s="680"/>
      <c r="BI7" s="680"/>
      <c r="BJ7" s="984"/>
      <c r="BK7" s="1"/>
      <c r="BL7" s="1"/>
      <c r="BM7" s="1"/>
      <c r="BN7" s="1"/>
      <c r="BO7" s="1"/>
      <c r="BP7" s="1"/>
      <c r="BQ7" s="1"/>
      <c r="BR7" s="1"/>
      <c r="BS7" s="1"/>
      <c r="BT7" s="1"/>
      <c r="BU7" s="1"/>
      <c r="BV7" s="1"/>
      <c r="BW7" s="1"/>
      <c r="BX7" s="1"/>
      <c r="BY7" s="1"/>
    </row>
    <row r="8" spans="1:77" ht="9.75" customHeight="1">
      <c r="A8" s="247"/>
      <c r="B8" s="262"/>
      <c r="C8" s="224"/>
      <c r="D8" s="224"/>
      <c r="E8" s="224"/>
      <c r="F8" s="224"/>
      <c r="G8" s="224"/>
      <c r="H8" s="224"/>
      <c r="I8" s="224"/>
      <c r="J8" s="224"/>
      <c r="K8" s="224"/>
      <c r="L8" s="224"/>
      <c r="M8" s="950"/>
      <c r="N8" s="950"/>
      <c r="O8" s="950"/>
      <c r="P8" s="950"/>
      <c r="Q8" s="993"/>
      <c r="R8" s="993"/>
      <c r="S8" s="950"/>
      <c r="T8" s="950"/>
      <c r="U8" s="993"/>
      <c r="V8" s="993"/>
      <c r="W8" s="950"/>
      <c r="X8" s="950"/>
      <c r="Y8" s="993"/>
      <c r="Z8" s="993"/>
      <c r="AA8" s="950"/>
      <c r="AB8" s="950"/>
      <c r="AC8" s="224"/>
      <c r="AD8" s="224"/>
      <c r="AE8" s="233"/>
      <c r="AF8" s="966"/>
      <c r="AG8" s="967"/>
      <c r="AH8" s="976"/>
      <c r="AI8" s="976"/>
      <c r="AJ8" s="976"/>
      <c r="AK8" s="976"/>
      <c r="AL8" s="976"/>
      <c r="AM8" s="976"/>
      <c r="AN8" s="976"/>
      <c r="AO8" s="977"/>
      <c r="AP8" s="979"/>
      <c r="AQ8" s="976"/>
      <c r="AR8" s="976"/>
      <c r="AS8" s="976"/>
      <c r="AT8" s="977"/>
      <c r="AU8" s="982"/>
      <c r="AV8" s="983"/>
      <c r="AW8" s="996"/>
      <c r="AX8" s="681"/>
      <c r="AY8" s="681"/>
      <c r="AZ8" s="681"/>
      <c r="BA8" s="681"/>
      <c r="BB8" s="681"/>
      <c r="BC8" s="685"/>
      <c r="BD8" s="996"/>
      <c r="BE8" s="681"/>
      <c r="BF8" s="681"/>
      <c r="BG8" s="681"/>
      <c r="BH8" s="681"/>
      <c r="BI8" s="681"/>
      <c r="BJ8" s="984"/>
      <c r="BK8" s="1"/>
      <c r="BL8" s="1"/>
      <c r="BM8" s="1"/>
      <c r="BN8" s="1"/>
      <c r="BO8" s="297">
        <f>注意事項!H8</f>
        <v>0</v>
      </c>
      <c r="BP8" s="1"/>
      <c r="BQ8" s="1"/>
      <c r="BR8" s="1"/>
      <c r="BS8" s="1"/>
      <c r="BT8" s="1"/>
      <c r="BU8" s="1"/>
      <c r="BV8" s="1"/>
      <c r="BW8" s="1"/>
      <c r="BX8" s="1"/>
      <c r="BY8" s="1"/>
    </row>
    <row r="9" spans="1:77" ht="9.75" customHeight="1">
      <c r="A9" s="247"/>
      <c r="B9" s="262"/>
      <c r="C9" s="224"/>
      <c r="D9" s="224"/>
      <c r="E9" s="224"/>
      <c r="F9" s="224"/>
      <c r="G9" s="224"/>
      <c r="H9" s="224"/>
      <c r="I9" s="224"/>
      <c r="J9" s="224"/>
      <c r="K9" s="224"/>
      <c r="L9" s="224"/>
      <c r="AC9" s="224"/>
      <c r="AD9" s="224"/>
      <c r="AE9" s="233"/>
      <c r="AF9" s="966"/>
      <c r="AG9" s="967"/>
      <c r="AH9" s="229"/>
      <c r="AI9" s="929" t="s">
        <v>20</v>
      </c>
      <c r="AJ9" s="929"/>
      <c r="AK9" s="929"/>
      <c r="AL9" s="929"/>
      <c r="AM9" s="929"/>
      <c r="AN9" s="929"/>
      <c r="AO9" s="929"/>
      <c r="AP9" s="232"/>
      <c r="AQ9" s="224"/>
      <c r="AR9" s="224"/>
      <c r="AS9" s="224"/>
      <c r="AT9" s="224"/>
      <c r="AU9" s="224"/>
      <c r="AV9" s="224"/>
      <c r="AW9" s="224"/>
      <c r="AX9" s="224"/>
      <c r="AY9" s="224"/>
      <c r="AZ9" s="224"/>
      <c r="BA9" s="224"/>
      <c r="BB9" s="224"/>
      <c r="BC9" s="224"/>
      <c r="BD9" s="224"/>
      <c r="BE9" s="224"/>
      <c r="BF9" s="224"/>
      <c r="BG9" s="224"/>
      <c r="BH9" s="224"/>
      <c r="BI9" s="224"/>
      <c r="BJ9" s="984"/>
      <c r="BK9" s="1"/>
      <c r="BL9" s="1"/>
      <c r="BM9" s="1"/>
      <c r="BN9" s="1"/>
      <c r="BO9" s="1"/>
      <c r="BP9" s="1"/>
      <c r="BQ9" s="1"/>
      <c r="BR9" s="1"/>
      <c r="BS9" s="1"/>
      <c r="BT9" s="1"/>
      <c r="BU9" s="1"/>
      <c r="BV9" s="1"/>
      <c r="BW9" s="1"/>
      <c r="BX9" s="1"/>
      <c r="BY9" s="1"/>
    </row>
    <row r="10" spans="1:77" ht="9.75" customHeight="1">
      <c r="A10" s="247"/>
      <c r="B10" s="262"/>
      <c r="C10" s="224"/>
      <c r="D10" s="224"/>
      <c r="E10" s="224"/>
      <c r="F10" s="224"/>
      <c r="G10" s="224"/>
      <c r="H10" s="224"/>
      <c r="I10" s="224"/>
      <c r="J10" s="224"/>
      <c r="K10" s="224"/>
      <c r="L10" s="224"/>
      <c r="AC10" s="224"/>
      <c r="AD10" s="224"/>
      <c r="AE10" s="233"/>
      <c r="AF10" s="966"/>
      <c r="AG10" s="967"/>
      <c r="AH10" s="223"/>
      <c r="AI10" s="681"/>
      <c r="AJ10" s="681"/>
      <c r="AK10" s="681"/>
      <c r="AL10" s="681"/>
      <c r="AM10" s="681"/>
      <c r="AN10" s="681"/>
      <c r="AO10" s="681"/>
      <c r="AP10" s="263"/>
      <c r="AQ10" s="224"/>
      <c r="AR10" s="224"/>
      <c r="AS10" s="224"/>
      <c r="AT10" s="224"/>
      <c r="AU10" s="224"/>
      <c r="AV10" s="224"/>
      <c r="AW10" s="224"/>
      <c r="AX10" s="224"/>
      <c r="AY10" s="224"/>
      <c r="AZ10" s="224"/>
      <c r="BA10" s="224"/>
      <c r="BB10" s="224"/>
      <c r="BC10" s="224"/>
      <c r="BD10" s="224"/>
      <c r="BE10" s="224"/>
      <c r="BF10" s="224"/>
      <c r="BG10" s="224"/>
      <c r="BH10" s="224"/>
      <c r="BI10" s="224"/>
      <c r="BJ10" s="984"/>
      <c r="BK10" s="1"/>
      <c r="BL10" s="1"/>
      <c r="BM10" s="1"/>
      <c r="BN10" s="1"/>
      <c r="BO10" s="1"/>
      <c r="BP10" s="1"/>
      <c r="BQ10" s="1"/>
      <c r="BR10" s="1"/>
      <c r="BS10" s="1"/>
      <c r="BT10" s="1"/>
      <c r="BU10" s="1"/>
      <c r="BV10" s="1"/>
      <c r="BW10" s="1"/>
      <c r="BX10" s="1"/>
      <c r="BY10" s="1"/>
    </row>
    <row r="11" spans="1:77" ht="9.75" customHeight="1">
      <c r="A11" s="247"/>
      <c r="B11" s="262"/>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966"/>
      <c r="AG11" s="967"/>
      <c r="AH11" s="998">
        <f>Q7</f>
        <v>0</v>
      </c>
      <c r="AI11" s="999"/>
      <c r="AJ11" s="999"/>
      <c r="AK11" s="1004">
        <f>U7</f>
        <v>0</v>
      </c>
      <c r="AL11" s="999"/>
      <c r="AM11" s="1005"/>
      <c r="AN11" s="999">
        <f>Y7</f>
        <v>0</v>
      </c>
      <c r="AO11" s="999"/>
      <c r="AP11" s="1010"/>
      <c r="AQ11" s="224"/>
      <c r="AR11" s="224"/>
      <c r="AS11" s="224"/>
      <c r="AT11" s="224"/>
      <c r="AU11" s="224"/>
      <c r="AV11" s="224"/>
      <c r="AW11" s="224"/>
      <c r="AX11" s="224"/>
      <c r="AY11" s="224"/>
      <c r="AZ11" s="224"/>
      <c r="BA11" s="224"/>
      <c r="BB11" s="224"/>
      <c r="BC11" s="224"/>
      <c r="BD11" s="224"/>
      <c r="BE11" s="224"/>
      <c r="BF11" s="224"/>
      <c r="BG11" s="224"/>
      <c r="BH11" s="224"/>
      <c r="BI11" s="224"/>
      <c r="BJ11" s="984"/>
      <c r="BK11" s="1"/>
      <c r="BL11" s="1"/>
      <c r="BM11" s="1"/>
      <c r="BN11" s="1"/>
      <c r="BO11" s="1"/>
      <c r="BP11" s="1"/>
      <c r="BQ11" s="1"/>
      <c r="BR11" s="1"/>
      <c r="BS11" s="1"/>
      <c r="BT11" s="1"/>
      <c r="BU11" s="1"/>
      <c r="BV11" s="1"/>
      <c r="BW11" s="1"/>
      <c r="BX11" s="1"/>
      <c r="BY11" s="1"/>
    </row>
    <row r="12" spans="1:77" ht="9.75" customHeight="1">
      <c r="A12" s="247"/>
      <c r="B12" s="262"/>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966"/>
      <c r="AG12" s="967"/>
      <c r="AH12" s="1000"/>
      <c r="AI12" s="1001"/>
      <c r="AJ12" s="1001"/>
      <c r="AK12" s="1006"/>
      <c r="AL12" s="1001"/>
      <c r="AM12" s="1007"/>
      <c r="AN12" s="1001"/>
      <c r="AO12" s="1001"/>
      <c r="AP12" s="1011"/>
      <c r="AQ12" s="224"/>
      <c r="AR12" s="224"/>
      <c r="AS12" s="224"/>
      <c r="AT12" s="224"/>
      <c r="AU12" s="224"/>
      <c r="AV12" s="224"/>
      <c r="AW12" s="224"/>
      <c r="AX12" s="224"/>
      <c r="AY12" s="224"/>
      <c r="AZ12" s="224"/>
      <c r="BA12" s="224"/>
      <c r="BB12" s="224"/>
      <c r="BC12" s="224"/>
      <c r="BD12" s="224"/>
      <c r="BE12" s="224"/>
      <c r="BF12" s="224"/>
      <c r="BG12" s="224"/>
      <c r="BH12" s="224"/>
      <c r="BI12" s="224"/>
      <c r="BJ12" s="984"/>
      <c r="BK12" s="1"/>
      <c r="BL12" s="1"/>
      <c r="BM12" s="1"/>
      <c r="BN12" s="1"/>
      <c r="BO12" s="1"/>
      <c r="BP12" s="1"/>
      <c r="BQ12" s="1"/>
      <c r="BR12" s="1"/>
      <c r="BS12" s="1"/>
      <c r="BT12" s="1"/>
      <c r="BU12" s="1"/>
      <c r="BV12" s="1"/>
      <c r="BW12" s="1"/>
      <c r="BX12" s="1"/>
      <c r="BY12" s="1"/>
    </row>
    <row r="13" spans="1:77" ht="9.75" customHeight="1">
      <c r="A13" s="247"/>
      <c r="B13" s="262"/>
      <c r="C13" s="224"/>
      <c r="D13" s="224"/>
      <c r="E13" s="224"/>
      <c r="F13" s="224"/>
      <c r="G13" s="224"/>
      <c r="H13" s="224"/>
      <c r="I13" s="224"/>
      <c r="J13" s="950" t="s">
        <v>86</v>
      </c>
      <c r="K13" s="950"/>
      <c r="L13" s="950"/>
      <c r="M13" s="950"/>
      <c r="N13" s="950"/>
      <c r="O13" s="950"/>
      <c r="P13" s="950"/>
      <c r="Q13" s="950"/>
      <c r="R13" s="950"/>
      <c r="S13" s="950"/>
      <c r="T13" s="950"/>
      <c r="U13" s="950"/>
      <c r="V13" s="950"/>
      <c r="W13" s="950"/>
      <c r="X13" s="950"/>
      <c r="Y13" s="950"/>
      <c r="Z13" s="950"/>
      <c r="AA13" s="950"/>
      <c r="AB13" s="950"/>
      <c r="AC13" s="950"/>
      <c r="AD13" s="950"/>
      <c r="AE13" s="950"/>
      <c r="AF13" s="968"/>
      <c r="AG13" s="969"/>
      <c r="AH13" s="1002"/>
      <c r="AI13" s="1003"/>
      <c r="AJ13" s="1003"/>
      <c r="AK13" s="1008"/>
      <c r="AL13" s="1003"/>
      <c r="AM13" s="1009"/>
      <c r="AN13" s="1003"/>
      <c r="AO13" s="1003"/>
      <c r="AP13" s="1012"/>
      <c r="AQ13" s="228"/>
      <c r="AR13" s="228"/>
      <c r="AS13" s="228"/>
      <c r="AT13" s="228"/>
      <c r="AU13" s="228"/>
      <c r="AV13" s="228"/>
      <c r="AW13" s="228"/>
      <c r="AX13" s="228"/>
      <c r="AY13" s="228"/>
      <c r="AZ13" s="228"/>
      <c r="BA13" s="228"/>
      <c r="BB13" s="228"/>
      <c r="BC13" s="228"/>
      <c r="BD13" s="228"/>
      <c r="BE13" s="228"/>
      <c r="BF13" s="228"/>
      <c r="BG13" s="228"/>
      <c r="BH13" s="228"/>
      <c r="BI13" s="228"/>
      <c r="BJ13" s="984"/>
      <c r="BK13" s="1"/>
      <c r="BL13" s="1"/>
      <c r="BM13" s="1"/>
      <c r="BN13" s="1"/>
      <c r="BO13" s="1"/>
      <c r="BP13" s="1"/>
      <c r="BQ13" s="1"/>
      <c r="BR13" s="1"/>
      <c r="BS13" s="1"/>
      <c r="BT13" s="1"/>
      <c r="BU13" s="1"/>
      <c r="BV13" s="1"/>
      <c r="BW13" s="1"/>
      <c r="BX13" s="1"/>
      <c r="BY13" s="1"/>
    </row>
    <row r="14" spans="1:77" ht="9.75" customHeight="1">
      <c r="A14" s="247"/>
      <c r="B14" s="262"/>
      <c r="C14" s="224"/>
      <c r="D14" s="224"/>
      <c r="E14" s="224"/>
      <c r="F14" s="224"/>
      <c r="G14" s="224"/>
      <c r="H14" s="224"/>
      <c r="I14" s="224"/>
      <c r="J14" s="950"/>
      <c r="K14" s="950"/>
      <c r="L14" s="950"/>
      <c r="M14" s="950"/>
      <c r="N14" s="950"/>
      <c r="O14" s="950"/>
      <c r="P14" s="950"/>
      <c r="Q14" s="950"/>
      <c r="R14" s="950"/>
      <c r="S14" s="950"/>
      <c r="T14" s="950"/>
      <c r="U14" s="950"/>
      <c r="V14" s="950"/>
      <c r="W14" s="950"/>
      <c r="X14" s="950"/>
      <c r="Y14" s="950"/>
      <c r="Z14" s="950"/>
      <c r="AA14" s="950"/>
      <c r="AB14" s="950"/>
      <c r="AC14" s="950"/>
      <c r="AD14" s="950"/>
      <c r="AE14" s="950"/>
      <c r="AF14" s="985" t="s">
        <v>59</v>
      </c>
      <c r="AG14" s="498"/>
      <c r="AH14" s="498"/>
      <c r="AI14" s="498"/>
      <c r="AJ14" s="498"/>
      <c r="AK14" s="990"/>
      <c r="AL14" s="985" t="s">
        <v>87</v>
      </c>
      <c r="AM14" s="498"/>
      <c r="AN14" s="498"/>
      <c r="AO14" s="498"/>
      <c r="AP14" s="498"/>
      <c r="AQ14" s="498"/>
      <c r="AR14" s="498"/>
      <c r="AS14" s="498"/>
      <c r="AT14" s="498"/>
      <c r="AU14" s="230"/>
      <c r="AV14" s="230"/>
      <c r="AW14" s="230"/>
      <c r="AX14" s="230"/>
      <c r="AY14" s="230"/>
      <c r="AZ14" s="230"/>
      <c r="BA14" s="230"/>
      <c r="BB14" s="230"/>
      <c r="BC14" s="230"/>
      <c r="BD14" s="230"/>
      <c r="BE14" s="230"/>
      <c r="BF14" s="230"/>
      <c r="BG14" s="230"/>
      <c r="BH14" s="230"/>
      <c r="BI14" s="230"/>
      <c r="BJ14" s="984"/>
      <c r="BK14" s="1"/>
      <c r="BL14" s="1"/>
      <c r="BM14" s="1"/>
      <c r="BN14" s="1"/>
      <c r="BO14" s="1"/>
      <c r="BP14" s="1"/>
      <c r="BQ14" s="1"/>
      <c r="BR14" s="1"/>
      <c r="BS14" s="1"/>
      <c r="BT14" s="1"/>
      <c r="BU14" s="1"/>
      <c r="BV14" s="1"/>
      <c r="BW14" s="1"/>
      <c r="BX14" s="1"/>
      <c r="BY14" s="1"/>
    </row>
    <row r="15" spans="1:77" ht="9.75" customHeight="1">
      <c r="A15" s="247"/>
      <c r="B15" s="262"/>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991"/>
      <c r="AG15" s="499"/>
      <c r="AH15" s="499"/>
      <c r="AI15" s="499"/>
      <c r="AJ15" s="499"/>
      <c r="AK15" s="992"/>
      <c r="AL15" s="986"/>
      <c r="AM15" s="499"/>
      <c r="AN15" s="499"/>
      <c r="AO15" s="499"/>
      <c r="AP15" s="499"/>
      <c r="AQ15" s="499"/>
      <c r="AR15" s="499"/>
      <c r="AS15" s="499"/>
      <c r="AT15" s="499"/>
      <c r="AU15" s="228"/>
      <c r="AV15" s="228"/>
      <c r="AW15" s="228"/>
      <c r="AX15" s="228"/>
      <c r="AY15" s="228"/>
      <c r="AZ15" s="228"/>
      <c r="BA15" s="228"/>
      <c r="BB15" s="228"/>
      <c r="BC15" s="228"/>
      <c r="BD15" s="228"/>
      <c r="BE15" s="228"/>
      <c r="BF15" s="228"/>
      <c r="BG15" s="228"/>
      <c r="BH15" s="228"/>
      <c r="BI15" s="228"/>
      <c r="BJ15" s="984"/>
      <c r="BK15" s="1"/>
      <c r="BL15" s="1"/>
      <c r="BM15" s="1"/>
      <c r="BN15" s="1"/>
      <c r="BO15" s="1"/>
      <c r="BP15" s="1"/>
      <c r="BQ15" s="1"/>
      <c r="BR15" s="1"/>
      <c r="BS15" s="1"/>
      <c r="BT15" s="1"/>
      <c r="BU15" s="1"/>
      <c r="BV15" s="1"/>
      <c r="BW15" s="1"/>
      <c r="BX15" s="1"/>
      <c r="BY15" s="1"/>
    </row>
    <row r="16" spans="1:77" ht="9.75" customHeight="1">
      <c r="A16" s="247"/>
      <c r="B16" s="264"/>
      <c r="C16" s="230"/>
      <c r="D16" s="947" t="s">
        <v>62</v>
      </c>
      <c r="E16" s="947"/>
      <c r="F16" s="947"/>
      <c r="G16" s="947"/>
      <c r="H16" s="947"/>
      <c r="I16" s="947"/>
      <c r="J16" s="947"/>
      <c r="K16" s="947"/>
      <c r="L16" s="947"/>
      <c r="M16" s="947"/>
      <c r="N16" s="947"/>
      <c r="O16" s="947"/>
      <c r="P16" s="947"/>
      <c r="Q16" s="232"/>
      <c r="R16" s="900" t="str">
        <f>TRIM(MID(TEXT(注意事項!H8,"??????????????"),COLUMN(B1),1))</f>
        <v/>
      </c>
      <c r="S16" s="901"/>
      <c r="T16" s="914"/>
      <c r="U16" s="900" t="str">
        <f>TRIM(MID(TEXT(注意事項!H8,"??????????????"),COLUMN(C1),1))</f>
        <v/>
      </c>
      <c r="V16" s="901"/>
      <c r="W16" s="902"/>
      <c r="X16" s="909" t="str">
        <f>TRIM(MID(TEXT(注意事項!H8,"??????????????"),COLUMN(D1),1))</f>
        <v/>
      </c>
      <c r="Y16" s="901"/>
      <c r="Z16" s="902"/>
      <c r="AA16" s="909" t="str">
        <f>TRIM(MID(TEXT(注意事項!H8,"??????????????"),COLUMN(E1),1))</f>
        <v/>
      </c>
      <c r="AB16" s="901"/>
      <c r="AC16" s="902"/>
      <c r="AD16" s="909" t="str">
        <f>TRIM(MID(TEXT(注意事項!H8,"??????????????"),COLUMN(F1),1))</f>
        <v/>
      </c>
      <c r="AE16" s="901"/>
      <c r="AF16" s="914"/>
      <c r="AG16" s="900" t="str">
        <f>TRIM(MID(TEXT(注意事項!H8,"??????????????"),COLUMN(G1),1))</f>
        <v/>
      </c>
      <c r="AH16" s="901"/>
      <c r="AI16" s="902"/>
      <c r="AJ16" s="909" t="str">
        <f>TRIM(MID(TEXT(注意事項!H8,"??????????????"),COLUMN(H1),1))</f>
        <v/>
      </c>
      <c r="AK16" s="901"/>
      <c r="AL16" s="902"/>
      <c r="AM16" s="909" t="str">
        <f>TRIM(MID(TEXT(注意事項!H8,"??????????????"),COLUMN(I1),1))</f>
        <v/>
      </c>
      <c r="AN16" s="901"/>
      <c r="AO16" s="902"/>
      <c r="AP16" s="909" t="str">
        <f>TRIM(MID(TEXT(注意事項!H8,"??????????????"),COLUMN(J1),1))</f>
        <v/>
      </c>
      <c r="AQ16" s="901"/>
      <c r="AR16" s="914"/>
      <c r="AS16" s="900" t="str">
        <f>TRIM(MID(TEXT(注意事項!H8,"??????????????"),COLUMN(K1),1))</f>
        <v/>
      </c>
      <c r="AT16" s="901"/>
      <c r="AU16" s="902"/>
      <c r="AV16" s="909" t="str">
        <f>TRIM(MID(TEXT(注意事項!H8,"??????????????"),COLUMN(L1),1))</f>
        <v/>
      </c>
      <c r="AW16" s="901"/>
      <c r="AX16" s="902"/>
      <c r="AY16" s="909" t="str">
        <f>TRIM(MID(TEXT(注意事項!H8,"??????????????"),COLUMN(M1),1))</f>
        <v/>
      </c>
      <c r="AZ16" s="901"/>
      <c r="BA16" s="902"/>
      <c r="BB16" s="901" t="str">
        <f>TRIM(MID(TEXT(注意事項!H8,"??????????????"),COLUMN(N1),1))</f>
        <v/>
      </c>
      <c r="BC16" s="901"/>
      <c r="BD16" s="914"/>
      <c r="BE16" s="680" t="s">
        <v>67</v>
      </c>
      <c r="BF16" s="680"/>
      <c r="BG16" s="680"/>
      <c r="BH16" s="680"/>
      <c r="BI16" s="680"/>
      <c r="BJ16" s="984"/>
      <c r="BK16" s="1"/>
      <c r="BL16" s="1"/>
      <c r="BM16" s="1"/>
      <c r="BN16" s="1"/>
      <c r="BO16" s="1"/>
      <c r="BP16" s="1"/>
      <c r="BQ16" s="1"/>
      <c r="BR16" s="1"/>
      <c r="BS16" s="1"/>
      <c r="BT16" s="1"/>
      <c r="BU16" s="1"/>
      <c r="BV16" s="1"/>
      <c r="BW16" s="1"/>
      <c r="BX16" s="1"/>
      <c r="BY16" s="1"/>
    </row>
    <row r="17" spans="1:77" ht="9.75" customHeight="1">
      <c r="A17" s="247"/>
      <c r="B17" s="262"/>
      <c r="C17" s="224"/>
      <c r="D17" s="948"/>
      <c r="E17" s="948"/>
      <c r="F17" s="948"/>
      <c r="G17" s="948"/>
      <c r="H17" s="948"/>
      <c r="I17" s="948"/>
      <c r="J17" s="948"/>
      <c r="K17" s="948"/>
      <c r="L17" s="948"/>
      <c r="M17" s="948"/>
      <c r="N17" s="948"/>
      <c r="O17" s="948"/>
      <c r="P17" s="948"/>
      <c r="Q17" s="233"/>
      <c r="R17" s="903"/>
      <c r="S17" s="904"/>
      <c r="T17" s="915"/>
      <c r="U17" s="903"/>
      <c r="V17" s="904"/>
      <c r="W17" s="905"/>
      <c r="X17" s="910"/>
      <c r="Y17" s="904"/>
      <c r="Z17" s="905"/>
      <c r="AA17" s="910"/>
      <c r="AB17" s="904"/>
      <c r="AC17" s="905"/>
      <c r="AD17" s="910"/>
      <c r="AE17" s="904"/>
      <c r="AF17" s="915"/>
      <c r="AG17" s="903"/>
      <c r="AH17" s="904"/>
      <c r="AI17" s="905"/>
      <c r="AJ17" s="910"/>
      <c r="AK17" s="904"/>
      <c r="AL17" s="905"/>
      <c r="AM17" s="910"/>
      <c r="AN17" s="904"/>
      <c r="AO17" s="905"/>
      <c r="AP17" s="910"/>
      <c r="AQ17" s="904"/>
      <c r="AR17" s="915"/>
      <c r="AS17" s="903"/>
      <c r="AT17" s="904"/>
      <c r="AU17" s="905"/>
      <c r="AV17" s="910"/>
      <c r="AW17" s="904"/>
      <c r="AX17" s="905"/>
      <c r="AY17" s="910"/>
      <c r="AZ17" s="904"/>
      <c r="BA17" s="905"/>
      <c r="BB17" s="904"/>
      <c r="BC17" s="904"/>
      <c r="BD17" s="915"/>
      <c r="BE17" s="680"/>
      <c r="BF17" s="680"/>
      <c r="BG17" s="680"/>
      <c r="BH17" s="680"/>
      <c r="BI17" s="680"/>
      <c r="BJ17" s="984"/>
      <c r="BK17" s="1"/>
      <c r="BL17" s="1"/>
      <c r="BM17" s="1"/>
      <c r="BN17" s="1"/>
      <c r="BO17" s="1"/>
      <c r="BP17" s="1"/>
      <c r="BQ17" s="1"/>
      <c r="BR17" s="1"/>
      <c r="BS17" s="1"/>
      <c r="BT17" s="1"/>
      <c r="BU17" s="1"/>
      <c r="BV17" s="1"/>
      <c r="BW17" s="1"/>
      <c r="BX17" s="1"/>
      <c r="BY17" s="1"/>
    </row>
    <row r="18" spans="1:77" ht="9.75" customHeight="1">
      <c r="A18" s="247"/>
      <c r="B18" s="262"/>
      <c r="C18" s="224"/>
      <c r="D18" s="948"/>
      <c r="E18" s="948"/>
      <c r="F18" s="948"/>
      <c r="G18" s="948"/>
      <c r="H18" s="948"/>
      <c r="I18" s="948"/>
      <c r="J18" s="948"/>
      <c r="K18" s="948"/>
      <c r="L18" s="948"/>
      <c r="M18" s="948"/>
      <c r="N18" s="948"/>
      <c r="O18" s="948"/>
      <c r="P18" s="948"/>
      <c r="Q18" s="233"/>
      <c r="R18" s="903"/>
      <c r="S18" s="904"/>
      <c r="T18" s="915"/>
      <c r="U18" s="903"/>
      <c r="V18" s="904"/>
      <c r="W18" s="905"/>
      <c r="X18" s="910"/>
      <c r="Y18" s="904"/>
      <c r="Z18" s="905"/>
      <c r="AA18" s="910"/>
      <c r="AB18" s="904"/>
      <c r="AC18" s="905"/>
      <c r="AD18" s="910"/>
      <c r="AE18" s="904"/>
      <c r="AF18" s="915"/>
      <c r="AG18" s="903"/>
      <c r="AH18" s="904"/>
      <c r="AI18" s="905"/>
      <c r="AJ18" s="910"/>
      <c r="AK18" s="904"/>
      <c r="AL18" s="905"/>
      <c r="AM18" s="910"/>
      <c r="AN18" s="904"/>
      <c r="AO18" s="905"/>
      <c r="AP18" s="910"/>
      <c r="AQ18" s="904"/>
      <c r="AR18" s="915"/>
      <c r="AS18" s="903"/>
      <c r="AT18" s="904"/>
      <c r="AU18" s="905"/>
      <c r="AV18" s="910"/>
      <c r="AW18" s="904"/>
      <c r="AX18" s="905"/>
      <c r="AY18" s="910"/>
      <c r="AZ18" s="904"/>
      <c r="BA18" s="905"/>
      <c r="BB18" s="904"/>
      <c r="BC18" s="904"/>
      <c r="BD18" s="915"/>
      <c r="BE18" s="680"/>
      <c r="BF18" s="680"/>
      <c r="BG18" s="680"/>
      <c r="BH18" s="680"/>
      <c r="BI18" s="680"/>
      <c r="BJ18" s="984"/>
      <c r="BK18" s="1"/>
      <c r="BL18" s="1"/>
      <c r="BM18" s="1"/>
      <c r="BN18" s="1"/>
      <c r="BO18" s="1"/>
      <c r="BP18" s="1"/>
      <c r="BQ18" s="1"/>
      <c r="BR18" s="1"/>
      <c r="BS18" s="1"/>
      <c r="BT18" s="1"/>
      <c r="BU18" s="1"/>
      <c r="BV18" s="1"/>
      <c r="BW18" s="1"/>
      <c r="BX18" s="1"/>
      <c r="BY18" s="1"/>
    </row>
    <row r="19" spans="1:77" ht="9.75" customHeight="1">
      <c r="A19" s="247"/>
      <c r="B19" s="262"/>
      <c r="C19" s="224"/>
      <c r="D19" s="948"/>
      <c r="E19" s="948"/>
      <c r="F19" s="948"/>
      <c r="G19" s="948"/>
      <c r="H19" s="948"/>
      <c r="I19" s="948"/>
      <c r="J19" s="948"/>
      <c r="K19" s="948"/>
      <c r="L19" s="948"/>
      <c r="M19" s="948"/>
      <c r="N19" s="948"/>
      <c r="O19" s="948"/>
      <c r="P19" s="948"/>
      <c r="Q19" s="233"/>
      <c r="R19" s="906"/>
      <c r="S19" s="907"/>
      <c r="T19" s="916"/>
      <c r="U19" s="906"/>
      <c r="V19" s="907"/>
      <c r="W19" s="908"/>
      <c r="X19" s="911"/>
      <c r="Y19" s="907"/>
      <c r="Z19" s="908"/>
      <c r="AA19" s="911"/>
      <c r="AB19" s="907"/>
      <c r="AC19" s="908"/>
      <c r="AD19" s="911"/>
      <c r="AE19" s="907"/>
      <c r="AF19" s="916"/>
      <c r="AG19" s="906"/>
      <c r="AH19" s="907"/>
      <c r="AI19" s="908"/>
      <c r="AJ19" s="911"/>
      <c r="AK19" s="907"/>
      <c r="AL19" s="908"/>
      <c r="AM19" s="911"/>
      <c r="AN19" s="907"/>
      <c r="AO19" s="908"/>
      <c r="AP19" s="911"/>
      <c r="AQ19" s="907"/>
      <c r="AR19" s="916"/>
      <c r="AS19" s="906"/>
      <c r="AT19" s="907"/>
      <c r="AU19" s="908"/>
      <c r="AV19" s="911"/>
      <c r="AW19" s="907"/>
      <c r="AX19" s="908"/>
      <c r="AY19" s="911"/>
      <c r="AZ19" s="907"/>
      <c r="BA19" s="908"/>
      <c r="BB19" s="907"/>
      <c r="BC19" s="907"/>
      <c r="BD19" s="916"/>
      <c r="BE19" s="680"/>
      <c r="BF19" s="680"/>
      <c r="BG19" s="680"/>
      <c r="BH19" s="680"/>
      <c r="BI19" s="680"/>
      <c r="BJ19" s="984"/>
      <c r="BK19" s="1"/>
      <c r="BL19" s="1"/>
      <c r="BM19" s="1"/>
      <c r="BN19" s="1"/>
      <c r="BO19" s="1"/>
      <c r="BP19" s="1"/>
      <c r="BQ19" s="1"/>
      <c r="BR19" s="1"/>
      <c r="BS19" s="1"/>
      <c r="BT19" s="1"/>
      <c r="BU19" s="1"/>
      <c r="BV19" s="1"/>
      <c r="BW19" s="1"/>
      <c r="BX19" s="1"/>
      <c r="BY19" s="1"/>
    </row>
    <row r="20" spans="1:77" ht="9.75" customHeight="1">
      <c r="A20" s="247"/>
      <c r="B20" s="264"/>
      <c r="C20" s="230"/>
      <c r="D20" s="636" t="s">
        <v>63</v>
      </c>
      <c r="E20" s="636"/>
      <c r="F20" s="636"/>
      <c r="G20" s="636"/>
      <c r="H20" s="636"/>
      <c r="I20" s="636"/>
      <c r="J20" s="636"/>
      <c r="K20" s="636"/>
      <c r="L20" s="636"/>
      <c r="M20" s="636"/>
      <c r="N20" s="636"/>
      <c r="O20" s="636"/>
      <c r="P20" s="636"/>
      <c r="Q20" s="232"/>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65"/>
      <c r="BJ20" s="984"/>
      <c r="BK20" s="1"/>
      <c r="BL20" s="1"/>
      <c r="BM20" s="1"/>
      <c r="BN20" s="1"/>
      <c r="BO20" s="1"/>
      <c r="BP20" s="1"/>
      <c r="BQ20" s="1"/>
      <c r="BR20" s="1"/>
      <c r="BS20" s="1"/>
      <c r="BT20" s="1"/>
      <c r="BU20" s="1"/>
      <c r="BV20" s="1"/>
      <c r="BW20" s="1"/>
      <c r="BX20" s="1"/>
      <c r="BY20" s="1"/>
    </row>
    <row r="21" spans="1:77" ht="9.75" customHeight="1">
      <c r="A21" s="247"/>
      <c r="B21" s="262"/>
      <c r="C21" s="224"/>
      <c r="D21" s="637"/>
      <c r="E21" s="637"/>
      <c r="F21" s="637"/>
      <c r="G21" s="637"/>
      <c r="H21" s="637"/>
      <c r="I21" s="637"/>
      <c r="J21" s="637"/>
      <c r="K21" s="637"/>
      <c r="L21" s="637"/>
      <c r="M21" s="637"/>
      <c r="N21" s="637"/>
      <c r="O21" s="637"/>
      <c r="P21" s="637"/>
      <c r="Q21" s="233"/>
      <c r="R21" s="224"/>
      <c r="S21" s="224"/>
      <c r="T21" s="912">
        <f>注意事項!H9</f>
        <v>0</v>
      </c>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2"/>
      <c r="AY21" s="912"/>
      <c r="AZ21" s="912"/>
      <c r="BA21" s="912"/>
      <c r="BB21" s="912"/>
      <c r="BC21" s="912"/>
      <c r="BD21" s="912"/>
      <c r="BE21" s="912"/>
      <c r="BF21" s="912"/>
      <c r="BG21" s="912"/>
      <c r="BH21" s="224"/>
      <c r="BI21" s="248"/>
      <c r="BJ21" s="984"/>
      <c r="BK21" s="1"/>
      <c r="BL21" s="1"/>
      <c r="BM21" s="1"/>
      <c r="BN21" s="1"/>
      <c r="BO21" s="1"/>
      <c r="BP21" s="1"/>
      <c r="BQ21" s="1"/>
      <c r="BR21" s="1"/>
      <c r="BS21" s="1"/>
      <c r="BT21" s="1"/>
      <c r="BU21" s="1"/>
      <c r="BV21" s="1"/>
      <c r="BW21" s="1"/>
      <c r="BX21" s="1"/>
      <c r="BY21" s="1"/>
    </row>
    <row r="22" spans="1:77" ht="9.75" customHeight="1">
      <c r="A22" s="247"/>
      <c r="B22" s="262"/>
      <c r="C22" s="224"/>
      <c r="D22" s="637"/>
      <c r="E22" s="637"/>
      <c r="F22" s="637"/>
      <c r="G22" s="637"/>
      <c r="H22" s="637"/>
      <c r="I22" s="637"/>
      <c r="J22" s="637"/>
      <c r="K22" s="637"/>
      <c r="L22" s="637"/>
      <c r="M22" s="637"/>
      <c r="N22" s="637"/>
      <c r="O22" s="637"/>
      <c r="P22" s="637"/>
      <c r="Q22" s="233"/>
      <c r="R22" s="224"/>
      <c r="S22" s="224"/>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2"/>
      <c r="AY22" s="912"/>
      <c r="AZ22" s="912"/>
      <c r="BA22" s="912"/>
      <c r="BB22" s="912"/>
      <c r="BC22" s="912"/>
      <c r="BD22" s="912"/>
      <c r="BE22" s="912"/>
      <c r="BF22" s="912"/>
      <c r="BG22" s="912"/>
      <c r="BH22" s="224"/>
      <c r="BI22" s="248"/>
      <c r="BJ22" s="984"/>
      <c r="BK22" s="1"/>
      <c r="BL22" s="1"/>
      <c r="BM22" s="1"/>
      <c r="BN22" s="1"/>
      <c r="BO22" s="1"/>
      <c r="BP22" s="1"/>
      <c r="BQ22" s="1"/>
      <c r="BR22" s="1"/>
      <c r="BS22" s="1"/>
      <c r="BT22" s="1"/>
      <c r="BU22" s="1"/>
      <c r="BV22" s="1"/>
      <c r="BW22" s="1"/>
      <c r="BX22" s="1"/>
      <c r="BY22" s="1"/>
    </row>
    <row r="23" spans="1:77" ht="9.75" customHeight="1">
      <c r="A23" s="247"/>
      <c r="B23" s="262"/>
      <c r="C23" s="224"/>
      <c r="D23" s="637"/>
      <c r="E23" s="637"/>
      <c r="F23" s="637"/>
      <c r="G23" s="637"/>
      <c r="H23" s="637"/>
      <c r="I23" s="637"/>
      <c r="J23" s="637"/>
      <c r="K23" s="637"/>
      <c r="L23" s="637"/>
      <c r="M23" s="637"/>
      <c r="N23" s="637"/>
      <c r="O23" s="637"/>
      <c r="P23" s="637"/>
      <c r="Q23" s="233"/>
      <c r="R23" s="224"/>
      <c r="S23" s="224"/>
      <c r="T23" s="912"/>
      <c r="U23" s="912"/>
      <c r="V23" s="912"/>
      <c r="W23" s="912"/>
      <c r="X23" s="912"/>
      <c r="Y23" s="912"/>
      <c r="Z23" s="912"/>
      <c r="AA23" s="912"/>
      <c r="AB23" s="912"/>
      <c r="AC23" s="912"/>
      <c r="AD23" s="912"/>
      <c r="AE23" s="912"/>
      <c r="AF23" s="912"/>
      <c r="AG23" s="912"/>
      <c r="AH23" s="912"/>
      <c r="AI23" s="912"/>
      <c r="AJ23" s="912"/>
      <c r="AK23" s="912"/>
      <c r="AL23" s="912"/>
      <c r="AM23" s="912"/>
      <c r="AN23" s="912"/>
      <c r="AO23" s="912"/>
      <c r="AP23" s="912"/>
      <c r="AQ23" s="912"/>
      <c r="AR23" s="912"/>
      <c r="AS23" s="912"/>
      <c r="AT23" s="912"/>
      <c r="AU23" s="912"/>
      <c r="AV23" s="912"/>
      <c r="AW23" s="912"/>
      <c r="AX23" s="912"/>
      <c r="AY23" s="912"/>
      <c r="AZ23" s="912"/>
      <c r="BA23" s="912"/>
      <c r="BB23" s="912"/>
      <c r="BC23" s="912"/>
      <c r="BD23" s="912"/>
      <c r="BE23" s="912"/>
      <c r="BF23" s="912"/>
      <c r="BG23" s="912"/>
      <c r="BH23" s="224"/>
      <c r="BI23" s="248"/>
      <c r="BJ23" s="984"/>
      <c r="BK23" s="1"/>
      <c r="BL23" s="1"/>
      <c r="BM23" s="1"/>
      <c r="BN23" s="1"/>
      <c r="BO23" s="1"/>
      <c r="BP23" s="1"/>
      <c r="BQ23" s="1"/>
      <c r="BR23" s="1"/>
      <c r="BS23" s="1"/>
      <c r="BT23" s="1"/>
      <c r="BU23" s="1"/>
      <c r="BV23" s="1"/>
      <c r="BW23" s="1"/>
      <c r="BX23" s="1"/>
      <c r="BY23" s="1"/>
    </row>
    <row r="24" spans="1:77" ht="9.75" customHeight="1">
      <c r="A24" s="247"/>
      <c r="B24" s="262"/>
      <c r="C24" s="224"/>
      <c r="D24" s="637"/>
      <c r="E24" s="637"/>
      <c r="F24" s="637"/>
      <c r="G24" s="637"/>
      <c r="H24" s="637"/>
      <c r="I24" s="637"/>
      <c r="J24" s="637"/>
      <c r="K24" s="637"/>
      <c r="L24" s="637"/>
      <c r="M24" s="637"/>
      <c r="N24" s="637"/>
      <c r="O24" s="637"/>
      <c r="P24" s="637"/>
      <c r="Q24" s="233"/>
      <c r="R24" s="224"/>
      <c r="S24" s="224"/>
      <c r="T24" s="912"/>
      <c r="U24" s="912"/>
      <c r="V24" s="912"/>
      <c r="W24" s="912"/>
      <c r="X24" s="912"/>
      <c r="Y24" s="912"/>
      <c r="Z24" s="912"/>
      <c r="AA24" s="912"/>
      <c r="AB24" s="912"/>
      <c r="AC24" s="912"/>
      <c r="AD24" s="912"/>
      <c r="AE24" s="912"/>
      <c r="AF24" s="912"/>
      <c r="AG24" s="912"/>
      <c r="AH24" s="912"/>
      <c r="AI24" s="912"/>
      <c r="AJ24" s="912"/>
      <c r="AK24" s="912"/>
      <c r="AL24" s="912"/>
      <c r="AM24" s="912"/>
      <c r="AN24" s="912"/>
      <c r="AO24" s="912"/>
      <c r="AP24" s="912"/>
      <c r="AQ24" s="912"/>
      <c r="AR24" s="912"/>
      <c r="AS24" s="912"/>
      <c r="AT24" s="912"/>
      <c r="AU24" s="912"/>
      <c r="AV24" s="912"/>
      <c r="AW24" s="912"/>
      <c r="AX24" s="912"/>
      <c r="AY24" s="912"/>
      <c r="AZ24" s="912"/>
      <c r="BA24" s="912"/>
      <c r="BB24" s="912"/>
      <c r="BC24" s="912"/>
      <c r="BD24" s="912"/>
      <c r="BE24" s="912"/>
      <c r="BF24" s="912"/>
      <c r="BG24" s="912"/>
      <c r="BH24" s="224"/>
      <c r="BI24" s="248"/>
      <c r="BJ24" s="984"/>
      <c r="BK24" s="1"/>
      <c r="BL24" s="1"/>
      <c r="BM24" s="1"/>
      <c r="BN24" s="1"/>
      <c r="BO24" s="1"/>
      <c r="BP24" s="1"/>
      <c r="BQ24" s="1"/>
      <c r="BR24" s="1"/>
      <c r="BS24" s="1"/>
      <c r="BT24" s="1"/>
      <c r="BU24" s="1"/>
      <c r="BV24" s="1"/>
      <c r="BW24" s="1"/>
      <c r="BX24" s="1"/>
      <c r="BY24" s="1"/>
    </row>
    <row r="25" spans="1:77" ht="9.75" customHeight="1">
      <c r="A25" s="247"/>
      <c r="B25" s="262"/>
      <c r="C25" s="224"/>
      <c r="D25" s="637"/>
      <c r="E25" s="637"/>
      <c r="F25" s="637"/>
      <c r="G25" s="637"/>
      <c r="H25" s="637"/>
      <c r="I25" s="637"/>
      <c r="J25" s="637"/>
      <c r="K25" s="637"/>
      <c r="L25" s="637"/>
      <c r="M25" s="637"/>
      <c r="N25" s="637"/>
      <c r="O25" s="637"/>
      <c r="P25" s="637"/>
      <c r="Q25" s="233"/>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48"/>
      <c r="BJ25" s="984"/>
      <c r="BK25" s="1"/>
      <c r="BL25" s="1"/>
      <c r="BM25" s="1"/>
      <c r="BN25" s="1"/>
      <c r="BO25" s="1"/>
      <c r="BP25" s="1"/>
      <c r="BQ25" s="1"/>
      <c r="BR25" s="1"/>
      <c r="BS25" s="1"/>
      <c r="BT25" s="1"/>
      <c r="BU25" s="1"/>
      <c r="BV25" s="1"/>
      <c r="BW25" s="1"/>
      <c r="BX25" s="1"/>
      <c r="BY25" s="1"/>
    </row>
    <row r="26" spans="1:77" ht="9.75" customHeight="1">
      <c r="A26" s="247"/>
      <c r="B26" s="264"/>
      <c r="C26" s="230"/>
      <c r="D26" s="636" t="s">
        <v>64</v>
      </c>
      <c r="E26" s="636"/>
      <c r="F26" s="636"/>
      <c r="G26" s="636"/>
      <c r="H26" s="636"/>
      <c r="I26" s="636"/>
      <c r="J26" s="636"/>
      <c r="K26" s="636"/>
      <c r="L26" s="636"/>
      <c r="M26" s="636"/>
      <c r="N26" s="636"/>
      <c r="O26" s="636"/>
      <c r="P26" s="636"/>
      <c r="Q26" s="232"/>
      <c r="R26" s="230"/>
      <c r="S26" s="230"/>
      <c r="T26" s="913">
        <f>注意事項!H10</f>
        <v>0</v>
      </c>
      <c r="U26" s="913"/>
      <c r="V26" s="913"/>
      <c r="W26" s="913"/>
      <c r="X26" s="913"/>
      <c r="Y26" s="913"/>
      <c r="Z26" s="913"/>
      <c r="AA26" s="913"/>
      <c r="AB26" s="913"/>
      <c r="AC26" s="913"/>
      <c r="AD26" s="913"/>
      <c r="AE26" s="913"/>
      <c r="AF26" s="913"/>
      <c r="AG26" s="913"/>
      <c r="AH26" s="913"/>
      <c r="AI26" s="913"/>
      <c r="AJ26" s="913"/>
      <c r="AK26" s="913"/>
      <c r="AL26" s="913"/>
      <c r="AM26" s="913"/>
      <c r="AN26" s="913"/>
      <c r="AO26" s="913"/>
      <c r="AP26" s="913"/>
      <c r="AQ26" s="913"/>
      <c r="AR26" s="913"/>
      <c r="AS26" s="913"/>
      <c r="AT26" s="913"/>
      <c r="AU26" s="913"/>
      <c r="AV26" s="913"/>
      <c r="AW26" s="913"/>
      <c r="AX26" s="913"/>
      <c r="AY26" s="913"/>
      <c r="AZ26" s="913"/>
      <c r="BA26" s="913"/>
      <c r="BB26" s="913"/>
      <c r="BC26" s="913"/>
      <c r="BD26" s="913"/>
      <c r="BE26" s="913"/>
      <c r="BF26" s="913"/>
      <c r="BG26" s="913"/>
      <c r="BH26" s="230"/>
      <c r="BI26" s="265"/>
      <c r="BJ26" s="984"/>
      <c r="BK26" s="1"/>
      <c r="BL26" s="1"/>
      <c r="BM26" s="1"/>
      <c r="BN26" s="1"/>
      <c r="BO26" s="1"/>
      <c r="BP26" s="1"/>
      <c r="BQ26" s="1"/>
      <c r="BR26" s="1"/>
      <c r="BS26" s="1"/>
      <c r="BT26" s="1"/>
      <c r="BU26" s="1"/>
      <c r="BV26" s="1"/>
      <c r="BW26" s="1"/>
      <c r="BX26" s="1"/>
      <c r="BY26" s="1"/>
    </row>
    <row r="27" spans="1:77" ht="9.75" customHeight="1">
      <c r="A27" s="247"/>
      <c r="B27" s="262"/>
      <c r="C27" s="224"/>
      <c r="D27" s="637"/>
      <c r="E27" s="637"/>
      <c r="F27" s="637"/>
      <c r="G27" s="637"/>
      <c r="H27" s="637"/>
      <c r="I27" s="637"/>
      <c r="J27" s="637"/>
      <c r="K27" s="637"/>
      <c r="L27" s="637"/>
      <c r="M27" s="637"/>
      <c r="N27" s="637"/>
      <c r="O27" s="637"/>
      <c r="P27" s="637"/>
      <c r="Q27" s="233"/>
      <c r="R27" s="224"/>
      <c r="S27" s="224"/>
      <c r="T27" s="912"/>
      <c r="U27" s="912"/>
      <c r="V27" s="912"/>
      <c r="W27" s="912"/>
      <c r="X27" s="912"/>
      <c r="Y27" s="912"/>
      <c r="Z27" s="912"/>
      <c r="AA27" s="912"/>
      <c r="AB27" s="912"/>
      <c r="AC27" s="912"/>
      <c r="AD27" s="912"/>
      <c r="AE27" s="912"/>
      <c r="AF27" s="912"/>
      <c r="AG27" s="912"/>
      <c r="AH27" s="912"/>
      <c r="AI27" s="912"/>
      <c r="AJ27" s="912"/>
      <c r="AK27" s="912"/>
      <c r="AL27" s="912"/>
      <c r="AM27" s="912"/>
      <c r="AN27" s="912"/>
      <c r="AO27" s="912"/>
      <c r="AP27" s="912"/>
      <c r="AQ27" s="912"/>
      <c r="AR27" s="912"/>
      <c r="AS27" s="912"/>
      <c r="AT27" s="912"/>
      <c r="AU27" s="912"/>
      <c r="AV27" s="912"/>
      <c r="AW27" s="912"/>
      <c r="AX27" s="912"/>
      <c r="AY27" s="912"/>
      <c r="AZ27" s="912"/>
      <c r="BA27" s="912"/>
      <c r="BB27" s="912"/>
      <c r="BC27" s="912"/>
      <c r="BD27" s="912"/>
      <c r="BE27" s="912"/>
      <c r="BF27" s="912"/>
      <c r="BG27" s="912"/>
      <c r="BH27" s="224"/>
      <c r="BI27" s="248"/>
      <c r="BJ27" s="984"/>
      <c r="BK27" s="1"/>
      <c r="BL27" s="1"/>
      <c r="BM27" s="1"/>
      <c r="BN27" s="1"/>
      <c r="BO27" s="1"/>
      <c r="BP27" s="1"/>
      <c r="BQ27" s="1"/>
      <c r="BR27" s="1"/>
      <c r="BS27" s="1"/>
      <c r="BT27" s="1"/>
      <c r="BU27" s="1"/>
      <c r="BV27" s="1"/>
      <c r="BW27" s="1"/>
      <c r="BX27" s="1"/>
      <c r="BY27" s="1"/>
    </row>
    <row r="28" spans="1:77" ht="9.75" customHeight="1">
      <c r="A28" s="247"/>
      <c r="B28" s="262"/>
      <c r="C28" s="224"/>
      <c r="D28" s="637"/>
      <c r="E28" s="637"/>
      <c r="F28" s="637"/>
      <c r="G28" s="637"/>
      <c r="H28" s="637"/>
      <c r="I28" s="637"/>
      <c r="J28" s="637"/>
      <c r="K28" s="637"/>
      <c r="L28" s="637"/>
      <c r="M28" s="637"/>
      <c r="N28" s="637"/>
      <c r="O28" s="637"/>
      <c r="P28" s="637"/>
      <c r="Q28" s="233"/>
      <c r="R28" s="224"/>
      <c r="S28" s="224"/>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2"/>
      <c r="AY28" s="912"/>
      <c r="AZ28" s="912"/>
      <c r="BA28" s="912"/>
      <c r="BB28" s="912"/>
      <c r="BC28" s="912"/>
      <c r="BD28" s="912"/>
      <c r="BE28" s="912"/>
      <c r="BF28" s="912"/>
      <c r="BG28" s="912"/>
      <c r="BH28" s="224"/>
      <c r="BI28" s="248"/>
      <c r="BJ28" s="984"/>
      <c r="BK28" s="1"/>
      <c r="BL28" s="1"/>
      <c r="BM28" s="1"/>
      <c r="BN28" s="1"/>
      <c r="BO28" s="1"/>
      <c r="BP28" s="1"/>
      <c r="BQ28" s="1"/>
      <c r="BR28" s="1"/>
      <c r="BS28" s="1"/>
      <c r="BT28" s="1"/>
      <c r="BU28" s="1"/>
      <c r="BV28" s="1"/>
      <c r="BW28" s="1"/>
      <c r="BX28" s="1"/>
      <c r="BY28" s="1"/>
    </row>
    <row r="29" spans="1:77" ht="9.75" customHeight="1">
      <c r="A29" s="247"/>
      <c r="B29" s="262"/>
      <c r="C29" s="224"/>
      <c r="D29" s="637"/>
      <c r="E29" s="637"/>
      <c r="F29" s="637"/>
      <c r="G29" s="637"/>
      <c r="H29" s="637"/>
      <c r="I29" s="637"/>
      <c r="J29" s="637"/>
      <c r="K29" s="637"/>
      <c r="L29" s="637"/>
      <c r="M29" s="637"/>
      <c r="N29" s="637"/>
      <c r="O29" s="637"/>
      <c r="P29" s="637"/>
      <c r="Q29" s="233"/>
      <c r="R29" s="224"/>
      <c r="S29" s="224"/>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2"/>
      <c r="AY29" s="912"/>
      <c r="AZ29" s="912"/>
      <c r="BA29" s="912"/>
      <c r="BB29" s="912"/>
      <c r="BC29" s="912"/>
      <c r="BD29" s="912"/>
      <c r="BE29" s="912"/>
      <c r="BF29" s="912"/>
      <c r="BG29" s="912"/>
      <c r="BH29" s="224"/>
      <c r="BI29" s="248"/>
      <c r="BJ29" s="984"/>
      <c r="BK29" s="1"/>
      <c r="BL29" s="1"/>
      <c r="BM29" s="1"/>
      <c r="BN29" s="1"/>
      <c r="BO29" s="1"/>
      <c r="BP29" s="1"/>
      <c r="BQ29" s="1"/>
      <c r="BR29" s="1"/>
      <c r="BS29" s="1"/>
      <c r="BT29" s="1"/>
      <c r="BU29" s="1"/>
      <c r="BV29" s="1"/>
      <c r="BW29" s="1"/>
      <c r="BX29" s="1"/>
      <c r="BY29" s="1"/>
    </row>
    <row r="30" spans="1:77" ht="9.75" customHeight="1">
      <c r="A30" s="247"/>
      <c r="B30" s="262"/>
      <c r="C30" s="224"/>
      <c r="D30" s="637"/>
      <c r="E30" s="637"/>
      <c r="F30" s="637"/>
      <c r="G30" s="637"/>
      <c r="H30" s="637"/>
      <c r="I30" s="637"/>
      <c r="J30" s="637"/>
      <c r="K30" s="637"/>
      <c r="L30" s="637"/>
      <c r="M30" s="637"/>
      <c r="N30" s="637"/>
      <c r="O30" s="637"/>
      <c r="P30" s="637"/>
      <c r="Q30" s="233"/>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950" t="s">
        <v>68</v>
      </c>
      <c r="AR30" s="950"/>
      <c r="AS30" s="950"/>
      <c r="AT30" s="949">
        <f>注意事項!H12</f>
        <v>0</v>
      </c>
      <c r="AU30" s="949"/>
      <c r="AV30" s="949"/>
      <c r="AW30" s="949"/>
      <c r="AX30" s="949"/>
      <c r="AY30" s="949"/>
      <c r="AZ30" s="949"/>
      <c r="BA30" s="949"/>
      <c r="BB30" s="949"/>
      <c r="BC30" s="949"/>
      <c r="BD30" s="949"/>
      <c r="BE30" s="950" t="s">
        <v>69</v>
      </c>
      <c r="BF30" s="224"/>
      <c r="BG30" s="224"/>
      <c r="BH30" s="224"/>
      <c r="BI30" s="248"/>
      <c r="BJ30" s="984"/>
      <c r="BK30" s="1"/>
      <c r="BL30" s="1"/>
      <c r="BM30" s="1"/>
      <c r="BN30" s="1"/>
      <c r="BO30" s="1"/>
      <c r="BP30" s="1"/>
      <c r="BQ30" s="1"/>
      <c r="BR30" s="1"/>
      <c r="BS30" s="1"/>
      <c r="BT30" s="1"/>
      <c r="BU30" s="1"/>
      <c r="BV30" s="1"/>
      <c r="BW30" s="1"/>
      <c r="BX30" s="1"/>
      <c r="BY30" s="1"/>
    </row>
    <row r="31" spans="1:77" ht="9.75" customHeight="1">
      <c r="A31" s="247"/>
      <c r="B31" s="262"/>
      <c r="C31" s="224"/>
      <c r="D31" s="637"/>
      <c r="E31" s="637"/>
      <c r="F31" s="637"/>
      <c r="G31" s="637"/>
      <c r="H31" s="637"/>
      <c r="I31" s="637"/>
      <c r="J31" s="637"/>
      <c r="K31" s="637"/>
      <c r="L31" s="637"/>
      <c r="M31" s="637"/>
      <c r="N31" s="637"/>
      <c r="O31" s="637"/>
      <c r="P31" s="637"/>
      <c r="Q31" s="263"/>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950"/>
      <c r="AR31" s="950"/>
      <c r="AS31" s="950"/>
      <c r="AT31" s="949"/>
      <c r="AU31" s="949"/>
      <c r="AV31" s="949"/>
      <c r="AW31" s="949"/>
      <c r="AX31" s="949"/>
      <c r="AY31" s="949"/>
      <c r="AZ31" s="949"/>
      <c r="BA31" s="949"/>
      <c r="BB31" s="949"/>
      <c r="BC31" s="949"/>
      <c r="BD31" s="949"/>
      <c r="BE31" s="950"/>
      <c r="BF31" s="224"/>
      <c r="BG31" s="224"/>
      <c r="BH31" s="224"/>
      <c r="BI31" s="248"/>
      <c r="BJ31" s="984"/>
      <c r="BK31" s="1"/>
      <c r="BL31" s="1"/>
      <c r="BM31" s="1"/>
      <c r="BN31" s="1"/>
      <c r="BO31" s="1"/>
      <c r="BP31" s="1"/>
      <c r="BQ31" s="1"/>
      <c r="BR31" s="1"/>
      <c r="BS31" s="1"/>
      <c r="BT31" s="1"/>
      <c r="BU31" s="1"/>
      <c r="BV31" s="1"/>
      <c r="BW31" s="1"/>
      <c r="BX31" s="1"/>
      <c r="BY31" s="1"/>
    </row>
    <row r="32" spans="1:77" ht="9.75" customHeight="1">
      <c r="A32" s="1"/>
      <c r="B32" s="266"/>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75"/>
      <c r="BJ32" s="984"/>
      <c r="BK32" s="1"/>
      <c r="BL32" s="1"/>
      <c r="BM32" s="1"/>
      <c r="BN32" s="1"/>
      <c r="BO32" s="1"/>
      <c r="BP32" s="1"/>
      <c r="BQ32" s="1"/>
      <c r="BR32" s="1"/>
      <c r="BS32" s="1"/>
      <c r="BT32" s="1"/>
      <c r="BU32" s="1"/>
      <c r="BV32" s="1"/>
      <c r="BW32" s="1"/>
      <c r="BX32" s="1"/>
      <c r="BY32" s="1"/>
    </row>
    <row r="33" spans="1:77" ht="9.75" customHeight="1">
      <c r="A33" s="247"/>
      <c r="B33" s="262"/>
      <c r="C33" s="224"/>
      <c r="D33" s="224"/>
      <c r="E33" s="224"/>
      <c r="F33" s="224"/>
      <c r="G33" s="224"/>
      <c r="H33" s="224"/>
      <c r="I33" s="224"/>
      <c r="J33" s="224"/>
      <c r="K33" s="224"/>
      <c r="L33" s="224"/>
      <c r="M33" s="224"/>
      <c r="N33" s="224"/>
      <c r="O33" s="224"/>
      <c r="P33" s="224"/>
      <c r="Q33" s="224"/>
      <c r="R33" s="950" t="s">
        <v>10</v>
      </c>
      <c r="S33" s="950"/>
      <c r="T33" s="950"/>
      <c r="U33" s="950"/>
      <c r="V33" s="951">
        <f>'16-10'!V45</f>
        <v>0</v>
      </c>
      <c r="W33" s="952"/>
      <c r="X33" s="953"/>
      <c r="Y33" s="950" t="s">
        <v>11</v>
      </c>
      <c r="Z33" s="950"/>
      <c r="AA33" s="950"/>
      <c r="AB33" s="950"/>
      <c r="AC33" s="951">
        <f>'16-10'!AC45</f>
        <v>0</v>
      </c>
      <c r="AD33" s="952"/>
      <c r="AE33" s="952"/>
      <c r="AF33" s="223"/>
      <c r="AG33" s="960" t="s">
        <v>66</v>
      </c>
      <c r="AH33" s="960"/>
      <c r="AI33" s="960"/>
      <c r="AJ33" s="960"/>
      <c r="AK33" s="960"/>
      <c r="AL33" s="960"/>
      <c r="AM33" s="960"/>
      <c r="AN33" s="960"/>
      <c r="AO33" s="960"/>
      <c r="AP33" s="960"/>
      <c r="AQ33" s="960"/>
      <c r="AR33" s="960"/>
      <c r="AS33" s="960"/>
      <c r="AT33" s="224"/>
      <c r="AU33" s="224"/>
      <c r="AV33" s="224"/>
      <c r="AW33" s="224"/>
      <c r="AX33" s="224"/>
      <c r="AY33" s="4"/>
      <c r="AZ33" s="4"/>
      <c r="BA33" s="4"/>
      <c r="BB33" s="4"/>
      <c r="BC33" s="4"/>
      <c r="BD33" s="4"/>
      <c r="BE33" s="4"/>
      <c r="BF33" s="4"/>
      <c r="BG33" s="4"/>
      <c r="BH33" s="4"/>
      <c r="BI33" s="168"/>
      <c r="BJ33" s="984"/>
      <c r="BK33" s="1"/>
      <c r="BL33" s="1"/>
      <c r="BM33" s="1"/>
      <c r="BN33" s="1"/>
      <c r="BO33" s="1"/>
      <c r="BP33" s="1"/>
      <c r="BQ33" s="1"/>
      <c r="BR33" s="1"/>
      <c r="BS33" s="1"/>
      <c r="BT33" s="1"/>
      <c r="BU33" s="1"/>
      <c r="BV33" s="1"/>
      <c r="BW33" s="1"/>
      <c r="BX33" s="1"/>
      <c r="BY33" s="1"/>
    </row>
    <row r="34" spans="1:77" ht="9.75" customHeight="1">
      <c r="A34" s="247"/>
      <c r="B34" s="262"/>
      <c r="C34" s="224"/>
      <c r="D34" s="224"/>
      <c r="E34" s="224"/>
      <c r="F34" s="224"/>
      <c r="G34" s="224"/>
      <c r="H34" s="224"/>
      <c r="I34" s="224"/>
      <c r="J34" s="224"/>
      <c r="K34" s="224"/>
      <c r="L34" s="224"/>
      <c r="M34" s="224"/>
      <c r="N34" s="224"/>
      <c r="O34" s="224"/>
      <c r="P34" s="224"/>
      <c r="Q34" s="224"/>
      <c r="R34" s="950"/>
      <c r="S34" s="950"/>
      <c r="T34" s="950"/>
      <c r="U34" s="950"/>
      <c r="V34" s="954"/>
      <c r="W34" s="955"/>
      <c r="X34" s="956"/>
      <c r="Y34" s="950"/>
      <c r="Z34" s="950"/>
      <c r="AA34" s="950"/>
      <c r="AB34" s="950"/>
      <c r="AC34" s="954"/>
      <c r="AD34" s="955"/>
      <c r="AE34" s="955"/>
      <c r="AF34" s="223"/>
      <c r="AG34" s="960"/>
      <c r="AH34" s="960"/>
      <c r="AI34" s="960"/>
      <c r="AJ34" s="960"/>
      <c r="AK34" s="960"/>
      <c r="AL34" s="960"/>
      <c r="AM34" s="960"/>
      <c r="AN34" s="960"/>
      <c r="AO34" s="960"/>
      <c r="AP34" s="960"/>
      <c r="AQ34" s="960"/>
      <c r="AR34" s="960"/>
      <c r="AS34" s="960"/>
      <c r="AT34" s="224"/>
      <c r="AU34" s="224"/>
      <c r="AV34" s="224"/>
      <c r="AW34" s="224"/>
      <c r="AX34" s="224"/>
      <c r="AY34" s="4"/>
      <c r="AZ34" s="4"/>
      <c r="BA34" s="4"/>
      <c r="BB34" s="4"/>
      <c r="BC34" s="4"/>
      <c r="BD34" s="4"/>
      <c r="BE34" s="4"/>
      <c r="BF34" s="4"/>
      <c r="BG34" s="4"/>
      <c r="BH34" s="4"/>
      <c r="BI34" s="168"/>
      <c r="BJ34" s="984"/>
      <c r="BK34" s="1"/>
      <c r="BL34" s="1"/>
      <c r="BM34" s="1"/>
      <c r="BN34" s="1"/>
      <c r="BO34" s="1"/>
      <c r="BP34" s="1"/>
      <c r="BQ34" s="1"/>
      <c r="BR34" s="1"/>
      <c r="BS34" s="1"/>
      <c r="BT34" s="1"/>
      <c r="BU34" s="1"/>
      <c r="BV34" s="1"/>
      <c r="BW34" s="1"/>
      <c r="BX34" s="1"/>
      <c r="BY34" s="1"/>
    </row>
    <row r="35" spans="1:77" ht="9.75" customHeight="1">
      <c r="A35" s="247"/>
      <c r="B35" s="262"/>
      <c r="C35" s="224"/>
      <c r="D35" s="224"/>
      <c r="E35" s="224"/>
      <c r="F35" s="224"/>
      <c r="G35" s="224"/>
      <c r="H35" s="224"/>
      <c r="I35" s="224"/>
      <c r="J35" s="224"/>
      <c r="K35" s="224"/>
      <c r="L35" s="224"/>
      <c r="M35" s="224"/>
      <c r="N35" s="224"/>
      <c r="O35" s="224"/>
      <c r="P35" s="224"/>
      <c r="Q35" s="224"/>
      <c r="R35" s="950"/>
      <c r="S35" s="950"/>
      <c r="T35" s="950"/>
      <c r="U35" s="950"/>
      <c r="V35" s="957"/>
      <c r="W35" s="958"/>
      <c r="X35" s="959"/>
      <c r="Y35" s="950"/>
      <c r="Z35" s="950"/>
      <c r="AA35" s="950"/>
      <c r="AB35" s="950"/>
      <c r="AC35" s="957"/>
      <c r="AD35" s="958"/>
      <c r="AE35" s="958"/>
      <c r="AF35" s="223"/>
      <c r="AG35" s="960"/>
      <c r="AH35" s="960"/>
      <c r="AI35" s="960"/>
      <c r="AJ35" s="960"/>
      <c r="AK35" s="960"/>
      <c r="AL35" s="960"/>
      <c r="AM35" s="960"/>
      <c r="AN35" s="960"/>
      <c r="AO35" s="960"/>
      <c r="AP35" s="960"/>
      <c r="AQ35" s="960"/>
      <c r="AR35" s="960"/>
      <c r="AS35" s="960"/>
      <c r="AT35" s="224"/>
      <c r="AU35" s="224"/>
      <c r="AV35" s="224"/>
      <c r="AW35" s="224"/>
      <c r="AX35" s="224"/>
      <c r="AY35" s="4"/>
      <c r="AZ35" s="4"/>
      <c r="BA35" s="4"/>
      <c r="BB35" s="4"/>
      <c r="BC35" s="4"/>
      <c r="BD35" s="4"/>
      <c r="BE35" s="4"/>
      <c r="BF35" s="4"/>
      <c r="BG35" s="4"/>
      <c r="BH35" s="4"/>
      <c r="BI35" s="168"/>
      <c r="BJ35" s="984"/>
      <c r="BK35" s="1"/>
      <c r="BL35" s="1"/>
      <c r="BM35" s="1"/>
      <c r="BN35" s="1"/>
      <c r="BO35" s="1"/>
      <c r="BP35" s="1"/>
      <c r="BQ35" s="1"/>
      <c r="BR35" s="1"/>
      <c r="BS35" s="1"/>
      <c r="BT35" s="1"/>
      <c r="BU35" s="1"/>
      <c r="BV35" s="1"/>
      <c r="BW35" s="1"/>
      <c r="BX35" s="1"/>
      <c r="BY35" s="1"/>
    </row>
    <row r="36" spans="1:77" ht="9.75" customHeight="1" thickBot="1">
      <c r="A36" s="247"/>
      <c r="B36" s="262"/>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4"/>
      <c r="AZ36" s="4"/>
      <c r="BA36" s="4"/>
      <c r="BB36" s="4"/>
      <c r="BC36" s="4"/>
      <c r="BD36" s="4"/>
      <c r="BE36" s="4"/>
      <c r="BF36" s="4"/>
      <c r="BG36" s="4"/>
      <c r="BH36" s="4"/>
      <c r="BI36" s="4"/>
      <c r="BJ36" s="984"/>
      <c r="BK36" s="1"/>
      <c r="BL36" s="1"/>
      <c r="BM36" s="1"/>
      <c r="BN36" s="1"/>
      <c r="BO36" s="1"/>
      <c r="BP36" s="1"/>
      <c r="BQ36" s="1"/>
      <c r="BR36" s="1"/>
      <c r="BS36" s="1"/>
      <c r="BT36" s="1"/>
      <c r="BU36" s="1"/>
      <c r="BV36" s="1"/>
      <c r="BW36" s="1"/>
      <c r="BX36" s="1"/>
      <c r="BY36" s="1"/>
    </row>
    <row r="37" spans="1:77" ht="9.75" customHeight="1">
      <c r="A37" s="247"/>
      <c r="B37" s="246"/>
      <c r="C37" s="260"/>
      <c r="D37" s="260"/>
      <c r="E37" s="961" t="s">
        <v>71</v>
      </c>
      <c r="F37" s="961"/>
      <c r="G37" s="961"/>
      <c r="H37" s="961"/>
      <c r="I37" s="961"/>
      <c r="J37" s="961"/>
      <c r="K37" s="961"/>
      <c r="L37" s="961"/>
      <c r="M37" s="961"/>
      <c r="N37" s="260"/>
      <c r="O37" s="260"/>
      <c r="P37" s="246"/>
      <c r="Q37" s="260"/>
      <c r="R37" s="927" t="s">
        <v>72</v>
      </c>
      <c r="S37" s="927"/>
      <c r="T37" s="927"/>
      <c r="U37" s="927"/>
      <c r="V37" s="927"/>
      <c r="W37" s="927"/>
      <c r="X37" s="927"/>
      <c r="Y37" s="927"/>
      <c r="Z37" s="927"/>
      <c r="AA37" s="927"/>
      <c r="AB37" s="927"/>
      <c r="AC37" s="927"/>
      <c r="AD37" s="927"/>
      <c r="AE37" s="260"/>
      <c r="AF37" s="260"/>
      <c r="AG37" s="246"/>
      <c r="AH37" s="260"/>
      <c r="AI37" s="927" t="s">
        <v>73</v>
      </c>
      <c r="AJ37" s="927"/>
      <c r="AK37" s="927"/>
      <c r="AL37" s="927"/>
      <c r="AM37" s="927"/>
      <c r="AN37" s="927"/>
      <c r="AO37" s="927"/>
      <c r="AP37" s="927"/>
      <c r="AQ37" s="927"/>
      <c r="AR37" s="927"/>
      <c r="AS37" s="927"/>
      <c r="AT37" s="927"/>
      <c r="AU37" s="927"/>
      <c r="AV37" s="260"/>
      <c r="AW37" s="260"/>
      <c r="AX37" s="246"/>
      <c r="AY37" s="169"/>
      <c r="AZ37" s="961" t="s">
        <v>17</v>
      </c>
      <c r="BA37" s="961"/>
      <c r="BB37" s="961"/>
      <c r="BC37" s="961"/>
      <c r="BD37" s="961"/>
      <c r="BE37" s="961"/>
      <c r="BF37" s="961"/>
      <c r="BG37" s="169"/>
      <c r="BH37" s="169"/>
      <c r="BI37" s="213"/>
      <c r="BJ37" s="984"/>
      <c r="BK37" s="1"/>
      <c r="BL37" s="1"/>
      <c r="BM37" s="1"/>
      <c r="BN37" s="1"/>
      <c r="BO37" s="1"/>
      <c r="BP37" s="1"/>
      <c r="BQ37" s="1"/>
      <c r="BR37" s="1"/>
      <c r="BS37" s="1"/>
      <c r="BT37" s="1"/>
      <c r="BU37" s="1"/>
      <c r="BV37" s="1"/>
      <c r="BW37" s="1"/>
      <c r="BX37" s="1"/>
      <c r="BY37" s="1"/>
    </row>
    <row r="38" spans="1:77" ht="9.75" customHeight="1">
      <c r="A38" s="247"/>
      <c r="B38" s="262"/>
      <c r="C38" s="224"/>
      <c r="D38" s="224"/>
      <c r="E38" s="962"/>
      <c r="F38" s="962"/>
      <c r="G38" s="962"/>
      <c r="H38" s="962"/>
      <c r="I38" s="962"/>
      <c r="J38" s="962"/>
      <c r="K38" s="962"/>
      <c r="L38" s="962"/>
      <c r="M38" s="962"/>
      <c r="N38" s="224"/>
      <c r="O38" s="224"/>
      <c r="P38" s="262"/>
      <c r="Q38" s="224"/>
      <c r="R38" s="680"/>
      <c r="S38" s="680"/>
      <c r="T38" s="680"/>
      <c r="U38" s="680"/>
      <c r="V38" s="680"/>
      <c r="W38" s="680"/>
      <c r="X38" s="680"/>
      <c r="Y38" s="680"/>
      <c r="Z38" s="680"/>
      <c r="AA38" s="680"/>
      <c r="AB38" s="680"/>
      <c r="AC38" s="680"/>
      <c r="AD38" s="680"/>
      <c r="AE38" s="224"/>
      <c r="AF38" s="224"/>
      <c r="AG38" s="262"/>
      <c r="AH38" s="224"/>
      <c r="AI38" s="680"/>
      <c r="AJ38" s="680"/>
      <c r="AK38" s="680"/>
      <c r="AL38" s="680"/>
      <c r="AM38" s="680"/>
      <c r="AN38" s="680"/>
      <c r="AO38" s="680"/>
      <c r="AP38" s="680"/>
      <c r="AQ38" s="680"/>
      <c r="AR38" s="680"/>
      <c r="AS38" s="680"/>
      <c r="AT38" s="680"/>
      <c r="AU38" s="680"/>
      <c r="AV38" s="224"/>
      <c r="AW38" s="224"/>
      <c r="AX38" s="262"/>
      <c r="AY38" s="4"/>
      <c r="AZ38" s="962"/>
      <c r="BA38" s="962"/>
      <c r="BB38" s="962"/>
      <c r="BC38" s="962"/>
      <c r="BD38" s="962"/>
      <c r="BE38" s="962"/>
      <c r="BF38" s="962"/>
      <c r="BG38" s="4"/>
      <c r="BH38" s="4"/>
      <c r="BI38" s="168"/>
      <c r="BJ38" s="984"/>
      <c r="BK38" s="1"/>
      <c r="BL38" s="1"/>
      <c r="BM38" s="1"/>
      <c r="BN38" s="1"/>
      <c r="BO38" s="1"/>
      <c r="BP38" s="1"/>
      <c r="BQ38" s="1"/>
      <c r="BR38" s="1"/>
      <c r="BS38" s="1"/>
      <c r="BT38" s="1"/>
      <c r="BU38" s="1"/>
      <c r="BV38" s="1"/>
      <c r="BW38" s="1"/>
      <c r="BX38" s="1"/>
      <c r="BY38" s="1"/>
    </row>
    <row r="39" spans="1:77" ht="9.75" customHeight="1" thickBot="1">
      <c r="A39" s="247"/>
      <c r="B39" s="262"/>
      <c r="C39" s="224"/>
      <c r="D39" s="224"/>
      <c r="E39" s="962"/>
      <c r="F39" s="962"/>
      <c r="G39" s="962"/>
      <c r="H39" s="962"/>
      <c r="I39" s="962"/>
      <c r="J39" s="962"/>
      <c r="K39" s="962"/>
      <c r="L39" s="962"/>
      <c r="M39" s="962"/>
      <c r="N39" s="224"/>
      <c r="O39" s="224"/>
      <c r="P39" s="262"/>
      <c r="Q39" s="224"/>
      <c r="R39" s="680"/>
      <c r="S39" s="680"/>
      <c r="T39" s="680"/>
      <c r="U39" s="680"/>
      <c r="V39" s="680"/>
      <c r="W39" s="680"/>
      <c r="X39" s="680"/>
      <c r="Y39" s="680"/>
      <c r="Z39" s="680"/>
      <c r="AA39" s="680"/>
      <c r="AB39" s="680"/>
      <c r="AC39" s="680"/>
      <c r="AD39" s="680"/>
      <c r="AE39" s="224"/>
      <c r="AF39" s="224"/>
      <c r="AG39" s="262"/>
      <c r="AH39" s="224"/>
      <c r="AI39" s="680"/>
      <c r="AJ39" s="680"/>
      <c r="AK39" s="680"/>
      <c r="AL39" s="680"/>
      <c r="AM39" s="680"/>
      <c r="AN39" s="680"/>
      <c r="AO39" s="680"/>
      <c r="AP39" s="680"/>
      <c r="AQ39" s="680"/>
      <c r="AR39" s="680"/>
      <c r="AS39" s="680"/>
      <c r="AT39" s="680"/>
      <c r="AU39" s="680"/>
      <c r="AV39" s="224"/>
      <c r="AW39" s="224"/>
      <c r="AX39" s="262"/>
      <c r="AY39" s="4"/>
      <c r="AZ39" s="962"/>
      <c r="BA39" s="962"/>
      <c r="BB39" s="962"/>
      <c r="BC39" s="962"/>
      <c r="BD39" s="962"/>
      <c r="BE39" s="962"/>
      <c r="BF39" s="962"/>
      <c r="BG39" s="4"/>
      <c r="BH39" s="4"/>
      <c r="BI39" s="168"/>
      <c r="BJ39" s="984"/>
      <c r="BK39" s="1"/>
      <c r="BL39" s="1"/>
      <c r="BM39" s="1"/>
      <c r="BN39" s="1"/>
      <c r="BO39" s="1"/>
      <c r="BP39" s="1"/>
      <c r="BQ39" s="1"/>
      <c r="BR39" s="1"/>
      <c r="BS39" s="1"/>
      <c r="BT39" s="1"/>
      <c r="BU39" s="1"/>
      <c r="BV39" s="1"/>
      <c r="BW39" s="1"/>
      <c r="BX39" s="1"/>
      <c r="BY39" s="1"/>
    </row>
    <row r="40" spans="1:77" ht="9.75" customHeight="1">
      <c r="A40" s="247"/>
      <c r="B40" s="246"/>
      <c r="C40" s="260"/>
      <c r="D40" s="260"/>
      <c r="E40" s="260"/>
      <c r="F40" s="260"/>
      <c r="G40" s="260"/>
      <c r="H40" s="260"/>
      <c r="I40" s="260"/>
      <c r="J40" s="260"/>
      <c r="K40" s="260"/>
      <c r="L40" s="260"/>
      <c r="M40" s="260"/>
      <c r="N40" s="260"/>
      <c r="O40" s="260"/>
      <c r="P40" s="246"/>
      <c r="Q40" s="260"/>
      <c r="R40" s="260"/>
      <c r="S40" s="260"/>
      <c r="T40" s="260"/>
      <c r="U40" s="260"/>
      <c r="V40" s="260"/>
      <c r="W40" s="260"/>
      <c r="X40" s="260"/>
      <c r="Y40" s="260"/>
      <c r="Z40" s="260"/>
      <c r="AA40" s="260"/>
      <c r="AB40" s="260"/>
      <c r="AC40" s="260"/>
      <c r="AD40" s="260"/>
      <c r="AE40" s="260"/>
      <c r="AF40" s="303" t="s">
        <v>348</v>
      </c>
      <c r="AG40" s="246"/>
      <c r="AH40" s="260"/>
      <c r="AI40" s="260"/>
      <c r="AJ40" s="260"/>
      <c r="AK40" s="260"/>
      <c r="AL40" s="260"/>
      <c r="AM40" s="260"/>
      <c r="AN40" s="260"/>
      <c r="AO40" s="260"/>
      <c r="AP40" s="260"/>
      <c r="AQ40" s="260"/>
      <c r="AR40" s="260"/>
      <c r="AS40" s="260"/>
      <c r="AT40" s="260"/>
      <c r="AU40" s="260"/>
      <c r="AV40" s="260"/>
      <c r="AW40" s="303" t="s">
        <v>348</v>
      </c>
      <c r="AX40" s="246"/>
      <c r="AY40" s="169"/>
      <c r="AZ40" s="169"/>
      <c r="BA40" s="169"/>
      <c r="BB40" s="169"/>
      <c r="BC40" s="169"/>
      <c r="BD40" s="169"/>
      <c r="BE40" s="169"/>
      <c r="BF40" s="169"/>
      <c r="BG40" s="169"/>
      <c r="BH40" s="169"/>
      <c r="BI40" s="213"/>
      <c r="BJ40" s="984"/>
      <c r="BK40" s="1"/>
      <c r="BL40" s="1"/>
      <c r="BM40" s="1"/>
      <c r="BN40" s="1"/>
      <c r="BO40" s="1"/>
      <c r="BP40" s="1"/>
      <c r="BQ40" s="1"/>
      <c r="BR40" s="1"/>
      <c r="BS40" s="1"/>
      <c r="BT40" s="1"/>
      <c r="BU40" s="1"/>
      <c r="BV40" s="1"/>
      <c r="BW40" s="1"/>
      <c r="BX40" s="1"/>
      <c r="BY40" s="1"/>
    </row>
    <row r="41" spans="1:77" ht="9.75" customHeight="1">
      <c r="A41" s="247"/>
      <c r="B41" s="262"/>
      <c r="C41" s="224"/>
      <c r="D41" s="680" t="s">
        <v>74</v>
      </c>
      <c r="E41" s="680"/>
      <c r="F41" s="680"/>
      <c r="G41" s="680"/>
      <c r="H41" s="680"/>
      <c r="I41" s="680"/>
      <c r="J41" s="680"/>
      <c r="K41" s="680"/>
      <c r="L41" s="680"/>
      <c r="M41" s="680"/>
      <c r="N41" s="680"/>
      <c r="O41" s="224"/>
      <c r="P41" s="262"/>
      <c r="Q41" s="224"/>
      <c r="R41" s="888"/>
      <c r="S41" s="888"/>
      <c r="T41" s="888"/>
      <c r="U41" s="888"/>
      <c r="V41" s="888"/>
      <c r="W41" s="888"/>
      <c r="X41" s="888"/>
      <c r="Y41" s="888"/>
      <c r="Z41" s="888"/>
      <c r="AA41" s="888"/>
      <c r="AB41" s="888"/>
      <c r="AC41" s="888"/>
      <c r="AD41" s="888"/>
      <c r="AE41" s="888"/>
      <c r="AF41" s="267"/>
      <c r="AG41" s="268"/>
      <c r="AH41" s="267"/>
      <c r="AI41" s="888"/>
      <c r="AJ41" s="888"/>
      <c r="AK41" s="888"/>
      <c r="AL41" s="888"/>
      <c r="AM41" s="888"/>
      <c r="AN41" s="888"/>
      <c r="AO41" s="888"/>
      <c r="AP41" s="888"/>
      <c r="AQ41" s="888"/>
      <c r="AR41" s="888"/>
      <c r="AS41" s="888"/>
      <c r="AT41" s="888"/>
      <c r="AU41" s="888"/>
      <c r="AV41" s="888"/>
      <c r="AW41" s="267"/>
      <c r="AX41" s="262"/>
      <c r="AY41" s="4"/>
      <c r="AZ41" s="4"/>
      <c r="BA41" s="4"/>
      <c r="BB41" s="4"/>
      <c r="BC41" s="4"/>
      <c r="BD41" s="4"/>
      <c r="BE41" s="4"/>
      <c r="BF41" s="4"/>
      <c r="BG41" s="4"/>
      <c r="BH41" s="4"/>
      <c r="BI41" s="168"/>
      <c r="BJ41" s="984"/>
      <c r="BK41" s="1"/>
      <c r="BL41" s="1"/>
      <c r="BM41" s="1"/>
      <c r="BN41" s="1"/>
      <c r="BO41" s="1"/>
      <c r="BP41" s="1"/>
      <c r="BQ41" s="1"/>
      <c r="BR41" s="1"/>
      <c r="BS41" s="1"/>
      <c r="BT41" s="1"/>
      <c r="BU41" s="1"/>
      <c r="BV41" s="1"/>
      <c r="BW41" s="1"/>
      <c r="BX41" s="1"/>
      <c r="BY41" s="1"/>
    </row>
    <row r="42" spans="1:77" ht="9.75" customHeight="1">
      <c r="A42" s="247"/>
      <c r="B42" s="262"/>
      <c r="C42" s="224"/>
      <c r="D42" s="680"/>
      <c r="E42" s="680"/>
      <c r="F42" s="680"/>
      <c r="G42" s="680"/>
      <c r="H42" s="680"/>
      <c r="I42" s="680"/>
      <c r="J42" s="680"/>
      <c r="K42" s="680"/>
      <c r="L42" s="680"/>
      <c r="M42" s="680"/>
      <c r="N42" s="680"/>
      <c r="O42" s="224"/>
      <c r="P42" s="262"/>
      <c r="Q42" s="224"/>
      <c r="R42" s="994"/>
      <c r="S42" s="994"/>
      <c r="T42" s="994"/>
      <c r="U42" s="994"/>
      <c r="V42" s="994"/>
      <c r="W42" s="994"/>
      <c r="X42" s="994"/>
      <c r="Y42" s="994"/>
      <c r="Z42" s="994"/>
      <c r="AA42" s="994"/>
      <c r="AB42" s="994"/>
      <c r="AC42" s="994"/>
      <c r="AD42" s="994"/>
      <c r="AE42" s="994"/>
      <c r="AF42" s="267"/>
      <c r="AG42" s="268"/>
      <c r="AH42" s="267"/>
      <c r="AI42" s="888"/>
      <c r="AJ42" s="888"/>
      <c r="AK42" s="888"/>
      <c r="AL42" s="888"/>
      <c r="AM42" s="888"/>
      <c r="AN42" s="888"/>
      <c r="AO42" s="888"/>
      <c r="AP42" s="888"/>
      <c r="AQ42" s="888"/>
      <c r="AR42" s="888"/>
      <c r="AS42" s="888"/>
      <c r="AT42" s="888"/>
      <c r="AU42" s="888"/>
      <c r="AV42" s="888"/>
      <c r="AW42" s="267"/>
      <c r="AX42" s="262"/>
      <c r="AY42" s="4"/>
      <c r="AZ42" s="4"/>
      <c r="BA42" s="4"/>
      <c r="BB42" s="4"/>
      <c r="BC42" s="4"/>
      <c r="BD42" s="4"/>
      <c r="BE42" s="4"/>
      <c r="BF42" s="4"/>
      <c r="BG42" s="4"/>
      <c r="BH42" s="4"/>
      <c r="BI42" s="168"/>
      <c r="BJ42" s="984"/>
      <c r="BK42" s="1"/>
      <c r="BL42" s="1"/>
      <c r="BM42" s="1"/>
      <c r="BN42" s="1"/>
      <c r="BO42" s="1"/>
      <c r="BP42" s="1"/>
      <c r="BQ42" s="1"/>
      <c r="BR42" s="1"/>
      <c r="BS42" s="1"/>
      <c r="BT42" s="1"/>
      <c r="BU42" s="1"/>
      <c r="BV42" s="1"/>
      <c r="BW42" s="1"/>
      <c r="BX42" s="1"/>
      <c r="BY42" s="1"/>
    </row>
    <row r="43" spans="1:77" ht="9.75" customHeight="1">
      <c r="A43" s="247"/>
      <c r="B43" s="262"/>
      <c r="C43" s="224"/>
      <c r="D43" s="224"/>
      <c r="E43" s="224"/>
      <c r="F43" s="224"/>
      <c r="G43" s="928" t="s">
        <v>75</v>
      </c>
      <c r="H43" s="929"/>
      <c r="I43" s="929"/>
      <c r="J43" s="929"/>
      <c r="K43" s="929"/>
      <c r="L43" s="929"/>
      <c r="M43" s="929"/>
      <c r="N43" s="929"/>
      <c r="O43" s="930"/>
      <c r="P43" s="262"/>
      <c r="Q43" s="224"/>
      <c r="R43" s="889"/>
      <c r="S43" s="890"/>
      <c r="T43" s="890"/>
      <c r="U43" s="890"/>
      <c r="V43" s="890"/>
      <c r="W43" s="890"/>
      <c r="X43" s="890"/>
      <c r="Y43" s="890"/>
      <c r="Z43" s="890"/>
      <c r="AA43" s="890"/>
      <c r="AB43" s="890"/>
      <c r="AC43" s="890"/>
      <c r="AD43" s="890"/>
      <c r="AE43" s="890"/>
      <c r="AF43" s="269"/>
      <c r="AG43" s="268"/>
      <c r="AH43" s="267"/>
      <c r="AI43" s="889">
        <v>0</v>
      </c>
      <c r="AJ43" s="890"/>
      <c r="AK43" s="890"/>
      <c r="AL43" s="890"/>
      <c r="AM43" s="890"/>
      <c r="AN43" s="890"/>
      <c r="AO43" s="890"/>
      <c r="AP43" s="890"/>
      <c r="AQ43" s="890"/>
      <c r="AR43" s="890"/>
      <c r="AS43" s="890"/>
      <c r="AT43" s="890"/>
      <c r="AU43" s="890"/>
      <c r="AV43" s="890"/>
      <c r="AW43" s="269"/>
      <c r="AX43" s="262"/>
      <c r="AY43" s="4"/>
      <c r="AZ43" s="4"/>
      <c r="BA43" s="4"/>
      <c r="BB43" s="4"/>
      <c r="BC43" s="4"/>
      <c r="BD43" s="4"/>
      <c r="BE43" s="4"/>
      <c r="BF43" s="4"/>
      <c r="BG43" s="4"/>
      <c r="BH43" s="4"/>
      <c r="BI43" s="4"/>
      <c r="BJ43" s="984"/>
      <c r="BK43" s="1"/>
      <c r="BL43" s="1"/>
      <c r="BM43" s="1"/>
      <c r="BN43" s="1"/>
      <c r="BO43" s="1"/>
      <c r="BP43" s="1"/>
      <c r="BQ43" s="1"/>
      <c r="BR43" s="1"/>
      <c r="BS43" s="1"/>
      <c r="BT43" s="1"/>
      <c r="BU43" s="1"/>
      <c r="BV43" s="1"/>
      <c r="BW43" s="1"/>
      <c r="BX43" s="1"/>
      <c r="BY43" s="1"/>
    </row>
    <row r="44" spans="1:77" ht="9.75" customHeight="1" thickBot="1">
      <c r="A44" s="247"/>
      <c r="B44" s="270"/>
      <c r="C44" s="235"/>
      <c r="D44" s="235"/>
      <c r="E44" s="235"/>
      <c r="F44" s="235"/>
      <c r="G44" s="933"/>
      <c r="H44" s="934"/>
      <c r="I44" s="934"/>
      <c r="J44" s="934"/>
      <c r="K44" s="934"/>
      <c r="L44" s="934"/>
      <c r="M44" s="934"/>
      <c r="N44" s="934"/>
      <c r="O44" s="935"/>
      <c r="P44" s="270"/>
      <c r="Q44" s="235"/>
      <c r="R44" s="917"/>
      <c r="S44" s="918"/>
      <c r="T44" s="918"/>
      <c r="U44" s="918"/>
      <c r="V44" s="918"/>
      <c r="W44" s="918"/>
      <c r="X44" s="918"/>
      <c r="Y44" s="918"/>
      <c r="Z44" s="918"/>
      <c r="AA44" s="918"/>
      <c r="AB44" s="918"/>
      <c r="AC44" s="918"/>
      <c r="AD44" s="918"/>
      <c r="AE44" s="918"/>
      <c r="AF44" s="271"/>
      <c r="AG44" s="272"/>
      <c r="AH44" s="273"/>
      <c r="AI44" s="917"/>
      <c r="AJ44" s="918"/>
      <c r="AK44" s="918"/>
      <c r="AL44" s="918"/>
      <c r="AM44" s="918"/>
      <c r="AN44" s="918"/>
      <c r="AO44" s="918"/>
      <c r="AP44" s="918"/>
      <c r="AQ44" s="918"/>
      <c r="AR44" s="918"/>
      <c r="AS44" s="918"/>
      <c r="AT44" s="918"/>
      <c r="AU44" s="918"/>
      <c r="AV44" s="918"/>
      <c r="AW44" s="271"/>
      <c r="AX44" s="262"/>
      <c r="AY44" s="4"/>
      <c r="AZ44" s="4"/>
      <c r="BA44" s="4"/>
      <c r="BB44" s="4"/>
      <c r="BC44" s="4"/>
      <c r="BD44" s="4"/>
      <c r="BE44" s="4"/>
      <c r="BF44" s="4"/>
      <c r="BG44" s="4"/>
      <c r="BH44" s="4"/>
      <c r="BI44" s="4"/>
      <c r="BJ44" s="984"/>
      <c r="BK44" s="1"/>
      <c r="BL44" s="1"/>
      <c r="BM44" s="1"/>
      <c r="BN44" s="1"/>
      <c r="BO44" s="1"/>
      <c r="BP44" s="1"/>
      <c r="BQ44" s="1"/>
      <c r="BR44" s="1"/>
      <c r="BS44" s="1"/>
      <c r="BT44" s="1"/>
      <c r="BU44" s="1"/>
      <c r="BV44" s="1"/>
      <c r="BW44" s="1"/>
      <c r="BX44" s="1"/>
      <c r="BY44" s="1"/>
    </row>
    <row r="45" spans="1:77" ht="9.75" customHeight="1" thickTop="1">
      <c r="A45" s="247"/>
      <c r="B45" s="274"/>
      <c r="C45" s="239"/>
      <c r="D45" s="239"/>
      <c r="E45" s="240"/>
      <c r="F45" s="224"/>
      <c r="G45" s="680" t="s">
        <v>76</v>
      </c>
      <c r="H45" s="680"/>
      <c r="I45" s="680"/>
      <c r="J45" s="680"/>
      <c r="K45" s="680"/>
      <c r="L45" s="680"/>
      <c r="M45" s="680"/>
      <c r="N45" s="680"/>
      <c r="O45" s="224"/>
      <c r="P45" s="262"/>
      <c r="Q45" s="224"/>
      <c r="R45" s="888"/>
      <c r="S45" s="888"/>
      <c r="T45" s="888"/>
      <c r="U45" s="888"/>
      <c r="V45" s="888"/>
      <c r="W45" s="888"/>
      <c r="X45" s="888"/>
      <c r="Y45" s="888"/>
      <c r="Z45" s="888"/>
      <c r="AA45" s="888"/>
      <c r="AB45" s="888"/>
      <c r="AC45" s="888"/>
      <c r="AD45" s="888"/>
      <c r="AE45" s="888"/>
      <c r="AF45" s="267"/>
      <c r="AG45" s="268"/>
      <c r="AH45" s="267"/>
      <c r="AI45" s="888"/>
      <c r="AJ45" s="888"/>
      <c r="AK45" s="888"/>
      <c r="AL45" s="888"/>
      <c r="AM45" s="888"/>
      <c r="AN45" s="888"/>
      <c r="AO45" s="888"/>
      <c r="AP45" s="888"/>
      <c r="AQ45" s="888"/>
      <c r="AR45" s="888"/>
      <c r="AS45" s="888"/>
      <c r="AT45" s="888"/>
      <c r="AU45" s="888"/>
      <c r="AV45" s="888"/>
      <c r="AW45" s="267"/>
      <c r="AX45" s="262"/>
      <c r="AY45" s="4"/>
      <c r="AZ45" s="4"/>
      <c r="BA45" s="4"/>
      <c r="BB45" s="4"/>
      <c r="BC45" s="4"/>
      <c r="BD45" s="4"/>
      <c r="BE45" s="4"/>
      <c r="BF45" s="4"/>
      <c r="BG45" s="4"/>
      <c r="BH45" s="4"/>
      <c r="BI45" s="4"/>
      <c r="BJ45" s="984"/>
      <c r="BK45" s="1"/>
      <c r="BL45" s="1"/>
      <c r="BM45" s="1"/>
      <c r="BN45" s="1"/>
      <c r="BO45" s="1"/>
      <c r="BP45" s="1"/>
      <c r="BQ45" s="1"/>
      <c r="BR45" s="1"/>
      <c r="BS45" s="1"/>
      <c r="BT45" s="1"/>
      <c r="BU45" s="1"/>
      <c r="BV45" s="1"/>
      <c r="BW45" s="1"/>
      <c r="BX45" s="1"/>
      <c r="BY45" s="1"/>
    </row>
    <row r="46" spans="1:77" ht="9.75" customHeight="1">
      <c r="A46" s="247"/>
      <c r="B46" s="262"/>
      <c r="C46" s="224"/>
      <c r="D46" s="224"/>
      <c r="E46" s="233"/>
      <c r="F46" s="224"/>
      <c r="G46" s="680"/>
      <c r="H46" s="680"/>
      <c r="I46" s="680"/>
      <c r="J46" s="680"/>
      <c r="K46" s="680"/>
      <c r="L46" s="680"/>
      <c r="M46" s="680"/>
      <c r="N46" s="680"/>
      <c r="O46" s="224"/>
      <c r="P46" s="262"/>
      <c r="Q46" s="224"/>
      <c r="R46" s="888"/>
      <c r="S46" s="888"/>
      <c r="T46" s="888"/>
      <c r="U46" s="888"/>
      <c r="V46" s="888"/>
      <c r="W46" s="888"/>
      <c r="X46" s="888"/>
      <c r="Y46" s="888"/>
      <c r="Z46" s="888"/>
      <c r="AA46" s="888"/>
      <c r="AB46" s="888"/>
      <c r="AC46" s="888"/>
      <c r="AD46" s="888"/>
      <c r="AE46" s="888"/>
      <c r="AF46" s="267"/>
      <c r="AG46" s="268"/>
      <c r="AH46" s="267"/>
      <c r="AI46" s="888"/>
      <c r="AJ46" s="888"/>
      <c r="AK46" s="888"/>
      <c r="AL46" s="888"/>
      <c r="AM46" s="888"/>
      <c r="AN46" s="888"/>
      <c r="AO46" s="888"/>
      <c r="AP46" s="888"/>
      <c r="AQ46" s="888"/>
      <c r="AR46" s="888"/>
      <c r="AS46" s="888"/>
      <c r="AT46" s="888"/>
      <c r="AU46" s="888"/>
      <c r="AV46" s="888"/>
      <c r="AW46" s="267"/>
      <c r="AX46" s="262"/>
      <c r="AY46" s="4"/>
      <c r="AZ46" s="4"/>
      <c r="BA46" s="4"/>
      <c r="BB46" s="4"/>
      <c r="BC46" s="4"/>
      <c r="BD46" s="4"/>
      <c r="BE46" s="4"/>
      <c r="BF46" s="4"/>
      <c r="BG46" s="4"/>
      <c r="BH46" s="4"/>
      <c r="BI46" s="4"/>
      <c r="BJ46" s="984"/>
      <c r="BK46" s="1"/>
      <c r="BL46" s="1"/>
      <c r="BM46" s="1"/>
      <c r="BN46" s="1"/>
      <c r="BO46" s="1"/>
      <c r="BP46" s="1"/>
      <c r="BQ46" s="1"/>
      <c r="BR46" s="1"/>
      <c r="BS46" s="1"/>
      <c r="BT46" s="1"/>
      <c r="BU46" s="1"/>
      <c r="BV46" s="1"/>
      <c r="BW46" s="1"/>
      <c r="BX46" s="1"/>
      <c r="BY46" s="1"/>
    </row>
    <row r="47" spans="1:77" ht="9.75" customHeight="1">
      <c r="A47" s="247"/>
      <c r="B47" s="262"/>
      <c r="C47" s="224"/>
      <c r="D47" s="224"/>
      <c r="E47" s="233"/>
      <c r="F47" s="224"/>
      <c r="G47" s="928" t="s">
        <v>75</v>
      </c>
      <c r="H47" s="929"/>
      <c r="I47" s="929"/>
      <c r="J47" s="929"/>
      <c r="K47" s="929"/>
      <c r="L47" s="929"/>
      <c r="M47" s="929"/>
      <c r="N47" s="929"/>
      <c r="O47" s="930"/>
      <c r="P47" s="262"/>
      <c r="Q47" s="224"/>
      <c r="R47" s="889"/>
      <c r="S47" s="890"/>
      <c r="T47" s="890"/>
      <c r="U47" s="890"/>
      <c r="V47" s="890"/>
      <c r="W47" s="890"/>
      <c r="X47" s="890"/>
      <c r="Y47" s="890"/>
      <c r="Z47" s="890"/>
      <c r="AA47" s="890"/>
      <c r="AB47" s="890"/>
      <c r="AC47" s="890"/>
      <c r="AD47" s="890"/>
      <c r="AE47" s="890"/>
      <c r="AF47" s="269"/>
      <c r="AG47" s="268"/>
      <c r="AH47" s="267"/>
      <c r="AI47" s="889"/>
      <c r="AJ47" s="890"/>
      <c r="AK47" s="890"/>
      <c r="AL47" s="890"/>
      <c r="AM47" s="890"/>
      <c r="AN47" s="890"/>
      <c r="AO47" s="890"/>
      <c r="AP47" s="890"/>
      <c r="AQ47" s="890"/>
      <c r="AR47" s="890"/>
      <c r="AS47" s="890"/>
      <c r="AT47" s="890"/>
      <c r="AU47" s="890"/>
      <c r="AV47" s="890"/>
      <c r="AW47" s="269"/>
      <c r="AX47" s="262"/>
      <c r="AY47" s="4"/>
      <c r="AZ47" s="4"/>
      <c r="BA47" s="4"/>
      <c r="BB47" s="4"/>
      <c r="BC47" s="4"/>
      <c r="BD47" s="4"/>
      <c r="BE47" s="4"/>
      <c r="BF47" s="4"/>
      <c r="BG47" s="4"/>
      <c r="BH47" s="4"/>
      <c r="BI47" s="4"/>
      <c r="BJ47" s="984"/>
      <c r="BK47" s="1"/>
      <c r="BL47" s="1"/>
      <c r="BM47" s="1"/>
      <c r="BN47" s="1"/>
      <c r="BO47" s="1"/>
      <c r="BP47" s="1"/>
      <c r="BQ47" s="1"/>
      <c r="BR47" s="1"/>
      <c r="BS47" s="1"/>
      <c r="BT47" s="1"/>
      <c r="BU47" s="1"/>
      <c r="BV47" s="1"/>
      <c r="BW47" s="1"/>
      <c r="BX47" s="1"/>
      <c r="BY47" s="1"/>
    </row>
    <row r="48" spans="1:77" ht="9.75" customHeight="1" thickBot="1">
      <c r="A48" s="247"/>
      <c r="B48" s="262"/>
      <c r="C48" s="224"/>
      <c r="D48" s="224"/>
      <c r="E48" s="233"/>
      <c r="F48" s="224"/>
      <c r="G48" s="931"/>
      <c r="H48" s="680"/>
      <c r="I48" s="680"/>
      <c r="J48" s="680"/>
      <c r="K48" s="680"/>
      <c r="L48" s="680"/>
      <c r="M48" s="680"/>
      <c r="N48" s="680"/>
      <c r="O48" s="932"/>
      <c r="P48" s="262"/>
      <c r="Q48" s="224"/>
      <c r="R48" s="891"/>
      <c r="S48" s="892"/>
      <c r="T48" s="892"/>
      <c r="U48" s="892"/>
      <c r="V48" s="892"/>
      <c r="W48" s="892"/>
      <c r="X48" s="892"/>
      <c r="Y48" s="892"/>
      <c r="Z48" s="892"/>
      <c r="AA48" s="892"/>
      <c r="AB48" s="892"/>
      <c r="AC48" s="892"/>
      <c r="AD48" s="892"/>
      <c r="AE48" s="892"/>
      <c r="AF48" s="275"/>
      <c r="AG48" s="268"/>
      <c r="AH48" s="267"/>
      <c r="AI48" s="891"/>
      <c r="AJ48" s="892"/>
      <c r="AK48" s="892"/>
      <c r="AL48" s="892"/>
      <c r="AM48" s="892"/>
      <c r="AN48" s="892"/>
      <c r="AO48" s="892"/>
      <c r="AP48" s="892"/>
      <c r="AQ48" s="892"/>
      <c r="AR48" s="892"/>
      <c r="AS48" s="892"/>
      <c r="AT48" s="892"/>
      <c r="AU48" s="892"/>
      <c r="AV48" s="892"/>
      <c r="AW48" s="275"/>
      <c r="AX48" s="262"/>
      <c r="AY48" s="4"/>
      <c r="AZ48" s="4"/>
      <c r="BA48" s="4"/>
      <c r="BB48" s="4"/>
      <c r="BC48" s="4"/>
      <c r="BD48" s="4"/>
      <c r="BE48" s="4"/>
      <c r="BF48" s="4"/>
      <c r="BG48" s="4"/>
      <c r="BH48" s="4"/>
      <c r="BI48" s="4"/>
      <c r="BJ48" s="984"/>
      <c r="BK48" s="1"/>
      <c r="BL48" s="1"/>
      <c r="BM48" s="1"/>
      <c r="BN48" s="1"/>
      <c r="BO48" s="1"/>
      <c r="BP48" s="1"/>
      <c r="BQ48" s="1"/>
      <c r="BR48" s="1"/>
      <c r="BS48" s="1"/>
      <c r="BT48" s="1"/>
      <c r="BU48" s="1"/>
      <c r="BV48" s="1"/>
      <c r="BW48" s="1"/>
      <c r="BX48" s="1"/>
      <c r="BY48" s="1"/>
    </row>
    <row r="49" spans="1:85" ht="9.75" customHeight="1">
      <c r="A49" s="247"/>
      <c r="B49" s="262"/>
      <c r="C49" s="224"/>
      <c r="D49" s="224"/>
      <c r="E49" s="233"/>
      <c r="F49" s="276"/>
      <c r="G49" s="927" t="s">
        <v>77</v>
      </c>
      <c r="H49" s="927"/>
      <c r="I49" s="927"/>
      <c r="J49" s="927"/>
      <c r="K49" s="927"/>
      <c r="L49" s="927"/>
      <c r="M49" s="927"/>
      <c r="N49" s="927"/>
      <c r="O49" s="260"/>
      <c r="P49" s="246"/>
      <c r="Q49" s="260"/>
      <c r="R49" s="893"/>
      <c r="S49" s="893"/>
      <c r="T49" s="893"/>
      <c r="U49" s="893"/>
      <c r="V49" s="893"/>
      <c r="W49" s="893"/>
      <c r="X49" s="893"/>
      <c r="Y49" s="893"/>
      <c r="Z49" s="893"/>
      <c r="AA49" s="893"/>
      <c r="AB49" s="893"/>
      <c r="AC49" s="893"/>
      <c r="AD49" s="893"/>
      <c r="AE49" s="893"/>
      <c r="AF49" s="277"/>
      <c r="AG49" s="278"/>
      <c r="AH49" s="277"/>
      <c r="AI49" s="893"/>
      <c r="AJ49" s="893"/>
      <c r="AK49" s="893"/>
      <c r="AL49" s="893"/>
      <c r="AM49" s="893"/>
      <c r="AN49" s="893"/>
      <c r="AO49" s="893"/>
      <c r="AP49" s="893"/>
      <c r="AQ49" s="893"/>
      <c r="AR49" s="893"/>
      <c r="AS49" s="893"/>
      <c r="AT49" s="893"/>
      <c r="AU49" s="893"/>
      <c r="AV49" s="893"/>
      <c r="AW49" s="279"/>
      <c r="AX49" s="262"/>
      <c r="AY49" s="4"/>
      <c r="AZ49" s="4"/>
      <c r="BA49" s="4"/>
      <c r="BB49" s="4"/>
      <c r="BC49" s="4"/>
      <c r="BD49" s="4"/>
      <c r="BE49" s="4"/>
      <c r="BF49" s="4"/>
      <c r="BG49" s="4"/>
      <c r="BH49" s="4"/>
      <c r="BI49" s="4"/>
      <c r="BJ49" s="984"/>
      <c r="BK49" s="1"/>
      <c r="BL49" s="1"/>
      <c r="BM49" s="1"/>
      <c r="BN49" s="1"/>
      <c r="BO49" s="1"/>
      <c r="BP49" s="1"/>
      <c r="BQ49" s="1"/>
      <c r="BR49" s="1"/>
      <c r="BS49" s="1"/>
      <c r="BT49" s="1"/>
      <c r="BU49" s="1"/>
      <c r="BV49" s="1"/>
      <c r="BW49" s="1"/>
      <c r="BX49" s="1"/>
      <c r="BY49" s="1"/>
    </row>
    <row r="50" spans="1:85" ht="9.75" customHeight="1" thickBot="1">
      <c r="A50" s="247"/>
      <c r="B50" s="987" t="s">
        <v>70</v>
      </c>
      <c r="C50" s="988"/>
      <c r="D50" s="988"/>
      <c r="E50" s="989"/>
      <c r="F50" s="242"/>
      <c r="G50" s="940"/>
      <c r="H50" s="940"/>
      <c r="I50" s="940"/>
      <c r="J50" s="940"/>
      <c r="K50" s="940"/>
      <c r="L50" s="940"/>
      <c r="M50" s="940"/>
      <c r="N50" s="940"/>
      <c r="O50" s="243"/>
      <c r="P50" s="280"/>
      <c r="Q50" s="243"/>
      <c r="R50" s="894"/>
      <c r="S50" s="894"/>
      <c r="T50" s="894"/>
      <c r="U50" s="894"/>
      <c r="V50" s="894"/>
      <c r="W50" s="894"/>
      <c r="X50" s="894"/>
      <c r="Y50" s="894"/>
      <c r="Z50" s="894"/>
      <c r="AA50" s="894"/>
      <c r="AB50" s="894"/>
      <c r="AC50" s="894"/>
      <c r="AD50" s="894"/>
      <c r="AE50" s="894"/>
      <c r="AF50" s="281"/>
      <c r="AG50" s="282"/>
      <c r="AH50" s="281"/>
      <c r="AI50" s="894"/>
      <c r="AJ50" s="894"/>
      <c r="AK50" s="894"/>
      <c r="AL50" s="894"/>
      <c r="AM50" s="894"/>
      <c r="AN50" s="894"/>
      <c r="AO50" s="894"/>
      <c r="AP50" s="894"/>
      <c r="AQ50" s="894"/>
      <c r="AR50" s="894"/>
      <c r="AS50" s="894"/>
      <c r="AT50" s="894"/>
      <c r="AU50" s="894"/>
      <c r="AV50" s="894"/>
      <c r="AW50" s="283"/>
      <c r="AX50" s="262"/>
      <c r="AY50" s="4"/>
      <c r="AZ50" s="4"/>
      <c r="BA50" s="4"/>
      <c r="BB50" s="4"/>
      <c r="BC50" s="4"/>
      <c r="BD50" s="4"/>
      <c r="BE50" s="4"/>
      <c r="BF50" s="4"/>
      <c r="BG50" s="4"/>
      <c r="BH50" s="4"/>
      <c r="BI50" s="4"/>
      <c r="BJ50" s="984"/>
      <c r="BK50" s="1"/>
      <c r="BL50" s="1"/>
      <c r="BM50" s="1"/>
      <c r="BN50" s="1"/>
      <c r="BO50" s="1"/>
      <c r="BP50" s="1"/>
      <c r="BQ50" s="1"/>
      <c r="BR50" s="1"/>
      <c r="BS50" s="1"/>
      <c r="BT50" s="1"/>
      <c r="BU50" s="1"/>
      <c r="BV50" s="1"/>
      <c r="BW50" s="1"/>
      <c r="BX50" s="1"/>
      <c r="BY50" s="1"/>
    </row>
    <row r="51" spans="1:85" ht="9.75" customHeight="1">
      <c r="A51" s="247"/>
      <c r="B51" s="987"/>
      <c r="C51" s="988"/>
      <c r="D51" s="988"/>
      <c r="E51" s="989"/>
      <c r="F51" s="224"/>
      <c r="G51" s="680" t="s">
        <v>15</v>
      </c>
      <c r="H51" s="680"/>
      <c r="I51" s="680"/>
      <c r="J51" s="680"/>
      <c r="K51" s="680"/>
      <c r="L51" s="680"/>
      <c r="M51" s="680"/>
      <c r="N51" s="680"/>
      <c r="O51" s="224"/>
      <c r="P51" s="262"/>
      <c r="Q51" s="224"/>
      <c r="R51" s="895">
        <f>'41-1'!BI87</f>
        <v>0</v>
      </c>
      <c r="S51" s="895"/>
      <c r="T51" s="895"/>
      <c r="U51" s="895"/>
      <c r="V51" s="895"/>
      <c r="W51" s="895"/>
      <c r="X51" s="895"/>
      <c r="Y51" s="895"/>
      <c r="Z51" s="895"/>
      <c r="AA51" s="895"/>
      <c r="AB51" s="895"/>
      <c r="AC51" s="895"/>
      <c r="AD51" s="895"/>
      <c r="AE51" s="895"/>
      <c r="AF51" s="267"/>
      <c r="AG51" s="268"/>
      <c r="AH51" s="267"/>
      <c r="AI51" s="895">
        <f>'41-2'!BI87</f>
        <v>0</v>
      </c>
      <c r="AJ51" s="895"/>
      <c r="AK51" s="895"/>
      <c r="AL51" s="895"/>
      <c r="AM51" s="895"/>
      <c r="AN51" s="895"/>
      <c r="AO51" s="895"/>
      <c r="AP51" s="895"/>
      <c r="AQ51" s="895"/>
      <c r="AR51" s="895"/>
      <c r="AS51" s="895"/>
      <c r="AT51" s="895"/>
      <c r="AU51" s="895"/>
      <c r="AV51" s="895"/>
      <c r="AW51" s="267"/>
      <c r="AX51" s="262"/>
      <c r="AY51" s="4"/>
      <c r="AZ51" s="4"/>
      <c r="BA51" s="4"/>
      <c r="BB51" s="4"/>
      <c r="BC51" s="4"/>
      <c r="BD51" s="4"/>
      <c r="BE51" s="4"/>
      <c r="BF51" s="4"/>
      <c r="BG51" s="4"/>
      <c r="BH51" s="4"/>
      <c r="BI51" s="4"/>
      <c r="BJ51" s="984"/>
      <c r="BK51" s="1"/>
      <c r="BL51" s="1"/>
      <c r="BM51" s="284"/>
      <c r="BN51" s="284"/>
      <c r="BO51" s="284"/>
      <c r="BP51" s="284"/>
      <c r="BQ51" s="284"/>
      <c r="BR51" s="284"/>
      <c r="BS51" s="284"/>
      <c r="BT51" s="284"/>
      <c r="BU51" s="284"/>
      <c r="BV51" s="284"/>
      <c r="BW51" s="284"/>
      <c r="BX51" s="284"/>
      <c r="BY51" s="284"/>
      <c r="BZ51" s="284"/>
      <c r="CA51" s="284"/>
      <c r="CB51" s="284"/>
      <c r="CC51" s="284"/>
      <c r="CD51" s="284"/>
      <c r="CE51" s="284"/>
      <c r="CF51" s="284"/>
      <c r="CG51" s="284"/>
    </row>
    <row r="52" spans="1:85" ht="9.75" customHeight="1">
      <c r="A52" s="247"/>
      <c r="B52" s="987"/>
      <c r="C52" s="988"/>
      <c r="D52" s="988"/>
      <c r="E52" s="989"/>
      <c r="F52" s="224"/>
      <c r="G52" s="680"/>
      <c r="H52" s="680"/>
      <c r="I52" s="680"/>
      <c r="J52" s="680"/>
      <c r="K52" s="680"/>
      <c r="L52" s="680"/>
      <c r="M52" s="680"/>
      <c r="N52" s="680"/>
      <c r="O52" s="224"/>
      <c r="P52" s="262"/>
      <c r="Q52" s="224"/>
      <c r="R52" s="895"/>
      <c r="S52" s="895"/>
      <c r="T52" s="895"/>
      <c r="U52" s="895"/>
      <c r="V52" s="895"/>
      <c r="W52" s="895"/>
      <c r="X52" s="895"/>
      <c r="Y52" s="895"/>
      <c r="Z52" s="895"/>
      <c r="AA52" s="895"/>
      <c r="AB52" s="895"/>
      <c r="AC52" s="895"/>
      <c r="AD52" s="895"/>
      <c r="AE52" s="895"/>
      <c r="AF52" s="267"/>
      <c r="AG52" s="268"/>
      <c r="AH52" s="267"/>
      <c r="AI52" s="895"/>
      <c r="AJ52" s="895"/>
      <c r="AK52" s="895"/>
      <c r="AL52" s="895"/>
      <c r="AM52" s="895"/>
      <c r="AN52" s="895"/>
      <c r="AO52" s="895"/>
      <c r="AP52" s="895"/>
      <c r="AQ52" s="895"/>
      <c r="AR52" s="895"/>
      <c r="AS52" s="895"/>
      <c r="AT52" s="895"/>
      <c r="AU52" s="895"/>
      <c r="AV52" s="895"/>
      <c r="AW52" s="267"/>
      <c r="AX52" s="262"/>
      <c r="AY52" s="4"/>
      <c r="AZ52" s="4"/>
      <c r="BA52" s="4"/>
      <c r="BB52" s="4"/>
      <c r="BC52" s="4"/>
      <c r="BD52" s="4"/>
      <c r="BE52" s="4"/>
      <c r="BF52" s="4"/>
      <c r="BG52" s="4"/>
      <c r="BH52" s="4"/>
      <c r="BI52" s="4"/>
      <c r="BJ52" s="984"/>
      <c r="BK52" s="1"/>
      <c r="BL52" s="1"/>
      <c r="BM52" s="284"/>
      <c r="BN52" s="284"/>
      <c r="BO52" s="284"/>
      <c r="BP52" s="284"/>
      <c r="BQ52" s="284"/>
      <c r="BR52" s="284"/>
      <c r="BS52" s="284"/>
      <c r="BT52" s="284"/>
      <c r="BU52" s="284"/>
      <c r="BV52" s="284"/>
      <c r="BW52" s="284"/>
      <c r="BX52" s="284"/>
      <c r="BY52" s="284"/>
      <c r="BZ52" s="284"/>
      <c r="CA52" s="284"/>
      <c r="CB52" s="284"/>
      <c r="CC52" s="284"/>
      <c r="CD52" s="284"/>
      <c r="CE52" s="284"/>
      <c r="CF52" s="284"/>
      <c r="CG52" s="284"/>
    </row>
    <row r="53" spans="1:85" ht="9.75" customHeight="1">
      <c r="A53" s="247"/>
      <c r="B53" s="987"/>
      <c r="C53" s="988"/>
      <c r="D53" s="988"/>
      <c r="E53" s="989"/>
      <c r="F53" s="224"/>
      <c r="G53" s="928" t="s">
        <v>75</v>
      </c>
      <c r="H53" s="929"/>
      <c r="I53" s="929"/>
      <c r="J53" s="929"/>
      <c r="K53" s="929"/>
      <c r="L53" s="929"/>
      <c r="M53" s="929"/>
      <c r="N53" s="929"/>
      <c r="O53" s="930"/>
      <c r="P53" s="262"/>
      <c r="Q53" s="224"/>
      <c r="R53" s="896">
        <f>'41-1'!BI90</f>
        <v>0</v>
      </c>
      <c r="S53" s="897"/>
      <c r="T53" s="897"/>
      <c r="U53" s="897"/>
      <c r="V53" s="897"/>
      <c r="W53" s="897"/>
      <c r="X53" s="897"/>
      <c r="Y53" s="897"/>
      <c r="Z53" s="897"/>
      <c r="AA53" s="897"/>
      <c r="AB53" s="897"/>
      <c r="AC53" s="897"/>
      <c r="AD53" s="897"/>
      <c r="AE53" s="897"/>
      <c r="AF53" s="269"/>
      <c r="AG53" s="268"/>
      <c r="AH53" s="267"/>
      <c r="AI53" s="896">
        <f>'41-2'!BI90</f>
        <v>0</v>
      </c>
      <c r="AJ53" s="897"/>
      <c r="AK53" s="897"/>
      <c r="AL53" s="897"/>
      <c r="AM53" s="897"/>
      <c r="AN53" s="897"/>
      <c r="AO53" s="897"/>
      <c r="AP53" s="897"/>
      <c r="AQ53" s="897"/>
      <c r="AR53" s="897"/>
      <c r="AS53" s="897"/>
      <c r="AT53" s="897"/>
      <c r="AU53" s="897"/>
      <c r="AV53" s="897"/>
      <c r="AW53" s="269"/>
      <c r="AX53" s="262"/>
      <c r="AY53" s="4"/>
      <c r="AZ53" s="4"/>
      <c r="BA53" s="4"/>
      <c r="BB53" s="4"/>
      <c r="BC53" s="4"/>
      <c r="BD53" s="4"/>
      <c r="BE53" s="4"/>
      <c r="BF53" s="4"/>
      <c r="BG53" s="4"/>
      <c r="BH53" s="4"/>
      <c r="BI53" s="4"/>
      <c r="BJ53" s="984"/>
      <c r="BK53" s="1"/>
      <c r="BL53" s="1"/>
      <c r="BM53" s="284"/>
      <c r="BN53" s="284"/>
      <c r="BO53" s="284"/>
      <c r="BP53" s="284"/>
      <c r="BQ53" s="284"/>
      <c r="BR53" s="284"/>
      <c r="BS53" s="284"/>
      <c r="BT53" s="284"/>
      <c r="BU53" s="284"/>
      <c r="BV53" s="284"/>
      <c r="BW53" s="284"/>
      <c r="BX53" s="284"/>
      <c r="BY53" s="284"/>
      <c r="BZ53" s="284"/>
      <c r="CA53" s="284"/>
      <c r="CB53" s="284"/>
      <c r="CC53" s="284"/>
      <c r="CD53" s="284"/>
      <c r="CE53" s="284"/>
      <c r="CF53" s="284"/>
      <c r="CG53" s="284"/>
    </row>
    <row r="54" spans="1:85" ht="9.75" customHeight="1" thickBot="1">
      <c r="A54" s="247"/>
      <c r="B54" s="987"/>
      <c r="C54" s="988"/>
      <c r="D54" s="988"/>
      <c r="E54" s="989"/>
      <c r="F54" s="224"/>
      <c r="G54" s="931"/>
      <c r="H54" s="680"/>
      <c r="I54" s="680"/>
      <c r="J54" s="680"/>
      <c r="K54" s="680"/>
      <c r="L54" s="680"/>
      <c r="M54" s="680"/>
      <c r="N54" s="680"/>
      <c r="O54" s="932"/>
      <c r="P54" s="262"/>
      <c r="Q54" s="224"/>
      <c r="R54" s="898"/>
      <c r="S54" s="899"/>
      <c r="T54" s="899"/>
      <c r="U54" s="899"/>
      <c r="V54" s="899"/>
      <c r="W54" s="899"/>
      <c r="X54" s="899"/>
      <c r="Y54" s="899"/>
      <c r="Z54" s="899"/>
      <c r="AA54" s="899"/>
      <c r="AB54" s="899"/>
      <c r="AC54" s="899"/>
      <c r="AD54" s="899"/>
      <c r="AE54" s="899"/>
      <c r="AF54" s="275"/>
      <c r="AG54" s="268"/>
      <c r="AH54" s="267"/>
      <c r="AI54" s="898"/>
      <c r="AJ54" s="899"/>
      <c r="AK54" s="899"/>
      <c r="AL54" s="899"/>
      <c r="AM54" s="899"/>
      <c r="AN54" s="899"/>
      <c r="AO54" s="899"/>
      <c r="AP54" s="899"/>
      <c r="AQ54" s="899"/>
      <c r="AR54" s="899"/>
      <c r="AS54" s="899"/>
      <c r="AT54" s="899"/>
      <c r="AU54" s="899"/>
      <c r="AV54" s="899"/>
      <c r="AW54" s="275"/>
      <c r="AX54" s="262"/>
      <c r="AY54" s="4"/>
      <c r="AZ54" s="4"/>
      <c r="BA54" s="4"/>
      <c r="BB54" s="4"/>
      <c r="BC54" s="4"/>
      <c r="BD54" s="4"/>
      <c r="BE54" s="4"/>
      <c r="BF54" s="4"/>
      <c r="BG54" s="4"/>
      <c r="BH54" s="4"/>
      <c r="BI54" s="4"/>
      <c r="BJ54" s="984"/>
      <c r="BK54" s="1"/>
      <c r="BL54" s="1"/>
      <c r="BM54" s="284"/>
      <c r="BN54" s="284"/>
      <c r="BO54" s="284"/>
      <c r="BP54" s="284"/>
      <c r="BQ54" s="284"/>
      <c r="BR54" s="284"/>
      <c r="BS54" s="284"/>
      <c r="BT54" s="284"/>
      <c r="BU54" s="284"/>
      <c r="BV54" s="284"/>
      <c r="BW54" s="284"/>
      <c r="BX54" s="284"/>
      <c r="BY54" s="284"/>
      <c r="BZ54" s="284"/>
      <c r="CA54" s="284"/>
      <c r="CB54" s="284"/>
      <c r="CC54" s="284"/>
      <c r="CD54" s="284"/>
      <c r="CE54" s="284"/>
      <c r="CF54" s="284"/>
      <c r="CG54" s="284"/>
    </row>
    <row r="55" spans="1:85" ht="9.75" customHeight="1">
      <c r="A55" s="247"/>
      <c r="B55" s="987"/>
      <c r="C55" s="988"/>
      <c r="D55" s="988"/>
      <c r="E55" s="989"/>
      <c r="F55" s="276"/>
      <c r="G55" s="927" t="s">
        <v>78</v>
      </c>
      <c r="H55" s="927"/>
      <c r="I55" s="927"/>
      <c r="J55" s="927"/>
      <c r="K55" s="927"/>
      <c r="L55" s="927"/>
      <c r="M55" s="927"/>
      <c r="N55" s="927"/>
      <c r="O55" s="260"/>
      <c r="P55" s="246"/>
      <c r="Q55" s="260"/>
      <c r="R55" s="893"/>
      <c r="S55" s="893"/>
      <c r="T55" s="893"/>
      <c r="U55" s="893"/>
      <c r="V55" s="893"/>
      <c r="W55" s="893"/>
      <c r="X55" s="893"/>
      <c r="Y55" s="893"/>
      <c r="Z55" s="893"/>
      <c r="AA55" s="893"/>
      <c r="AB55" s="893"/>
      <c r="AC55" s="893"/>
      <c r="AD55" s="893"/>
      <c r="AE55" s="893"/>
      <c r="AF55" s="277"/>
      <c r="AG55" s="278"/>
      <c r="AH55" s="277"/>
      <c r="AI55" s="893"/>
      <c r="AJ55" s="893"/>
      <c r="AK55" s="893"/>
      <c r="AL55" s="893"/>
      <c r="AM55" s="893"/>
      <c r="AN55" s="893"/>
      <c r="AO55" s="893"/>
      <c r="AP55" s="893"/>
      <c r="AQ55" s="893"/>
      <c r="AR55" s="893"/>
      <c r="AS55" s="893"/>
      <c r="AT55" s="893"/>
      <c r="AU55" s="893"/>
      <c r="AV55" s="893"/>
      <c r="AW55" s="279"/>
      <c r="AX55" s="262"/>
      <c r="AY55" s="4"/>
      <c r="AZ55" s="4"/>
      <c r="BA55" s="4"/>
      <c r="BB55" s="4"/>
      <c r="BC55" s="4"/>
      <c r="BD55" s="4"/>
      <c r="BE55" s="4"/>
      <c r="BF55" s="4"/>
      <c r="BG55" s="4"/>
      <c r="BH55" s="4"/>
      <c r="BI55" s="4"/>
      <c r="BJ55" s="285"/>
      <c r="BK55" s="1"/>
      <c r="BL55" s="1"/>
      <c r="BM55" s="284"/>
      <c r="BN55" s="284"/>
      <c r="BO55" s="284"/>
      <c r="BP55" s="284"/>
      <c r="BQ55" s="284"/>
      <c r="BR55" s="284"/>
      <c r="BS55" s="284"/>
      <c r="BT55" s="284"/>
      <c r="BU55" s="284"/>
      <c r="BV55" s="284"/>
      <c r="BW55" s="284"/>
      <c r="BX55" s="284"/>
      <c r="BY55" s="284"/>
      <c r="BZ55" s="284"/>
      <c r="CA55" s="284"/>
      <c r="CB55" s="284"/>
      <c r="CC55" s="284"/>
      <c r="CD55" s="284"/>
      <c r="CE55" s="284"/>
      <c r="CF55" s="284"/>
      <c r="CG55" s="284"/>
    </row>
    <row r="56" spans="1:85" ht="9.75" customHeight="1">
      <c r="A56" s="247"/>
      <c r="B56" s="987"/>
      <c r="C56" s="988"/>
      <c r="D56" s="988"/>
      <c r="E56" s="989"/>
      <c r="F56" s="223"/>
      <c r="G56" s="680"/>
      <c r="H56" s="680"/>
      <c r="I56" s="680"/>
      <c r="J56" s="680"/>
      <c r="K56" s="680"/>
      <c r="L56" s="680"/>
      <c r="M56" s="680"/>
      <c r="N56" s="680"/>
      <c r="O56" s="224"/>
      <c r="P56" s="262"/>
      <c r="Q56" s="224"/>
      <c r="R56" s="888"/>
      <c r="S56" s="888"/>
      <c r="T56" s="888"/>
      <c r="U56" s="888"/>
      <c r="V56" s="888"/>
      <c r="W56" s="888"/>
      <c r="X56" s="888"/>
      <c r="Y56" s="888"/>
      <c r="Z56" s="888"/>
      <c r="AA56" s="888"/>
      <c r="AB56" s="888"/>
      <c r="AC56" s="888"/>
      <c r="AD56" s="888"/>
      <c r="AE56" s="888"/>
      <c r="AF56" s="267"/>
      <c r="AG56" s="268"/>
      <c r="AH56" s="267"/>
      <c r="AI56" s="888"/>
      <c r="AJ56" s="888"/>
      <c r="AK56" s="888"/>
      <c r="AL56" s="888"/>
      <c r="AM56" s="888"/>
      <c r="AN56" s="888"/>
      <c r="AO56" s="888"/>
      <c r="AP56" s="888"/>
      <c r="AQ56" s="888"/>
      <c r="AR56" s="888"/>
      <c r="AS56" s="888"/>
      <c r="AT56" s="888"/>
      <c r="AU56" s="888"/>
      <c r="AV56" s="888"/>
      <c r="AW56" s="286"/>
      <c r="AX56" s="262"/>
      <c r="AY56" s="4"/>
      <c r="AZ56" s="4"/>
      <c r="BA56" s="4"/>
      <c r="BB56" s="4"/>
      <c r="BC56" s="4"/>
      <c r="BD56" s="4"/>
      <c r="BE56" s="4"/>
      <c r="BF56" s="4"/>
      <c r="BG56" s="4"/>
      <c r="BH56" s="4"/>
      <c r="BI56" s="4"/>
      <c r="BJ56" s="285"/>
      <c r="BK56" s="1"/>
      <c r="BL56" s="1"/>
      <c r="BM56" s="284"/>
      <c r="BN56" s="284"/>
      <c r="BO56" s="284"/>
      <c r="BP56" s="284"/>
      <c r="BQ56" s="284"/>
      <c r="BR56" s="284"/>
      <c r="BS56" s="284"/>
      <c r="BT56" s="284"/>
      <c r="BU56" s="284"/>
      <c r="BV56" s="284"/>
      <c r="BW56" s="284"/>
      <c r="BX56" s="284"/>
      <c r="BY56" s="284"/>
      <c r="BZ56" s="284"/>
      <c r="CA56" s="284"/>
      <c r="CB56" s="284"/>
      <c r="CC56" s="284"/>
      <c r="CD56" s="284"/>
      <c r="CE56" s="284"/>
      <c r="CF56" s="284"/>
      <c r="CG56" s="284"/>
    </row>
    <row r="57" spans="1:85" ht="9.75" customHeight="1">
      <c r="A57" s="247"/>
      <c r="B57" s="987"/>
      <c r="C57" s="988"/>
      <c r="D57" s="988"/>
      <c r="E57" s="989"/>
      <c r="F57" s="224"/>
      <c r="G57" s="928" t="s">
        <v>75</v>
      </c>
      <c r="H57" s="929"/>
      <c r="I57" s="929"/>
      <c r="J57" s="929"/>
      <c r="K57" s="929"/>
      <c r="L57" s="929"/>
      <c r="M57" s="929"/>
      <c r="N57" s="929"/>
      <c r="O57" s="930"/>
      <c r="P57" s="262"/>
      <c r="Q57" s="224"/>
      <c r="R57" s="889"/>
      <c r="S57" s="890"/>
      <c r="T57" s="890"/>
      <c r="U57" s="890"/>
      <c r="V57" s="890"/>
      <c r="W57" s="890"/>
      <c r="X57" s="890"/>
      <c r="Y57" s="890"/>
      <c r="Z57" s="890"/>
      <c r="AA57" s="890"/>
      <c r="AB57" s="890"/>
      <c r="AC57" s="890"/>
      <c r="AD57" s="890"/>
      <c r="AE57" s="890"/>
      <c r="AF57" s="269"/>
      <c r="AG57" s="268"/>
      <c r="AH57" s="267"/>
      <c r="AI57" s="889"/>
      <c r="AJ57" s="890"/>
      <c r="AK57" s="890"/>
      <c r="AL57" s="890"/>
      <c r="AM57" s="890"/>
      <c r="AN57" s="890"/>
      <c r="AO57" s="890"/>
      <c r="AP57" s="890"/>
      <c r="AQ57" s="890"/>
      <c r="AR57" s="890"/>
      <c r="AS57" s="890"/>
      <c r="AT57" s="890"/>
      <c r="AU57" s="890"/>
      <c r="AV57" s="890"/>
      <c r="AW57" s="269"/>
      <c r="AX57" s="262"/>
      <c r="AY57" s="4"/>
      <c r="AZ57" s="4"/>
      <c r="BA57" s="4"/>
      <c r="BB57" s="4"/>
      <c r="BC57" s="4"/>
      <c r="BD57" s="4"/>
      <c r="BE57" s="4"/>
      <c r="BF57" s="4"/>
      <c r="BG57" s="4"/>
      <c r="BH57" s="4"/>
      <c r="BI57" s="4"/>
      <c r="BJ57" s="181"/>
      <c r="BK57" s="1"/>
      <c r="BL57" s="1"/>
      <c r="BM57" s="284"/>
      <c r="BN57" s="284"/>
      <c r="BO57" s="284"/>
      <c r="BP57" s="284"/>
      <c r="BQ57" s="284"/>
      <c r="BR57" s="284"/>
      <c r="BS57" s="284"/>
      <c r="BT57" s="284"/>
      <c r="BU57" s="284"/>
      <c r="BV57" s="284"/>
      <c r="BW57" s="284"/>
      <c r="BX57" s="284"/>
      <c r="BY57" s="284"/>
      <c r="BZ57" s="284"/>
      <c r="CA57" s="284"/>
      <c r="CB57" s="284"/>
      <c r="CC57" s="284"/>
      <c r="CD57" s="284"/>
      <c r="CE57" s="284"/>
      <c r="CF57" s="284"/>
      <c r="CG57" s="284"/>
    </row>
    <row r="58" spans="1:85" ht="9.75" customHeight="1" thickBot="1">
      <c r="A58" s="247"/>
      <c r="B58" s="987"/>
      <c r="C58" s="988"/>
      <c r="D58" s="988"/>
      <c r="E58" s="989"/>
      <c r="F58" s="224"/>
      <c r="G58" s="931"/>
      <c r="H58" s="680"/>
      <c r="I58" s="680"/>
      <c r="J58" s="680"/>
      <c r="K58" s="680"/>
      <c r="L58" s="680"/>
      <c r="M58" s="680"/>
      <c r="N58" s="680"/>
      <c r="O58" s="932"/>
      <c r="P58" s="262"/>
      <c r="Q58" s="224"/>
      <c r="R58" s="891"/>
      <c r="S58" s="892"/>
      <c r="T58" s="892"/>
      <c r="U58" s="892"/>
      <c r="V58" s="892"/>
      <c r="W58" s="892"/>
      <c r="X58" s="892"/>
      <c r="Y58" s="892"/>
      <c r="Z58" s="892"/>
      <c r="AA58" s="892"/>
      <c r="AB58" s="892"/>
      <c r="AC58" s="892"/>
      <c r="AD58" s="892"/>
      <c r="AE58" s="892"/>
      <c r="AF58" s="275"/>
      <c r="AG58" s="268"/>
      <c r="AH58" s="267"/>
      <c r="AI58" s="891"/>
      <c r="AJ58" s="892"/>
      <c r="AK58" s="892"/>
      <c r="AL58" s="892"/>
      <c r="AM58" s="892"/>
      <c r="AN58" s="892"/>
      <c r="AO58" s="892"/>
      <c r="AP58" s="892"/>
      <c r="AQ58" s="892"/>
      <c r="AR58" s="892"/>
      <c r="AS58" s="892"/>
      <c r="AT58" s="892"/>
      <c r="AU58" s="892"/>
      <c r="AV58" s="892"/>
      <c r="AW58" s="275"/>
      <c r="AX58" s="262"/>
      <c r="AY58" s="4"/>
      <c r="AZ58" s="4"/>
      <c r="BA58" s="4"/>
      <c r="BB58" s="4"/>
      <c r="BC58" s="4"/>
      <c r="BD58" s="4"/>
      <c r="BE58" s="4"/>
      <c r="BF58" s="4"/>
      <c r="BG58" s="4"/>
      <c r="BH58" s="4"/>
      <c r="BI58" s="4"/>
      <c r="BJ58" s="181"/>
      <c r="BK58" s="1"/>
      <c r="BL58" s="1"/>
      <c r="BM58" s="284"/>
      <c r="BN58" s="284"/>
      <c r="BO58" s="284"/>
      <c r="BP58" s="284"/>
      <c r="BQ58" s="284"/>
      <c r="BR58" s="284"/>
      <c r="BS58" s="284"/>
      <c r="BT58" s="284"/>
      <c r="BU58" s="284"/>
      <c r="BV58" s="284"/>
      <c r="BW58" s="284"/>
      <c r="BX58" s="284"/>
      <c r="BY58" s="284"/>
      <c r="BZ58" s="284"/>
      <c r="CA58" s="284"/>
      <c r="CB58" s="284"/>
      <c r="CC58" s="284"/>
      <c r="CD58" s="284"/>
      <c r="CE58" s="284"/>
      <c r="CF58" s="284"/>
      <c r="CG58" s="284"/>
    </row>
    <row r="59" spans="1:85" ht="9.75" customHeight="1">
      <c r="A59" s="247"/>
      <c r="B59" s="987"/>
      <c r="C59" s="988"/>
      <c r="D59" s="988"/>
      <c r="E59" s="989"/>
      <c r="F59" s="276"/>
      <c r="G59" s="927" t="s">
        <v>79</v>
      </c>
      <c r="H59" s="927"/>
      <c r="I59" s="927"/>
      <c r="J59" s="927"/>
      <c r="K59" s="927"/>
      <c r="L59" s="927"/>
      <c r="M59" s="927"/>
      <c r="N59" s="927"/>
      <c r="O59" s="260"/>
      <c r="P59" s="246"/>
      <c r="Q59" s="260"/>
      <c r="R59" s="893"/>
      <c r="S59" s="893"/>
      <c r="T59" s="893"/>
      <c r="U59" s="893"/>
      <c r="V59" s="893"/>
      <c r="W59" s="893"/>
      <c r="X59" s="893"/>
      <c r="Y59" s="893"/>
      <c r="Z59" s="893"/>
      <c r="AA59" s="893"/>
      <c r="AB59" s="893"/>
      <c r="AC59" s="893"/>
      <c r="AD59" s="893"/>
      <c r="AE59" s="893"/>
      <c r="AF59" s="277"/>
      <c r="AG59" s="278"/>
      <c r="AH59" s="277"/>
      <c r="AI59" s="893"/>
      <c r="AJ59" s="893"/>
      <c r="AK59" s="893"/>
      <c r="AL59" s="893"/>
      <c r="AM59" s="893"/>
      <c r="AN59" s="893"/>
      <c r="AO59" s="893"/>
      <c r="AP59" s="893"/>
      <c r="AQ59" s="893"/>
      <c r="AR59" s="893"/>
      <c r="AS59" s="893"/>
      <c r="AT59" s="893"/>
      <c r="AU59" s="893"/>
      <c r="AV59" s="893"/>
      <c r="AW59" s="279"/>
      <c r="AX59" s="262"/>
      <c r="AY59" s="4"/>
      <c r="AZ59" s="4"/>
      <c r="BA59" s="4"/>
      <c r="BB59" s="4"/>
      <c r="BC59" s="4"/>
      <c r="BD59" s="4"/>
      <c r="BE59" s="4"/>
      <c r="BF59" s="4"/>
      <c r="BG59" s="4"/>
      <c r="BH59" s="4"/>
      <c r="BI59" s="4"/>
      <c r="BJ59" s="181"/>
      <c r="BK59" s="1"/>
      <c r="BL59" s="1"/>
      <c r="BM59" s="284"/>
      <c r="BN59" s="284"/>
      <c r="BO59" s="284"/>
      <c r="BP59" s="284"/>
      <c r="BQ59" s="284"/>
      <c r="BR59" s="284"/>
      <c r="BS59" s="284"/>
      <c r="BT59" s="284"/>
      <c r="BU59" s="284"/>
      <c r="BV59" s="284"/>
      <c r="BW59" s="284"/>
      <c r="BX59" s="284"/>
      <c r="BY59" s="284"/>
      <c r="BZ59" s="284"/>
      <c r="CA59" s="284"/>
      <c r="CB59" s="284"/>
      <c r="CC59" s="284"/>
      <c r="CD59" s="284"/>
      <c r="CE59" s="284"/>
      <c r="CF59" s="284"/>
      <c r="CG59" s="284"/>
    </row>
    <row r="60" spans="1:85" ht="9.75" customHeight="1">
      <c r="A60" s="247"/>
      <c r="B60" s="987"/>
      <c r="C60" s="988"/>
      <c r="D60" s="988"/>
      <c r="E60" s="989"/>
      <c r="F60" s="223"/>
      <c r="G60" s="680"/>
      <c r="H60" s="680"/>
      <c r="I60" s="680"/>
      <c r="J60" s="680"/>
      <c r="K60" s="680"/>
      <c r="L60" s="680"/>
      <c r="M60" s="680"/>
      <c r="N60" s="680"/>
      <c r="O60" s="224"/>
      <c r="P60" s="262"/>
      <c r="Q60" s="224"/>
      <c r="R60" s="888"/>
      <c r="S60" s="888"/>
      <c r="T60" s="888"/>
      <c r="U60" s="888"/>
      <c r="V60" s="888"/>
      <c r="W60" s="888"/>
      <c r="X60" s="888"/>
      <c r="Y60" s="888"/>
      <c r="Z60" s="888"/>
      <c r="AA60" s="888"/>
      <c r="AB60" s="888"/>
      <c r="AC60" s="888"/>
      <c r="AD60" s="888"/>
      <c r="AE60" s="888"/>
      <c r="AF60" s="267"/>
      <c r="AG60" s="268"/>
      <c r="AH60" s="267"/>
      <c r="AI60" s="888"/>
      <c r="AJ60" s="888"/>
      <c r="AK60" s="888"/>
      <c r="AL60" s="888"/>
      <c r="AM60" s="888"/>
      <c r="AN60" s="888"/>
      <c r="AO60" s="888"/>
      <c r="AP60" s="888"/>
      <c r="AQ60" s="888"/>
      <c r="AR60" s="888"/>
      <c r="AS60" s="888"/>
      <c r="AT60" s="888"/>
      <c r="AU60" s="888"/>
      <c r="AV60" s="888"/>
      <c r="AW60" s="286"/>
      <c r="AX60" s="262"/>
      <c r="AY60" s="4"/>
      <c r="AZ60" s="4"/>
      <c r="BA60" s="4"/>
      <c r="BB60" s="4"/>
      <c r="BC60" s="4"/>
      <c r="BD60" s="4"/>
      <c r="BE60" s="4"/>
      <c r="BF60" s="4"/>
      <c r="BG60" s="4"/>
      <c r="BH60" s="4"/>
      <c r="BI60" s="4"/>
      <c r="BJ60" s="181"/>
      <c r="BK60" s="1"/>
      <c r="BL60" s="1"/>
      <c r="BM60" s="284"/>
      <c r="BN60" s="284"/>
      <c r="BO60" s="284"/>
      <c r="BP60" s="284"/>
      <c r="BQ60" s="284"/>
      <c r="BR60" s="284"/>
      <c r="BS60" s="284"/>
      <c r="BT60" s="284"/>
      <c r="BU60" s="284"/>
      <c r="BV60" s="284"/>
      <c r="BW60" s="284"/>
      <c r="BX60" s="284"/>
      <c r="BY60" s="284"/>
      <c r="BZ60" s="284"/>
      <c r="CA60" s="284"/>
      <c r="CB60" s="284"/>
      <c r="CC60" s="284"/>
      <c r="CD60" s="284"/>
      <c r="CE60" s="284"/>
      <c r="CF60" s="284"/>
      <c r="CG60" s="284"/>
    </row>
    <row r="61" spans="1:85" ht="9.75" customHeight="1">
      <c r="A61" s="247"/>
      <c r="B61" s="987"/>
      <c r="C61" s="988"/>
      <c r="D61" s="988"/>
      <c r="E61" s="989"/>
      <c r="F61" s="224"/>
      <c r="G61" s="928" t="s">
        <v>75</v>
      </c>
      <c r="H61" s="929"/>
      <c r="I61" s="929"/>
      <c r="J61" s="929"/>
      <c r="K61" s="929"/>
      <c r="L61" s="929"/>
      <c r="M61" s="929"/>
      <c r="N61" s="929"/>
      <c r="O61" s="930"/>
      <c r="P61" s="262"/>
      <c r="Q61" s="224"/>
      <c r="R61" s="889"/>
      <c r="S61" s="890"/>
      <c r="T61" s="890"/>
      <c r="U61" s="890"/>
      <c r="V61" s="890"/>
      <c r="W61" s="890"/>
      <c r="X61" s="890"/>
      <c r="Y61" s="890"/>
      <c r="Z61" s="890"/>
      <c r="AA61" s="890"/>
      <c r="AB61" s="890"/>
      <c r="AC61" s="890"/>
      <c r="AD61" s="890"/>
      <c r="AE61" s="890"/>
      <c r="AF61" s="269"/>
      <c r="AG61" s="268"/>
      <c r="AH61" s="267"/>
      <c r="AI61" s="889"/>
      <c r="AJ61" s="890"/>
      <c r="AK61" s="890"/>
      <c r="AL61" s="890"/>
      <c r="AM61" s="890"/>
      <c r="AN61" s="890"/>
      <c r="AO61" s="890"/>
      <c r="AP61" s="890"/>
      <c r="AQ61" s="890"/>
      <c r="AR61" s="890"/>
      <c r="AS61" s="890"/>
      <c r="AT61" s="890"/>
      <c r="AU61" s="890"/>
      <c r="AV61" s="890"/>
      <c r="AW61" s="269"/>
      <c r="AX61" s="262"/>
      <c r="AY61" s="4"/>
      <c r="AZ61" s="4"/>
      <c r="BA61" s="4"/>
      <c r="BB61" s="4"/>
      <c r="BC61" s="4"/>
      <c r="BD61" s="4"/>
      <c r="BE61" s="4"/>
      <c r="BF61" s="4"/>
      <c r="BG61" s="4"/>
      <c r="BH61" s="4"/>
      <c r="BI61" s="4"/>
      <c r="BJ61" s="181"/>
      <c r="BK61" s="1"/>
      <c r="BL61" s="1"/>
      <c r="BM61" s="284"/>
      <c r="BN61" s="284"/>
      <c r="BO61" s="284"/>
      <c r="BP61" s="284"/>
      <c r="BQ61" s="284"/>
      <c r="BR61" s="284"/>
      <c r="BS61" s="284"/>
      <c r="BT61" s="284"/>
      <c r="BU61" s="284"/>
      <c r="BV61" s="284"/>
      <c r="BW61" s="284"/>
      <c r="BX61" s="284"/>
      <c r="BY61" s="284"/>
      <c r="BZ61" s="284"/>
      <c r="CA61" s="284"/>
      <c r="CB61" s="284"/>
      <c r="CC61" s="284"/>
      <c r="CD61" s="284"/>
      <c r="CE61" s="284"/>
      <c r="CF61" s="284"/>
      <c r="CG61" s="284"/>
    </row>
    <row r="62" spans="1:85" ht="9.75" customHeight="1" thickBot="1">
      <c r="A62" s="247"/>
      <c r="B62" s="262"/>
      <c r="C62" s="224"/>
      <c r="D62" s="224"/>
      <c r="E62" s="233"/>
      <c r="F62" s="224"/>
      <c r="G62" s="931"/>
      <c r="H62" s="680"/>
      <c r="I62" s="680"/>
      <c r="J62" s="680"/>
      <c r="K62" s="680"/>
      <c r="L62" s="680"/>
      <c r="M62" s="680"/>
      <c r="N62" s="680"/>
      <c r="O62" s="932"/>
      <c r="P62" s="262"/>
      <c r="Q62" s="224"/>
      <c r="R62" s="891"/>
      <c r="S62" s="892"/>
      <c r="T62" s="892"/>
      <c r="U62" s="892"/>
      <c r="V62" s="892"/>
      <c r="W62" s="892"/>
      <c r="X62" s="892"/>
      <c r="Y62" s="892"/>
      <c r="Z62" s="892"/>
      <c r="AA62" s="892"/>
      <c r="AB62" s="892"/>
      <c r="AC62" s="892"/>
      <c r="AD62" s="892"/>
      <c r="AE62" s="892"/>
      <c r="AF62" s="275"/>
      <c r="AG62" s="268"/>
      <c r="AH62" s="267"/>
      <c r="AI62" s="891"/>
      <c r="AJ62" s="892"/>
      <c r="AK62" s="892"/>
      <c r="AL62" s="892"/>
      <c r="AM62" s="892"/>
      <c r="AN62" s="892"/>
      <c r="AO62" s="892"/>
      <c r="AP62" s="892"/>
      <c r="AQ62" s="892"/>
      <c r="AR62" s="892"/>
      <c r="AS62" s="892"/>
      <c r="AT62" s="892"/>
      <c r="AU62" s="892"/>
      <c r="AV62" s="892"/>
      <c r="AW62" s="275"/>
      <c r="AX62" s="262"/>
      <c r="AY62" s="4"/>
      <c r="AZ62" s="4"/>
      <c r="BA62" s="4"/>
      <c r="BB62" s="4"/>
      <c r="BC62" s="4"/>
      <c r="BD62" s="4"/>
      <c r="BE62" s="4"/>
      <c r="BF62" s="4"/>
      <c r="BG62" s="4"/>
      <c r="BH62" s="4"/>
      <c r="BI62" s="4"/>
      <c r="BJ62" s="181"/>
      <c r="BK62" s="1"/>
      <c r="BL62" s="1"/>
      <c r="BM62" s="284"/>
      <c r="BN62" s="284"/>
      <c r="BO62" s="284"/>
      <c r="BP62" s="284"/>
      <c r="BQ62" s="284"/>
      <c r="BR62" s="284"/>
      <c r="BS62" s="284"/>
      <c r="BT62" s="284"/>
      <c r="BU62" s="284"/>
      <c r="BV62" s="284"/>
      <c r="BW62" s="284"/>
      <c r="BX62" s="284"/>
      <c r="BY62" s="284"/>
      <c r="BZ62" s="284"/>
      <c r="CA62" s="284"/>
      <c r="CB62" s="284"/>
      <c r="CC62" s="284"/>
      <c r="CD62" s="284"/>
      <c r="CE62" s="284"/>
      <c r="CF62" s="284"/>
      <c r="CG62" s="284"/>
    </row>
    <row r="63" spans="1:85" ht="9.75" customHeight="1">
      <c r="A63" s="247"/>
      <c r="B63" s="262"/>
      <c r="C63" s="224"/>
      <c r="D63" s="224"/>
      <c r="E63" s="233"/>
      <c r="F63" s="276"/>
      <c r="G63" s="927" t="s">
        <v>80</v>
      </c>
      <c r="H63" s="927"/>
      <c r="I63" s="927"/>
      <c r="J63" s="927"/>
      <c r="K63" s="927"/>
      <c r="L63" s="927"/>
      <c r="M63" s="927"/>
      <c r="N63" s="927"/>
      <c r="O63" s="260"/>
      <c r="P63" s="246"/>
      <c r="Q63" s="260"/>
      <c r="R63" s="919">
        <f>TRUNC(R45+R49+R51+R55+R59,3)</f>
        <v>0</v>
      </c>
      <c r="S63" s="919"/>
      <c r="T63" s="919"/>
      <c r="U63" s="919"/>
      <c r="V63" s="919"/>
      <c r="W63" s="919"/>
      <c r="X63" s="919"/>
      <c r="Y63" s="919"/>
      <c r="Z63" s="919"/>
      <c r="AA63" s="919"/>
      <c r="AB63" s="919"/>
      <c r="AC63" s="919"/>
      <c r="AD63" s="919"/>
      <c r="AE63" s="919"/>
      <c r="AF63" s="277"/>
      <c r="AG63" s="278"/>
      <c r="AH63" s="277"/>
      <c r="AI63" s="919">
        <f>TRUNC(AI45+AI49+AI51+AI55+AI59,3)</f>
        <v>0</v>
      </c>
      <c r="AJ63" s="919"/>
      <c r="AK63" s="919"/>
      <c r="AL63" s="919"/>
      <c r="AM63" s="919"/>
      <c r="AN63" s="919"/>
      <c r="AO63" s="919"/>
      <c r="AP63" s="919"/>
      <c r="AQ63" s="919"/>
      <c r="AR63" s="919"/>
      <c r="AS63" s="919"/>
      <c r="AT63" s="919"/>
      <c r="AU63" s="919"/>
      <c r="AV63" s="919"/>
      <c r="AW63" s="279"/>
      <c r="AX63" s="262"/>
      <c r="AY63" s="4"/>
      <c r="AZ63" s="4"/>
      <c r="BA63" s="4"/>
      <c r="BB63" s="4"/>
      <c r="BC63" s="4"/>
      <c r="BD63" s="4"/>
      <c r="BE63" s="4"/>
      <c r="BF63" s="4"/>
      <c r="BG63" s="4"/>
      <c r="BH63" s="4"/>
      <c r="BI63" s="4"/>
      <c r="BJ63" s="181"/>
      <c r="BK63" s="1"/>
      <c r="BL63" s="1"/>
      <c r="BM63" s="284"/>
      <c r="BN63" s="284"/>
      <c r="BO63" s="284"/>
      <c r="BP63" s="284"/>
      <c r="BQ63" s="284"/>
      <c r="BR63" s="284"/>
      <c r="BS63" s="284"/>
      <c r="BT63" s="284"/>
      <c r="BU63" s="284"/>
      <c r="BV63" s="284"/>
      <c r="BW63" s="284"/>
      <c r="BX63" s="284"/>
      <c r="BY63" s="284"/>
      <c r="BZ63" s="284"/>
      <c r="CA63" s="284"/>
      <c r="CB63" s="284"/>
      <c r="CC63" s="284"/>
      <c r="CD63" s="284"/>
      <c r="CE63" s="284"/>
      <c r="CF63" s="284"/>
      <c r="CG63" s="284"/>
    </row>
    <row r="64" spans="1:85" ht="9.75" customHeight="1">
      <c r="A64" s="247"/>
      <c r="B64" s="262"/>
      <c r="C64" s="224"/>
      <c r="D64" s="224"/>
      <c r="E64" s="233"/>
      <c r="F64" s="223"/>
      <c r="G64" s="680"/>
      <c r="H64" s="680"/>
      <c r="I64" s="680"/>
      <c r="J64" s="680"/>
      <c r="K64" s="680"/>
      <c r="L64" s="680"/>
      <c r="M64" s="680"/>
      <c r="N64" s="680"/>
      <c r="O64" s="224"/>
      <c r="P64" s="262"/>
      <c r="Q64" s="224"/>
      <c r="R64" s="895"/>
      <c r="S64" s="895"/>
      <c r="T64" s="895"/>
      <c r="U64" s="895"/>
      <c r="V64" s="895"/>
      <c r="W64" s="895"/>
      <c r="X64" s="895"/>
      <c r="Y64" s="895"/>
      <c r="Z64" s="895"/>
      <c r="AA64" s="895"/>
      <c r="AB64" s="895"/>
      <c r="AC64" s="895"/>
      <c r="AD64" s="895"/>
      <c r="AE64" s="895"/>
      <c r="AF64" s="267"/>
      <c r="AG64" s="268"/>
      <c r="AH64" s="267"/>
      <c r="AI64" s="895"/>
      <c r="AJ64" s="895"/>
      <c r="AK64" s="895"/>
      <c r="AL64" s="895"/>
      <c r="AM64" s="895"/>
      <c r="AN64" s="895"/>
      <c r="AO64" s="895"/>
      <c r="AP64" s="895"/>
      <c r="AQ64" s="895"/>
      <c r="AR64" s="895"/>
      <c r="AS64" s="895"/>
      <c r="AT64" s="895"/>
      <c r="AU64" s="895"/>
      <c r="AV64" s="895"/>
      <c r="AW64" s="286"/>
      <c r="AX64" s="262"/>
      <c r="AY64" s="4"/>
      <c r="AZ64" s="4"/>
      <c r="BA64" s="4"/>
      <c r="BB64" s="4"/>
      <c r="BC64" s="4"/>
      <c r="BD64" s="4"/>
      <c r="BE64" s="4"/>
      <c r="BF64" s="4"/>
      <c r="BG64" s="4"/>
      <c r="BH64" s="4"/>
      <c r="BI64" s="4"/>
      <c r="BJ64" s="181"/>
      <c r="BK64" s="1"/>
      <c r="BL64" s="1"/>
      <c r="BM64" s="284"/>
      <c r="BN64" s="284"/>
      <c r="BO64" s="284"/>
      <c r="BP64" s="284"/>
      <c r="BQ64" s="284"/>
      <c r="BR64" s="284"/>
      <c r="BS64" s="284"/>
      <c r="BT64" s="284"/>
      <c r="BU64" s="284"/>
      <c r="BV64" s="284"/>
      <c r="BW64" s="284"/>
      <c r="BX64" s="284"/>
      <c r="BY64" s="284"/>
      <c r="BZ64" s="284"/>
      <c r="CA64" s="284"/>
      <c r="CB64" s="284"/>
      <c r="CC64" s="284"/>
      <c r="CD64" s="284"/>
      <c r="CE64" s="284"/>
      <c r="CF64" s="284"/>
      <c r="CG64" s="284"/>
    </row>
    <row r="65" spans="1:89" ht="9.75" customHeight="1">
      <c r="A65" s="247"/>
      <c r="B65" s="262"/>
      <c r="C65" s="224"/>
      <c r="D65" s="224"/>
      <c r="E65" s="233"/>
      <c r="F65" s="224"/>
      <c r="G65" s="928" t="s">
        <v>75</v>
      </c>
      <c r="H65" s="929"/>
      <c r="I65" s="929"/>
      <c r="J65" s="929"/>
      <c r="K65" s="929"/>
      <c r="L65" s="929"/>
      <c r="M65" s="929"/>
      <c r="N65" s="929"/>
      <c r="O65" s="930"/>
      <c r="P65" s="262"/>
      <c r="Q65" s="224"/>
      <c r="R65" s="896">
        <f>TRUNC(R47+R53+R57+R61,3)</f>
        <v>0</v>
      </c>
      <c r="S65" s="897"/>
      <c r="T65" s="897"/>
      <c r="U65" s="897"/>
      <c r="V65" s="897"/>
      <c r="W65" s="897"/>
      <c r="X65" s="897"/>
      <c r="Y65" s="897"/>
      <c r="Z65" s="897"/>
      <c r="AA65" s="897"/>
      <c r="AB65" s="897"/>
      <c r="AC65" s="897"/>
      <c r="AD65" s="897"/>
      <c r="AE65" s="897"/>
      <c r="AF65" s="269"/>
      <c r="AG65" s="268"/>
      <c r="AH65" s="267"/>
      <c r="AI65" s="896">
        <f>TRUNC(AI47+AI53+AI57+AI61,3)</f>
        <v>0</v>
      </c>
      <c r="AJ65" s="897"/>
      <c r="AK65" s="897"/>
      <c r="AL65" s="897"/>
      <c r="AM65" s="897"/>
      <c r="AN65" s="897"/>
      <c r="AO65" s="897"/>
      <c r="AP65" s="897"/>
      <c r="AQ65" s="897"/>
      <c r="AR65" s="897"/>
      <c r="AS65" s="897"/>
      <c r="AT65" s="897"/>
      <c r="AU65" s="897"/>
      <c r="AV65" s="897"/>
      <c r="AW65" s="269"/>
      <c r="AX65" s="262"/>
      <c r="AY65" s="4"/>
      <c r="AZ65" s="4"/>
      <c r="BA65" s="4"/>
      <c r="BB65" s="4"/>
      <c r="BC65" s="4"/>
      <c r="BD65" s="4"/>
      <c r="BE65" s="4"/>
      <c r="BF65" s="4"/>
      <c r="BG65" s="4"/>
      <c r="BH65" s="4"/>
      <c r="BI65" s="4"/>
      <c r="BJ65" s="181"/>
      <c r="BK65" s="1"/>
      <c r="BL65" s="1"/>
      <c r="BM65" s="284"/>
      <c r="BN65" s="284"/>
      <c r="BO65" s="284"/>
      <c r="BP65" s="284"/>
      <c r="BQ65" s="284"/>
      <c r="BR65" s="284"/>
      <c r="BS65" s="284"/>
      <c r="BT65" s="284"/>
      <c r="BU65" s="284"/>
      <c r="BV65" s="284"/>
      <c r="BW65" s="284"/>
      <c r="BX65" s="284"/>
      <c r="BY65" s="284"/>
      <c r="BZ65" s="284"/>
      <c r="CA65" s="284"/>
      <c r="CB65" s="284"/>
      <c r="CC65" s="284"/>
      <c r="CD65" s="284"/>
      <c r="CE65" s="284"/>
      <c r="CF65" s="284"/>
      <c r="CG65" s="284"/>
    </row>
    <row r="66" spans="1:89" ht="9.75" customHeight="1" thickBot="1">
      <c r="A66" s="247"/>
      <c r="B66" s="262"/>
      <c r="C66" s="224"/>
      <c r="D66" s="224"/>
      <c r="E66" s="233"/>
      <c r="F66" s="224"/>
      <c r="G66" s="931"/>
      <c r="H66" s="680"/>
      <c r="I66" s="680"/>
      <c r="J66" s="680"/>
      <c r="K66" s="680"/>
      <c r="L66" s="680"/>
      <c r="M66" s="680"/>
      <c r="N66" s="680"/>
      <c r="O66" s="932"/>
      <c r="P66" s="262"/>
      <c r="Q66" s="224"/>
      <c r="R66" s="898"/>
      <c r="S66" s="899"/>
      <c r="T66" s="899"/>
      <c r="U66" s="899"/>
      <c r="V66" s="899"/>
      <c r="W66" s="899"/>
      <c r="X66" s="899"/>
      <c r="Y66" s="899"/>
      <c r="Z66" s="899"/>
      <c r="AA66" s="899"/>
      <c r="AB66" s="899"/>
      <c r="AC66" s="899"/>
      <c r="AD66" s="899"/>
      <c r="AE66" s="899"/>
      <c r="AF66" s="275"/>
      <c r="AG66" s="268"/>
      <c r="AH66" s="267"/>
      <c r="AI66" s="898"/>
      <c r="AJ66" s="899"/>
      <c r="AK66" s="899"/>
      <c r="AL66" s="899"/>
      <c r="AM66" s="899"/>
      <c r="AN66" s="899"/>
      <c r="AO66" s="899"/>
      <c r="AP66" s="899"/>
      <c r="AQ66" s="899"/>
      <c r="AR66" s="899"/>
      <c r="AS66" s="899"/>
      <c r="AT66" s="899"/>
      <c r="AU66" s="899"/>
      <c r="AV66" s="899"/>
      <c r="AW66" s="275"/>
      <c r="AX66" s="262"/>
      <c r="AY66" s="4"/>
      <c r="AZ66" s="4"/>
      <c r="BA66" s="4"/>
      <c r="BB66" s="4"/>
      <c r="BC66" s="4"/>
      <c r="BD66" s="4"/>
      <c r="BE66" s="4"/>
      <c r="BF66" s="4"/>
      <c r="BG66" s="4"/>
      <c r="BH66" s="4"/>
      <c r="BI66" s="4"/>
      <c r="BJ66" s="181"/>
      <c r="BK66" s="1"/>
      <c r="BL66" s="1"/>
      <c r="BM66" s="284"/>
      <c r="BN66" s="284"/>
      <c r="BO66" s="284"/>
      <c r="BP66" s="284"/>
      <c r="BQ66" s="284"/>
      <c r="BR66" s="284"/>
      <c r="BS66" s="284"/>
      <c r="BT66" s="284"/>
      <c r="BU66" s="284"/>
      <c r="BV66" s="284"/>
      <c r="BW66" s="284"/>
      <c r="BX66" s="284"/>
      <c r="BY66" s="284"/>
      <c r="BZ66" s="284"/>
      <c r="CA66" s="284"/>
      <c r="CB66" s="284"/>
      <c r="CC66" s="284"/>
      <c r="CD66" s="284"/>
      <c r="CE66" s="284"/>
      <c r="CF66" s="284"/>
      <c r="CG66" s="284"/>
    </row>
    <row r="67" spans="1:89" ht="9.75" customHeight="1" thickTop="1">
      <c r="A67" s="247"/>
      <c r="B67" s="274"/>
      <c r="C67" s="239"/>
      <c r="D67" s="239"/>
      <c r="E67" s="240"/>
      <c r="F67" s="239"/>
      <c r="G67" s="936" t="s">
        <v>41</v>
      </c>
      <c r="H67" s="936"/>
      <c r="I67" s="936"/>
      <c r="J67" s="936"/>
      <c r="K67" s="936"/>
      <c r="L67" s="936"/>
      <c r="M67" s="936"/>
      <c r="N67" s="936"/>
      <c r="O67" s="239"/>
      <c r="P67" s="274"/>
      <c r="Q67" s="239"/>
      <c r="R67" s="922">
        <f>'41-5'!BI87</f>
        <v>0</v>
      </c>
      <c r="S67" s="922"/>
      <c r="T67" s="922"/>
      <c r="U67" s="922"/>
      <c r="V67" s="922"/>
      <c r="W67" s="922"/>
      <c r="X67" s="922"/>
      <c r="Y67" s="922"/>
      <c r="Z67" s="922"/>
      <c r="AA67" s="922"/>
      <c r="AB67" s="922"/>
      <c r="AC67" s="922"/>
      <c r="AD67" s="922"/>
      <c r="AE67" s="922"/>
      <c r="AF67" s="287"/>
      <c r="AG67" s="288"/>
      <c r="AH67" s="287"/>
      <c r="AI67" s="944">
        <f>'41-6'!BI87</f>
        <v>0</v>
      </c>
      <c r="AJ67" s="922"/>
      <c r="AK67" s="922"/>
      <c r="AL67" s="922"/>
      <c r="AM67" s="922"/>
      <c r="AN67" s="922"/>
      <c r="AO67" s="922"/>
      <c r="AP67" s="922"/>
      <c r="AQ67" s="922"/>
      <c r="AR67" s="922"/>
      <c r="AS67" s="922"/>
      <c r="AT67" s="922"/>
      <c r="AU67" s="922"/>
      <c r="AV67" s="922"/>
      <c r="AW67" s="289"/>
      <c r="AX67" s="262"/>
      <c r="AY67" s="4"/>
      <c r="AZ67" s="4"/>
      <c r="BA67" s="4"/>
      <c r="BB67" s="4"/>
      <c r="BC67" s="4"/>
      <c r="BD67" s="4"/>
      <c r="BE67" s="4"/>
      <c r="BF67" s="4"/>
      <c r="BG67" s="4"/>
      <c r="BH67" s="4"/>
      <c r="BI67" s="4"/>
      <c r="BJ67" s="181"/>
      <c r="BK67" s="1"/>
      <c r="BL67" s="1"/>
      <c r="BM67" s="284"/>
      <c r="BN67" s="284"/>
      <c r="BO67" s="284"/>
      <c r="BP67" s="284"/>
      <c r="BQ67" s="284"/>
      <c r="BR67" s="284"/>
      <c r="BS67" s="284"/>
      <c r="BT67" s="284"/>
      <c r="BU67" s="284"/>
      <c r="BV67" s="284"/>
      <c r="BW67" s="284"/>
      <c r="BX67" s="284"/>
      <c r="BY67" s="284"/>
      <c r="BZ67" s="284"/>
      <c r="CA67" s="284"/>
      <c r="CB67" s="284"/>
      <c r="CC67" s="284"/>
      <c r="CD67" s="284"/>
      <c r="CE67" s="284"/>
      <c r="CF67" s="284"/>
      <c r="CG67" s="284"/>
    </row>
    <row r="68" spans="1:89" ht="9.75" customHeight="1">
      <c r="A68" s="247"/>
      <c r="B68" s="262"/>
      <c r="C68" s="224"/>
      <c r="D68" s="224"/>
      <c r="E68" s="233"/>
      <c r="F68" s="224"/>
      <c r="G68" s="680"/>
      <c r="H68" s="680"/>
      <c r="I68" s="680"/>
      <c r="J68" s="680"/>
      <c r="K68" s="680"/>
      <c r="L68" s="680"/>
      <c r="M68" s="680"/>
      <c r="N68" s="680"/>
      <c r="O68" s="224"/>
      <c r="P68" s="262"/>
      <c r="Q68" s="224"/>
      <c r="R68" s="895"/>
      <c r="S68" s="895"/>
      <c r="T68" s="895"/>
      <c r="U68" s="895"/>
      <c r="V68" s="895"/>
      <c r="W68" s="895"/>
      <c r="X68" s="895"/>
      <c r="Y68" s="895"/>
      <c r="Z68" s="895"/>
      <c r="AA68" s="895"/>
      <c r="AB68" s="895"/>
      <c r="AC68" s="895"/>
      <c r="AD68" s="895"/>
      <c r="AE68" s="895"/>
      <c r="AF68" s="267"/>
      <c r="AG68" s="268"/>
      <c r="AH68" s="267"/>
      <c r="AI68" s="895"/>
      <c r="AJ68" s="895"/>
      <c r="AK68" s="895"/>
      <c r="AL68" s="895"/>
      <c r="AM68" s="895"/>
      <c r="AN68" s="895"/>
      <c r="AO68" s="895"/>
      <c r="AP68" s="895"/>
      <c r="AQ68" s="895"/>
      <c r="AR68" s="895"/>
      <c r="AS68" s="895"/>
      <c r="AT68" s="895"/>
      <c r="AU68" s="895"/>
      <c r="AV68" s="895"/>
      <c r="AW68" s="286"/>
      <c r="AX68" s="262"/>
      <c r="AY68" s="4"/>
      <c r="AZ68" s="4"/>
      <c r="BA68" s="4"/>
      <c r="BB68" s="4"/>
      <c r="BC68" s="4"/>
      <c r="BD68" s="4"/>
      <c r="BE68" s="4"/>
      <c r="BF68" s="4"/>
      <c r="BG68" s="4"/>
      <c r="BH68" s="4"/>
      <c r="BI68" s="4"/>
      <c r="BJ68" s="181"/>
      <c r="BK68" s="1"/>
      <c r="BL68" s="1"/>
      <c r="BM68" s="284"/>
      <c r="BN68" s="284"/>
      <c r="BO68" s="284"/>
      <c r="BP68" s="284"/>
      <c r="BQ68" s="284"/>
      <c r="BR68" s="284"/>
      <c r="BS68" s="284"/>
      <c r="BT68" s="284"/>
      <c r="BU68" s="284"/>
      <c r="BV68" s="284"/>
      <c r="BW68" s="284"/>
      <c r="BX68" s="284"/>
      <c r="BY68" s="284"/>
      <c r="BZ68" s="284"/>
      <c r="CA68" s="284"/>
      <c r="CB68" s="284"/>
      <c r="CC68" s="284"/>
      <c r="CD68" s="284"/>
      <c r="CE68" s="284"/>
      <c r="CF68" s="284"/>
      <c r="CG68" s="284"/>
    </row>
    <row r="69" spans="1:89" ht="9.75" customHeight="1">
      <c r="A69" s="247"/>
      <c r="B69" s="262"/>
      <c r="C69" s="224"/>
      <c r="D69" s="224"/>
      <c r="E69" s="233"/>
      <c r="F69" s="224"/>
      <c r="G69" s="928" t="s">
        <v>75</v>
      </c>
      <c r="H69" s="929"/>
      <c r="I69" s="929"/>
      <c r="J69" s="929"/>
      <c r="K69" s="929"/>
      <c r="L69" s="929"/>
      <c r="M69" s="929"/>
      <c r="N69" s="929"/>
      <c r="O69" s="930"/>
      <c r="P69" s="262"/>
      <c r="Q69" s="224"/>
      <c r="R69" s="896">
        <f>'41-5'!BI90</f>
        <v>0</v>
      </c>
      <c r="S69" s="897"/>
      <c r="T69" s="897"/>
      <c r="U69" s="897"/>
      <c r="V69" s="897"/>
      <c r="W69" s="897"/>
      <c r="X69" s="897"/>
      <c r="Y69" s="897"/>
      <c r="Z69" s="897"/>
      <c r="AA69" s="897"/>
      <c r="AB69" s="897"/>
      <c r="AC69" s="897"/>
      <c r="AD69" s="897"/>
      <c r="AE69" s="897"/>
      <c r="AF69" s="269"/>
      <c r="AG69" s="268"/>
      <c r="AH69" s="267"/>
      <c r="AI69" s="896">
        <f>'41-6'!BI90</f>
        <v>0</v>
      </c>
      <c r="AJ69" s="897"/>
      <c r="AK69" s="897"/>
      <c r="AL69" s="897"/>
      <c r="AM69" s="897"/>
      <c r="AN69" s="897"/>
      <c r="AO69" s="897"/>
      <c r="AP69" s="897"/>
      <c r="AQ69" s="897"/>
      <c r="AR69" s="897"/>
      <c r="AS69" s="897"/>
      <c r="AT69" s="897"/>
      <c r="AU69" s="897"/>
      <c r="AV69" s="897"/>
      <c r="AW69" s="269"/>
      <c r="AX69" s="262"/>
      <c r="AY69" s="4"/>
      <c r="AZ69" s="4"/>
      <c r="BA69" s="4"/>
      <c r="BB69" s="4"/>
      <c r="BC69" s="4"/>
      <c r="BD69" s="4"/>
      <c r="BE69" s="4"/>
      <c r="BF69" s="4"/>
      <c r="BG69" s="4"/>
      <c r="BH69" s="4"/>
      <c r="BI69" s="4"/>
      <c r="BJ69" s="181"/>
      <c r="BK69" s="1"/>
      <c r="BL69" s="1"/>
      <c r="BM69" s="284"/>
      <c r="BN69" s="284"/>
      <c r="BO69" s="284"/>
      <c r="BP69" s="284"/>
      <c r="BQ69" s="284"/>
      <c r="BR69" s="284"/>
      <c r="BS69" s="284"/>
      <c r="BT69" s="284"/>
      <c r="BU69" s="284"/>
      <c r="BV69" s="284"/>
      <c r="BW69" s="284"/>
      <c r="BX69" s="284"/>
      <c r="BY69" s="284"/>
      <c r="BZ69" s="284"/>
      <c r="CA69" s="284"/>
      <c r="CB69" s="284"/>
      <c r="CC69" s="284"/>
      <c r="CD69" s="284"/>
      <c r="CE69" s="284"/>
      <c r="CF69" s="284"/>
      <c r="CG69" s="284"/>
    </row>
    <row r="70" spans="1:89" ht="9.75" customHeight="1" thickBot="1">
      <c r="A70" s="247"/>
      <c r="B70" s="262"/>
      <c r="C70" s="224"/>
      <c r="D70" s="224"/>
      <c r="E70" s="233"/>
      <c r="F70" s="224"/>
      <c r="G70" s="931"/>
      <c r="H70" s="680"/>
      <c r="I70" s="680"/>
      <c r="J70" s="680"/>
      <c r="K70" s="680"/>
      <c r="L70" s="680"/>
      <c r="M70" s="680"/>
      <c r="N70" s="680"/>
      <c r="O70" s="932"/>
      <c r="P70" s="262"/>
      <c r="Q70" s="224"/>
      <c r="R70" s="898"/>
      <c r="S70" s="899"/>
      <c r="T70" s="899"/>
      <c r="U70" s="899"/>
      <c r="V70" s="899"/>
      <c r="W70" s="899"/>
      <c r="X70" s="899"/>
      <c r="Y70" s="899"/>
      <c r="Z70" s="899"/>
      <c r="AA70" s="899"/>
      <c r="AB70" s="899"/>
      <c r="AC70" s="899"/>
      <c r="AD70" s="899"/>
      <c r="AE70" s="899"/>
      <c r="AF70" s="275"/>
      <c r="AG70" s="268"/>
      <c r="AH70" s="267"/>
      <c r="AI70" s="898"/>
      <c r="AJ70" s="899"/>
      <c r="AK70" s="899"/>
      <c r="AL70" s="899"/>
      <c r="AM70" s="899"/>
      <c r="AN70" s="899"/>
      <c r="AO70" s="899"/>
      <c r="AP70" s="899"/>
      <c r="AQ70" s="899"/>
      <c r="AR70" s="899"/>
      <c r="AS70" s="899"/>
      <c r="AT70" s="899"/>
      <c r="AU70" s="899"/>
      <c r="AV70" s="899"/>
      <c r="AW70" s="275"/>
      <c r="AX70" s="262"/>
      <c r="AY70" s="4"/>
      <c r="AZ70" s="4"/>
      <c r="BA70" s="4"/>
      <c r="BB70" s="4"/>
      <c r="BC70" s="4"/>
      <c r="BD70" s="4"/>
      <c r="BE70" s="4"/>
      <c r="BF70" s="4"/>
      <c r="BG70" s="4"/>
      <c r="BH70" s="4"/>
      <c r="BI70" s="4"/>
      <c r="BJ70" s="181"/>
      <c r="BK70" s="1"/>
      <c r="BL70" s="1"/>
      <c r="BM70" s="284"/>
      <c r="BN70" s="284"/>
      <c r="BO70" s="284"/>
      <c r="BP70" s="284"/>
      <c r="BQ70" s="284"/>
      <c r="BR70" s="284"/>
      <c r="BS70" s="284"/>
      <c r="BT70" s="284"/>
      <c r="BU70" s="284"/>
      <c r="BV70" s="284"/>
      <c r="BW70" s="284"/>
      <c r="BX70" s="284"/>
      <c r="BY70" s="284"/>
      <c r="BZ70" s="284"/>
      <c r="CA70" s="284"/>
      <c r="CB70" s="284"/>
      <c r="CC70" s="284"/>
      <c r="CD70" s="284"/>
      <c r="CE70" s="284"/>
      <c r="CF70" s="284"/>
      <c r="CG70" s="284"/>
    </row>
    <row r="71" spans="1:89" ht="9.75" customHeight="1">
      <c r="A71" s="247"/>
      <c r="B71" s="937" t="s">
        <v>84</v>
      </c>
      <c r="C71" s="938"/>
      <c r="D71" s="938"/>
      <c r="E71" s="939"/>
      <c r="F71" s="276"/>
      <c r="G71" s="927" t="s">
        <v>81</v>
      </c>
      <c r="H71" s="927"/>
      <c r="I71" s="927"/>
      <c r="J71" s="927"/>
      <c r="K71" s="927"/>
      <c r="L71" s="927"/>
      <c r="M71" s="927"/>
      <c r="N71" s="927"/>
      <c r="O71" s="260"/>
      <c r="P71" s="246"/>
      <c r="Q71" s="260"/>
      <c r="R71" s="945">
        <f>'41-7'!BI87</f>
        <v>0</v>
      </c>
      <c r="S71" s="945"/>
      <c r="T71" s="945"/>
      <c r="U71" s="945"/>
      <c r="V71" s="945"/>
      <c r="W71" s="945"/>
      <c r="X71" s="945"/>
      <c r="Y71" s="945"/>
      <c r="Z71" s="945"/>
      <c r="AA71" s="945"/>
      <c r="AB71" s="945"/>
      <c r="AC71" s="945"/>
      <c r="AD71" s="945"/>
      <c r="AE71" s="945"/>
      <c r="AF71" s="277"/>
      <c r="AG71" s="278"/>
      <c r="AH71" s="277"/>
      <c r="AI71" s="945">
        <f>'41-7'!BI87</f>
        <v>0</v>
      </c>
      <c r="AJ71" s="945"/>
      <c r="AK71" s="945"/>
      <c r="AL71" s="945"/>
      <c r="AM71" s="945"/>
      <c r="AN71" s="945"/>
      <c r="AO71" s="945"/>
      <c r="AP71" s="945"/>
      <c r="AQ71" s="945"/>
      <c r="AR71" s="945"/>
      <c r="AS71" s="945"/>
      <c r="AT71" s="945"/>
      <c r="AU71" s="945"/>
      <c r="AV71" s="945"/>
      <c r="AW71" s="279"/>
      <c r="AX71" s="262"/>
      <c r="AY71" s="4"/>
      <c r="AZ71" s="4"/>
      <c r="BA71" s="4"/>
      <c r="BB71" s="4"/>
      <c r="BC71" s="4"/>
      <c r="BD71" s="4"/>
      <c r="BE71" s="4"/>
      <c r="BF71" s="4"/>
      <c r="BG71" s="4"/>
      <c r="BH71" s="4"/>
      <c r="BI71" s="4"/>
      <c r="BJ71" s="181"/>
      <c r="BK71" s="1"/>
      <c r="BL71" s="1"/>
      <c r="BM71" s="284"/>
      <c r="BN71" s="284"/>
      <c r="BO71" s="284"/>
      <c r="BP71" s="284"/>
      <c r="BQ71" s="284"/>
      <c r="BR71" s="284"/>
      <c r="BS71" s="284"/>
      <c r="BT71" s="284"/>
      <c r="BU71" s="284"/>
      <c r="BV71" s="284"/>
      <c r="BW71" s="284"/>
      <c r="BX71" s="284"/>
      <c r="BY71" s="284"/>
      <c r="BZ71" s="284"/>
      <c r="CA71" s="284"/>
      <c r="CB71" s="284"/>
      <c r="CC71" s="284"/>
      <c r="CD71" s="284"/>
      <c r="CE71" s="284"/>
      <c r="CF71" s="284"/>
      <c r="CG71" s="284"/>
    </row>
    <row r="72" spans="1:89" ht="9.75" customHeight="1">
      <c r="A72" s="247"/>
      <c r="B72" s="937"/>
      <c r="C72" s="938"/>
      <c r="D72" s="938"/>
      <c r="E72" s="939"/>
      <c r="F72" s="223"/>
      <c r="G72" s="680"/>
      <c r="H72" s="680"/>
      <c r="I72" s="680"/>
      <c r="J72" s="680"/>
      <c r="K72" s="680"/>
      <c r="L72" s="680"/>
      <c r="M72" s="680"/>
      <c r="N72" s="680"/>
      <c r="O72" s="224"/>
      <c r="P72" s="262"/>
      <c r="Q72" s="224"/>
      <c r="R72" s="946"/>
      <c r="S72" s="946"/>
      <c r="T72" s="946"/>
      <c r="U72" s="946"/>
      <c r="V72" s="946"/>
      <c r="W72" s="946"/>
      <c r="X72" s="946"/>
      <c r="Y72" s="946"/>
      <c r="Z72" s="946"/>
      <c r="AA72" s="946"/>
      <c r="AB72" s="946"/>
      <c r="AC72" s="946"/>
      <c r="AD72" s="946"/>
      <c r="AE72" s="946"/>
      <c r="AF72" s="267"/>
      <c r="AG72" s="268"/>
      <c r="AH72" s="267"/>
      <c r="AI72" s="946"/>
      <c r="AJ72" s="946"/>
      <c r="AK72" s="946"/>
      <c r="AL72" s="946"/>
      <c r="AM72" s="946"/>
      <c r="AN72" s="946"/>
      <c r="AO72" s="946"/>
      <c r="AP72" s="946"/>
      <c r="AQ72" s="946"/>
      <c r="AR72" s="946"/>
      <c r="AS72" s="946"/>
      <c r="AT72" s="946"/>
      <c r="AU72" s="946"/>
      <c r="AV72" s="946"/>
      <c r="AW72" s="286"/>
      <c r="AX72" s="262"/>
      <c r="AY72" s="4"/>
      <c r="AZ72" s="4"/>
      <c r="BA72" s="4"/>
      <c r="BB72" s="4"/>
      <c r="BC72" s="4"/>
      <c r="BD72" s="4"/>
      <c r="BE72" s="4"/>
      <c r="BF72" s="4"/>
      <c r="BG72" s="4"/>
      <c r="BH72" s="4"/>
      <c r="BI72" s="4"/>
      <c r="BJ72" s="181"/>
      <c r="BK72" s="943" t="str">
        <f>IF(COUNTIF(R87,R93),"〇","商流上の前月末在庫数量と41-10の在庫数量が違います。確認してください。")</f>
        <v>〇</v>
      </c>
      <c r="BL72" s="943"/>
      <c r="BM72" s="943"/>
      <c r="BN72" s="943"/>
      <c r="BO72" s="943"/>
      <c r="BP72" s="943"/>
      <c r="BQ72" s="943"/>
      <c r="BR72" s="943"/>
      <c r="BS72" s="943"/>
      <c r="BT72" s="943"/>
      <c r="BU72" s="943"/>
      <c r="BV72" s="943"/>
      <c r="BW72" s="943"/>
      <c r="BX72" s="943"/>
      <c r="BY72" s="943"/>
      <c r="BZ72" s="943"/>
      <c r="CA72" s="943"/>
      <c r="CB72" s="943"/>
      <c r="CC72" s="943"/>
      <c r="CD72" s="943"/>
      <c r="CE72" s="943"/>
      <c r="CF72" s="943"/>
      <c r="CG72" s="943"/>
      <c r="CH72" s="943"/>
      <c r="CI72" s="943"/>
      <c r="CJ72" s="943"/>
      <c r="CK72" s="943"/>
    </row>
    <row r="73" spans="1:89" ht="9.75" customHeight="1">
      <c r="A73" s="247"/>
      <c r="B73" s="937"/>
      <c r="C73" s="938"/>
      <c r="D73" s="938"/>
      <c r="E73" s="939"/>
      <c r="F73" s="224"/>
      <c r="G73" s="928" t="s">
        <v>75</v>
      </c>
      <c r="H73" s="929"/>
      <c r="I73" s="929"/>
      <c r="J73" s="929"/>
      <c r="K73" s="929"/>
      <c r="L73" s="929"/>
      <c r="M73" s="929"/>
      <c r="N73" s="929"/>
      <c r="O73" s="930"/>
      <c r="P73" s="262"/>
      <c r="Q73" s="224"/>
      <c r="R73" s="923">
        <f>'41-7'!BI90</f>
        <v>0</v>
      </c>
      <c r="S73" s="924"/>
      <c r="T73" s="924"/>
      <c r="U73" s="924"/>
      <c r="V73" s="924"/>
      <c r="W73" s="924"/>
      <c r="X73" s="924"/>
      <c r="Y73" s="924"/>
      <c r="Z73" s="924"/>
      <c r="AA73" s="924"/>
      <c r="AB73" s="924"/>
      <c r="AC73" s="924"/>
      <c r="AD73" s="924"/>
      <c r="AE73" s="924"/>
      <c r="AF73" s="269"/>
      <c r="AG73" s="268"/>
      <c r="AH73" s="267"/>
      <c r="AI73" s="923">
        <f>'41-7'!BI90</f>
        <v>0</v>
      </c>
      <c r="AJ73" s="924"/>
      <c r="AK73" s="924"/>
      <c r="AL73" s="924"/>
      <c r="AM73" s="924"/>
      <c r="AN73" s="924"/>
      <c r="AO73" s="924"/>
      <c r="AP73" s="924"/>
      <c r="AQ73" s="924"/>
      <c r="AR73" s="924"/>
      <c r="AS73" s="924"/>
      <c r="AT73" s="924"/>
      <c r="AU73" s="924"/>
      <c r="AV73" s="924"/>
      <c r="AW73" s="269"/>
      <c r="AX73" s="262"/>
      <c r="AY73" s="4"/>
      <c r="AZ73" s="4"/>
      <c r="BA73" s="4"/>
      <c r="BB73" s="4"/>
      <c r="BC73" s="4"/>
      <c r="BD73" s="4"/>
      <c r="BE73" s="4"/>
      <c r="BF73" s="4"/>
      <c r="BG73" s="4"/>
      <c r="BH73" s="4"/>
      <c r="BI73" s="4"/>
      <c r="BJ73" s="181"/>
      <c r="BK73" s="943"/>
      <c r="BL73" s="943"/>
      <c r="BM73" s="943"/>
      <c r="BN73" s="943"/>
      <c r="BO73" s="943"/>
      <c r="BP73" s="943"/>
      <c r="BQ73" s="943"/>
      <c r="BR73" s="943"/>
      <c r="BS73" s="943"/>
      <c r="BT73" s="943"/>
      <c r="BU73" s="943"/>
      <c r="BV73" s="943"/>
      <c r="BW73" s="943"/>
      <c r="BX73" s="943"/>
      <c r="BY73" s="943"/>
      <c r="BZ73" s="943"/>
      <c r="CA73" s="943"/>
      <c r="CB73" s="943"/>
      <c r="CC73" s="943"/>
      <c r="CD73" s="943"/>
      <c r="CE73" s="943"/>
      <c r="CF73" s="943"/>
      <c r="CG73" s="943"/>
      <c r="CH73" s="943"/>
      <c r="CI73" s="943"/>
      <c r="CJ73" s="943"/>
      <c r="CK73" s="943"/>
    </row>
    <row r="74" spans="1:89" ht="9.75" customHeight="1" thickBot="1">
      <c r="A74" s="247"/>
      <c r="B74" s="937"/>
      <c r="C74" s="938"/>
      <c r="D74" s="938"/>
      <c r="E74" s="939"/>
      <c r="F74" s="224"/>
      <c r="G74" s="931"/>
      <c r="H74" s="680"/>
      <c r="I74" s="680"/>
      <c r="J74" s="680"/>
      <c r="K74" s="680"/>
      <c r="L74" s="680"/>
      <c r="M74" s="680"/>
      <c r="N74" s="680"/>
      <c r="O74" s="932"/>
      <c r="P74" s="262"/>
      <c r="Q74" s="224"/>
      <c r="R74" s="941"/>
      <c r="S74" s="942"/>
      <c r="T74" s="942"/>
      <c r="U74" s="942"/>
      <c r="V74" s="942"/>
      <c r="W74" s="942"/>
      <c r="X74" s="942"/>
      <c r="Y74" s="942"/>
      <c r="Z74" s="942"/>
      <c r="AA74" s="942"/>
      <c r="AB74" s="942"/>
      <c r="AC74" s="942"/>
      <c r="AD74" s="942"/>
      <c r="AE74" s="942"/>
      <c r="AF74" s="275"/>
      <c r="AG74" s="268"/>
      <c r="AH74" s="267"/>
      <c r="AI74" s="925"/>
      <c r="AJ74" s="926"/>
      <c r="AK74" s="926"/>
      <c r="AL74" s="926"/>
      <c r="AM74" s="926"/>
      <c r="AN74" s="926"/>
      <c r="AO74" s="926"/>
      <c r="AP74" s="926"/>
      <c r="AQ74" s="926"/>
      <c r="AR74" s="926"/>
      <c r="AS74" s="926"/>
      <c r="AT74" s="926"/>
      <c r="AU74" s="926"/>
      <c r="AV74" s="926"/>
      <c r="AW74" s="275"/>
      <c r="AX74" s="262"/>
      <c r="AY74" s="4"/>
      <c r="AZ74" s="4"/>
      <c r="BA74" s="4"/>
      <c r="BB74" s="4"/>
      <c r="BC74" s="4"/>
      <c r="BD74" s="4"/>
      <c r="BE74" s="4"/>
      <c r="BF74" s="4"/>
      <c r="BG74" s="4"/>
      <c r="BH74" s="4"/>
      <c r="BI74" s="4"/>
      <c r="BJ74" s="181"/>
      <c r="BK74" s="943"/>
      <c r="BL74" s="943"/>
      <c r="BM74" s="943"/>
      <c r="BN74" s="943"/>
      <c r="BO74" s="943"/>
      <c r="BP74" s="943"/>
      <c r="BQ74" s="943"/>
      <c r="BR74" s="943"/>
      <c r="BS74" s="943"/>
      <c r="BT74" s="943"/>
      <c r="BU74" s="943"/>
      <c r="BV74" s="943"/>
      <c r="BW74" s="943"/>
      <c r="BX74" s="943"/>
      <c r="BY74" s="943"/>
      <c r="BZ74" s="943"/>
      <c r="CA74" s="943"/>
      <c r="CB74" s="943"/>
      <c r="CC74" s="943"/>
      <c r="CD74" s="943"/>
      <c r="CE74" s="943"/>
      <c r="CF74" s="943"/>
      <c r="CG74" s="943"/>
      <c r="CH74" s="943"/>
      <c r="CI74" s="943"/>
      <c r="CJ74" s="943"/>
      <c r="CK74" s="943"/>
    </row>
    <row r="75" spans="1:89" ht="9.75" customHeight="1">
      <c r="A75" s="247"/>
      <c r="B75" s="937"/>
      <c r="C75" s="938"/>
      <c r="D75" s="938"/>
      <c r="E75" s="939"/>
      <c r="F75" s="276"/>
      <c r="G75" s="927" t="s">
        <v>82</v>
      </c>
      <c r="H75" s="927"/>
      <c r="I75" s="927"/>
      <c r="J75" s="927"/>
      <c r="K75" s="927"/>
      <c r="L75" s="927"/>
      <c r="M75" s="927"/>
      <c r="N75" s="927"/>
      <c r="O75" s="260"/>
      <c r="P75" s="246"/>
      <c r="Q75" s="260"/>
      <c r="R75" s="893"/>
      <c r="S75" s="893"/>
      <c r="T75" s="893"/>
      <c r="U75" s="893"/>
      <c r="V75" s="893"/>
      <c r="W75" s="893"/>
      <c r="X75" s="893"/>
      <c r="Y75" s="893"/>
      <c r="Z75" s="893"/>
      <c r="AA75" s="893"/>
      <c r="AB75" s="893"/>
      <c r="AC75" s="893"/>
      <c r="AD75" s="893"/>
      <c r="AE75" s="893"/>
      <c r="AF75" s="277"/>
      <c r="AG75" s="278"/>
      <c r="AH75" s="277"/>
      <c r="AI75" s="893"/>
      <c r="AJ75" s="893"/>
      <c r="AK75" s="893"/>
      <c r="AL75" s="893"/>
      <c r="AM75" s="893"/>
      <c r="AN75" s="893"/>
      <c r="AO75" s="893"/>
      <c r="AP75" s="893"/>
      <c r="AQ75" s="893"/>
      <c r="AR75" s="893"/>
      <c r="AS75" s="893"/>
      <c r="AT75" s="893"/>
      <c r="AU75" s="893"/>
      <c r="AV75" s="893"/>
      <c r="AW75" s="279"/>
      <c r="AX75" s="262"/>
      <c r="AY75" s="4"/>
      <c r="AZ75" s="4"/>
      <c r="BA75" s="4"/>
      <c r="BB75" s="4"/>
      <c r="BC75" s="4"/>
      <c r="BD75" s="4"/>
      <c r="BE75" s="4"/>
      <c r="BF75" s="4"/>
      <c r="BG75" s="4"/>
      <c r="BH75" s="4"/>
      <c r="BI75" s="4"/>
      <c r="BJ75" s="181"/>
      <c r="BK75" s="943"/>
      <c r="BL75" s="943"/>
      <c r="BM75" s="943"/>
      <c r="BN75" s="943"/>
      <c r="BO75" s="943"/>
      <c r="BP75" s="943"/>
      <c r="BQ75" s="943"/>
      <c r="BR75" s="943"/>
      <c r="BS75" s="943"/>
      <c r="BT75" s="943"/>
      <c r="BU75" s="943"/>
      <c r="BV75" s="943"/>
      <c r="BW75" s="943"/>
      <c r="BX75" s="943"/>
      <c r="BY75" s="943"/>
      <c r="BZ75" s="943"/>
      <c r="CA75" s="943"/>
      <c r="CB75" s="943"/>
      <c r="CC75" s="943"/>
      <c r="CD75" s="943"/>
      <c r="CE75" s="943"/>
      <c r="CF75" s="943"/>
      <c r="CG75" s="943"/>
      <c r="CH75" s="943"/>
      <c r="CI75" s="943"/>
      <c r="CJ75" s="943"/>
      <c r="CK75" s="943"/>
    </row>
    <row r="76" spans="1:89" ht="9.75" customHeight="1">
      <c r="A76" s="247"/>
      <c r="B76" s="937"/>
      <c r="C76" s="938"/>
      <c r="D76" s="938"/>
      <c r="E76" s="939"/>
      <c r="F76" s="223"/>
      <c r="G76" s="680"/>
      <c r="H76" s="680"/>
      <c r="I76" s="680"/>
      <c r="J76" s="680"/>
      <c r="K76" s="680"/>
      <c r="L76" s="680"/>
      <c r="M76" s="680"/>
      <c r="N76" s="680"/>
      <c r="O76" s="224"/>
      <c r="P76" s="262"/>
      <c r="Q76" s="224"/>
      <c r="R76" s="888"/>
      <c r="S76" s="888"/>
      <c r="T76" s="888"/>
      <c r="U76" s="888"/>
      <c r="V76" s="888"/>
      <c r="W76" s="888"/>
      <c r="X76" s="888"/>
      <c r="Y76" s="888"/>
      <c r="Z76" s="888"/>
      <c r="AA76" s="888"/>
      <c r="AB76" s="888"/>
      <c r="AC76" s="888"/>
      <c r="AD76" s="888"/>
      <c r="AE76" s="888"/>
      <c r="AF76" s="267"/>
      <c r="AG76" s="268"/>
      <c r="AH76" s="267"/>
      <c r="AI76" s="888"/>
      <c r="AJ76" s="888"/>
      <c r="AK76" s="888"/>
      <c r="AL76" s="888"/>
      <c r="AM76" s="888"/>
      <c r="AN76" s="888"/>
      <c r="AO76" s="888"/>
      <c r="AP76" s="888"/>
      <c r="AQ76" s="888"/>
      <c r="AR76" s="888"/>
      <c r="AS76" s="888"/>
      <c r="AT76" s="888"/>
      <c r="AU76" s="888"/>
      <c r="AV76" s="888"/>
      <c r="AW76" s="286"/>
      <c r="AX76" s="262"/>
      <c r="AY76" s="4"/>
      <c r="AZ76" s="4"/>
      <c r="BA76" s="4"/>
      <c r="BB76" s="4"/>
      <c r="BC76" s="4"/>
      <c r="BD76" s="4"/>
      <c r="BE76" s="4"/>
      <c r="BF76" s="4"/>
      <c r="BG76" s="4"/>
      <c r="BH76" s="4"/>
      <c r="BI76" s="4"/>
      <c r="BJ76" s="181"/>
      <c r="BK76" s="943"/>
      <c r="BL76" s="943"/>
      <c r="BM76" s="943"/>
      <c r="BN76" s="943"/>
      <c r="BO76" s="943"/>
      <c r="BP76" s="943"/>
      <c r="BQ76" s="943"/>
      <c r="BR76" s="943"/>
      <c r="BS76" s="943"/>
      <c r="BT76" s="943"/>
      <c r="BU76" s="943"/>
      <c r="BV76" s="943"/>
      <c r="BW76" s="943"/>
      <c r="BX76" s="943"/>
      <c r="BY76" s="943"/>
      <c r="BZ76" s="943"/>
      <c r="CA76" s="943"/>
      <c r="CB76" s="943"/>
      <c r="CC76" s="943"/>
      <c r="CD76" s="943"/>
      <c r="CE76" s="943"/>
      <c r="CF76" s="943"/>
      <c r="CG76" s="943"/>
      <c r="CH76" s="943"/>
      <c r="CI76" s="943"/>
      <c r="CJ76" s="943"/>
      <c r="CK76" s="943"/>
    </row>
    <row r="77" spans="1:89" ht="9.75" customHeight="1">
      <c r="A77" s="247"/>
      <c r="B77" s="937"/>
      <c r="C77" s="938"/>
      <c r="D77" s="938"/>
      <c r="E77" s="939"/>
      <c r="F77" s="224"/>
      <c r="G77" s="928" t="s">
        <v>75</v>
      </c>
      <c r="H77" s="929"/>
      <c r="I77" s="929"/>
      <c r="J77" s="929"/>
      <c r="K77" s="929"/>
      <c r="L77" s="929"/>
      <c r="M77" s="929"/>
      <c r="N77" s="929"/>
      <c r="O77" s="930"/>
      <c r="P77" s="262"/>
      <c r="Q77" s="224"/>
      <c r="R77" s="889"/>
      <c r="S77" s="890"/>
      <c r="T77" s="890"/>
      <c r="U77" s="890"/>
      <c r="V77" s="890"/>
      <c r="W77" s="890"/>
      <c r="X77" s="890"/>
      <c r="Y77" s="890"/>
      <c r="Z77" s="890"/>
      <c r="AA77" s="890"/>
      <c r="AB77" s="890"/>
      <c r="AC77" s="890"/>
      <c r="AD77" s="890"/>
      <c r="AE77" s="890"/>
      <c r="AF77" s="269"/>
      <c r="AG77" s="268"/>
      <c r="AH77" s="267"/>
      <c r="AI77" s="889"/>
      <c r="AJ77" s="890"/>
      <c r="AK77" s="890"/>
      <c r="AL77" s="890"/>
      <c r="AM77" s="890"/>
      <c r="AN77" s="890"/>
      <c r="AO77" s="890"/>
      <c r="AP77" s="890"/>
      <c r="AQ77" s="890"/>
      <c r="AR77" s="890"/>
      <c r="AS77" s="890"/>
      <c r="AT77" s="890"/>
      <c r="AU77" s="890"/>
      <c r="AV77" s="890"/>
      <c r="AW77" s="269"/>
      <c r="AX77" s="262"/>
      <c r="AY77" s="4"/>
      <c r="AZ77" s="4"/>
      <c r="BA77" s="4"/>
      <c r="BB77" s="4"/>
      <c r="BC77" s="4"/>
      <c r="BD77" s="4"/>
      <c r="BE77" s="4"/>
      <c r="BF77" s="4"/>
      <c r="BG77" s="4"/>
      <c r="BH77" s="4"/>
      <c r="BI77" s="4"/>
      <c r="BJ77" s="181"/>
      <c r="BK77" s="943" t="str">
        <f>IF(COUNTIF(R89,R97),"〇","商流上の課税済みの前月末在庫数量と41-10の在庫数量が違います。確認してください。")</f>
        <v>〇</v>
      </c>
      <c r="BL77" s="943"/>
      <c r="BM77" s="943"/>
      <c r="BN77" s="943"/>
      <c r="BO77" s="943"/>
      <c r="BP77" s="943"/>
      <c r="BQ77" s="943"/>
      <c r="BR77" s="943"/>
      <c r="BS77" s="943"/>
      <c r="BT77" s="943"/>
      <c r="BU77" s="943"/>
      <c r="BV77" s="943"/>
      <c r="BW77" s="943"/>
      <c r="BX77" s="943"/>
      <c r="BY77" s="943"/>
      <c r="BZ77" s="943"/>
      <c r="CA77" s="943"/>
      <c r="CB77" s="943"/>
      <c r="CC77" s="943"/>
      <c r="CD77" s="943"/>
      <c r="CE77" s="943"/>
      <c r="CF77" s="943"/>
      <c r="CG77" s="943"/>
      <c r="CH77" s="943"/>
      <c r="CI77" s="943"/>
      <c r="CJ77" s="943"/>
      <c r="CK77" s="943"/>
    </row>
    <row r="78" spans="1:89" ht="9.75" customHeight="1" thickBot="1">
      <c r="A78" s="247"/>
      <c r="B78" s="937"/>
      <c r="C78" s="938"/>
      <c r="D78" s="938"/>
      <c r="E78" s="939"/>
      <c r="F78" s="224"/>
      <c r="G78" s="931"/>
      <c r="H78" s="680"/>
      <c r="I78" s="680"/>
      <c r="J78" s="680"/>
      <c r="K78" s="680"/>
      <c r="L78" s="680"/>
      <c r="M78" s="680"/>
      <c r="N78" s="680"/>
      <c r="O78" s="932"/>
      <c r="P78" s="262"/>
      <c r="Q78" s="224"/>
      <c r="R78" s="891"/>
      <c r="S78" s="892"/>
      <c r="T78" s="892"/>
      <c r="U78" s="892"/>
      <c r="V78" s="892"/>
      <c r="W78" s="892"/>
      <c r="X78" s="892"/>
      <c r="Y78" s="892"/>
      <c r="Z78" s="892"/>
      <c r="AA78" s="892"/>
      <c r="AB78" s="892"/>
      <c r="AC78" s="892"/>
      <c r="AD78" s="892"/>
      <c r="AE78" s="892"/>
      <c r="AF78" s="275"/>
      <c r="AG78" s="268"/>
      <c r="AH78" s="267"/>
      <c r="AI78" s="891"/>
      <c r="AJ78" s="892"/>
      <c r="AK78" s="892"/>
      <c r="AL78" s="892"/>
      <c r="AM78" s="892"/>
      <c r="AN78" s="892"/>
      <c r="AO78" s="892"/>
      <c r="AP78" s="892"/>
      <c r="AQ78" s="892"/>
      <c r="AR78" s="892"/>
      <c r="AS78" s="892"/>
      <c r="AT78" s="892"/>
      <c r="AU78" s="892"/>
      <c r="AV78" s="892"/>
      <c r="AW78" s="275"/>
      <c r="AX78" s="262"/>
      <c r="AY78" s="4"/>
      <c r="AZ78" s="4"/>
      <c r="BA78" s="4"/>
      <c r="BB78" s="4"/>
      <c r="BC78" s="4"/>
      <c r="BD78" s="4"/>
      <c r="BE78" s="4"/>
      <c r="BF78" s="4"/>
      <c r="BG78" s="4"/>
      <c r="BH78" s="4"/>
      <c r="BI78" s="4"/>
      <c r="BJ78" s="181"/>
      <c r="BK78" s="943"/>
      <c r="BL78" s="943"/>
      <c r="BM78" s="943"/>
      <c r="BN78" s="943"/>
      <c r="BO78" s="943"/>
      <c r="BP78" s="943"/>
      <c r="BQ78" s="943"/>
      <c r="BR78" s="943"/>
      <c r="BS78" s="943"/>
      <c r="BT78" s="943"/>
      <c r="BU78" s="943"/>
      <c r="BV78" s="943"/>
      <c r="BW78" s="943"/>
      <c r="BX78" s="943"/>
      <c r="BY78" s="943"/>
      <c r="BZ78" s="943"/>
      <c r="CA78" s="943"/>
      <c r="CB78" s="943"/>
      <c r="CC78" s="943"/>
      <c r="CD78" s="943"/>
      <c r="CE78" s="943"/>
      <c r="CF78" s="943"/>
      <c r="CG78" s="943"/>
      <c r="CH78" s="943"/>
      <c r="CI78" s="943"/>
      <c r="CJ78" s="943"/>
      <c r="CK78" s="943"/>
    </row>
    <row r="79" spans="1:89" ht="9.75" customHeight="1">
      <c r="A79" s="247"/>
      <c r="B79" s="937"/>
      <c r="C79" s="938"/>
      <c r="D79" s="938"/>
      <c r="E79" s="939"/>
      <c r="F79" s="276"/>
      <c r="G79" s="927" t="s">
        <v>79</v>
      </c>
      <c r="H79" s="927"/>
      <c r="I79" s="927"/>
      <c r="J79" s="927"/>
      <c r="K79" s="927"/>
      <c r="L79" s="927"/>
      <c r="M79" s="927"/>
      <c r="N79" s="927"/>
      <c r="O79" s="260"/>
      <c r="P79" s="246"/>
      <c r="Q79" s="260"/>
      <c r="R79" s="893"/>
      <c r="S79" s="893"/>
      <c r="T79" s="893"/>
      <c r="U79" s="893"/>
      <c r="V79" s="893"/>
      <c r="W79" s="893"/>
      <c r="X79" s="893"/>
      <c r="Y79" s="893"/>
      <c r="Z79" s="893"/>
      <c r="AA79" s="893"/>
      <c r="AB79" s="893"/>
      <c r="AC79" s="893"/>
      <c r="AD79" s="893"/>
      <c r="AE79" s="893"/>
      <c r="AF79" s="277"/>
      <c r="AG79" s="278"/>
      <c r="AH79" s="277"/>
      <c r="AI79" s="893"/>
      <c r="AJ79" s="893"/>
      <c r="AK79" s="893"/>
      <c r="AL79" s="893"/>
      <c r="AM79" s="893"/>
      <c r="AN79" s="893"/>
      <c r="AO79" s="893"/>
      <c r="AP79" s="893"/>
      <c r="AQ79" s="893"/>
      <c r="AR79" s="893"/>
      <c r="AS79" s="893"/>
      <c r="AT79" s="893"/>
      <c r="AU79" s="893"/>
      <c r="AV79" s="893"/>
      <c r="AW79" s="279"/>
      <c r="AX79" s="262"/>
      <c r="AY79" s="4"/>
      <c r="AZ79" s="4"/>
      <c r="BA79" s="4"/>
      <c r="BB79" s="4"/>
      <c r="BC79" s="4"/>
      <c r="BD79" s="4"/>
      <c r="BE79" s="4"/>
      <c r="BF79" s="4"/>
      <c r="BG79" s="4"/>
      <c r="BH79" s="4"/>
      <c r="BI79" s="4"/>
      <c r="BJ79" s="181"/>
      <c r="BK79" s="943"/>
      <c r="BL79" s="943"/>
      <c r="BM79" s="943"/>
      <c r="BN79" s="943"/>
      <c r="BO79" s="943"/>
      <c r="BP79" s="943"/>
      <c r="BQ79" s="943"/>
      <c r="BR79" s="943"/>
      <c r="BS79" s="943"/>
      <c r="BT79" s="943"/>
      <c r="BU79" s="943"/>
      <c r="BV79" s="943"/>
      <c r="BW79" s="943"/>
      <c r="BX79" s="943"/>
      <c r="BY79" s="943"/>
      <c r="BZ79" s="943"/>
      <c r="CA79" s="943"/>
      <c r="CB79" s="943"/>
      <c r="CC79" s="943"/>
      <c r="CD79" s="943"/>
      <c r="CE79" s="943"/>
      <c r="CF79" s="943"/>
      <c r="CG79" s="943"/>
      <c r="CH79" s="943"/>
      <c r="CI79" s="943"/>
      <c r="CJ79" s="943"/>
      <c r="CK79" s="943"/>
    </row>
    <row r="80" spans="1:89" ht="9.75" customHeight="1">
      <c r="A80" s="247"/>
      <c r="B80" s="937"/>
      <c r="C80" s="938"/>
      <c r="D80" s="938"/>
      <c r="E80" s="939"/>
      <c r="F80" s="223"/>
      <c r="G80" s="680"/>
      <c r="H80" s="680"/>
      <c r="I80" s="680"/>
      <c r="J80" s="680"/>
      <c r="K80" s="680"/>
      <c r="L80" s="680"/>
      <c r="M80" s="680"/>
      <c r="N80" s="680"/>
      <c r="O80" s="224"/>
      <c r="P80" s="262"/>
      <c r="Q80" s="224"/>
      <c r="R80" s="888"/>
      <c r="S80" s="888"/>
      <c r="T80" s="888"/>
      <c r="U80" s="888"/>
      <c r="V80" s="888"/>
      <c r="W80" s="888"/>
      <c r="X80" s="888"/>
      <c r="Y80" s="888"/>
      <c r="Z80" s="888"/>
      <c r="AA80" s="888"/>
      <c r="AB80" s="888"/>
      <c r="AC80" s="888"/>
      <c r="AD80" s="888"/>
      <c r="AE80" s="888"/>
      <c r="AF80" s="267"/>
      <c r="AG80" s="268"/>
      <c r="AH80" s="267"/>
      <c r="AI80" s="888"/>
      <c r="AJ80" s="888"/>
      <c r="AK80" s="888"/>
      <c r="AL80" s="888"/>
      <c r="AM80" s="888"/>
      <c r="AN80" s="888"/>
      <c r="AO80" s="888"/>
      <c r="AP80" s="888"/>
      <c r="AQ80" s="888"/>
      <c r="AR80" s="888"/>
      <c r="AS80" s="888"/>
      <c r="AT80" s="888"/>
      <c r="AU80" s="888"/>
      <c r="AV80" s="888"/>
      <c r="AW80" s="286"/>
      <c r="AX80" s="262"/>
      <c r="AY80" s="4"/>
      <c r="AZ80" s="4"/>
      <c r="BA80" s="4"/>
      <c r="BB80" s="4"/>
      <c r="BC80" s="4"/>
      <c r="BD80" s="4"/>
      <c r="BE80" s="4"/>
      <c r="BF80" s="4"/>
      <c r="BG80" s="4"/>
      <c r="BH80" s="4"/>
      <c r="BI80" s="4"/>
      <c r="BJ80" s="181"/>
      <c r="BK80" s="943"/>
      <c r="BL80" s="943"/>
      <c r="BM80" s="943"/>
      <c r="BN80" s="943"/>
      <c r="BO80" s="943"/>
      <c r="BP80" s="943"/>
      <c r="BQ80" s="943"/>
      <c r="BR80" s="943"/>
      <c r="BS80" s="943"/>
      <c r="BT80" s="943"/>
      <c r="BU80" s="943"/>
      <c r="BV80" s="943"/>
      <c r="BW80" s="943"/>
      <c r="BX80" s="943"/>
      <c r="BY80" s="943"/>
      <c r="BZ80" s="943"/>
      <c r="CA80" s="943"/>
      <c r="CB80" s="943"/>
      <c r="CC80" s="943"/>
      <c r="CD80" s="943"/>
      <c r="CE80" s="943"/>
      <c r="CF80" s="943"/>
      <c r="CG80" s="943"/>
      <c r="CH80" s="943"/>
      <c r="CI80" s="943"/>
      <c r="CJ80" s="943"/>
      <c r="CK80" s="943"/>
    </row>
    <row r="81" spans="1:89" ht="9.75" customHeight="1">
      <c r="A81" s="247"/>
      <c r="B81" s="937"/>
      <c r="C81" s="938"/>
      <c r="D81" s="938"/>
      <c r="E81" s="939"/>
      <c r="F81" s="224"/>
      <c r="G81" s="928" t="s">
        <v>75</v>
      </c>
      <c r="H81" s="929"/>
      <c r="I81" s="929"/>
      <c r="J81" s="929"/>
      <c r="K81" s="929"/>
      <c r="L81" s="929"/>
      <c r="M81" s="929"/>
      <c r="N81" s="929"/>
      <c r="O81" s="930"/>
      <c r="P81" s="262"/>
      <c r="Q81" s="224"/>
      <c r="R81" s="889"/>
      <c r="S81" s="890"/>
      <c r="T81" s="890"/>
      <c r="U81" s="890"/>
      <c r="V81" s="890"/>
      <c r="W81" s="890"/>
      <c r="X81" s="890"/>
      <c r="Y81" s="890"/>
      <c r="Z81" s="890"/>
      <c r="AA81" s="890"/>
      <c r="AB81" s="890"/>
      <c r="AC81" s="890"/>
      <c r="AD81" s="890"/>
      <c r="AE81" s="890"/>
      <c r="AF81" s="269"/>
      <c r="AG81" s="268"/>
      <c r="AH81" s="267"/>
      <c r="AI81" s="889"/>
      <c r="AJ81" s="890"/>
      <c r="AK81" s="890"/>
      <c r="AL81" s="890"/>
      <c r="AM81" s="890"/>
      <c r="AN81" s="890"/>
      <c r="AO81" s="890"/>
      <c r="AP81" s="890"/>
      <c r="AQ81" s="890"/>
      <c r="AR81" s="890"/>
      <c r="AS81" s="890"/>
      <c r="AT81" s="890"/>
      <c r="AU81" s="890"/>
      <c r="AV81" s="890"/>
      <c r="AW81" s="269"/>
      <c r="AX81" s="262"/>
      <c r="AY81" s="4"/>
      <c r="AZ81" s="4"/>
      <c r="BA81" s="4"/>
      <c r="BB81" s="4"/>
      <c r="BC81" s="4"/>
      <c r="BD81" s="4"/>
      <c r="BE81" s="4"/>
      <c r="BF81" s="4"/>
      <c r="BG81" s="4"/>
      <c r="BH81" s="4"/>
      <c r="BI81" s="4"/>
      <c r="BJ81" s="181"/>
      <c r="BK81" s="943"/>
      <c r="BL81" s="943"/>
      <c r="BM81" s="943"/>
      <c r="BN81" s="943"/>
      <c r="BO81" s="943"/>
      <c r="BP81" s="943"/>
      <c r="BQ81" s="943"/>
      <c r="BR81" s="943"/>
      <c r="BS81" s="943"/>
      <c r="BT81" s="943"/>
      <c r="BU81" s="943"/>
      <c r="BV81" s="943"/>
      <c r="BW81" s="943"/>
      <c r="BX81" s="943"/>
      <c r="BY81" s="943"/>
      <c r="BZ81" s="943"/>
      <c r="CA81" s="943"/>
      <c r="CB81" s="943"/>
      <c r="CC81" s="943"/>
      <c r="CD81" s="943"/>
      <c r="CE81" s="943"/>
      <c r="CF81" s="943"/>
      <c r="CG81" s="943"/>
      <c r="CH81" s="943"/>
      <c r="CI81" s="943"/>
      <c r="CJ81" s="943"/>
      <c r="CK81" s="943"/>
    </row>
    <row r="82" spans="1:89" ht="9.75" customHeight="1" thickBot="1">
      <c r="A82" s="247"/>
      <c r="B82" s="937"/>
      <c r="C82" s="938"/>
      <c r="D82" s="938"/>
      <c r="E82" s="939"/>
      <c r="F82" s="224"/>
      <c r="G82" s="931"/>
      <c r="H82" s="680"/>
      <c r="I82" s="680"/>
      <c r="J82" s="680"/>
      <c r="K82" s="680"/>
      <c r="L82" s="680"/>
      <c r="M82" s="680"/>
      <c r="N82" s="680"/>
      <c r="O82" s="932"/>
      <c r="P82" s="262"/>
      <c r="Q82" s="224"/>
      <c r="R82" s="891"/>
      <c r="S82" s="892"/>
      <c r="T82" s="892"/>
      <c r="U82" s="892"/>
      <c r="V82" s="892"/>
      <c r="W82" s="892"/>
      <c r="X82" s="892"/>
      <c r="Y82" s="892"/>
      <c r="Z82" s="892"/>
      <c r="AA82" s="892"/>
      <c r="AB82" s="892"/>
      <c r="AC82" s="892"/>
      <c r="AD82" s="892"/>
      <c r="AE82" s="892"/>
      <c r="AF82" s="275"/>
      <c r="AG82" s="268"/>
      <c r="AH82" s="267"/>
      <c r="AI82" s="891"/>
      <c r="AJ82" s="892"/>
      <c r="AK82" s="892"/>
      <c r="AL82" s="892"/>
      <c r="AM82" s="892"/>
      <c r="AN82" s="892"/>
      <c r="AO82" s="892"/>
      <c r="AP82" s="892"/>
      <c r="AQ82" s="892"/>
      <c r="AR82" s="892"/>
      <c r="AS82" s="892"/>
      <c r="AT82" s="892"/>
      <c r="AU82" s="892"/>
      <c r="AV82" s="892"/>
      <c r="AW82" s="275"/>
      <c r="AX82" s="262"/>
      <c r="AY82" s="4"/>
      <c r="AZ82" s="4"/>
      <c r="BA82" s="4"/>
      <c r="BB82" s="4"/>
      <c r="BC82" s="4"/>
      <c r="BD82" s="4"/>
      <c r="BE82" s="4"/>
      <c r="BF82" s="4"/>
      <c r="BG82" s="4"/>
      <c r="BH82" s="4"/>
      <c r="BI82" s="4"/>
      <c r="BJ82" s="181"/>
      <c r="BK82" s="943" t="str">
        <f>IF(COUNTIF(AI87,AI93),"〇","物流上の前月末在庫数量と41-10の在庫数量が違います。確認してください。")</f>
        <v>〇</v>
      </c>
      <c r="BL82" s="943"/>
      <c r="BM82" s="943"/>
      <c r="BN82" s="943"/>
      <c r="BO82" s="943"/>
      <c r="BP82" s="943"/>
      <c r="BQ82" s="943"/>
      <c r="BR82" s="943"/>
      <c r="BS82" s="943"/>
      <c r="BT82" s="943"/>
      <c r="BU82" s="943"/>
      <c r="BV82" s="943"/>
      <c r="BW82" s="943"/>
      <c r="BX82" s="943"/>
      <c r="BY82" s="943"/>
      <c r="BZ82" s="943"/>
      <c r="CA82" s="943"/>
      <c r="CB82" s="943"/>
      <c r="CC82" s="943"/>
      <c r="CD82" s="943"/>
      <c r="CE82" s="943"/>
      <c r="CF82" s="943"/>
      <c r="CG82" s="943"/>
      <c r="CH82" s="943"/>
      <c r="CI82" s="943"/>
      <c r="CJ82" s="943"/>
      <c r="CK82" s="943"/>
    </row>
    <row r="83" spans="1:89" ht="9.75" customHeight="1">
      <c r="A83" s="247"/>
      <c r="B83" s="262"/>
      <c r="C83" s="224"/>
      <c r="D83" s="224"/>
      <c r="E83" s="224"/>
      <c r="F83" s="276"/>
      <c r="G83" s="927" t="s">
        <v>80</v>
      </c>
      <c r="H83" s="927"/>
      <c r="I83" s="927"/>
      <c r="J83" s="927"/>
      <c r="K83" s="927"/>
      <c r="L83" s="927"/>
      <c r="M83" s="927"/>
      <c r="N83" s="927"/>
      <c r="O83" s="260"/>
      <c r="P83" s="246"/>
      <c r="Q83" s="260"/>
      <c r="R83" s="919">
        <f>TRUNC(R67+R71+R75+R79,3)</f>
        <v>0</v>
      </c>
      <c r="S83" s="919"/>
      <c r="T83" s="919"/>
      <c r="U83" s="919"/>
      <c r="V83" s="919"/>
      <c r="W83" s="919"/>
      <c r="X83" s="919"/>
      <c r="Y83" s="919"/>
      <c r="Z83" s="919"/>
      <c r="AA83" s="919"/>
      <c r="AB83" s="919"/>
      <c r="AC83" s="919"/>
      <c r="AD83" s="919"/>
      <c r="AE83" s="919"/>
      <c r="AF83" s="277"/>
      <c r="AG83" s="278"/>
      <c r="AH83" s="277"/>
      <c r="AI83" s="919">
        <f>TRUNC(AI67+AI71+AI75+AI79,3)</f>
        <v>0</v>
      </c>
      <c r="AJ83" s="919"/>
      <c r="AK83" s="919"/>
      <c r="AL83" s="919"/>
      <c r="AM83" s="919"/>
      <c r="AN83" s="919"/>
      <c r="AO83" s="919"/>
      <c r="AP83" s="919"/>
      <c r="AQ83" s="919"/>
      <c r="AR83" s="919"/>
      <c r="AS83" s="919"/>
      <c r="AT83" s="919"/>
      <c r="AU83" s="919"/>
      <c r="AV83" s="919"/>
      <c r="AW83" s="279"/>
      <c r="AX83" s="262"/>
      <c r="AY83" s="4"/>
      <c r="AZ83" s="4"/>
      <c r="BA83" s="4"/>
      <c r="BB83" s="4"/>
      <c r="BC83" s="4"/>
      <c r="BD83" s="4"/>
      <c r="BE83" s="4"/>
      <c r="BF83" s="4"/>
      <c r="BG83" s="4"/>
      <c r="BH83" s="4"/>
      <c r="BI83" s="4"/>
      <c r="BJ83" s="181"/>
      <c r="BK83" s="943"/>
      <c r="BL83" s="943"/>
      <c r="BM83" s="943"/>
      <c r="BN83" s="943"/>
      <c r="BO83" s="943"/>
      <c r="BP83" s="943"/>
      <c r="BQ83" s="943"/>
      <c r="BR83" s="943"/>
      <c r="BS83" s="943"/>
      <c r="BT83" s="943"/>
      <c r="BU83" s="943"/>
      <c r="BV83" s="943"/>
      <c r="BW83" s="943"/>
      <c r="BX83" s="943"/>
      <c r="BY83" s="943"/>
      <c r="BZ83" s="943"/>
      <c r="CA83" s="943"/>
      <c r="CB83" s="943"/>
      <c r="CC83" s="943"/>
      <c r="CD83" s="943"/>
      <c r="CE83" s="943"/>
      <c r="CF83" s="943"/>
      <c r="CG83" s="943"/>
      <c r="CH83" s="943"/>
      <c r="CI83" s="943"/>
      <c r="CJ83" s="943"/>
      <c r="CK83" s="943"/>
    </row>
    <row r="84" spans="1:89" ht="9.75" customHeight="1">
      <c r="A84" s="247"/>
      <c r="B84" s="262"/>
      <c r="C84" s="224"/>
      <c r="D84" s="224"/>
      <c r="E84" s="224"/>
      <c r="F84" s="223"/>
      <c r="G84" s="680"/>
      <c r="H84" s="680"/>
      <c r="I84" s="680"/>
      <c r="J84" s="680"/>
      <c r="K84" s="680"/>
      <c r="L84" s="680"/>
      <c r="M84" s="680"/>
      <c r="N84" s="680"/>
      <c r="O84" s="224"/>
      <c r="P84" s="262"/>
      <c r="Q84" s="224"/>
      <c r="R84" s="895"/>
      <c r="S84" s="895"/>
      <c r="T84" s="895"/>
      <c r="U84" s="895"/>
      <c r="V84" s="895"/>
      <c r="W84" s="895"/>
      <c r="X84" s="895"/>
      <c r="Y84" s="895"/>
      <c r="Z84" s="895"/>
      <c r="AA84" s="895"/>
      <c r="AB84" s="895"/>
      <c r="AC84" s="895"/>
      <c r="AD84" s="895"/>
      <c r="AE84" s="895"/>
      <c r="AF84" s="267"/>
      <c r="AG84" s="268"/>
      <c r="AH84" s="267"/>
      <c r="AI84" s="895"/>
      <c r="AJ84" s="895"/>
      <c r="AK84" s="895"/>
      <c r="AL84" s="895"/>
      <c r="AM84" s="895"/>
      <c r="AN84" s="895"/>
      <c r="AO84" s="895"/>
      <c r="AP84" s="895"/>
      <c r="AQ84" s="895"/>
      <c r="AR84" s="895"/>
      <c r="AS84" s="895"/>
      <c r="AT84" s="895"/>
      <c r="AU84" s="895"/>
      <c r="AV84" s="895"/>
      <c r="AW84" s="286"/>
      <c r="AX84" s="262"/>
      <c r="AY84" s="4"/>
      <c r="AZ84" s="4"/>
      <c r="BA84" s="4"/>
      <c r="BB84" s="4"/>
      <c r="BC84" s="4"/>
      <c r="BD84" s="4"/>
      <c r="BE84" s="4"/>
      <c r="BF84" s="4"/>
      <c r="BG84" s="4"/>
      <c r="BH84" s="4"/>
      <c r="BI84" s="4"/>
      <c r="BJ84" s="181"/>
      <c r="BK84" s="943"/>
      <c r="BL84" s="943"/>
      <c r="BM84" s="943"/>
      <c r="BN84" s="943"/>
      <c r="BO84" s="943"/>
      <c r="BP84" s="943"/>
      <c r="BQ84" s="943"/>
      <c r="BR84" s="943"/>
      <c r="BS84" s="943"/>
      <c r="BT84" s="943"/>
      <c r="BU84" s="943"/>
      <c r="BV84" s="943"/>
      <c r="BW84" s="943"/>
      <c r="BX84" s="943"/>
      <c r="BY84" s="943"/>
      <c r="BZ84" s="943"/>
      <c r="CA84" s="943"/>
      <c r="CB84" s="943"/>
      <c r="CC84" s="943"/>
      <c r="CD84" s="943"/>
      <c r="CE84" s="943"/>
      <c r="CF84" s="943"/>
      <c r="CG84" s="943"/>
      <c r="CH84" s="943"/>
      <c r="CI84" s="943"/>
      <c r="CJ84" s="943"/>
      <c r="CK84" s="943"/>
    </row>
    <row r="85" spans="1:89" ht="9.75" customHeight="1">
      <c r="A85" s="247"/>
      <c r="B85" s="262"/>
      <c r="C85" s="224"/>
      <c r="D85" s="224"/>
      <c r="E85" s="233"/>
      <c r="F85" s="224"/>
      <c r="G85" s="928" t="s">
        <v>75</v>
      </c>
      <c r="H85" s="929"/>
      <c r="I85" s="929"/>
      <c r="J85" s="929"/>
      <c r="K85" s="929"/>
      <c r="L85" s="929"/>
      <c r="M85" s="929"/>
      <c r="N85" s="929"/>
      <c r="O85" s="930"/>
      <c r="P85" s="262"/>
      <c r="Q85" s="224"/>
      <c r="R85" s="896">
        <f>TRUNC(R69+R73+R77+R81,3)</f>
        <v>0</v>
      </c>
      <c r="S85" s="897"/>
      <c r="T85" s="897"/>
      <c r="U85" s="897"/>
      <c r="V85" s="897"/>
      <c r="W85" s="897"/>
      <c r="X85" s="897"/>
      <c r="Y85" s="897"/>
      <c r="Z85" s="897"/>
      <c r="AA85" s="897"/>
      <c r="AB85" s="897"/>
      <c r="AC85" s="897"/>
      <c r="AD85" s="897"/>
      <c r="AE85" s="897"/>
      <c r="AF85" s="269"/>
      <c r="AG85" s="268"/>
      <c r="AH85" s="267"/>
      <c r="AI85" s="896">
        <f>TRUNC(AI69+AI73+AI77+AI81,3)</f>
        <v>0</v>
      </c>
      <c r="AJ85" s="897"/>
      <c r="AK85" s="897"/>
      <c r="AL85" s="897"/>
      <c r="AM85" s="897"/>
      <c r="AN85" s="897"/>
      <c r="AO85" s="897"/>
      <c r="AP85" s="897"/>
      <c r="AQ85" s="897"/>
      <c r="AR85" s="897"/>
      <c r="AS85" s="897"/>
      <c r="AT85" s="897"/>
      <c r="AU85" s="897"/>
      <c r="AV85" s="897"/>
      <c r="AW85" s="269"/>
      <c r="AX85" s="262"/>
      <c r="AY85" s="4"/>
      <c r="AZ85" s="4"/>
      <c r="BA85" s="4"/>
      <c r="BB85" s="4"/>
      <c r="BC85" s="4"/>
      <c r="BD85" s="4"/>
      <c r="BE85" s="4"/>
      <c r="BF85" s="4"/>
      <c r="BG85" s="4"/>
      <c r="BH85" s="4"/>
      <c r="BI85" s="4"/>
      <c r="BJ85" s="181"/>
      <c r="BK85" s="943"/>
      <c r="BL85" s="943"/>
      <c r="BM85" s="943"/>
      <c r="BN85" s="943"/>
      <c r="BO85" s="943"/>
      <c r="BP85" s="943"/>
      <c r="BQ85" s="943"/>
      <c r="BR85" s="943"/>
      <c r="BS85" s="943"/>
      <c r="BT85" s="943"/>
      <c r="BU85" s="943"/>
      <c r="BV85" s="943"/>
      <c r="BW85" s="943"/>
      <c r="BX85" s="943"/>
      <c r="BY85" s="943"/>
      <c r="BZ85" s="943"/>
      <c r="CA85" s="943"/>
      <c r="CB85" s="943"/>
      <c r="CC85" s="943"/>
      <c r="CD85" s="943"/>
      <c r="CE85" s="943"/>
      <c r="CF85" s="943"/>
      <c r="CG85" s="943"/>
      <c r="CH85" s="943"/>
      <c r="CI85" s="943"/>
      <c r="CJ85" s="943"/>
      <c r="CK85" s="943"/>
    </row>
    <row r="86" spans="1:89" ht="9.75" customHeight="1" thickBot="1">
      <c r="A86" s="247"/>
      <c r="B86" s="270"/>
      <c r="C86" s="235"/>
      <c r="D86" s="235"/>
      <c r="E86" s="290"/>
      <c r="F86" s="224"/>
      <c r="G86" s="933"/>
      <c r="H86" s="934"/>
      <c r="I86" s="934"/>
      <c r="J86" s="934"/>
      <c r="K86" s="934"/>
      <c r="L86" s="934"/>
      <c r="M86" s="934"/>
      <c r="N86" s="934"/>
      <c r="O86" s="935"/>
      <c r="P86" s="262"/>
      <c r="Q86" s="224"/>
      <c r="R86" s="920"/>
      <c r="S86" s="921"/>
      <c r="T86" s="921"/>
      <c r="U86" s="921"/>
      <c r="V86" s="921"/>
      <c r="W86" s="921"/>
      <c r="X86" s="921"/>
      <c r="Y86" s="921"/>
      <c r="Z86" s="921"/>
      <c r="AA86" s="921"/>
      <c r="AB86" s="921"/>
      <c r="AC86" s="921"/>
      <c r="AD86" s="921"/>
      <c r="AE86" s="921"/>
      <c r="AF86" s="271"/>
      <c r="AG86" s="268"/>
      <c r="AH86" s="267"/>
      <c r="AI86" s="920"/>
      <c r="AJ86" s="921"/>
      <c r="AK86" s="921"/>
      <c r="AL86" s="921"/>
      <c r="AM86" s="921"/>
      <c r="AN86" s="921"/>
      <c r="AO86" s="921"/>
      <c r="AP86" s="921"/>
      <c r="AQ86" s="921"/>
      <c r="AR86" s="921"/>
      <c r="AS86" s="921"/>
      <c r="AT86" s="921"/>
      <c r="AU86" s="921"/>
      <c r="AV86" s="921"/>
      <c r="AW86" s="271"/>
      <c r="AX86" s="262"/>
      <c r="AY86" s="4"/>
      <c r="AZ86" s="4"/>
      <c r="BA86" s="4"/>
      <c r="BB86" s="4"/>
      <c r="BC86" s="4"/>
      <c r="BD86" s="4"/>
      <c r="BE86" s="4"/>
      <c r="BF86" s="4"/>
      <c r="BG86" s="4"/>
      <c r="BH86" s="4"/>
      <c r="BI86" s="4"/>
      <c r="BJ86" s="181"/>
      <c r="BK86" s="943"/>
      <c r="BL86" s="943"/>
      <c r="BM86" s="943"/>
      <c r="BN86" s="943"/>
      <c r="BO86" s="943"/>
      <c r="BP86" s="943"/>
      <c r="BQ86" s="943"/>
      <c r="BR86" s="943"/>
      <c r="BS86" s="943"/>
      <c r="BT86" s="943"/>
      <c r="BU86" s="943"/>
      <c r="BV86" s="943"/>
      <c r="BW86" s="943"/>
      <c r="BX86" s="943"/>
      <c r="BY86" s="943"/>
      <c r="BZ86" s="943"/>
      <c r="CA86" s="943"/>
      <c r="CB86" s="943"/>
      <c r="CC86" s="943"/>
      <c r="CD86" s="943"/>
      <c r="CE86" s="943"/>
      <c r="CF86" s="943"/>
      <c r="CG86" s="943"/>
      <c r="CH86" s="943"/>
      <c r="CI86" s="943"/>
      <c r="CJ86" s="943"/>
      <c r="CK86" s="943"/>
    </row>
    <row r="87" spans="1:89" ht="9.75" customHeight="1" thickTop="1">
      <c r="A87" s="247"/>
      <c r="B87" s="274"/>
      <c r="C87" s="239"/>
      <c r="D87" s="936" t="s">
        <v>83</v>
      </c>
      <c r="E87" s="936"/>
      <c r="F87" s="936"/>
      <c r="G87" s="936"/>
      <c r="H87" s="936"/>
      <c r="I87" s="936"/>
      <c r="J87" s="936"/>
      <c r="K87" s="936"/>
      <c r="L87" s="936"/>
      <c r="M87" s="936"/>
      <c r="N87" s="936"/>
      <c r="O87" s="239"/>
      <c r="P87" s="274"/>
      <c r="Q87" s="239"/>
      <c r="R87" s="922">
        <f>R41+R63-R83</f>
        <v>0</v>
      </c>
      <c r="S87" s="922"/>
      <c r="T87" s="922"/>
      <c r="U87" s="922"/>
      <c r="V87" s="922"/>
      <c r="W87" s="922"/>
      <c r="X87" s="922"/>
      <c r="Y87" s="922"/>
      <c r="Z87" s="922"/>
      <c r="AA87" s="922"/>
      <c r="AB87" s="922"/>
      <c r="AC87" s="922"/>
      <c r="AD87" s="922"/>
      <c r="AE87" s="922"/>
      <c r="AF87" s="287"/>
      <c r="AG87" s="288"/>
      <c r="AH87" s="287"/>
      <c r="AI87" s="922">
        <f>AI41+AI63-AI83</f>
        <v>0</v>
      </c>
      <c r="AJ87" s="922"/>
      <c r="AK87" s="922"/>
      <c r="AL87" s="922"/>
      <c r="AM87" s="922"/>
      <c r="AN87" s="922"/>
      <c r="AO87" s="922"/>
      <c r="AP87" s="922"/>
      <c r="AQ87" s="922"/>
      <c r="AR87" s="922"/>
      <c r="AS87" s="922"/>
      <c r="AT87" s="922"/>
      <c r="AU87" s="922"/>
      <c r="AV87" s="922"/>
      <c r="AW87" s="289"/>
      <c r="AX87" s="262"/>
      <c r="AY87" s="4"/>
      <c r="AZ87" s="4"/>
      <c r="BA87" s="4"/>
      <c r="BB87" s="4"/>
      <c r="BC87" s="4"/>
      <c r="BD87" s="4"/>
      <c r="BE87" s="4"/>
      <c r="BF87" s="4"/>
      <c r="BG87" s="4"/>
      <c r="BH87" s="4"/>
      <c r="BI87" s="4"/>
      <c r="BJ87" s="181"/>
      <c r="BK87" s="943" t="str">
        <f>IF(COUNTIF(AI89,AI97),"〇","物流上の課税済みの前月末在庫数量と41-10の在庫数量が違います。確認してください。")</f>
        <v>〇</v>
      </c>
      <c r="BL87" s="943"/>
      <c r="BM87" s="943"/>
      <c r="BN87" s="943"/>
      <c r="BO87" s="943"/>
      <c r="BP87" s="943"/>
      <c r="BQ87" s="943"/>
      <c r="BR87" s="943"/>
      <c r="BS87" s="943"/>
      <c r="BT87" s="943"/>
      <c r="BU87" s="943"/>
      <c r="BV87" s="943"/>
      <c r="BW87" s="943"/>
      <c r="BX87" s="943"/>
      <c r="BY87" s="943"/>
      <c r="BZ87" s="943"/>
      <c r="CA87" s="943"/>
      <c r="CB87" s="943"/>
      <c r="CC87" s="943"/>
      <c r="CD87" s="943"/>
      <c r="CE87" s="943"/>
      <c r="CF87" s="943"/>
      <c r="CG87" s="943"/>
      <c r="CH87" s="943"/>
      <c r="CI87" s="943"/>
      <c r="CJ87" s="943"/>
      <c r="CK87" s="943"/>
    </row>
    <row r="88" spans="1:89" ht="9.75" customHeight="1">
      <c r="A88" s="247"/>
      <c r="B88" s="262"/>
      <c r="C88" s="224"/>
      <c r="D88" s="680"/>
      <c r="E88" s="680"/>
      <c r="F88" s="680"/>
      <c r="G88" s="680"/>
      <c r="H88" s="680"/>
      <c r="I88" s="680"/>
      <c r="J88" s="680"/>
      <c r="K88" s="680"/>
      <c r="L88" s="680"/>
      <c r="M88" s="680"/>
      <c r="N88" s="680"/>
      <c r="O88" s="224"/>
      <c r="P88" s="262"/>
      <c r="Q88" s="224"/>
      <c r="R88" s="895"/>
      <c r="S88" s="895"/>
      <c r="T88" s="895"/>
      <c r="U88" s="895"/>
      <c r="V88" s="895"/>
      <c r="W88" s="895"/>
      <c r="X88" s="895"/>
      <c r="Y88" s="895"/>
      <c r="Z88" s="895"/>
      <c r="AA88" s="895"/>
      <c r="AB88" s="895"/>
      <c r="AC88" s="895"/>
      <c r="AD88" s="895"/>
      <c r="AE88" s="895"/>
      <c r="AF88" s="267"/>
      <c r="AG88" s="268"/>
      <c r="AH88" s="267"/>
      <c r="AI88" s="895"/>
      <c r="AJ88" s="895"/>
      <c r="AK88" s="895"/>
      <c r="AL88" s="895"/>
      <c r="AM88" s="895"/>
      <c r="AN88" s="895"/>
      <c r="AO88" s="895"/>
      <c r="AP88" s="895"/>
      <c r="AQ88" s="895"/>
      <c r="AR88" s="895"/>
      <c r="AS88" s="895"/>
      <c r="AT88" s="895"/>
      <c r="AU88" s="895"/>
      <c r="AV88" s="895"/>
      <c r="AW88" s="286"/>
      <c r="AX88" s="262"/>
      <c r="AY88" s="4"/>
      <c r="AZ88" s="4"/>
      <c r="BA88" s="4"/>
      <c r="BB88" s="4"/>
      <c r="BC88" s="4"/>
      <c r="BD88" s="4"/>
      <c r="BE88" s="4"/>
      <c r="BF88" s="4"/>
      <c r="BG88" s="4"/>
      <c r="BH88" s="4"/>
      <c r="BI88" s="4"/>
      <c r="BJ88" s="181"/>
      <c r="BK88" s="943"/>
      <c r="BL88" s="943"/>
      <c r="BM88" s="943"/>
      <c r="BN88" s="943"/>
      <c r="BO88" s="943"/>
      <c r="BP88" s="943"/>
      <c r="BQ88" s="943"/>
      <c r="BR88" s="943"/>
      <c r="BS88" s="943"/>
      <c r="BT88" s="943"/>
      <c r="BU88" s="943"/>
      <c r="BV88" s="943"/>
      <c r="BW88" s="943"/>
      <c r="BX88" s="943"/>
      <c r="BY88" s="943"/>
      <c r="BZ88" s="943"/>
      <c r="CA88" s="943"/>
      <c r="CB88" s="943"/>
      <c r="CC88" s="943"/>
      <c r="CD88" s="943"/>
      <c r="CE88" s="943"/>
      <c r="CF88" s="943"/>
      <c r="CG88" s="943"/>
      <c r="CH88" s="943"/>
      <c r="CI88" s="943"/>
      <c r="CJ88" s="943"/>
      <c r="CK88" s="943"/>
    </row>
    <row r="89" spans="1:89" ht="9.75" customHeight="1">
      <c r="A89" s="247"/>
      <c r="B89" s="262"/>
      <c r="C89" s="224"/>
      <c r="D89" s="224"/>
      <c r="E89" s="224"/>
      <c r="F89" s="224"/>
      <c r="G89" s="928" t="s">
        <v>75</v>
      </c>
      <c r="H89" s="929"/>
      <c r="I89" s="929"/>
      <c r="J89" s="929"/>
      <c r="K89" s="929"/>
      <c r="L89" s="929"/>
      <c r="M89" s="929"/>
      <c r="N89" s="929"/>
      <c r="O89" s="930"/>
      <c r="P89" s="262"/>
      <c r="Q89" s="224"/>
      <c r="R89" s="896">
        <f>R43+R65-R85</f>
        <v>0</v>
      </c>
      <c r="S89" s="897"/>
      <c r="T89" s="897"/>
      <c r="U89" s="897"/>
      <c r="V89" s="897"/>
      <c r="W89" s="897"/>
      <c r="X89" s="897"/>
      <c r="Y89" s="897"/>
      <c r="Z89" s="897"/>
      <c r="AA89" s="897"/>
      <c r="AB89" s="897"/>
      <c r="AC89" s="897"/>
      <c r="AD89" s="897"/>
      <c r="AE89" s="897"/>
      <c r="AF89" s="269"/>
      <c r="AG89" s="268"/>
      <c r="AH89" s="267"/>
      <c r="AI89" s="896">
        <f>AI43+AI65-AI85</f>
        <v>0</v>
      </c>
      <c r="AJ89" s="897"/>
      <c r="AK89" s="897"/>
      <c r="AL89" s="897"/>
      <c r="AM89" s="897"/>
      <c r="AN89" s="897"/>
      <c r="AO89" s="897"/>
      <c r="AP89" s="897"/>
      <c r="AQ89" s="897"/>
      <c r="AR89" s="897"/>
      <c r="AS89" s="897"/>
      <c r="AT89" s="897"/>
      <c r="AU89" s="897"/>
      <c r="AV89" s="897"/>
      <c r="AW89" s="269"/>
      <c r="AX89" s="262"/>
      <c r="AY89" s="4"/>
      <c r="AZ89" s="4"/>
      <c r="BA89" s="4"/>
      <c r="BB89" s="4"/>
      <c r="BC89" s="4"/>
      <c r="BD89" s="4"/>
      <c r="BE89" s="4"/>
      <c r="BF89" s="4"/>
      <c r="BG89" s="4"/>
      <c r="BH89" s="4"/>
      <c r="BI89" s="4"/>
      <c r="BJ89" s="181"/>
      <c r="BK89" s="943"/>
      <c r="BL89" s="943"/>
      <c r="BM89" s="943"/>
      <c r="BN89" s="943"/>
      <c r="BO89" s="943"/>
      <c r="BP89" s="943"/>
      <c r="BQ89" s="943"/>
      <c r="BR89" s="943"/>
      <c r="BS89" s="943"/>
      <c r="BT89" s="943"/>
      <c r="BU89" s="943"/>
      <c r="BV89" s="943"/>
      <c r="BW89" s="943"/>
      <c r="BX89" s="943"/>
      <c r="BY89" s="943"/>
      <c r="BZ89" s="943"/>
      <c r="CA89" s="943"/>
      <c r="CB89" s="943"/>
      <c r="CC89" s="943"/>
      <c r="CD89" s="943"/>
      <c r="CE89" s="943"/>
      <c r="CF89" s="943"/>
      <c r="CG89" s="943"/>
      <c r="CH89" s="943"/>
      <c r="CI89" s="943"/>
      <c r="CJ89" s="943"/>
      <c r="CK89" s="943"/>
    </row>
    <row r="90" spans="1:89" ht="9.75" customHeight="1" thickBot="1">
      <c r="A90" s="247"/>
      <c r="B90" s="262"/>
      <c r="C90" s="224"/>
      <c r="D90" s="224"/>
      <c r="E90" s="224"/>
      <c r="F90" s="224"/>
      <c r="G90" s="931"/>
      <c r="H90" s="680"/>
      <c r="I90" s="680"/>
      <c r="J90" s="680"/>
      <c r="K90" s="680"/>
      <c r="L90" s="680"/>
      <c r="M90" s="680"/>
      <c r="N90" s="680"/>
      <c r="O90" s="932"/>
      <c r="P90" s="262"/>
      <c r="Q90" s="224"/>
      <c r="R90" s="898"/>
      <c r="S90" s="899"/>
      <c r="T90" s="899"/>
      <c r="U90" s="899"/>
      <c r="V90" s="899"/>
      <c r="W90" s="899"/>
      <c r="X90" s="899"/>
      <c r="Y90" s="899"/>
      <c r="Z90" s="899"/>
      <c r="AA90" s="899"/>
      <c r="AB90" s="899"/>
      <c r="AC90" s="899"/>
      <c r="AD90" s="899"/>
      <c r="AE90" s="899"/>
      <c r="AF90" s="275"/>
      <c r="AG90" s="268"/>
      <c r="AH90" s="267"/>
      <c r="AI90" s="898"/>
      <c r="AJ90" s="899"/>
      <c r="AK90" s="899"/>
      <c r="AL90" s="899"/>
      <c r="AM90" s="899"/>
      <c r="AN90" s="899"/>
      <c r="AO90" s="899"/>
      <c r="AP90" s="899"/>
      <c r="AQ90" s="899"/>
      <c r="AR90" s="899"/>
      <c r="AS90" s="899"/>
      <c r="AT90" s="899"/>
      <c r="AU90" s="899"/>
      <c r="AV90" s="899"/>
      <c r="AW90" s="275"/>
      <c r="AX90" s="262"/>
      <c r="AY90" s="209"/>
      <c r="AZ90" s="209"/>
      <c r="BA90" s="209"/>
      <c r="BB90" s="209"/>
      <c r="BC90" s="209"/>
      <c r="BD90" s="209"/>
      <c r="BE90" s="209"/>
      <c r="BF90" s="209"/>
      <c r="BG90" s="209"/>
      <c r="BH90" s="209"/>
      <c r="BI90" s="209"/>
      <c r="BJ90" s="181"/>
      <c r="BK90" s="943"/>
      <c r="BL90" s="943"/>
      <c r="BM90" s="943"/>
      <c r="BN90" s="943"/>
      <c r="BO90" s="943"/>
      <c r="BP90" s="943"/>
      <c r="BQ90" s="943"/>
      <c r="BR90" s="943"/>
      <c r="BS90" s="943"/>
      <c r="BT90" s="943"/>
      <c r="BU90" s="943"/>
      <c r="BV90" s="943"/>
      <c r="BW90" s="943"/>
      <c r="BX90" s="943"/>
      <c r="BY90" s="943"/>
      <c r="BZ90" s="943"/>
      <c r="CA90" s="943"/>
      <c r="CB90" s="943"/>
      <c r="CC90" s="943"/>
      <c r="CD90" s="943"/>
      <c r="CE90" s="943"/>
      <c r="CF90" s="943"/>
      <c r="CG90" s="943"/>
      <c r="CH90" s="943"/>
      <c r="CI90" s="943"/>
      <c r="CJ90" s="943"/>
      <c r="CK90" s="943"/>
    </row>
    <row r="91" spans="1:89" ht="9.75" customHeight="1">
      <c r="A91" s="247"/>
      <c r="B91" s="260"/>
      <c r="C91" s="260"/>
      <c r="D91" s="260"/>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1"/>
      <c r="AZ91" s="1"/>
      <c r="BA91" s="1"/>
      <c r="BB91" s="1"/>
      <c r="BC91" s="1"/>
      <c r="BD91" s="1"/>
      <c r="BE91" s="1"/>
      <c r="BF91" s="1"/>
      <c r="BG91" s="1"/>
      <c r="BH91" s="1"/>
      <c r="BI91" s="1"/>
      <c r="BJ91" s="1"/>
      <c r="BK91" s="943"/>
      <c r="BL91" s="943"/>
      <c r="BM91" s="943"/>
      <c r="BN91" s="943"/>
      <c r="BO91" s="943"/>
      <c r="BP91" s="943"/>
      <c r="BQ91" s="943"/>
      <c r="BR91" s="943"/>
      <c r="BS91" s="943"/>
      <c r="BT91" s="943"/>
      <c r="BU91" s="943"/>
      <c r="BV91" s="943"/>
      <c r="BW91" s="943"/>
      <c r="BX91" s="943"/>
      <c r="BY91" s="943"/>
      <c r="BZ91" s="943"/>
      <c r="CA91" s="943"/>
      <c r="CB91" s="943"/>
      <c r="CC91" s="943"/>
      <c r="CD91" s="943"/>
      <c r="CE91" s="943"/>
      <c r="CF91" s="943"/>
      <c r="CG91" s="943"/>
      <c r="CH91" s="943"/>
      <c r="CI91" s="943"/>
      <c r="CJ91" s="943"/>
      <c r="CK91" s="943"/>
    </row>
    <row r="92" spans="1:89" ht="9.75" customHeight="1">
      <c r="A92" s="247"/>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1"/>
      <c r="AZ92" s="1"/>
      <c r="BA92" s="1"/>
      <c r="BB92" s="1"/>
      <c r="BC92" s="1"/>
      <c r="BD92" s="1"/>
      <c r="BE92" s="1"/>
      <c r="BF92" s="1"/>
      <c r="BG92" s="1"/>
      <c r="BH92" s="1"/>
      <c r="BI92" s="1"/>
      <c r="BJ92" s="1"/>
      <c r="BK92" s="943"/>
      <c r="BL92" s="943"/>
      <c r="BM92" s="943"/>
      <c r="BN92" s="943"/>
      <c r="BO92" s="943"/>
      <c r="BP92" s="943"/>
      <c r="BQ92" s="943"/>
      <c r="BR92" s="943"/>
      <c r="BS92" s="943"/>
      <c r="BT92" s="943"/>
      <c r="BU92" s="943"/>
      <c r="BV92" s="943"/>
      <c r="BW92" s="943"/>
      <c r="BX92" s="943"/>
      <c r="BY92" s="943"/>
      <c r="BZ92" s="943"/>
      <c r="CA92" s="943"/>
      <c r="CB92" s="943"/>
      <c r="CC92" s="943"/>
      <c r="CD92" s="943"/>
      <c r="CE92" s="943"/>
      <c r="CF92" s="943"/>
      <c r="CG92" s="943"/>
      <c r="CH92" s="943"/>
      <c r="CI92" s="943"/>
      <c r="CJ92" s="943"/>
      <c r="CK92" s="943"/>
    </row>
    <row r="93" spans="1:89" ht="9.75" customHeight="1">
      <c r="A93" s="247"/>
      <c r="B93" s="247"/>
      <c r="C93" s="247"/>
      <c r="D93" s="247"/>
      <c r="E93" s="247"/>
      <c r="F93" s="247"/>
      <c r="G93" s="247"/>
      <c r="H93" s="247"/>
      <c r="I93" s="247"/>
      <c r="J93" s="247"/>
      <c r="K93" s="247"/>
      <c r="L93" s="247"/>
      <c r="M93" s="247"/>
      <c r="N93" s="247"/>
      <c r="O93" s="247"/>
      <c r="P93" s="247"/>
      <c r="Q93" s="247"/>
      <c r="R93" s="997">
        <f>'41-10'!BI87</f>
        <v>0</v>
      </c>
      <c r="S93" s="997"/>
      <c r="T93" s="997"/>
      <c r="U93" s="997"/>
      <c r="V93" s="997"/>
      <c r="W93" s="997"/>
      <c r="X93" s="997"/>
      <c r="Y93" s="997"/>
      <c r="Z93" s="997"/>
      <c r="AA93" s="997"/>
      <c r="AB93" s="997"/>
      <c r="AC93" s="997"/>
      <c r="AD93" s="997"/>
      <c r="AE93" s="997"/>
      <c r="AF93" s="997"/>
      <c r="AG93" s="247"/>
      <c r="AH93" s="247"/>
      <c r="AI93" s="995">
        <f>'41-10'!BI87</f>
        <v>0</v>
      </c>
      <c r="AJ93" s="995"/>
      <c r="AK93" s="995"/>
      <c r="AL93" s="995"/>
      <c r="AM93" s="995"/>
      <c r="AN93" s="995"/>
      <c r="AO93" s="995"/>
      <c r="AP93" s="995"/>
      <c r="AQ93" s="995"/>
      <c r="AR93" s="995"/>
      <c r="AS93" s="995"/>
      <c r="AT93" s="995"/>
      <c r="AU93" s="995"/>
      <c r="AV93" s="995"/>
      <c r="AW93" s="995"/>
      <c r="AX93" s="247"/>
      <c r="AY93" s="1"/>
      <c r="AZ93" s="1"/>
      <c r="BA93" s="1"/>
      <c r="BB93" s="1"/>
      <c r="BC93" s="1"/>
      <c r="BD93" s="1"/>
      <c r="BE93" s="1"/>
      <c r="BF93" s="1"/>
      <c r="BG93" s="1"/>
      <c r="BH93" s="1"/>
      <c r="BI93" s="1"/>
      <c r="BJ93" s="1"/>
      <c r="BK93" s="943"/>
      <c r="BL93" s="943"/>
      <c r="BM93" s="943"/>
      <c r="BN93" s="943"/>
      <c r="BO93" s="943"/>
      <c r="BP93" s="943"/>
      <c r="BQ93" s="943"/>
      <c r="BR93" s="943"/>
      <c r="BS93" s="943"/>
      <c r="BT93" s="943"/>
      <c r="BU93" s="943"/>
      <c r="BV93" s="943"/>
      <c r="BW93" s="943"/>
      <c r="BX93" s="943"/>
      <c r="BY93" s="943"/>
      <c r="BZ93" s="943"/>
      <c r="CA93" s="943"/>
      <c r="CB93" s="943"/>
      <c r="CC93" s="943"/>
      <c r="CD93" s="943"/>
      <c r="CE93" s="943"/>
      <c r="CF93" s="943"/>
      <c r="CG93" s="943"/>
      <c r="CH93" s="943"/>
      <c r="CI93" s="943"/>
      <c r="CJ93" s="943"/>
      <c r="CK93" s="943"/>
    </row>
    <row r="94" spans="1:89" ht="9.75" customHeight="1">
      <c r="A94" s="247"/>
      <c r="B94" s="247"/>
      <c r="C94" s="247"/>
      <c r="D94" s="247"/>
      <c r="E94" s="247"/>
      <c r="F94" s="247"/>
      <c r="G94" s="247"/>
      <c r="H94" s="247"/>
      <c r="I94" s="247"/>
      <c r="J94" s="247"/>
      <c r="K94" s="247"/>
      <c r="L94" s="247"/>
      <c r="M94" s="247"/>
      <c r="N94" s="247"/>
      <c r="O94" s="247"/>
      <c r="P94" s="247"/>
      <c r="Q94" s="247"/>
      <c r="R94" s="997"/>
      <c r="S94" s="997"/>
      <c r="T94" s="997"/>
      <c r="U94" s="997"/>
      <c r="V94" s="997"/>
      <c r="W94" s="997"/>
      <c r="X94" s="997"/>
      <c r="Y94" s="997"/>
      <c r="Z94" s="997"/>
      <c r="AA94" s="997"/>
      <c r="AB94" s="997"/>
      <c r="AC94" s="997"/>
      <c r="AD94" s="997"/>
      <c r="AE94" s="997"/>
      <c r="AF94" s="997"/>
      <c r="AG94" s="247"/>
      <c r="AH94" s="247"/>
      <c r="AI94" s="995"/>
      <c r="AJ94" s="995"/>
      <c r="AK94" s="995"/>
      <c r="AL94" s="995"/>
      <c r="AM94" s="995"/>
      <c r="AN94" s="995"/>
      <c r="AO94" s="995"/>
      <c r="AP94" s="995"/>
      <c r="AQ94" s="995"/>
      <c r="AR94" s="995"/>
      <c r="AS94" s="995"/>
      <c r="AT94" s="995"/>
      <c r="AU94" s="995"/>
      <c r="AV94" s="995"/>
      <c r="AW94" s="995"/>
      <c r="AX94" s="247"/>
      <c r="AY94" s="1"/>
      <c r="AZ94" s="1"/>
      <c r="BA94" s="1"/>
      <c r="BB94" s="1"/>
      <c r="BC94" s="1"/>
      <c r="BD94" s="1"/>
      <c r="BE94" s="1"/>
      <c r="BF94" s="1"/>
      <c r="BG94" s="1"/>
      <c r="BH94" s="1"/>
      <c r="BI94" s="1"/>
      <c r="BJ94" s="1"/>
      <c r="BK94" s="943"/>
      <c r="BL94" s="943"/>
      <c r="BM94" s="943"/>
      <c r="BN94" s="943"/>
      <c r="BO94" s="943"/>
      <c r="BP94" s="943"/>
      <c r="BQ94" s="943"/>
      <c r="BR94" s="943"/>
      <c r="BS94" s="943"/>
      <c r="BT94" s="943"/>
      <c r="BU94" s="943"/>
      <c r="BV94" s="943"/>
      <c r="BW94" s="943"/>
      <c r="BX94" s="943"/>
      <c r="BY94" s="943"/>
      <c r="BZ94" s="943"/>
      <c r="CA94" s="943"/>
      <c r="CB94" s="943"/>
      <c r="CC94" s="943"/>
      <c r="CD94" s="943"/>
      <c r="CE94" s="943"/>
      <c r="CF94" s="943"/>
      <c r="CG94" s="943"/>
      <c r="CH94" s="943"/>
      <c r="CI94" s="943"/>
      <c r="CJ94" s="943"/>
      <c r="CK94" s="943"/>
    </row>
    <row r="95" spans="1:89" ht="9.75" customHeight="1">
      <c r="A95" s="247"/>
      <c r="B95" s="247"/>
      <c r="C95" s="247"/>
      <c r="D95" s="247"/>
      <c r="E95" s="247"/>
      <c r="F95" s="247"/>
      <c r="G95" s="247"/>
      <c r="H95" s="247"/>
      <c r="I95" s="247"/>
      <c r="J95" s="247"/>
      <c r="K95" s="247"/>
      <c r="L95" s="247"/>
      <c r="M95" s="247"/>
      <c r="N95" s="247"/>
      <c r="O95" s="247"/>
      <c r="P95" s="247"/>
      <c r="Q95" s="247"/>
      <c r="R95" s="997"/>
      <c r="S95" s="997"/>
      <c r="T95" s="997"/>
      <c r="U95" s="997"/>
      <c r="V95" s="997"/>
      <c r="W95" s="997"/>
      <c r="X95" s="997"/>
      <c r="Y95" s="997"/>
      <c r="Z95" s="997"/>
      <c r="AA95" s="997"/>
      <c r="AB95" s="997"/>
      <c r="AC95" s="997"/>
      <c r="AD95" s="997"/>
      <c r="AE95" s="997"/>
      <c r="AF95" s="997"/>
      <c r="AG95" s="247"/>
      <c r="AH95" s="247"/>
      <c r="AI95" s="995"/>
      <c r="AJ95" s="995"/>
      <c r="AK95" s="995"/>
      <c r="AL95" s="995"/>
      <c r="AM95" s="995"/>
      <c r="AN95" s="995"/>
      <c r="AO95" s="995"/>
      <c r="AP95" s="995"/>
      <c r="AQ95" s="995"/>
      <c r="AR95" s="995"/>
      <c r="AS95" s="995"/>
      <c r="AT95" s="995"/>
      <c r="AU95" s="995"/>
      <c r="AV95" s="995"/>
      <c r="AW95" s="995"/>
      <c r="AX95" s="247"/>
      <c r="AY95" s="1"/>
      <c r="AZ95" s="1"/>
      <c r="BA95" s="1"/>
      <c r="BB95" s="1"/>
      <c r="BC95" s="1"/>
      <c r="BD95" s="1"/>
      <c r="BE95" s="1"/>
      <c r="BF95" s="1"/>
      <c r="BG95" s="1"/>
      <c r="BH95" s="1"/>
      <c r="BI95" s="1"/>
      <c r="BJ95" s="1"/>
      <c r="BK95" s="943"/>
      <c r="BL95" s="943"/>
      <c r="BM95" s="943"/>
      <c r="BN95" s="943"/>
      <c r="BO95" s="943"/>
      <c r="BP95" s="943"/>
      <c r="BQ95" s="943"/>
      <c r="BR95" s="943"/>
      <c r="BS95" s="943"/>
      <c r="BT95" s="943"/>
      <c r="BU95" s="943"/>
      <c r="BV95" s="943"/>
      <c r="BW95" s="943"/>
      <c r="BX95" s="943"/>
      <c r="BY95" s="943"/>
      <c r="BZ95" s="943"/>
      <c r="CA95" s="943"/>
      <c r="CB95" s="943"/>
      <c r="CC95" s="943"/>
      <c r="CD95" s="943"/>
      <c r="CE95" s="943"/>
      <c r="CF95" s="943"/>
      <c r="CG95" s="943"/>
      <c r="CH95" s="943"/>
      <c r="CI95" s="943"/>
      <c r="CJ95" s="943"/>
      <c r="CK95" s="943"/>
    </row>
    <row r="96" spans="1:89" ht="9.75" customHeight="1">
      <c r="A96" s="247"/>
      <c r="B96" s="247"/>
      <c r="C96" s="247"/>
      <c r="D96" s="247"/>
      <c r="E96" s="247"/>
      <c r="F96" s="247"/>
      <c r="G96" s="247"/>
      <c r="H96" s="247"/>
      <c r="I96" s="247"/>
      <c r="J96" s="247"/>
      <c r="K96" s="247"/>
      <c r="L96" s="247"/>
      <c r="M96" s="247"/>
      <c r="N96" s="247"/>
      <c r="O96" s="247"/>
      <c r="P96" s="247"/>
      <c r="Q96" s="247"/>
      <c r="R96" s="997"/>
      <c r="S96" s="997"/>
      <c r="T96" s="997"/>
      <c r="U96" s="997"/>
      <c r="V96" s="997"/>
      <c r="W96" s="997"/>
      <c r="X96" s="997"/>
      <c r="Y96" s="997"/>
      <c r="Z96" s="997"/>
      <c r="AA96" s="997"/>
      <c r="AB96" s="997"/>
      <c r="AC96" s="997"/>
      <c r="AD96" s="997"/>
      <c r="AE96" s="997"/>
      <c r="AF96" s="997"/>
      <c r="AG96" s="247"/>
      <c r="AH96" s="247"/>
      <c r="AI96" s="995"/>
      <c r="AJ96" s="995"/>
      <c r="AK96" s="995"/>
      <c r="AL96" s="995"/>
      <c r="AM96" s="995"/>
      <c r="AN96" s="995"/>
      <c r="AO96" s="995"/>
      <c r="AP96" s="995"/>
      <c r="AQ96" s="995"/>
      <c r="AR96" s="995"/>
      <c r="AS96" s="995"/>
      <c r="AT96" s="995"/>
      <c r="AU96" s="995"/>
      <c r="AV96" s="995"/>
      <c r="AW96" s="995"/>
      <c r="AX96" s="247"/>
      <c r="AY96" s="1"/>
      <c r="AZ96" s="1"/>
      <c r="BA96" s="1"/>
      <c r="BB96" s="1"/>
      <c r="BC96" s="1"/>
      <c r="BD96" s="1"/>
      <c r="BE96" s="1"/>
      <c r="BF96" s="1"/>
      <c r="BG96" s="1"/>
      <c r="BH96" s="1"/>
      <c r="BI96" s="1"/>
      <c r="BJ96" s="1"/>
      <c r="BK96" s="943"/>
      <c r="BL96" s="943"/>
      <c r="BM96" s="943"/>
      <c r="BN96" s="943"/>
      <c r="BO96" s="943"/>
      <c r="BP96" s="943"/>
      <c r="BQ96" s="943"/>
      <c r="BR96" s="943"/>
      <c r="BS96" s="943"/>
      <c r="BT96" s="943"/>
      <c r="BU96" s="943"/>
      <c r="BV96" s="943"/>
      <c r="BW96" s="943"/>
      <c r="BX96" s="943"/>
      <c r="BY96" s="943"/>
      <c r="BZ96" s="943"/>
      <c r="CA96" s="943"/>
      <c r="CB96" s="943"/>
      <c r="CC96" s="943"/>
      <c r="CD96" s="943"/>
      <c r="CE96" s="943"/>
      <c r="CF96" s="943"/>
      <c r="CG96" s="943"/>
      <c r="CH96" s="943"/>
      <c r="CI96" s="943"/>
      <c r="CJ96" s="943"/>
      <c r="CK96" s="943"/>
    </row>
    <row r="97" spans="1:89" ht="9.75" customHeight="1">
      <c r="A97" s="247"/>
      <c r="B97" s="247"/>
      <c r="C97" s="247"/>
      <c r="D97" s="247"/>
      <c r="E97" s="247"/>
      <c r="F97" s="247"/>
      <c r="G97" s="247"/>
      <c r="H97" s="247"/>
      <c r="I97" s="247"/>
      <c r="J97" s="247"/>
      <c r="K97" s="247"/>
      <c r="L97" s="247"/>
      <c r="M97" s="247"/>
      <c r="N97" s="247"/>
      <c r="O97" s="247"/>
      <c r="P97" s="247"/>
      <c r="Q97" s="247"/>
      <c r="R97" s="997">
        <f>'41-10'!BI90</f>
        <v>0</v>
      </c>
      <c r="S97" s="997"/>
      <c r="T97" s="997"/>
      <c r="U97" s="997"/>
      <c r="V97" s="997"/>
      <c r="W97" s="997"/>
      <c r="X97" s="997"/>
      <c r="Y97" s="997"/>
      <c r="Z97" s="997"/>
      <c r="AA97" s="997"/>
      <c r="AB97" s="997"/>
      <c r="AC97" s="997"/>
      <c r="AD97" s="997"/>
      <c r="AE97" s="997"/>
      <c r="AF97" s="997"/>
      <c r="AG97" s="247"/>
      <c r="AH97" s="247"/>
      <c r="AI97" s="995">
        <f>'41-10'!BI90</f>
        <v>0</v>
      </c>
      <c r="AJ97" s="995"/>
      <c r="AK97" s="995"/>
      <c r="AL97" s="995"/>
      <c r="AM97" s="995"/>
      <c r="AN97" s="995"/>
      <c r="AO97" s="995"/>
      <c r="AP97" s="995"/>
      <c r="AQ97" s="995"/>
      <c r="AR97" s="995"/>
      <c r="AS97" s="995"/>
      <c r="AT97" s="995"/>
      <c r="AU97" s="995"/>
      <c r="AV97" s="995"/>
      <c r="AW97" s="995"/>
      <c r="AX97" s="247"/>
      <c r="AY97" s="1"/>
      <c r="AZ97" s="1"/>
      <c r="BA97" s="1"/>
      <c r="BB97" s="1"/>
      <c r="BC97" s="1"/>
      <c r="BD97" s="1"/>
      <c r="BE97" s="1"/>
      <c r="BF97" s="1"/>
      <c r="BG97" s="1"/>
      <c r="BH97" s="1"/>
      <c r="BI97" s="1"/>
      <c r="BJ97" s="1"/>
      <c r="BK97" s="943"/>
      <c r="BL97" s="943"/>
      <c r="BM97" s="943"/>
      <c r="BN97" s="943"/>
      <c r="BO97" s="943"/>
      <c r="BP97" s="943"/>
      <c r="BQ97" s="943"/>
      <c r="BR97" s="943"/>
      <c r="BS97" s="943"/>
      <c r="BT97" s="943"/>
      <c r="BU97" s="943"/>
      <c r="BV97" s="943"/>
      <c r="BW97" s="943"/>
      <c r="BX97" s="943"/>
      <c r="BY97" s="943"/>
      <c r="BZ97" s="943"/>
      <c r="CA97" s="943"/>
      <c r="CB97" s="943"/>
      <c r="CC97" s="943"/>
      <c r="CD97" s="943"/>
      <c r="CE97" s="943"/>
      <c r="CF97" s="943"/>
      <c r="CG97" s="943"/>
      <c r="CH97" s="943"/>
      <c r="CI97" s="943"/>
      <c r="CJ97" s="943"/>
      <c r="CK97" s="943"/>
    </row>
    <row r="98" spans="1:89" ht="9.75" customHeight="1">
      <c r="A98" s="247"/>
      <c r="B98" s="247"/>
      <c r="C98" s="247"/>
      <c r="D98" s="247"/>
      <c r="E98" s="247"/>
      <c r="F98" s="247"/>
      <c r="G98" s="247"/>
      <c r="H98" s="247"/>
      <c r="I98" s="247"/>
      <c r="J98" s="247"/>
      <c r="K98" s="247"/>
      <c r="L98" s="247"/>
      <c r="M98" s="247"/>
      <c r="N98" s="247"/>
      <c r="O98" s="247"/>
      <c r="P98" s="247"/>
      <c r="Q98" s="247"/>
      <c r="R98" s="997"/>
      <c r="S98" s="997"/>
      <c r="T98" s="997"/>
      <c r="U98" s="997"/>
      <c r="V98" s="997"/>
      <c r="W98" s="997"/>
      <c r="X98" s="997"/>
      <c r="Y98" s="997"/>
      <c r="Z98" s="997"/>
      <c r="AA98" s="997"/>
      <c r="AB98" s="997"/>
      <c r="AC98" s="997"/>
      <c r="AD98" s="997"/>
      <c r="AE98" s="997"/>
      <c r="AF98" s="997"/>
      <c r="AG98" s="247"/>
      <c r="AH98" s="247"/>
      <c r="AI98" s="995"/>
      <c r="AJ98" s="995"/>
      <c r="AK98" s="995"/>
      <c r="AL98" s="995"/>
      <c r="AM98" s="995"/>
      <c r="AN98" s="995"/>
      <c r="AO98" s="995"/>
      <c r="AP98" s="995"/>
      <c r="AQ98" s="995"/>
      <c r="AR98" s="995"/>
      <c r="AS98" s="995"/>
      <c r="AT98" s="995"/>
      <c r="AU98" s="995"/>
      <c r="AV98" s="995"/>
      <c r="AW98" s="995"/>
      <c r="AX98" s="247"/>
      <c r="AY98" s="1"/>
      <c r="AZ98" s="1"/>
      <c r="BA98" s="1"/>
      <c r="BB98" s="1"/>
      <c r="BC98" s="1"/>
      <c r="BD98" s="1"/>
      <c r="BE98" s="1"/>
      <c r="BF98" s="1"/>
      <c r="BG98" s="1"/>
      <c r="BH98" s="1"/>
      <c r="BI98" s="1"/>
      <c r="BJ98" s="1"/>
      <c r="BK98" s="943"/>
      <c r="BL98" s="943"/>
      <c r="BM98" s="943"/>
      <c r="BN98" s="943"/>
      <c r="BO98" s="943"/>
      <c r="BP98" s="943"/>
      <c r="BQ98" s="943"/>
      <c r="BR98" s="943"/>
      <c r="BS98" s="943"/>
      <c r="BT98" s="943"/>
      <c r="BU98" s="943"/>
      <c r="BV98" s="943"/>
      <c r="BW98" s="943"/>
      <c r="BX98" s="943"/>
      <c r="BY98" s="943"/>
      <c r="BZ98" s="943"/>
      <c r="CA98" s="943"/>
      <c r="CB98" s="943"/>
      <c r="CC98" s="943"/>
      <c r="CD98" s="943"/>
      <c r="CE98" s="943"/>
      <c r="CF98" s="943"/>
      <c r="CG98" s="943"/>
      <c r="CH98" s="943"/>
      <c r="CI98" s="943"/>
      <c r="CJ98" s="943"/>
      <c r="CK98" s="943"/>
    </row>
    <row r="99" spans="1:89" ht="9.75" customHeight="1">
      <c r="A99" s="247"/>
      <c r="B99" s="247"/>
      <c r="C99" s="247"/>
      <c r="D99" s="247"/>
      <c r="E99" s="247"/>
      <c r="F99" s="247"/>
      <c r="G99" s="247"/>
      <c r="H99" s="247"/>
      <c r="I99" s="247"/>
      <c r="J99" s="247"/>
      <c r="K99" s="247"/>
      <c r="L99" s="247"/>
      <c r="M99" s="247"/>
      <c r="N99" s="247"/>
      <c r="O99" s="247"/>
      <c r="P99" s="247"/>
      <c r="Q99" s="247"/>
      <c r="R99" s="997"/>
      <c r="S99" s="997"/>
      <c r="T99" s="997"/>
      <c r="U99" s="997"/>
      <c r="V99" s="997"/>
      <c r="W99" s="997"/>
      <c r="X99" s="997"/>
      <c r="Y99" s="997"/>
      <c r="Z99" s="997"/>
      <c r="AA99" s="997"/>
      <c r="AB99" s="997"/>
      <c r="AC99" s="997"/>
      <c r="AD99" s="997"/>
      <c r="AE99" s="997"/>
      <c r="AF99" s="997"/>
      <c r="AG99" s="247"/>
      <c r="AH99" s="247"/>
      <c r="AI99" s="995"/>
      <c r="AJ99" s="995"/>
      <c r="AK99" s="995"/>
      <c r="AL99" s="995"/>
      <c r="AM99" s="995"/>
      <c r="AN99" s="995"/>
      <c r="AO99" s="995"/>
      <c r="AP99" s="995"/>
      <c r="AQ99" s="995"/>
      <c r="AR99" s="995"/>
      <c r="AS99" s="995"/>
      <c r="AT99" s="995"/>
      <c r="AU99" s="995"/>
      <c r="AV99" s="995"/>
      <c r="AW99" s="995"/>
      <c r="AX99" s="247"/>
      <c r="AY99" s="1"/>
      <c r="AZ99" s="1"/>
      <c r="BA99" s="1"/>
      <c r="BB99" s="1"/>
      <c r="BC99" s="1"/>
      <c r="BD99" s="1"/>
      <c r="BE99" s="1"/>
      <c r="BF99" s="1"/>
      <c r="BG99" s="1"/>
      <c r="BH99" s="1"/>
      <c r="BI99" s="1"/>
      <c r="BJ99" s="1"/>
      <c r="BK99" s="943"/>
      <c r="BL99" s="943"/>
      <c r="BM99" s="943"/>
      <c r="BN99" s="943"/>
      <c r="BO99" s="943"/>
      <c r="BP99" s="943"/>
      <c r="BQ99" s="943"/>
      <c r="BR99" s="943"/>
      <c r="BS99" s="943"/>
      <c r="BT99" s="943"/>
      <c r="BU99" s="943"/>
      <c r="BV99" s="943"/>
      <c r="BW99" s="943"/>
      <c r="BX99" s="943"/>
      <c r="BY99" s="943"/>
      <c r="BZ99" s="943"/>
      <c r="CA99" s="943"/>
      <c r="CB99" s="943"/>
      <c r="CC99" s="943"/>
      <c r="CD99" s="943"/>
      <c r="CE99" s="943"/>
      <c r="CF99" s="943"/>
      <c r="CG99" s="943"/>
      <c r="CH99" s="943"/>
      <c r="CI99" s="943"/>
      <c r="CJ99" s="943"/>
      <c r="CK99" s="943"/>
    </row>
    <row r="100" spans="1:89" ht="9.75" customHeight="1">
      <c r="A100" s="247"/>
      <c r="B100" s="247"/>
      <c r="C100" s="247"/>
      <c r="D100" s="247"/>
      <c r="E100" s="247"/>
      <c r="F100" s="247"/>
      <c r="G100" s="247"/>
      <c r="H100" s="247"/>
      <c r="I100" s="247"/>
      <c r="J100" s="247"/>
      <c r="K100" s="247"/>
      <c r="L100" s="247"/>
      <c r="M100" s="247"/>
      <c r="N100" s="247"/>
      <c r="O100" s="247"/>
      <c r="P100" s="247"/>
      <c r="Q100" s="247"/>
      <c r="R100" s="997"/>
      <c r="S100" s="997"/>
      <c r="T100" s="997"/>
      <c r="U100" s="997"/>
      <c r="V100" s="997"/>
      <c r="W100" s="997"/>
      <c r="X100" s="997"/>
      <c r="Y100" s="997"/>
      <c r="Z100" s="997"/>
      <c r="AA100" s="997"/>
      <c r="AB100" s="997"/>
      <c r="AC100" s="997"/>
      <c r="AD100" s="997"/>
      <c r="AE100" s="997"/>
      <c r="AF100" s="997"/>
      <c r="AG100" s="247"/>
      <c r="AH100" s="247"/>
      <c r="AI100" s="995"/>
      <c r="AJ100" s="995"/>
      <c r="AK100" s="995"/>
      <c r="AL100" s="995"/>
      <c r="AM100" s="995"/>
      <c r="AN100" s="995"/>
      <c r="AO100" s="995"/>
      <c r="AP100" s="995"/>
      <c r="AQ100" s="995"/>
      <c r="AR100" s="995"/>
      <c r="AS100" s="995"/>
      <c r="AT100" s="995"/>
      <c r="AU100" s="995"/>
      <c r="AV100" s="995"/>
      <c r="AW100" s="995"/>
      <c r="AX100" s="247"/>
      <c r="AY100" s="1"/>
      <c r="AZ100" s="1"/>
      <c r="BA100" s="1"/>
      <c r="BB100" s="1"/>
      <c r="BC100" s="1"/>
      <c r="BD100" s="1"/>
      <c r="BE100" s="1"/>
      <c r="BF100" s="1"/>
      <c r="BG100" s="1"/>
      <c r="BH100" s="1"/>
      <c r="BI100" s="1"/>
      <c r="BJ100" s="1"/>
      <c r="BK100" s="943"/>
      <c r="BL100" s="943"/>
      <c r="BM100" s="943"/>
      <c r="BN100" s="943"/>
      <c r="BO100" s="943"/>
      <c r="BP100" s="943"/>
      <c r="BQ100" s="943"/>
      <c r="BR100" s="943"/>
      <c r="BS100" s="943"/>
      <c r="BT100" s="943"/>
      <c r="BU100" s="943"/>
      <c r="BV100" s="943"/>
      <c r="BW100" s="943"/>
      <c r="BX100" s="943"/>
      <c r="BY100" s="943"/>
      <c r="BZ100" s="943"/>
      <c r="CA100" s="943"/>
      <c r="CB100" s="943"/>
      <c r="CC100" s="943"/>
      <c r="CD100" s="943"/>
      <c r="CE100" s="943"/>
      <c r="CF100" s="943"/>
      <c r="CG100" s="943"/>
      <c r="CH100" s="943"/>
      <c r="CI100" s="943"/>
      <c r="CJ100" s="943"/>
      <c r="CK100" s="943"/>
    </row>
    <row r="101" spans="1:89" ht="9.75" customHeight="1">
      <c r="A101" s="247"/>
      <c r="B101" s="247"/>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1"/>
      <c r="AZ101" s="1"/>
      <c r="BA101" s="1"/>
      <c r="BB101" s="1"/>
      <c r="BC101" s="1"/>
      <c r="BD101" s="1"/>
      <c r="BE101" s="1"/>
      <c r="BF101" s="1"/>
      <c r="BG101" s="1"/>
      <c r="BH101" s="1"/>
      <c r="BI101" s="1"/>
      <c r="BJ101" s="1"/>
      <c r="BK101" s="943"/>
      <c r="BL101" s="943"/>
      <c r="BM101" s="943"/>
      <c r="BN101" s="943"/>
      <c r="BO101" s="943"/>
      <c r="BP101" s="943"/>
      <c r="BQ101" s="943"/>
      <c r="BR101" s="943"/>
      <c r="BS101" s="943"/>
      <c r="BT101" s="943"/>
      <c r="BU101" s="943"/>
      <c r="BV101" s="943"/>
      <c r="BW101" s="943"/>
      <c r="BX101" s="943"/>
      <c r="BY101" s="943"/>
      <c r="BZ101" s="943"/>
      <c r="CA101" s="943"/>
      <c r="CB101" s="943"/>
      <c r="CC101" s="943"/>
      <c r="CD101" s="943"/>
      <c r="CE101" s="943"/>
      <c r="CF101" s="943"/>
      <c r="CG101" s="943"/>
      <c r="CH101" s="943"/>
      <c r="CI101" s="943"/>
      <c r="CJ101" s="943"/>
      <c r="CK101" s="943"/>
    </row>
    <row r="102" spans="1:89" ht="9.75" customHeight="1">
      <c r="A102" s="247"/>
      <c r="B102" s="247"/>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1"/>
      <c r="AZ102" s="1"/>
      <c r="BA102" s="1"/>
      <c r="BB102" s="1"/>
      <c r="BC102" s="1"/>
      <c r="BD102" s="1"/>
      <c r="BE102" s="1"/>
      <c r="BF102" s="1"/>
      <c r="BG102" s="1"/>
      <c r="BH102" s="1"/>
      <c r="BI102" s="1"/>
      <c r="BJ102" s="1"/>
      <c r="BK102" s="943"/>
      <c r="BL102" s="943"/>
      <c r="BM102" s="943"/>
      <c r="BN102" s="943"/>
      <c r="BO102" s="943"/>
      <c r="BP102" s="943"/>
      <c r="BQ102" s="943"/>
      <c r="BR102" s="943"/>
      <c r="BS102" s="943"/>
      <c r="BT102" s="943"/>
      <c r="BU102" s="943"/>
      <c r="BV102" s="943"/>
      <c r="BW102" s="943"/>
      <c r="BX102" s="943"/>
      <c r="BY102" s="943"/>
      <c r="BZ102" s="943"/>
      <c r="CA102" s="943"/>
      <c r="CB102" s="943"/>
      <c r="CC102" s="943"/>
      <c r="CD102" s="943"/>
      <c r="CE102" s="943"/>
      <c r="CF102" s="943"/>
      <c r="CG102" s="943"/>
      <c r="CH102" s="943"/>
      <c r="CI102" s="943"/>
      <c r="CJ102" s="943"/>
      <c r="CK102" s="943"/>
    </row>
    <row r="103" spans="1:89" ht="9.75" customHeight="1">
      <c r="A103" s="247"/>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row>
    <row r="104" spans="1:89" ht="9.75" customHeight="1">
      <c r="A104" s="247"/>
      <c r="B104" s="247"/>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row>
    <row r="105" spans="1:89" ht="9.75" customHeight="1">
      <c r="A105" s="247"/>
      <c r="B105" s="247"/>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row>
    <row r="106" spans="1:89" ht="9.75" customHeight="1">
      <c r="A106" s="247"/>
      <c r="B106" s="247"/>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row>
    <row r="107" spans="1:89" ht="9.75" customHeight="1">
      <c r="A107" s="247"/>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row>
    <row r="108" spans="1:89" ht="9.75" customHeight="1">
      <c r="A108" s="247"/>
      <c r="B108" s="247"/>
      <c r="C108" s="247"/>
      <c r="D108" s="247"/>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row>
    <row r="109" spans="1:89" ht="9.75" customHeight="1">
      <c r="A109" s="247"/>
      <c r="B109" s="247"/>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row>
    <row r="110" spans="1:89" ht="9.75" customHeight="1">
      <c r="A110" s="247"/>
      <c r="B110" s="247"/>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row>
    <row r="111" spans="1:89" ht="9.75" customHeight="1">
      <c r="A111" s="247"/>
      <c r="B111" s="247"/>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row>
    <row r="112" spans="1:89" ht="9.75" customHeight="1">
      <c r="A112" s="247"/>
      <c r="B112" s="247"/>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row>
    <row r="113" spans="1:77" ht="9.75" customHeight="1">
      <c r="A113" s="247"/>
      <c r="B113" s="247"/>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row>
    <row r="114" spans="1:77" ht="9.75" customHeight="1">
      <c r="A114" s="247"/>
      <c r="B114" s="247"/>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row>
    <row r="115" spans="1:77" ht="9.75" customHeight="1">
      <c r="A115" s="247"/>
      <c r="B115" s="247"/>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row>
    <row r="116" spans="1:77" ht="9.75" customHeight="1">
      <c r="A116" s="247"/>
      <c r="B116" s="247"/>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row>
    <row r="117" spans="1:77" ht="9.75" customHeight="1">
      <c r="A117" s="247"/>
      <c r="B117" s="247"/>
      <c r="C117" s="247"/>
      <c r="D117" s="247"/>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row>
    <row r="118" spans="1:77" ht="9.75" customHeight="1">
      <c r="A118" s="247"/>
      <c r="B118" s="247"/>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row>
    <row r="119" spans="1:77" ht="9.75" customHeight="1">
      <c r="A119" s="247"/>
      <c r="B119" s="247"/>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row>
    <row r="120" spans="1:77" ht="9.75" customHeight="1">
      <c r="A120" s="247"/>
      <c r="B120" s="247"/>
      <c r="C120" s="24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row>
    <row r="121" spans="1:77" ht="9.75" customHeight="1">
      <c r="A121" s="247"/>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row>
    <row r="122" spans="1:77" ht="9.75" customHeight="1">
      <c r="A122" s="247"/>
      <c r="B122" s="247"/>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row>
    <row r="123" spans="1:77" ht="9.75" customHeight="1">
      <c r="A123" s="247"/>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row>
    <row r="124" spans="1:77" ht="9.75" customHeight="1">
      <c r="A124" s="247"/>
      <c r="B124" s="247"/>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row>
    <row r="125" spans="1:77" ht="9.75" customHeight="1">
      <c r="A125" s="247"/>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row>
    <row r="126" spans="1:77" ht="9.75" customHeight="1">
      <c r="A126" s="247"/>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row>
    <row r="127" spans="1:77" ht="9.75" customHeight="1">
      <c r="A127" s="247"/>
      <c r="B127" s="247"/>
      <c r="C127" s="247"/>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row>
    <row r="128" spans="1:77" ht="9.75" customHeight="1">
      <c r="A128" s="247"/>
      <c r="B128" s="247"/>
      <c r="C128" s="247"/>
      <c r="D128" s="247"/>
      <c r="E128" s="247"/>
      <c r="F128" s="247"/>
      <c r="G128" s="247"/>
      <c r="H128" s="247"/>
      <c r="I128" s="247"/>
      <c r="J128" s="247"/>
      <c r="K128" s="247"/>
      <c r="L128" s="247"/>
      <c r="M128" s="247"/>
      <c r="N128" s="247"/>
      <c r="O128" s="247"/>
      <c r="P128" s="247"/>
      <c r="Q128" s="24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row>
    <row r="129" spans="1:77" ht="9.75" customHeight="1">
      <c r="A129" s="247"/>
      <c r="B129" s="247"/>
      <c r="C129" s="247"/>
      <c r="D129" s="247"/>
      <c r="E129" s="247"/>
      <c r="F129" s="247"/>
      <c r="G129" s="247"/>
      <c r="H129" s="247"/>
      <c r="I129" s="247"/>
      <c r="J129" s="247"/>
      <c r="K129" s="247"/>
      <c r="L129" s="247"/>
      <c r="M129" s="247"/>
      <c r="N129" s="247"/>
      <c r="O129" s="247"/>
      <c r="P129" s="247"/>
      <c r="Q129" s="24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row>
    <row r="130" spans="1:77" ht="9.75" customHeight="1">
      <c r="A130" s="247"/>
      <c r="B130" s="247"/>
      <c r="C130" s="247"/>
      <c r="D130" s="247"/>
      <c r="E130" s="247"/>
      <c r="F130" s="247"/>
      <c r="G130" s="247"/>
      <c r="H130" s="247"/>
      <c r="I130" s="247"/>
      <c r="J130" s="247"/>
      <c r="K130" s="247"/>
      <c r="L130" s="247"/>
      <c r="M130" s="247"/>
      <c r="N130" s="247"/>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row>
    <row r="131" spans="1:77" ht="9.75" customHeight="1">
      <c r="A131" s="247"/>
      <c r="B131" s="247"/>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row>
    <row r="132" spans="1:77" ht="9.75" customHeight="1">
      <c r="A132" s="247"/>
      <c r="B132" s="247"/>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row>
    <row r="133" spans="1:77" ht="9.75" customHeight="1">
      <c r="A133" s="247"/>
      <c r="B133" s="247"/>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row>
    <row r="134" spans="1:77" ht="9.75" customHeight="1">
      <c r="A134" s="247"/>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row>
    <row r="135" spans="1:77" ht="9.75" customHeight="1">
      <c r="A135" s="247"/>
      <c r="B135" s="247"/>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row>
    <row r="136" spans="1:77" ht="9.75" customHeight="1">
      <c r="A136" s="247"/>
      <c r="B136" s="247"/>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row>
    <row r="137" spans="1:77" ht="9.75" customHeight="1">
      <c r="A137" s="247"/>
      <c r="B137" s="247"/>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row>
    <row r="138" spans="1:77" ht="9.75" customHeight="1">
      <c r="A138" s="247"/>
      <c r="B138" s="247"/>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row>
    <row r="139" spans="1:77" ht="9.75" customHeight="1">
      <c r="A139" s="247"/>
      <c r="B139" s="247"/>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row>
    <row r="140" spans="1:77" ht="9.75" customHeight="1">
      <c r="A140" s="247"/>
      <c r="B140" s="247"/>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row>
    <row r="141" spans="1:77" ht="9.75" customHeight="1">
      <c r="A141" s="247"/>
      <c r="B141" s="247"/>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row>
    <row r="142" spans="1:77" ht="9.75" customHeight="1">
      <c r="A142" s="247"/>
      <c r="B142" s="247"/>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row>
    <row r="143" spans="1:77" ht="9.75" customHeight="1">
      <c r="A143" s="247"/>
      <c r="B143" s="247"/>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row>
    <row r="144" spans="1:77" ht="9.75" customHeight="1">
      <c r="A144" s="247"/>
      <c r="B144" s="247"/>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row>
    <row r="145" spans="1:77" ht="9.75" customHeight="1">
      <c r="A145" s="247"/>
      <c r="B145" s="247"/>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row>
    <row r="146" spans="1:77" ht="9.75" customHeight="1">
      <c r="A146" s="247"/>
      <c r="B146" s="247"/>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row>
    <row r="147" spans="1:77" ht="9.75" customHeight="1">
      <c r="A147" s="247"/>
      <c r="B147" s="247"/>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row>
    <row r="148" spans="1:77" ht="9.75" customHeight="1">
      <c r="A148" s="247"/>
      <c r="B148" s="247"/>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row>
    <row r="149" spans="1:77" ht="9.75" customHeight="1">
      <c r="A149" s="247"/>
      <c r="B149" s="247"/>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row>
    <row r="150" spans="1:77" ht="9.75" customHeight="1">
      <c r="A150" s="247"/>
      <c r="B150" s="247"/>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row>
    <row r="151" spans="1:77" ht="9.75" customHeight="1">
      <c r="A151" s="247"/>
      <c r="B151" s="247"/>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row>
    <row r="152" spans="1:77" ht="9.75" customHeight="1">
      <c r="A152" s="247"/>
      <c r="B152" s="247"/>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row>
    <row r="153" spans="1:77" ht="9.75" customHeight="1">
      <c r="A153" s="247"/>
      <c r="B153" s="247"/>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row>
    <row r="154" spans="1:77" ht="9.75" customHeight="1">
      <c r="A154" s="247"/>
      <c r="B154" s="247"/>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row>
    <row r="155" spans="1:77" ht="9.75" customHeight="1">
      <c r="A155" s="247"/>
      <c r="B155" s="247"/>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row>
    <row r="156" spans="1:77" ht="9.75" customHeight="1">
      <c r="A156" s="247"/>
      <c r="B156" s="247"/>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row>
    <row r="157" spans="1:77" ht="9.75" customHeight="1">
      <c r="A157" s="247"/>
      <c r="B157" s="247"/>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row>
    <row r="158" spans="1:77" ht="9.75" customHeight="1">
      <c r="A158" s="247"/>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row>
    <row r="159" spans="1:77" ht="9.75" customHeight="1">
      <c r="A159" s="247"/>
      <c r="B159" s="247"/>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row>
    <row r="160" spans="1:77" ht="9.75" customHeight="1">
      <c r="A160" s="247"/>
      <c r="B160" s="247"/>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row>
    <row r="161" spans="1:77" ht="9.75" customHeight="1">
      <c r="A161" s="247"/>
      <c r="B161" s="247"/>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row>
    <row r="162" spans="1:77" ht="9.75" customHeight="1">
      <c r="A162" s="247"/>
      <c r="B162" s="247"/>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row>
    <row r="163" spans="1:77" ht="9.75" customHeight="1">
      <c r="A163" s="247"/>
      <c r="B163" s="247"/>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row>
    <row r="164" spans="1:77" ht="9.75" customHeight="1">
      <c r="A164" s="247"/>
      <c r="B164" s="247"/>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row>
    <row r="165" spans="1:77" ht="9.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row>
    <row r="166" spans="1:77" ht="9.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row>
    <row r="167" spans="1:77" ht="9.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row>
    <row r="168" spans="1:77" ht="9.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row>
  </sheetData>
  <sheetProtection sheet="1" objects="1" scenarios="1" selectLockedCells="1"/>
  <mergeCells count="145">
    <mergeCell ref="AI37:AU39"/>
    <mergeCell ref="G57:O58"/>
    <mergeCell ref="AI93:AW96"/>
    <mergeCell ref="AI97:AW100"/>
    <mergeCell ref="BK92:CK96"/>
    <mergeCell ref="BK97:CK102"/>
    <mergeCell ref="W7:X8"/>
    <mergeCell ref="Y7:Z8"/>
    <mergeCell ref="AA7:AB8"/>
    <mergeCell ref="J13:AE14"/>
    <mergeCell ref="AW7:BC8"/>
    <mergeCell ref="R93:AF96"/>
    <mergeCell ref="R97:AF100"/>
    <mergeCell ref="BD7:BI8"/>
    <mergeCell ref="AI9:AO10"/>
    <mergeCell ref="AH11:AJ13"/>
    <mergeCell ref="AK11:AM13"/>
    <mergeCell ref="AN11:AP13"/>
    <mergeCell ref="BE16:BI19"/>
    <mergeCell ref="D20:P25"/>
    <mergeCell ref="D26:P31"/>
    <mergeCell ref="AQ30:AS31"/>
    <mergeCell ref="BE30:BE31"/>
    <mergeCell ref="E37:M39"/>
    <mergeCell ref="R37:AD39"/>
    <mergeCell ref="G51:N52"/>
    <mergeCell ref="A1:BJ4"/>
    <mergeCell ref="AF5:AG13"/>
    <mergeCell ref="AH5:AO5"/>
    <mergeCell ref="AP5:AT5"/>
    <mergeCell ref="AU5:AV5"/>
    <mergeCell ref="AW5:BC5"/>
    <mergeCell ref="BD5:BI5"/>
    <mergeCell ref="AH7:AO8"/>
    <mergeCell ref="AP7:AT8"/>
    <mergeCell ref="AU7:AV8"/>
    <mergeCell ref="BJ6:BJ54"/>
    <mergeCell ref="AL14:AT15"/>
    <mergeCell ref="B50:E61"/>
    <mergeCell ref="AF14:AK15"/>
    <mergeCell ref="M7:P8"/>
    <mergeCell ref="Q7:R8"/>
    <mergeCell ref="S7:T8"/>
    <mergeCell ref="U7:V8"/>
    <mergeCell ref="G43:O44"/>
    <mergeCell ref="R41:AE42"/>
    <mergeCell ref="R43:AE44"/>
    <mergeCell ref="AI41:AV42"/>
    <mergeCell ref="D16:P19"/>
    <mergeCell ref="R65:AE66"/>
    <mergeCell ref="G59:N60"/>
    <mergeCell ref="G61:O62"/>
    <mergeCell ref="G63:N64"/>
    <mergeCell ref="G45:N46"/>
    <mergeCell ref="D41:N42"/>
    <mergeCell ref="AT30:BD31"/>
    <mergeCell ref="R33:U35"/>
    <mergeCell ref="V33:X35"/>
    <mergeCell ref="Y33:AB35"/>
    <mergeCell ref="AG33:AS35"/>
    <mergeCell ref="AC33:AE35"/>
    <mergeCell ref="R61:AE62"/>
    <mergeCell ref="R63:AE64"/>
    <mergeCell ref="AI61:AV62"/>
    <mergeCell ref="AI63:AV64"/>
    <mergeCell ref="G47:O48"/>
    <mergeCell ref="R45:AE46"/>
    <mergeCell ref="R47:AE48"/>
    <mergeCell ref="R49:AE50"/>
    <mergeCell ref="R53:AE54"/>
    <mergeCell ref="R51:AE52"/>
    <mergeCell ref="AZ37:BF39"/>
    <mergeCell ref="G49:N50"/>
    <mergeCell ref="R85:AE86"/>
    <mergeCell ref="R73:AE74"/>
    <mergeCell ref="R75:AE76"/>
    <mergeCell ref="R77:AE78"/>
    <mergeCell ref="BK87:CK91"/>
    <mergeCell ref="BK82:CK86"/>
    <mergeCell ref="BK77:CK81"/>
    <mergeCell ref="BK72:CK76"/>
    <mergeCell ref="G53:O54"/>
    <mergeCell ref="AI65:AV66"/>
    <mergeCell ref="AI67:AV68"/>
    <mergeCell ref="AI69:AV70"/>
    <mergeCell ref="AI71:AV72"/>
    <mergeCell ref="G65:O66"/>
    <mergeCell ref="G67:N68"/>
    <mergeCell ref="G69:O70"/>
    <mergeCell ref="G71:N72"/>
    <mergeCell ref="R67:AE68"/>
    <mergeCell ref="R69:AE70"/>
    <mergeCell ref="R71:AE72"/>
    <mergeCell ref="R55:AE56"/>
    <mergeCell ref="R57:AE58"/>
    <mergeCell ref="R59:AE60"/>
    <mergeCell ref="G55:N56"/>
    <mergeCell ref="G77:O78"/>
    <mergeCell ref="G79:N80"/>
    <mergeCell ref="G81:O82"/>
    <mergeCell ref="G83:N84"/>
    <mergeCell ref="G85:O86"/>
    <mergeCell ref="G89:O90"/>
    <mergeCell ref="D87:N88"/>
    <mergeCell ref="B71:E82"/>
    <mergeCell ref="G73:O74"/>
    <mergeCell ref="G75:N76"/>
    <mergeCell ref="AI81:AV82"/>
    <mergeCell ref="AI83:AV84"/>
    <mergeCell ref="AI85:AV86"/>
    <mergeCell ref="AI87:AV88"/>
    <mergeCell ref="AI89:AV90"/>
    <mergeCell ref="AI73:AV74"/>
    <mergeCell ref="R79:AE80"/>
    <mergeCell ref="AI75:AV76"/>
    <mergeCell ref="AI77:AV78"/>
    <mergeCell ref="AI79:AV80"/>
    <mergeCell ref="R87:AE88"/>
    <mergeCell ref="R89:AE90"/>
    <mergeCell ref="R81:AE82"/>
    <mergeCell ref="R83:AE84"/>
    <mergeCell ref="AI45:AV46"/>
    <mergeCell ref="AI47:AV48"/>
    <mergeCell ref="AI49:AV50"/>
    <mergeCell ref="AI51:AV52"/>
    <mergeCell ref="AI53:AV54"/>
    <mergeCell ref="AI55:AV56"/>
    <mergeCell ref="AI57:AV58"/>
    <mergeCell ref="AI59:AV60"/>
    <mergeCell ref="AS16:AU19"/>
    <mergeCell ref="AV16:AX19"/>
    <mergeCell ref="T21:BG24"/>
    <mergeCell ref="T26:BG29"/>
    <mergeCell ref="AY16:BA19"/>
    <mergeCell ref="BB16:BD19"/>
    <mergeCell ref="R16:T19"/>
    <mergeCell ref="U16:W19"/>
    <mergeCell ref="X16:Z19"/>
    <mergeCell ref="AA16:AC19"/>
    <mergeCell ref="AD16:AF19"/>
    <mergeCell ref="AG16:AI19"/>
    <mergeCell ref="AJ16:AL19"/>
    <mergeCell ref="AM16:AO19"/>
    <mergeCell ref="AP16:AR19"/>
    <mergeCell ref="AI43:AV44"/>
  </mergeCells>
  <phoneticPr fontId="1"/>
  <conditionalFormatting sqref="R87:AE88">
    <cfRule type="expression" dxfId="3" priority="9">
      <formula>$BK$72="商流上の前月末在庫数量と41-10の在庫数量が違います。確認してください。"</formula>
    </cfRule>
  </conditionalFormatting>
  <conditionalFormatting sqref="R89:AE90">
    <cfRule type="expression" dxfId="2" priority="8">
      <formula>$BK$77="商流上の課税済みの前月末在庫数量と41-10の在庫数量が違います。確認してください。"</formula>
    </cfRule>
  </conditionalFormatting>
  <conditionalFormatting sqref="AI87:AV88">
    <cfRule type="expression" dxfId="1" priority="7">
      <formula>$BK$82="物流上の前月末在庫数量と41-10の在庫数量が違います。確認してください。"</formula>
    </cfRule>
  </conditionalFormatting>
  <conditionalFormatting sqref="AI89:AV90">
    <cfRule type="expression" dxfId="0" priority="6">
      <formula>$BK$87="物流上の課税済みの前月末在庫数量と41-10の在庫数量が違います。確認してください。"</formula>
    </cfRule>
  </conditionalFormatting>
  <pageMargins left="0.23622047244094491" right="0.11811023622047245" top="1.3385826771653544" bottom="0.74803149606299213" header="0.31496062992125984" footer="0.31496062992125984"/>
  <pageSetup paperSize="9" scale="7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B2:CJ93"/>
  <sheetViews>
    <sheetView showGridLines="0" showZeros="0" zoomScale="75" zoomScaleNormal="75" zoomScaleSheetLayoutView="75" workbookViewId="0">
      <selection activeCell="E20" sqref="E20:AK26"/>
    </sheetView>
  </sheetViews>
  <sheetFormatPr defaultColWidth="2.25" defaultRowHeight="9" customHeight="1"/>
  <cols>
    <col min="1" max="37" width="2.25" style="1"/>
    <col min="38" max="49" width="2.375" style="1" customWidth="1"/>
    <col min="50" max="67" width="2.25" style="1"/>
    <col min="68" max="68" width="2.25" style="1" customWidth="1"/>
    <col min="69" max="69" width="2.25" style="1"/>
    <col min="70" max="70" width="2.25" style="1" customWidth="1"/>
    <col min="71" max="71" width="2.25" style="1"/>
    <col min="72" max="72" width="2.375" style="1" customWidth="1"/>
    <col min="73" max="16384" width="2.25" style="1"/>
  </cols>
  <sheetData>
    <row r="2" spans="2:88" ht="12" customHeight="1" thickBot="1">
      <c r="F2" s="1152" t="s">
        <v>0</v>
      </c>
      <c r="G2" s="1152"/>
      <c r="H2" s="1152"/>
      <c r="I2" s="1152"/>
      <c r="J2" s="1152"/>
      <c r="K2" s="1152"/>
      <c r="Q2" s="1153" t="s">
        <v>1</v>
      </c>
      <c r="R2" s="1153"/>
      <c r="S2" s="1153"/>
      <c r="T2" s="1153"/>
      <c r="U2" s="1153"/>
      <c r="V2" s="1153"/>
      <c r="W2" s="1153"/>
      <c r="X2" s="1153"/>
      <c r="Y2" s="1153"/>
      <c r="Z2" s="1153"/>
      <c r="AA2" s="1153"/>
      <c r="AB2" s="1153"/>
      <c r="AC2" s="1153"/>
      <c r="AD2" s="1153"/>
      <c r="AE2" s="1153"/>
      <c r="AF2" s="1153"/>
      <c r="AG2" s="1153"/>
      <c r="AH2" s="1153"/>
      <c r="AI2" s="1153"/>
      <c r="AJ2" s="1153"/>
      <c r="AK2" s="1153"/>
      <c r="AL2" s="1153"/>
      <c r="AM2" s="1153"/>
      <c r="AN2" s="1153"/>
      <c r="AO2" s="1153"/>
      <c r="AP2" s="1153"/>
      <c r="AQ2" s="1153"/>
      <c r="AR2" s="2"/>
      <c r="AS2" s="2"/>
      <c r="AT2" s="2"/>
      <c r="AU2" s="2"/>
      <c r="AV2" s="2"/>
      <c r="AW2" s="2"/>
      <c r="AX2" s="2"/>
      <c r="AY2" s="2"/>
      <c r="AZ2" s="2"/>
      <c r="BA2" s="2"/>
      <c r="BB2" s="2"/>
      <c r="BC2" s="2"/>
      <c r="BD2" s="2"/>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row>
    <row r="3" spans="2:88" ht="15" customHeight="1">
      <c r="F3" s="1152"/>
      <c r="G3" s="1152"/>
      <c r="H3" s="1152"/>
      <c r="I3" s="1152"/>
      <c r="J3" s="1152"/>
      <c r="K3" s="1152"/>
      <c r="Q3" s="1153"/>
      <c r="R3" s="1153"/>
      <c r="S3" s="1153"/>
      <c r="T3" s="1153"/>
      <c r="U3" s="1153"/>
      <c r="V3" s="1153"/>
      <c r="W3" s="1153"/>
      <c r="X3" s="1153"/>
      <c r="Y3" s="1153"/>
      <c r="Z3" s="1153"/>
      <c r="AA3" s="1153"/>
      <c r="AB3" s="1153"/>
      <c r="AC3" s="1153"/>
      <c r="AD3" s="1153"/>
      <c r="AE3" s="1153"/>
      <c r="AF3" s="1153"/>
      <c r="AG3" s="1153"/>
      <c r="AH3" s="1153"/>
      <c r="AI3" s="1153"/>
      <c r="AJ3" s="1153"/>
      <c r="AK3" s="1153"/>
      <c r="AL3" s="1153"/>
      <c r="AM3" s="1153"/>
      <c r="AN3" s="1153"/>
      <c r="AO3" s="1153"/>
      <c r="AP3" s="1153"/>
      <c r="AQ3" s="1153"/>
      <c r="AR3" s="2"/>
      <c r="AS3" s="2"/>
      <c r="AT3" s="2"/>
      <c r="AU3" s="2"/>
      <c r="AV3" s="2"/>
      <c r="AW3" s="2"/>
      <c r="AX3" s="2"/>
      <c r="AY3" s="2"/>
      <c r="AZ3" s="2"/>
      <c r="BA3" s="2"/>
      <c r="BB3" s="2"/>
      <c r="BC3" s="2"/>
      <c r="BD3" s="2"/>
      <c r="BE3" s="5"/>
      <c r="BF3" s="1107" t="s">
        <v>4</v>
      </c>
      <c r="BG3" s="1108"/>
      <c r="BH3" s="16"/>
      <c r="BI3" s="1113" t="s">
        <v>5</v>
      </c>
      <c r="BJ3" s="1113"/>
      <c r="BK3" s="1113"/>
      <c r="BL3" s="1113"/>
      <c r="BM3" s="1113"/>
      <c r="BN3" s="1113"/>
      <c r="BO3" s="17"/>
      <c r="BP3" s="1116" t="s">
        <v>6</v>
      </c>
      <c r="BQ3" s="1117"/>
      <c r="BR3" s="1117"/>
      <c r="BS3" s="1117"/>
      <c r="BT3" s="1118"/>
      <c r="BU3" s="1116" t="s">
        <v>7</v>
      </c>
      <c r="BV3" s="1118"/>
      <c r="BW3" s="1140" t="s">
        <v>8</v>
      </c>
      <c r="BX3" s="1141"/>
      <c r="BY3" s="1141"/>
      <c r="BZ3" s="1141"/>
      <c r="CA3" s="1141"/>
      <c r="CB3" s="1141"/>
      <c r="CC3" s="1142"/>
      <c r="CD3" s="1148" t="s">
        <v>21</v>
      </c>
      <c r="CE3" s="1113"/>
      <c r="CF3" s="1113"/>
      <c r="CG3" s="1113"/>
      <c r="CH3" s="1113"/>
      <c r="CI3" s="1149"/>
      <c r="CJ3" s="8"/>
    </row>
    <row r="4" spans="2:88" ht="14.25" customHeight="1">
      <c r="Q4" s="2"/>
      <c r="R4" s="2"/>
      <c r="S4" s="1153" t="s">
        <v>2</v>
      </c>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1153"/>
      <c r="BA4" s="1153"/>
      <c r="BB4" s="1153"/>
      <c r="BC4" s="1153"/>
      <c r="BD4" s="1153"/>
      <c r="BE4" s="5"/>
      <c r="BF4" s="1109"/>
      <c r="BG4" s="1110"/>
      <c r="BH4" s="1114">
        <f>注意事項!H6</f>
        <v>0</v>
      </c>
      <c r="BI4" s="1114"/>
      <c r="BJ4" s="1114"/>
      <c r="BK4" s="1114"/>
      <c r="BL4" s="1114"/>
      <c r="BM4" s="1114"/>
      <c r="BN4" s="1114"/>
      <c r="BO4" s="1114"/>
      <c r="BP4" s="1114">
        <f>注意事項!H7</f>
        <v>0</v>
      </c>
      <c r="BQ4" s="1114"/>
      <c r="BR4" s="1114"/>
      <c r="BS4" s="1114"/>
      <c r="BT4" s="1114"/>
      <c r="BU4" s="1119" t="s">
        <v>91</v>
      </c>
      <c r="BV4" s="1119"/>
      <c r="BW4" s="1013"/>
      <c r="BX4" s="1013"/>
      <c r="BY4" s="1013"/>
      <c r="BZ4" s="1013"/>
      <c r="CA4" s="1013"/>
      <c r="CB4" s="1013"/>
      <c r="CC4" s="1013"/>
      <c r="CD4" s="1013"/>
      <c r="CE4" s="1013"/>
      <c r="CF4" s="1013"/>
      <c r="CG4" s="1013"/>
      <c r="CH4" s="1013"/>
      <c r="CI4" s="1150"/>
      <c r="CJ4" s="8"/>
    </row>
    <row r="5" spans="2:88" ht="9.75" customHeight="1" thickBot="1">
      <c r="Q5" s="2"/>
      <c r="R5" s="2"/>
      <c r="S5" s="1153"/>
      <c r="T5" s="1153"/>
      <c r="U5" s="1153"/>
      <c r="V5" s="1153"/>
      <c r="W5" s="1153"/>
      <c r="X5" s="1153"/>
      <c r="Y5" s="1153"/>
      <c r="Z5" s="1153"/>
      <c r="AA5" s="1153"/>
      <c r="AB5" s="1153"/>
      <c r="AC5" s="1153"/>
      <c r="AD5" s="1153"/>
      <c r="AE5" s="1153"/>
      <c r="AF5" s="1153"/>
      <c r="AG5" s="1153"/>
      <c r="AH5" s="1153"/>
      <c r="AI5" s="1153"/>
      <c r="AJ5" s="1153"/>
      <c r="AK5" s="1153"/>
      <c r="AL5" s="1153"/>
      <c r="AM5" s="1153"/>
      <c r="AN5" s="1153"/>
      <c r="AO5" s="1153"/>
      <c r="AP5" s="1153"/>
      <c r="AQ5" s="1153"/>
      <c r="AR5" s="1153"/>
      <c r="AS5" s="1153"/>
      <c r="AT5" s="1153"/>
      <c r="AU5" s="1153"/>
      <c r="AV5" s="1153"/>
      <c r="AW5" s="1153"/>
      <c r="AX5" s="1153"/>
      <c r="AY5" s="1153"/>
      <c r="AZ5" s="1153"/>
      <c r="BA5" s="1153"/>
      <c r="BB5" s="1153"/>
      <c r="BC5" s="1153"/>
      <c r="BD5" s="1153"/>
      <c r="BE5" s="6"/>
      <c r="BF5" s="1109"/>
      <c r="BG5" s="1110"/>
      <c r="BH5" s="1115"/>
      <c r="BI5" s="1115"/>
      <c r="BJ5" s="1115"/>
      <c r="BK5" s="1115"/>
      <c r="BL5" s="1115"/>
      <c r="BM5" s="1115"/>
      <c r="BN5" s="1115"/>
      <c r="BO5" s="1115"/>
      <c r="BP5" s="1115"/>
      <c r="BQ5" s="1115"/>
      <c r="BR5" s="1115"/>
      <c r="BS5" s="1115"/>
      <c r="BT5" s="1115"/>
      <c r="BU5" s="1120"/>
      <c r="BV5" s="1120"/>
      <c r="BW5" s="1147"/>
      <c r="BX5" s="1147"/>
      <c r="BY5" s="1147"/>
      <c r="BZ5" s="1147"/>
      <c r="CA5" s="1147"/>
      <c r="CB5" s="1147"/>
      <c r="CC5" s="1147"/>
      <c r="CD5" s="1147"/>
      <c r="CE5" s="1147"/>
      <c r="CF5" s="1147"/>
      <c r="CG5" s="1147"/>
      <c r="CH5" s="1147"/>
      <c r="CI5" s="1151"/>
      <c r="CJ5" s="8"/>
    </row>
    <row r="6" spans="2:88" ht="13.5">
      <c r="B6" s="4"/>
      <c r="C6" s="4"/>
      <c r="D6" s="5"/>
      <c r="E6" s="1154" t="s">
        <v>3</v>
      </c>
      <c r="F6" s="1155"/>
      <c r="G6" s="1155"/>
      <c r="H6" s="1155"/>
      <c r="I6" s="1155"/>
      <c r="J6" s="1155"/>
      <c r="K6" s="1155"/>
      <c r="L6" s="1155"/>
      <c r="M6" s="1155"/>
      <c r="N6" s="1155"/>
      <c r="O6" s="1155"/>
      <c r="P6" s="1158">
        <f>注意事項!H9</f>
        <v>0</v>
      </c>
      <c r="Q6" s="1158"/>
      <c r="R6" s="1158"/>
      <c r="S6" s="1158"/>
      <c r="T6" s="1158"/>
      <c r="U6" s="1158"/>
      <c r="V6" s="1158"/>
      <c r="W6" s="1158"/>
      <c r="X6" s="1158"/>
      <c r="Y6" s="1158"/>
      <c r="Z6" s="1158"/>
      <c r="AA6" s="1158"/>
      <c r="AB6" s="1158"/>
      <c r="AC6" s="1158"/>
      <c r="AD6" s="1158"/>
      <c r="AE6" s="1158"/>
      <c r="AF6" s="1158"/>
      <c r="AG6" s="1158"/>
      <c r="AH6" s="1158"/>
      <c r="AI6" s="1158"/>
      <c r="AJ6" s="1158"/>
      <c r="AK6" s="1158"/>
      <c r="AL6" s="1158"/>
      <c r="AM6" s="1158"/>
      <c r="AN6" s="1158"/>
      <c r="AO6" s="1158"/>
      <c r="AP6" s="1158"/>
      <c r="AQ6" s="1158"/>
      <c r="AR6" s="1158"/>
      <c r="AS6" s="1158"/>
      <c r="AT6" s="1158"/>
      <c r="AU6" s="1158"/>
      <c r="AV6" s="1158"/>
      <c r="AW6" s="1158"/>
      <c r="AX6" s="1158"/>
      <c r="AY6" s="1158"/>
      <c r="AZ6" s="1158"/>
      <c r="BA6" s="1158"/>
      <c r="BB6" s="3"/>
      <c r="BC6" s="3"/>
      <c r="BD6" s="3"/>
      <c r="BE6" s="11"/>
      <c r="BF6" s="1109"/>
      <c r="BG6" s="1110"/>
      <c r="BH6" s="18"/>
      <c r="BI6" s="1121" t="s">
        <v>20</v>
      </c>
      <c r="BJ6" s="1121"/>
      <c r="BK6" s="1121"/>
      <c r="BL6" s="1121"/>
      <c r="BM6" s="1121"/>
      <c r="BN6" s="1121"/>
      <c r="BO6" s="1121"/>
      <c r="BP6" s="19"/>
      <c r="BQ6" s="20"/>
      <c r="BR6" s="21"/>
      <c r="BS6" s="21"/>
      <c r="BT6" s="21"/>
      <c r="BU6" s="21"/>
      <c r="BV6" s="21"/>
      <c r="BW6" s="21"/>
      <c r="BX6" s="21"/>
      <c r="BY6" s="21"/>
      <c r="BZ6" s="21"/>
      <c r="CA6" s="21"/>
      <c r="CB6" s="21"/>
      <c r="CC6" s="21"/>
      <c r="CD6" s="21"/>
      <c r="CE6" s="21"/>
      <c r="CF6" s="21"/>
      <c r="CG6" s="21"/>
      <c r="CH6" s="21"/>
      <c r="CI6" s="22"/>
      <c r="CJ6" s="1099" t="s">
        <v>9</v>
      </c>
    </row>
    <row r="7" spans="2:88" ht="15" customHeight="1">
      <c r="B7" s="4"/>
      <c r="C7" s="4"/>
      <c r="D7" s="5"/>
      <c r="E7" s="1156"/>
      <c r="F7" s="1157"/>
      <c r="G7" s="1157"/>
      <c r="H7" s="1157"/>
      <c r="I7" s="1157"/>
      <c r="J7" s="1157"/>
      <c r="K7" s="1157"/>
      <c r="L7" s="1157"/>
      <c r="M7" s="1157"/>
      <c r="N7" s="1157"/>
      <c r="O7" s="1157"/>
      <c r="P7" s="1159"/>
      <c r="Q7" s="1159"/>
      <c r="R7" s="1159"/>
      <c r="S7" s="1159"/>
      <c r="T7" s="1159"/>
      <c r="U7" s="1159"/>
      <c r="V7" s="1159"/>
      <c r="W7" s="1159"/>
      <c r="X7" s="1159"/>
      <c r="Y7" s="1159"/>
      <c r="Z7" s="1159"/>
      <c r="AA7" s="1159"/>
      <c r="AB7" s="1159"/>
      <c r="AC7" s="1159"/>
      <c r="AD7" s="1159"/>
      <c r="AE7" s="1159"/>
      <c r="AF7" s="1159"/>
      <c r="AG7" s="1159"/>
      <c r="AH7" s="1159"/>
      <c r="AI7" s="1159"/>
      <c r="AJ7" s="1159"/>
      <c r="AK7" s="1159"/>
      <c r="AL7" s="1159"/>
      <c r="AM7" s="1159"/>
      <c r="AN7" s="1159"/>
      <c r="AO7" s="1159"/>
      <c r="AP7" s="1159"/>
      <c r="AQ7" s="1159"/>
      <c r="AR7" s="1159"/>
      <c r="AS7" s="1159"/>
      <c r="AT7" s="1159"/>
      <c r="AU7" s="1159"/>
      <c r="AV7" s="1159"/>
      <c r="AW7" s="1159"/>
      <c r="AX7" s="1159"/>
      <c r="AY7" s="1159"/>
      <c r="AZ7" s="1159"/>
      <c r="BA7" s="1159"/>
      <c r="BB7" s="4"/>
      <c r="BC7" s="4"/>
      <c r="BD7" s="4"/>
      <c r="BE7" s="12"/>
      <c r="BF7" s="1109"/>
      <c r="BG7" s="1110"/>
      <c r="BH7" s="1122">
        <f>'16-41'!Q7</f>
        <v>0</v>
      </c>
      <c r="BI7" s="1122"/>
      <c r="BJ7" s="1123"/>
      <c r="BK7" s="1128">
        <f>'16-41'!U7</f>
        <v>0</v>
      </c>
      <c r="BL7" s="1122"/>
      <c r="BM7" s="1129"/>
      <c r="BN7" s="1134">
        <f>'16-41'!Y7</f>
        <v>0</v>
      </c>
      <c r="BO7" s="1122"/>
      <c r="BP7" s="1122"/>
      <c r="BQ7" s="23"/>
      <c r="BR7" s="4"/>
      <c r="BS7" s="4"/>
      <c r="BT7" s="4"/>
      <c r="BU7" s="4"/>
      <c r="BV7" s="4"/>
      <c r="BW7" s="4"/>
      <c r="BX7" s="4"/>
      <c r="BY7" s="4"/>
      <c r="BZ7" s="4"/>
      <c r="CA7" s="4"/>
      <c r="CB7" s="4"/>
      <c r="CC7" s="4"/>
      <c r="CD7" s="4"/>
      <c r="CE7" s="4"/>
      <c r="CF7" s="4"/>
      <c r="CG7" s="4"/>
      <c r="CH7" s="4"/>
      <c r="CI7" s="5"/>
      <c r="CJ7" s="1099"/>
    </row>
    <row r="8" spans="2:88" ht="12.75" customHeight="1">
      <c r="B8" s="4"/>
      <c r="C8" s="4"/>
      <c r="D8" s="5"/>
      <c r="E8" s="8"/>
      <c r="F8" s="4"/>
      <c r="G8" s="4"/>
      <c r="H8" s="4"/>
      <c r="I8" s="4"/>
      <c r="J8" s="4"/>
      <c r="K8" s="4"/>
      <c r="L8" s="4"/>
      <c r="M8" s="4"/>
      <c r="N8" s="4"/>
      <c r="O8" s="4"/>
      <c r="P8" s="1159"/>
      <c r="Q8" s="1159"/>
      <c r="R8" s="1159"/>
      <c r="S8" s="1159"/>
      <c r="T8" s="1159"/>
      <c r="U8" s="1159"/>
      <c r="V8" s="1159"/>
      <c r="W8" s="1159"/>
      <c r="X8" s="1159"/>
      <c r="Y8" s="1159"/>
      <c r="Z8" s="1159"/>
      <c r="AA8" s="1159"/>
      <c r="AB8" s="1159"/>
      <c r="AC8" s="1159"/>
      <c r="AD8" s="1159"/>
      <c r="AE8" s="1159"/>
      <c r="AF8" s="1159"/>
      <c r="AG8" s="1159"/>
      <c r="AH8" s="1159"/>
      <c r="AI8" s="1159"/>
      <c r="AJ8" s="1159"/>
      <c r="AK8" s="1159"/>
      <c r="AL8" s="1159"/>
      <c r="AM8" s="1159"/>
      <c r="AN8" s="1159"/>
      <c r="AO8" s="1159"/>
      <c r="AP8" s="1159"/>
      <c r="AQ8" s="1159"/>
      <c r="AR8" s="1159"/>
      <c r="AS8" s="1159"/>
      <c r="AT8" s="1159"/>
      <c r="AU8" s="1159"/>
      <c r="AV8" s="1159"/>
      <c r="AW8" s="1159"/>
      <c r="AX8" s="1159"/>
      <c r="AY8" s="1159"/>
      <c r="AZ8" s="1159"/>
      <c r="BA8" s="1159"/>
      <c r="BB8" s="4"/>
      <c r="BC8" s="4"/>
      <c r="BD8" s="4"/>
      <c r="BE8" s="12"/>
      <c r="BF8" s="1109"/>
      <c r="BG8" s="1110"/>
      <c r="BH8" s="1124"/>
      <c r="BI8" s="1124"/>
      <c r="BJ8" s="1125"/>
      <c r="BK8" s="1130"/>
      <c r="BL8" s="1124"/>
      <c r="BM8" s="1131"/>
      <c r="BN8" s="1135"/>
      <c r="BO8" s="1124"/>
      <c r="BP8" s="1124"/>
      <c r="BQ8" s="23"/>
      <c r="BR8" s="4"/>
      <c r="BS8" s="4"/>
      <c r="BT8" s="4"/>
      <c r="BU8" s="4"/>
      <c r="BV8" s="4"/>
      <c r="BW8" s="4"/>
      <c r="BX8" s="4"/>
      <c r="BY8" s="4"/>
      <c r="BZ8" s="4"/>
      <c r="CA8" s="4"/>
      <c r="CB8" s="4"/>
      <c r="CC8" s="4"/>
      <c r="CD8" s="4"/>
      <c r="CE8" s="4"/>
      <c r="CF8" s="4"/>
      <c r="CG8" s="4"/>
      <c r="CH8" s="4"/>
      <c r="CI8" s="5"/>
      <c r="CJ8" s="1099"/>
    </row>
    <row r="9" spans="2:88" ht="12" customHeight="1">
      <c r="B9" s="4"/>
      <c r="C9" s="4"/>
      <c r="D9" s="5"/>
      <c r="E9" s="13"/>
      <c r="F9" s="14"/>
      <c r="G9" s="14"/>
      <c r="H9" s="14"/>
      <c r="I9" s="14"/>
      <c r="J9" s="14"/>
      <c r="K9" s="14"/>
      <c r="L9" s="14"/>
      <c r="M9" s="14"/>
      <c r="N9" s="14"/>
      <c r="O9" s="14"/>
      <c r="P9" s="1160"/>
      <c r="Q9" s="1160"/>
      <c r="R9" s="1160"/>
      <c r="S9" s="1160"/>
      <c r="T9" s="1160"/>
      <c r="U9" s="1160"/>
      <c r="V9" s="1160"/>
      <c r="W9" s="1160"/>
      <c r="X9" s="1160"/>
      <c r="Y9" s="1160"/>
      <c r="Z9" s="1160"/>
      <c r="AA9" s="1160"/>
      <c r="AB9" s="1160"/>
      <c r="AC9" s="1160"/>
      <c r="AD9" s="1160"/>
      <c r="AE9" s="1160"/>
      <c r="AF9" s="1160"/>
      <c r="AG9" s="1160"/>
      <c r="AH9" s="1160"/>
      <c r="AI9" s="1160"/>
      <c r="AJ9" s="1160"/>
      <c r="AK9" s="1160"/>
      <c r="AL9" s="1160"/>
      <c r="AM9" s="1160"/>
      <c r="AN9" s="1160"/>
      <c r="AO9" s="1160"/>
      <c r="AP9" s="1160"/>
      <c r="AQ9" s="1160"/>
      <c r="AR9" s="1160"/>
      <c r="AS9" s="1160"/>
      <c r="AT9" s="1160"/>
      <c r="AU9" s="1160"/>
      <c r="AV9" s="1160"/>
      <c r="AW9" s="1160"/>
      <c r="AX9" s="1160"/>
      <c r="AY9" s="1160"/>
      <c r="AZ9" s="1160"/>
      <c r="BA9" s="1160"/>
      <c r="BB9" s="14"/>
      <c r="BC9" s="14"/>
      <c r="BD9" s="14"/>
      <c r="BE9" s="15"/>
      <c r="BF9" s="1111"/>
      <c r="BG9" s="1112"/>
      <c r="BH9" s="1126"/>
      <c r="BI9" s="1126"/>
      <c r="BJ9" s="1127"/>
      <c r="BK9" s="1132"/>
      <c r="BL9" s="1126"/>
      <c r="BM9" s="1133"/>
      <c r="BN9" s="1136"/>
      <c r="BO9" s="1126"/>
      <c r="BP9" s="1126"/>
      <c r="BQ9" s="24"/>
      <c r="BR9" s="14"/>
      <c r="BS9" s="14"/>
      <c r="BT9" s="14"/>
      <c r="BU9" s="14"/>
      <c r="BV9" s="14"/>
      <c r="BW9" s="14"/>
      <c r="BX9" s="14"/>
      <c r="BY9" s="14"/>
      <c r="BZ9" s="14"/>
      <c r="CA9" s="14"/>
      <c r="CB9" s="14"/>
      <c r="CC9" s="14"/>
      <c r="CD9" s="14"/>
      <c r="CE9" s="14"/>
      <c r="CF9" s="14"/>
      <c r="CG9" s="14"/>
      <c r="CH9" s="14"/>
      <c r="CI9" s="25"/>
      <c r="CJ9" s="1099"/>
    </row>
    <row r="10" spans="2:88" ht="7.5" customHeight="1">
      <c r="B10" s="4"/>
      <c r="C10" s="4"/>
      <c r="D10" s="5"/>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Z10" s="1171">
        <v>1</v>
      </c>
      <c r="CA10" s="1172"/>
      <c r="CB10" s="1173"/>
      <c r="CC10" s="20"/>
      <c r="CD10" s="1022" t="s">
        <v>22</v>
      </c>
      <c r="CE10" s="1022"/>
      <c r="CF10" s="1022"/>
      <c r="CG10" s="1022"/>
      <c r="CH10" s="1022"/>
      <c r="CI10" s="22"/>
      <c r="CJ10" s="1099"/>
    </row>
    <row r="11" spans="2:88" ht="21.75" customHeight="1">
      <c r="B11" s="4"/>
      <c r="C11" s="4"/>
      <c r="D11" s="5"/>
      <c r="S11" s="1100" t="s">
        <v>10</v>
      </c>
      <c r="T11" s="1100"/>
      <c r="U11" s="1100"/>
      <c r="V11" s="1100"/>
      <c r="W11" s="1101">
        <f>'16-41'!V33</f>
        <v>0</v>
      </c>
      <c r="X11" s="1102"/>
      <c r="Y11" s="1103"/>
      <c r="Z11" s="1100" t="s">
        <v>11</v>
      </c>
      <c r="AA11" s="1100"/>
      <c r="AB11" s="1100"/>
      <c r="AC11" s="1100"/>
      <c r="AD11" s="1101">
        <f>'16-41'!AC33</f>
        <v>0</v>
      </c>
      <c r="AE11" s="1102"/>
      <c r="AF11" s="1103"/>
      <c r="AG11" s="1100" t="s">
        <v>12</v>
      </c>
      <c r="AH11" s="1100"/>
      <c r="AI11" s="1100"/>
      <c r="AJ11" s="1100"/>
      <c r="BZ11" s="1171"/>
      <c r="CA11" s="1172"/>
      <c r="CB11" s="1173"/>
      <c r="CC11" s="24"/>
      <c r="CD11" s="1023"/>
      <c r="CE11" s="1023"/>
      <c r="CF11" s="1023"/>
      <c r="CG11" s="1023"/>
      <c r="CH11" s="1023"/>
      <c r="CI11" s="25"/>
      <c r="CJ11" s="1099"/>
    </row>
    <row r="12" spans="2:88" ht="24" customHeight="1">
      <c r="B12" s="4"/>
      <c r="C12" s="4"/>
      <c r="D12" s="5"/>
      <c r="S12" s="1100"/>
      <c r="T12" s="1100"/>
      <c r="U12" s="1100"/>
      <c r="V12" s="1100"/>
      <c r="W12" s="1104"/>
      <c r="X12" s="1105"/>
      <c r="Y12" s="1106"/>
      <c r="Z12" s="1100"/>
      <c r="AA12" s="1100"/>
      <c r="AB12" s="1100"/>
      <c r="AC12" s="1100"/>
      <c r="AD12" s="1104"/>
      <c r="AE12" s="1105"/>
      <c r="AF12" s="1106"/>
      <c r="AG12" s="1100"/>
      <c r="AH12" s="1100"/>
      <c r="AI12" s="1100"/>
      <c r="AJ12" s="1100"/>
      <c r="BZ12" s="1171">
        <v>1</v>
      </c>
      <c r="CA12" s="1172"/>
      <c r="CB12" s="1173"/>
      <c r="CC12" s="20"/>
      <c r="CD12" s="1022" t="s">
        <v>23</v>
      </c>
      <c r="CE12" s="1022"/>
      <c r="CF12" s="1022"/>
      <c r="CG12" s="1022"/>
      <c r="CH12" s="1022"/>
      <c r="CI12" s="22"/>
      <c r="CJ12" s="1099"/>
    </row>
    <row r="13" spans="2:88" ht="6.75" customHeight="1" thickBot="1">
      <c r="B13" s="4"/>
      <c r="C13" s="4"/>
      <c r="D13" s="5"/>
      <c r="BZ13" s="1174"/>
      <c r="CA13" s="1175"/>
      <c r="CB13" s="1176"/>
      <c r="CC13" s="23"/>
      <c r="CD13" s="1024"/>
      <c r="CE13" s="1024"/>
      <c r="CF13" s="1024"/>
      <c r="CG13" s="1024"/>
      <c r="CH13" s="1024"/>
      <c r="CI13" s="5"/>
      <c r="CJ13" s="1099"/>
    </row>
    <row r="14" spans="2:88" ht="9.75" customHeight="1">
      <c r="B14" s="4"/>
      <c r="C14" s="4"/>
      <c r="D14" s="5"/>
      <c r="E14" s="26"/>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11"/>
      <c r="AL14" s="29"/>
      <c r="AM14" s="3"/>
      <c r="AN14" s="3"/>
      <c r="AO14" s="3"/>
      <c r="AP14" s="3"/>
      <c r="AQ14" s="3"/>
      <c r="AR14" s="3"/>
      <c r="AS14" s="3"/>
      <c r="AT14" s="3"/>
      <c r="AU14" s="3"/>
      <c r="AV14" s="3"/>
      <c r="AW14" s="11"/>
      <c r="AX14" s="3"/>
      <c r="AY14" s="3"/>
      <c r="AZ14" s="3"/>
      <c r="BA14" s="3"/>
      <c r="BB14" s="3"/>
      <c r="BC14" s="3"/>
      <c r="BD14" s="3"/>
      <c r="BE14" s="3"/>
      <c r="BF14" s="3"/>
      <c r="BG14" s="3"/>
      <c r="BH14" s="3"/>
      <c r="BI14" s="30"/>
      <c r="BJ14" s="1177" t="s">
        <v>15</v>
      </c>
      <c r="BK14" s="1177"/>
      <c r="BL14" s="1177"/>
      <c r="BM14" s="1177"/>
      <c r="BN14" s="1177"/>
      <c r="BO14" s="1177"/>
      <c r="BP14" s="1177"/>
      <c r="BQ14" s="1177"/>
      <c r="BR14" s="1177"/>
      <c r="BS14" s="1177"/>
      <c r="BT14" s="30"/>
      <c r="BU14" s="32"/>
      <c r="BV14" s="3"/>
      <c r="BW14" s="3"/>
      <c r="BX14" s="3"/>
      <c r="BY14" s="3"/>
      <c r="BZ14" s="1177" t="s">
        <v>17</v>
      </c>
      <c r="CA14" s="1177"/>
      <c r="CB14" s="1177"/>
      <c r="CC14" s="1177"/>
      <c r="CD14" s="1177"/>
      <c r="CE14" s="1177"/>
      <c r="CF14" s="1177"/>
      <c r="CG14" s="3"/>
      <c r="CH14" s="3"/>
      <c r="CI14" s="9"/>
      <c r="CJ14" s="1099"/>
    </row>
    <row r="15" spans="2:88" ht="9.75" customHeight="1">
      <c r="B15" s="4"/>
      <c r="C15" s="4"/>
      <c r="D15" s="5"/>
      <c r="E15" s="8"/>
      <c r="F15" s="4"/>
      <c r="G15" s="4"/>
      <c r="H15" s="4"/>
      <c r="I15" s="4"/>
      <c r="J15" s="4"/>
      <c r="K15" s="1024" t="s">
        <v>13</v>
      </c>
      <c r="L15" s="1024"/>
      <c r="M15" s="1024"/>
      <c r="N15" s="1024"/>
      <c r="O15" s="1024"/>
      <c r="P15" s="1024"/>
      <c r="Q15" s="1024"/>
      <c r="R15" s="1024"/>
      <c r="S15" s="1024"/>
      <c r="T15" s="1024"/>
      <c r="U15" s="1024"/>
      <c r="V15" s="1024"/>
      <c r="W15" s="1024"/>
      <c r="X15" s="1024"/>
      <c r="Y15" s="1024"/>
      <c r="Z15" s="1024"/>
      <c r="AA15" s="1024"/>
      <c r="AB15" s="1024"/>
      <c r="AC15" s="1024"/>
      <c r="AD15" s="1024"/>
      <c r="AE15" s="4"/>
      <c r="AF15" s="4"/>
      <c r="AG15" s="4"/>
      <c r="AH15" s="4"/>
      <c r="AI15" s="4"/>
      <c r="AJ15" s="4"/>
      <c r="AK15" s="12"/>
      <c r="AL15" s="1137" t="s">
        <v>14</v>
      </c>
      <c r="AM15" s="1138"/>
      <c r="AN15" s="1138"/>
      <c r="AO15" s="1138"/>
      <c r="AP15" s="1138"/>
      <c r="AQ15" s="1138"/>
      <c r="AR15" s="1138"/>
      <c r="AS15" s="1138"/>
      <c r="AT15" s="1138"/>
      <c r="AU15" s="1138"/>
      <c r="AV15" s="1138"/>
      <c r="AW15" s="1139"/>
      <c r="AX15" s="10"/>
      <c r="AY15" s="4"/>
      <c r="AZ15" s="4"/>
      <c r="BA15" s="4"/>
      <c r="BB15" s="4"/>
      <c r="BC15" s="4"/>
      <c r="BD15" s="4"/>
      <c r="BE15" s="4"/>
      <c r="BF15" s="4"/>
      <c r="BG15" s="4"/>
      <c r="BH15" s="4"/>
      <c r="BI15" s="31"/>
      <c r="BJ15" s="1178"/>
      <c r="BK15" s="1178"/>
      <c r="BL15" s="1178"/>
      <c r="BM15" s="1178"/>
      <c r="BN15" s="1178"/>
      <c r="BO15" s="1178"/>
      <c r="BP15" s="1178"/>
      <c r="BQ15" s="1178"/>
      <c r="BR15" s="1178"/>
      <c r="BS15" s="1178"/>
      <c r="BT15" s="31"/>
      <c r="BU15" s="33"/>
      <c r="BV15" s="4"/>
      <c r="BW15" s="4"/>
      <c r="BX15" s="4"/>
      <c r="BY15" s="4"/>
      <c r="BZ15" s="1178"/>
      <c r="CA15" s="1178"/>
      <c r="CB15" s="1178"/>
      <c r="CC15" s="1178"/>
      <c r="CD15" s="1178"/>
      <c r="CE15" s="1178"/>
      <c r="CF15" s="1178"/>
      <c r="CG15" s="4"/>
      <c r="CH15" s="4"/>
      <c r="CI15" s="5"/>
      <c r="CJ15" s="1099"/>
    </row>
    <row r="16" spans="2:88" ht="9.75" customHeight="1">
      <c r="B16" s="4"/>
      <c r="C16" s="4"/>
      <c r="D16" s="5"/>
      <c r="E16" s="8"/>
      <c r="F16" s="4"/>
      <c r="G16" s="4"/>
      <c r="H16" s="4"/>
      <c r="I16" s="4"/>
      <c r="J16" s="4"/>
      <c r="K16" s="1024"/>
      <c r="L16" s="1024"/>
      <c r="M16" s="1024"/>
      <c r="N16" s="1024"/>
      <c r="O16" s="1024"/>
      <c r="P16" s="1024"/>
      <c r="Q16" s="1024"/>
      <c r="R16" s="1024"/>
      <c r="S16" s="1024"/>
      <c r="T16" s="1024"/>
      <c r="U16" s="1024"/>
      <c r="V16" s="1024"/>
      <c r="W16" s="1024"/>
      <c r="X16" s="1024"/>
      <c r="Y16" s="1024"/>
      <c r="Z16" s="1024"/>
      <c r="AA16" s="1024"/>
      <c r="AB16" s="1024"/>
      <c r="AC16" s="1024"/>
      <c r="AD16" s="1024"/>
      <c r="AE16" s="4"/>
      <c r="AF16" s="4"/>
      <c r="AG16" s="4"/>
      <c r="AH16" s="4"/>
      <c r="AI16" s="4"/>
      <c r="AJ16" s="4"/>
      <c r="AK16" s="12"/>
      <c r="AL16" s="1137"/>
      <c r="AM16" s="1138"/>
      <c r="AN16" s="1138"/>
      <c r="AO16" s="1138"/>
      <c r="AP16" s="1138"/>
      <c r="AQ16" s="1138"/>
      <c r="AR16" s="1138"/>
      <c r="AS16" s="1138"/>
      <c r="AT16" s="1138"/>
      <c r="AU16" s="1138"/>
      <c r="AV16" s="1138"/>
      <c r="AW16" s="1139"/>
      <c r="AX16" s="10"/>
      <c r="AY16" s="4"/>
      <c r="AZ16" s="4"/>
      <c r="BA16" s="4"/>
      <c r="BB16" s="4"/>
      <c r="BC16" s="4"/>
      <c r="BD16" s="4"/>
      <c r="BE16" s="4"/>
      <c r="BF16" s="4"/>
      <c r="BG16" s="4"/>
      <c r="BH16" s="4"/>
      <c r="BI16" s="31"/>
      <c r="BJ16" s="1178"/>
      <c r="BK16" s="1178"/>
      <c r="BL16" s="1178"/>
      <c r="BM16" s="1178"/>
      <c r="BN16" s="1178"/>
      <c r="BO16" s="1178"/>
      <c r="BP16" s="1178"/>
      <c r="BQ16" s="1178"/>
      <c r="BR16" s="1178"/>
      <c r="BS16" s="1178"/>
      <c r="BT16" s="31"/>
      <c r="BU16" s="33"/>
      <c r="BV16" s="4"/>
      <c r="BW16" s="4"/>
      <c r="BX16" s="4"/>
      <c r="BY16" s="4"/>
      <c r="BZ16" s="1178"/>
      <c r="CA16" s="1178"/>
      <c r="CB16" s="1178"/>
      <c r="CC16" s="1178"/>
      <c r="CD16" s="1178"/>
      <c r="CE16" s="1178"/>
      <c r="CF16" s="1178"/>
      <c r="CG16" s="4"/>
      <c r="CH16" s="4"/>
      <c r="CI16" s="5"/>
      <c r="CJ16" s="1099"/>
    </row>
    <row r="17" spans="2:88" ht="9.75" customHeight="1">
      <c r="B17" s="4"/>
      <c r="C17" s="4"/>
      <c r="D17" s="5"/>
      <c r="E17" s="8"/>
      <c r="F17" s="4"/>
      <c r="G17" s="4"/>
      <c r="H17" s="4"/>
      <c r="I17" s="4"/>
      <c r="J17" s="4"/>
      <c r="K17" s="1024"/>
      <c r="L17" s="1024"/>
      <c r="M17" s="1024"/>
      <c r="N17" s="1024"/>
      <c r="O17" s="1024"/>
      <c r="P17" s="1024"/>
      <c r="Q17" s="1024"/>
      <c r="R17" s="1024"/>
      <c r="S17" s="1024"/>
      <c r="T17" s="1024"/>
      <c r="U17" s="1024"/>
      <c r="V17" s="1024"/>
      <c r="W17" s="1024"/>
      <c r="X17" s="1024"/>
      <c r="Y17" s="1024"/>
      <c r="Z17" s="1024"/>
      <c r="AA17" s="1024"/>
      <c r="AB17" s="1024"/>
      <c r="AC17" s="1024"/>
      <c r="AD17" s="1024"/>
      <c r="AE17" s="4"/>
      <c r="AF17" s="4"/>
      <c r="AG17" s="4"/>
      <c r="AH17" s="4"/>
      <c r="AI17" s="4"/>
      <c r="AJ17" s="4"/>
      <c r="AK17" s="12"/>
      <c r="AL17" s="1137"/>
      <c r="AM17" s="1138"/>
      <c r="AN17" s="1138"/>
      <c r="AO17" s="1138"/>
      <c r="AP17" s="1138"/>
      <c r="AQ17" s="1138"/>
      <c r="AR17" s="1138"/>
      <c r="AS17" s="1138"/>
      <c r="AT17" s="1138"/>
      <c r="AU17" s="1138"/>
      <c r="AV17" s="1138"/>
      <c r="AW17" s="1139"/>
      <c r="AX17" s="10"/>
      <c r="AY17" s="4"/>
      <c r="AZ17" s="4"/>
      <c r="BA17" s="4"/>
      <c r="BB17" s="4"/>
      <c r="BC17" s="4"/>
      <c r="BD17" s="4"/>
      <c r="BE17" s="4"/>
      <c r="BF17" s="4"/>
      <c r="BG17" s="4"/>
      <c r="BH17" s="4"/>
      <c r="BI17" s="1025" t="s">
        <v>16</v>
      </c>
      <c r="BJ17" s="1026"/>
      <c r="BK17" s="1026"/>
      <c r="BL17" s="1026"/>
      <c r="BM17" s="1026"/>
      <c r="BN17" s="1026"/>
      <c r="BO17" s="1026"/>
      <c r="BP17" s="1026"/>
      <c r="BQ17" s="1026"/>
      <c r="BR17" s="1026"/>
      <c r="BS17" s="1026"/>
      <c r="BT17" s="1027"/>
      <c r="BU17" s="33"/>
      <c r="BV17" s="4"/>
      <c r="BW17" s="4"/>
      <c r="BX17" s="4"/>
      <c r="BY17" s="4"/>
      <c r="BZ17" s="1178"/>
      <c r="CA17" s="1178"/>
      <c r="CB17" s="1178"/>
      <c r="CC17" s="1178"/>
      <c r="CD17" s="1178"/>
      <c r="CE17" s="1178"/>
      <c r="CF17" s="1178"/>
      <c r="CG17" s="4"/>
      <c r="CH17" s="4"/>
      <c r="CI17" s="5"/>
      <c r="CJ17" s="1099"/>
    </row>
    <row r="18" spans="2:88" ht="9.75" customHeight="1">
      <c r="B18" s="4"/>
      <c r="C18" s="4"/>
      <c r="D18" s="5"/>
      <c r="E18" s="8"/>
      <c r="F18" s="4"/>
      <c r="G18" s="4"/>
      <c r="H18" s="4"/>
      <c r="I18" s="4"/>
      <c r="J18" s="4"/>
      <c r="K18" s="1024"/>
      <c r="L18" s="1024"/>
      <c r="M18" s="1024"/>
      <c r="N18" s="1024"/>
      <c r="O18" s="1024"/>
      <c r="P18" s="1024"/>
      <c r="Q18" s="1024"/>
      <c r="R18" s="1024"/>
      <c r="S18" s="1024"/>
      <c r="T18" s="1024"/>
      <c r="U18" s="1024"/>
      <c r="V18" s="1024"/>
      <c r="W18" s="1024"/>
      <c r="X18" s="1024"/>
      <c r="Y18" s="1024"/>
      <c r="Z18" s="1024"/>
      <c r="AA18" s="1024"/>
      <c r="AB18" s="1024"/>
      <c r="AC18" s="1024"/>
      <c r="AD18" s="1024"/>
      <c r="AE18" s="4"/>
      <c r="AF18" s="4"/>
      <c r="AG18" s="4"/>
      <c r="AH18" s="4"/>
      <c r="AI18" s="4"/>
      <c r="AJ18" s="4"/>
      <c r="AK18" s="12"/>
      <c r="AL18" s="1137"/>
      <c r="AM18" s="1138"/>
      <c r="AN18" s="1138"/>
      <c r="AO18" s="1138"/>
      <c r="AP18" s="1138"/>
      <c r="AQ18" s="1138"/>
      <c r="AR18" s="1138"/>
      <c r="AS18" s="1138"/>
      <c r="AT18" s="1138"/>
      <c r="AU18" s="1138"/>
      <c r="AV18" s="1138"/>
      <c r="AW18" s="1139"/>
      <c r="AX18" s="10"/>
      <c r="AY18" s="4"/>
      <c r="AZ18" s="4"/>
      <c r="BA18" s="4"/>
      <c r="BB18" s="4"/>
      <c r="BC18" s="4"/>
      <c r="BD18" s="4"/>
      <c r="BE18" s="4"/>
      <c r="BF18" s="4"/>
      <c r="BG18" s="4"/>
      <c r="BH18" s="4"/>
      <c r="BI18" s="1028"/>
      <c r="BJ18" s="1029"/>
      <c r="BK18" s="1029"/>
      <c r="BL18" s="1029"/>
      <c r="BM18" s="1029"/>
      <c r="BN18" s="1029"/>
      <c r="BO18" s="1029"/>
      <c r="BP18" s="1029"/>
      <c r="BQ18" s="1029"/>
      <c r="BR18" s="1029"/>
      <c r="BS18" s="1029"/>
      <c r="BT18" s="1030"/>
      <c r="BU18" s="33"/>
      <c r="BV18" s="4"/>
      <c r="BW18" s="4"/>
      <c r="BX18" s="4"/>
      <c r="BY18" s="4"/>
      <c r="BZ18" s="1178"/>
      <c r="CA18" s="1178"/>
      <c r="CB18" s="1178"/>
      <c r="CC18" s="1178"/>
      <c r="CD18" s="1178"/>
      <c r="CE18" s="1178"/>
      <c r="CF18" s="1178"/>
      <c r="CG18" s="4"/>
      <c r="CH18" s="4"/>
      <c r="CI18" s="5"/>
      <c r="CJ18" s="1099"/>
    </row>
    <row r="19" spans="2:88" ht="9" customHeight="1" thickBot="1">
      <c r="B19" s="4"/>
      <c r="C19" s="4"/>
      <c r="D19" s="5"/>
      <c r="E19" s="2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28"/>
      <c r="AL19" s="35"/>
      <c r="AM19" s="7"/>
      <c r="AN19" s="7"/>
      <c r="AO19" s="7"/>
      <c r="AP19" s="7"/>
      <c r="AQ19" s="7"/>
      <c r="AR19" s="7"/>
      <c r="AS19" s="7"/>
      <c r="AT19" s="7"/>
      <c r="AU19" s="7"/>
      <c r="AV19" s="7"/>
      <c r="AW19" s="28"/>
      <c r="AX19" s="4"/>
      <c r="AY19" s="4"/>
      <c r="AZ19" s="4"/>
      <c r="BA19" s="4"/>
      <c r="BB19" s="4"/>
      <c r="BC19" s="4"/>
      <c r="BD19" s="4"/>
      <c r="BE19" s="4"/>
      <c r="BF19" s="4"/>
      <c r="BG19" s="4"/>
      <c r="BH19" s="4"/>
      <c r="BI19" s="1031"/>
      <c r="BJ19" s="1032"/>
      <c r="BK19" s="1032"/>
      <c r="BL19" s="1032"/>
      <c r="BM19" s="1032"/>
      <c r="BN19" s="1032"/>
      <c r="BO19" s="1032"/>
      <c r="BP19" s="1032"/>
      <c r="BQ19" s="1032"/>
      <c r="BR19" s="1032"/>
      <c r="BS19" s="1032"/>
      <c r="BT19" s="1033"/>
      <c r="BU19" s="33"/>
      <c r="BV19" s="4"/>
      <c r="BW19" s="4"/>
      <c r="BX19" s="4"/>
      <c r="BY19" s="4"/>
      <c r="BZ19" s="1178"/>
      <c r="CA19" s="1178"/>
      <c r="CB19" s="1178"/>
      <c r="CC19" s="1178"/>
      <c r="CD19" s="1178"/>
      <c r="CE19" s="1178"/>
      <c r="CF19" s="1178"/>
      <c r="CG19" s="4"/>
      <c r="CH19" s="4"/>
      <c r="CI19" s="5"/>
      <c r="CJ19" s="1099"/>
    </row>
    <row r="20" spans="2:88" ht="11.25" customHeight="1">
      <c r="B20" s="4"/>
      <c r="C20" s="4"/>
      <c r="D20" s="5"/>
      <c r="E20" s="1082"/>
      <c r="F20" s="1083"/>
      <c r="G20" s="1083"/>
      <c r="H20" s="1083"/>
      <c r="I20" s="1083"/>
      <c r="J20" s="1083"/>
      <c r="K20" s="1083"/>
      <c r="L20" s="1083"/>
      <c r="M20" s="1083"/>
      <c r="N20" s="1083"/>
      <c r="O20" s="1083"/>
      <c r="P20" s="1083"/>
      <c r="Q20" s="1083"/>
      <c r="R20" s="1083"/>
      <c r="S20" s="1083"/>
      <c r="T20" s="1083"/>
      <c r="U20" s="1083"/>
      <c r="V20" s="1083"/>
      <c r="W20" s="1083"/>
      <c r="X20" s="1083"/>
      <c r="Y20" s="1083"/>
      <c r="Z20" s="1083"/>
      <c r="AA20" s="1083"/>
      <c r="AB20" s="1083"/>
      <c r="AC20" s="1083"/>
      <c r="AD20" s="1083"/>
      <c r="AE20" s="1083"/>
      <c r="AF20" s="1083"/>
      <c r="AG20" s="1083"/>
      <c r="AH20" s="1083"/>
      <c r="AI20" s="1083"/>
      <c r="AJ20" s="1083"/>
      <c r="AK20" s="1084"/>
      <c r="AL20" s="1091" t="str">
        <f>IF(E20="","",VLOOKUP(E20,コード表!$F$5:$H$62,3,FALSE))</f>
        <v/>
      </c>
      <c r="AM20" s="1092"/>
      <c r="AN20" s="1092"/>
      <c r="AO20" s="1092"/>
      <c r="AP20" s="1092"/>
      <c r="AQ20" s="1092"/>
      <c r="AR20" s="1092"/>
      <c r="AS20" s="1092"/>
      <c r="AT20" s="1092"/>
      <c r="AU20" s="1092"/>
      <c r="AV20" s="1092"/>
      <c r="AW20" s="1093"/>
      <c r="AX20" s="1050">
        <v>1</v>
      </c>
      <c r="AY20" s="1051"/>
      <c r="AZ20" s="1161" t="str">
        <f>IF(E20="","",VLOOKUP(E20,コード表!$F$5:$H$62,2,FALSE))</f>
        <v/>
      </c>
      <c r="BA20" s="1162"/>
      <c r="BB20" s="1162"/>
      <c r="BC20" s="1162"/>
      <c r="BD20" s="1162"/>
      <c r="BE20" s="1162"/>
      <c r="BF20" s="1162"/>
      <c r="BG20" s="1162"/>
      <c r="BH20" s="1163"/>
      <c r="BI20" s="29"/>
      <c r="BJ20" s="3"/>
      <c r="BK20" s="3"/>
      <c r="BL20" s="3"/>
      <c r="BM20" s="3"/>
      <c r="BN20" s="3"/>
      <c r="BO20" s="3"/>
      <c r="BP20" s="3"/>
      <c r="BQ20" s="3"/>
      <c r="BR20" s="3"/>
      <c r="BS20" s="3"/>
      <c r="BT20" s="34" t="s">
        <v>19</v>
      </c>
      <c r="BU20" s="26"/>
      <c r="BV20" s="3"/>
      <c r="BW20" s="3"/>
      <c r="BX20" s="3"/>
      <c r="BY20" s="3"/>
      <c r="BZ20" s="3"/>
      <c r="CA20" s="3"/>
      <c r="CB20" s="3"/>
      <c r="CC20" s="3"/>
      <c r="CD20" s="3"/>
      <c r="CE20" s="3"/>
      <c r="CF20" s="3"/>
      <c r="CG20" s="3"/>
      <c r="CH20" s="3"/>
      <c r="CI20" s="9"/>
      <c r="CJ20" s="1099"/>
    </row>
    <row r="21" spans="2:88" ht="6.75" customHeight="1">
      <c r="B21" s="4"/>
      <c r="C21" s="4"/>
      <c r="D21" s="5"/>
      <c r="E21" s="1085"/>
      <c r="F21" s="1086"/>
      <c r="G21" s="1086"/>
      <c r="H21" s="1086"/>
      <c r="I21" s="1086"/>
      <c r="J21" s="1086"/>
      <c r="K21" s="1086"/>
      <c r="L21" s="1086"/>
      <c r="M21" s="1086"/>
      <c r="N21" s="1086"/>
      <c r="O21" s="1086"/>
      <c r="P21" s="1086"/>
      <c r="Q21" s="1086"/>
      <c r="R21" s="1086"/>
      <c r="S21" s="1086"/>
      <c r="T21" s="1086"/>
      <c r="U21" s="1086"/>
      <c r="V21" s="1086"/>
      <c r="W21" s="1086"/>
      <c r="X21" s="1086"/>
      <c r="Y21" s="1086"/>
      <c r="Z21" s="1086"/>
      <c r="AA21" s="1086"/>
      <c r="AB21" s="1086"/>
      <c r="AC21" s="1086"/>
      <c r="AD21" s="1086"/>
      <c r="AE21" s="1086"/>
      <c r="AF21" s="1086"/>
      <c r="AG21" s="1086"/>
      <c r="AH21" s="1086"/>
      <c r="AI21" s="1086"/>
      <c r="AJ21" s="1086"/>
      <c r="AK21" s="1087"/>
      <c r="AL21" s="1094"/>
      <c r="AM21" s="820"/>
      <c r="AN21" s="820"/>
      <c r="AO21" s="820"/>
      <c r="AP21" s="820"/>
      <c r="AQ21" s="820"/>
      <c r="AR21" s="820"/>
      <c r="AS21" s="820"/>
      <c r="AT21" s="820"/>
      <c r="AU21" s="820"/>
      <c r="AV21" s="820"/>
      <c r="AW21" s="1095"/>
      <c r="AX21" s="1052"/>
      <c r="AY21" s="1053"/>
      <c r="AZ21" s="1164"/>
      <c r="BA21" s="1054"/>
      <c r="BB21" s="1054"/>
      <c r="BC21" s="1054"/>
      <c r="BD21" s="1054"/>
      <c r="BE21" s="1054"/>
      <c r="BF21" s="1054"/>
      <c r="BG21" s="1054"/>
      <c r="BH21" s="1165"/>
      <c r="BI21" s="1074"/>
      <c r="BJ21" s="824"/>
      <c r="BK21" s="824"/>
      <c r="BL21" s="824"/>
      <c r="BM21" s="824"/>
      <c r="BN21" s="824"/>
      <c r="BO21" s="824"/>
      <c r="BP21" s="824"/>
      <c r="BQ21" s="824"/>
      <c r="BR21" s="824"/>
      <c r="BS21" s="824"/>
      <c r="BT21" s="1075"/>
      <c r="BU21" s="8"/>
      <c r="BV21" s="4"/>
      <c r="BW21" s="4"/>
      <c r="BX21" s="4"/>
      <c r="BY21" s="4"/>
      <c r="BZ21" s="4"/>
      <c r="CA21" s="4"/>
      <c r="CB21" s="4"/>
      <c r="CC21" s="4"/>
      <c r="CD21" s="4"/>
      <c r="CE21" s="4"/>
      <c r="CF21" s="4"/>
      <c r="CG21" s="4"/>
      <c r="CH21" s="4"/>
      <c r="CI21" s="5"/>
      <c r="CJ21" s="1099"/>
    </row>
    <row r="22" spans="2:88" ht="4.5" customHeight="1">
      <c r="B22" s="4"/>
      <c r="C22" s="4"/>
      <c r="D22" s="5"/>
      <c r="E22" s="1085"/>
      <c r="F22" s="1086"/>
      <c r="G22" s="1086"/>
      <c r="H22" s="1086"/>
      <c r="I22" s="1086"/>
      <c r="J22" s="1086"/>
      <c r="K22" s="1086"/>
      <c r="L22" s="1086"/>
      <c r="M22" s="1086"/>
      <c r="N22" s="1086"/>
      <c r="O22" s="1086"/>
      <c r="P22" s="1086"/>
      <c r="Q22" s="1086"/>
      <c r="R22" s="1086"/>
      <c r="S22" s="1086"/>
      <c r="T22" s="1086"/>
      <c r="U22" s="1086"/>
      <c r="V22" s="1086"/>
      <c r="W22" s="1086"/>
      <c r="X22" s="1086"/>
      <c r="Y22" s="1086"/>
      <c r="Z22" s="1086"/>
      <c r="AA22" s="1086"/>
      <c r="AB22" s="1086"/>
      <c r="AC22" s="1086"/>
      <c r="AD22" s="1086"/>
      <c r="AE22" s="1086"/>
      <c r="AF22" s="1086"/>
      <c r="AG22" s="1086"/>
      <c r="AH22" s="1086"/>
      <c r="AI22" s="1086"/>
      <c r="AJ22" s="1086"/>
      <c r="AK22" s="1087"/>
      <c r="AL22" s="1094"/>
      <c r="AM22" s="820"/>
      <c r="AN22" s="820"/>
      <c r="AO22" s="820"/>
      <c r="AP22" s="820"/>
      <c r="AQ22" s="820"/>
      <c r="AR22" s="820"/>
      <c r="AS22" s="820"/>
      <c r="AT22" s="820"/>
      <c r="AU22" s="820"/>
      <c r="AV22" s="820"/>
      <c r="AW22" s="1095"/>
      <c r="AX22" s="1052"/>
      <c r="AY22" s="1053"/>
      <c r="AZ22" s="1164"/>
      <c r="BA22" s="1054"/>
      <c r="BB22" s="1054"/>
      <c r="BC22" s="1054"/>
      <c r="BD22" s="1054"/>
      <c r="BE22" s="1054"/>
      <c r="BF22" s="1054"/>
      <c r="BG22" s="1054"/>
      <c r="BH22" s="1165"/>
      <c r="BI22" s="1074"/>
      <c r="BJ22" s="824"/>
      <c r="BK22" s="824"/>
      <c r="BL22" s="824"/>
      <c r="BM22" s="824"/>
      <c r="BN22" s="824"/>
      <c r="BO22" s="824"/>
      <c r="BP22" s="824"/>
      <c r="BQ22" s="824"/>
      <c r="BR22" s="824"/>
      <c r="BS22" s="824"/>
      <c r="BT22" s="1075"/>
      <c r="BU22" s="8"/>
      <c r="BV22" s="4"/>
      <c r="BW22" s="4"/>
      <c r="BX22" s="4"/>
      <c r="BY22" s="4"/>
      <c r="BZ22" s="4"/>
      <c r="CA22" s="4"/>
      <c r="CB22" s="4"/>
      <c r="CC22" s="4"/>
      <c r="CD22" s="4"/>
      <c r="CE22" s="4"/>
      <c r="CF22" s="4"/>
      <c r="CG22" s="4"/>
      <c r="CH22" s="4"/>
      <c r="CI22" s="5"/>
      <c r="CJ22" s="1099"/>
    </row>
    <row r="23" spans="2:88" ht="6.75" customHeight="1">
      <c r="B23" s="4"/>
      <c r="C23" s="4"/>
      <c r="D23" s="5"/>
      <c r="E23" s="1085"/>
      <c r="F23" s="1086"/>
      <c r="G23" s="1086"/>
      <c r="H23" s="1086"/>
      <c r="I23" s="1086"/>
      <c r="J23" s="1086"/>
      <c r="K23" s="1086"/>
      <c r="L23" s="1086"/>
      <c r="M23" s="1086"/>
      <c r="N23" s="1086"/>
      <c r="O23" s="1086"/>
      <c r="P23" s="1086"/>
      <c r="Q23" s="1086"/>
      <c r="R23" s="1086"/>
      <c r="S23" s="1086"/>
      <c r="T23" s="1086"/>
      <c r="U23" s="1086"/>
      <c r="V23" s="1086"/>
      <c r="W23" s="1086"/>
      <c r="X23" s="1086"/>
      <c r="Y23" s="1086"/>
      <c r="Z23" s="1086"/>
      <c r="AA23" s="1086"/>
      <c r="AB23" s="1086"/>
      <c r="AC23" s="1086"/>
      <c r="AD23" s="1086"/>
      <c r="AE23" s="1086"/>
      <c r="AF23" s="1086"/>
      <c r="AG23" s="1086"/>
      <c r="AH23" s="1086"/>
      <c r="AI23" s="1086"/>
      <c r="AJ23" s="1086"/>
      <c r="AK23" s="1087"/>
      <c r="AL23" s="1094"/>
      <c r="AM23" s="820"/>
      <c r="AN23" s="820"/>
      <c r="AO23" s="820"/>
      <c r="AP23" s="820"/>
      <c r="AQ23" s="820"/>
      <c r="AR23" s="820"/>
      <c r="AS23" s="820"/>
      <c r="AT23" s="820"/>
      <c r="AU23" s="820"/>
      <c r="AV23" s="820"/>
      <c r="AW23" s="1095"/>
      <c r="AX23" s="1169"/>
      <c r="AY23" s="1170"/>
      <c r="AZ23" s="1166"/>
      <c r="BA23" s="1167"/>
      <c r="BB23" s="1167"/>
      <c r="BC23" s="1167"/>
      <c r="BD23" s="1167"/>
      <c r="BE23" s="1167"/>
      <c r="BF23" s="1167"/>
      <c r="BG23" s="1167"/>
      <c r="BH23" s="1168"/>
      <c r="BI23" s="1074"/>
      <c r="BJ23" s="824"/>
      <c r="BK23" s="824"/>
      <c r="BL23" s="824"/>
      <c r="BM23" s="824"/>
      <c r="BN23" s="824"/>
      <c r="BO23" s="824"/>
      <c r="BP23" s="824"/>
      <c r="BQ23" s="824"/>
      <c r="BR23" s="824"/>
      <c r="BS23" s="824"/>
      <c r="BT23" s="1075"/>
      <c r="BU23" s="8"/>
      <c r="BV23" s="4"/>
      <c r="BW23" s="4"/>
      <c r="BX23" s="4"/>
      <c r="BY23" s="4"/>
      <c r="BZ23" s="4"/>
      <c r="CA23" s="4"/>
      <c r="CB23" s="4"/>
      <c r="CC23" s="4"/>
      <c r="CD23" s="4"/>
      <c r="CE23" s="4"/>
      <c r="CF23" s="4"/>
      <c r="CG23" s="4"/>
      <c r="CH23" s="4"/>
      <c r="CI23" s="5"/>
      <c r="CJ23" s="1099"/>
    </row>
    <row r="24" spans="2:88" ht="8.25" customHeight="1">
      <c r="B24" s="4"/>
      <c r="C24" s="4"/>
      <c r="D24" s="5"/>
      <c r="E24" s="1085"/>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1086"/>
      <c r="AB24" s="1086"/>
      <c r="AC24" s="1086"/>
      <c r="AD24" s="1086"/>
      <c r="AE24" s="1086"/>
      <c r="AF24" s="1086"/>
      <c r="AG24" s="1086"/>
      <c r="AH24" s="1086"/>
      <c r="AI24" s="1086"/>
      <c r="AJ24" s="1086"/>
      <c r="AK24" s="1087"/>
      <c r="AL24" s="1094"/>
      <c r="AM24" s="820"/>
      <c r="AN24" s="820"/>
      <c r="AO24" s="820"/>
      <c r="AP24" s="820"/>
      <c r="AQ24" s="820"/>
      <c r="AR24" s="820"/>
      <c r="AS24" s="820"/>
      <c r="AT24" s="820"/>
      <c r="AU24" s="820"/>
      <c r="AV24" s="820"/>
      <c r="AW24" s="1095"/>
      <c r="AX24" s="1013"/>
      <c r="AY24" s="1013"/>
      <c r="AZ24" s="1013"/>
      <c r="BA24" s="1013"/>
      <c r="BB24" s="1013"/>
      <c r="BC24" s="1013"/>
      <c r="BD24" s="1013"/>
      <c r="BE24" s="1013"/>
      <c r="BF24" s="1013"/>
      <c r="BG24" s="1044" t="str">
        <f>IFERROR(VLOOKUP(AL20,都道府県コード!$A$2:$B$95,2,FALSE),"")</f>
        <v/>
      </c>
      <c r="BH24" s="1045"/>
      <c r="BI24" s="1055"/>
      <c r="BJ24" s="1056"/>
      <c r="BK24" s="1056"/>
      <c r="BL24" s="1056"/>
      <c r="BM24" s="1056"/>
      <c r="BN24" s="1056"/>
      <c r="BO24" s="1056"/>
      <c r="BP24" s="1056"/>
      <c r="BQ24" s="1056"/>
      <c r="BR24" s="1056"/>
      <c r="BS24" s="1056"/>
      <c r="BT24" s="1057"/>
      <c r="BU24" s="8"/>
      <c r="BV24" s="4"/>
      <c r="BW24" s="4"/>
      <c r="BX24" s="4"/>
      <c r="BY24" s="4"/>
      <c r="BZ24" s="4"/>
      <c r="CA24" s="4"/>
      <c r="CB24" s="4"/>
      <c r="CC24" s="4"/>
      <c r="CD24" s="4"/>
      <c r="CE24" s="4"/>
      <c r="CF24" s="4"/>
      <c r="CG24" s="4"/>
      <c r="CH24" s="4"/>
      <c r="CI24" s="5"/>
      <c r="CJ24" s="1099"/>
    </row>
    <row r="25" spans="2:88" ht="9.75" customHeight="1">
      <c r="B25" s="4"/>
      <c r="C25" s="4"/>
      <c r="D25" s="5"/>
      <c r="E25" s="1085"/>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7"/>
      <c r="AL25" s="1094"/>
      <c r="AM25" s="820"/>
      <c r="AN25" s="820"/>
      <c r="AO25" s="820"/>
      <c r="AP25" s="820"/>
      <c r="AQ25" s="820"/>
      <c r="AR25" s="820"/>
      <c r="AS25" s="820"/>
      <c r="AT25" s="820"/>
      <c r="AU25" s="820"/>
      <c r="AV25" s="820"/>
      <c r="AW25" s="1095"/>
      <c r="AX25" s="1014"/>
      <c r="AY25" s="1014"/>
      <c r="AZ25" s="1014"/>
      <c r="BA25" s="1014"/>
      <c r="BB25" s="1014"/>
      <c r="BC25" s="1014"/>
      <c r="BD25" s="1014"/>
      <c r="BE25" s="1014"/>
      <c r="BF25" s="1014"/>
      <c r="BG25" s="1046"/>
      <c r="BH25" s="1047"/>
      <c r="BI25" s="1058"/>
      <c r="BJ25" s="1059"/>
      <c r="BK25" s="1059"/>
      <c r="BL25" s="1059"/>
      <c r="BM25" s="1059"/>
      <c r="BN25" s="1059"/>
      <c r="BO25" s="1059"/>
      <c r="BP25" s="1059"/>
      <c r="BQ25" s="1059"/>
      <c r="BR25" s="1059"/>
      <c r="BS25" s="1059"/>
      <c r="BT25" s="1060"/>
      <c r="BU25" s="8"/>
      <c r="BV25" s="4"/>
      <c r="BW25" s="4"/>
      <c r="BX25" s="4"/>
      <c r="BY25" s="4"/>
      <c r="BZ25" s="4"/>
      <c r="CA25" s="4"/>
      <c r="CB25" s="4"/>
      <c r="CC25" s="4"/>
      <c r="CD25" s="4"/>
      <c r="CE25" s="4"/>
      <c r="CF25" s="4"/>
      <c r="CG25" s="4"/>
      <c r="CH25" s="4"/>
      <c r="CI25" s="5"/>
      <c r="CJ25" s="1099"/>
    </row>
    <row r="26" spans="2:88" ht="6.75" customHeight="1" thickBot="1">
      <c r="B26" s="4"/>
      <c r="C26" s="4"/>
      <c r="D26" s="5"/>
      <c r="E26" s="1088"/>
      <c r="F26" s="1089"/>
      <c r="G26" s="1089"/>
      <c r="H26" s="1089"/>
      <c r="I26" s="1089"/>
      <c r="J26" s="1089"/>
      <c r="K26" s="1089"/>
      <c r="L26" s="1089"/>
      <c r="M26" s="1089"/>
      <c r="N26" s="1089"/>
      <c r="O26" s="1089"/>
      <c r="P26" s="1089"/>
      <c r="Q26" s="1089"/>
      <c r="R26" s="1089"/>
      <c r="S26" s="1089"/>
      <c r="T26" s="1089"/>
      <c r="U26" s="1089"/>
      <c r="V26" s="1089"/>
      <c r="W26" s="1089"/>
      <c r="X26" s="1089"/>
      <c r="Y26" s="1089"/>
      <c r="Z26" s="1089"/>
      <c r="AA26" s="1089"/>
      <c r="AB26" s="1089"/>
      <c r="AC26" s="1089"/>
      <c r="AD26" s="1089"/>
      <c r="AE26" s="1089"/>
      <c r="AF26" s="1089"/>
      <c r="AG26" s="1089"/>
      <c r="AH26" s="1089"/>
      <c r="AI26" s="1089"/>
      <c r="AJ26" s="1089"/>
      <c r="AK26" s="1090"/>
      <c r="AL26" s="1096"/>
      <c r="AM26" s="1097"/>
      <c r="AN26" s="1097"/>
      <c r="AO26" s="1097"/>
      <c r="AP26" s="1097"/>
      <c r="AQ26" s="1097"/>
      <c r="AR26" s="1097"/>
      <c r="AS26" s="1097"/>
      <c r="AT26" s="1097"/>
      <c r="AU26" s="1097"/>
      <c r="AV26" s="1097"/>
      <c r="AW26" s="1098"/>
      <c r="AX26" s="1015"/>
      <c r="AY26" s="1015"/>
      <c r="AZ26" s="1015"/>
      <c r="BA26" s="1015"/>
      <c r="BB26" s="1015"/>
      <c r="BC26" s="1015"/>
      <c r="BD26" s="1015"/>
      <c r="BE26" s="1015"/>
      <c r="BF26" s="1015"/>
      <c r="BG26" s="1048"/>
      <c r="BH26" s="1049"/>
      <c r="BI26" s="1061"/>
      <c r="BJ26" s="1062"/>
      <c r="BK26" s="1062"/>
      <c r="BL26" s="1062"/>
      <c r="BM26" s="1062"/>
      <c r="BN26" s="1062"/>
      <c r="BO26" s="1062"/>
      <c r="BP26" s="1062"/>
      <c r="BQ26" s="1062"/>
      <c r="BR26" s="1062"/>
      <c r="BS26" s="1062"/>
      <c r="BT26" s="1063"/>
      <c r="BU26" s="8"/>
      <c r="BV26" s="4"/>
      <c r="BW26" s="4"/>
      <c r="BX26" s="4"/>
      <c r="BY26" s="4"/>
      <c r="BZ26" s="4"/>
      <c r="CA26" s="4"/>
      <c r="CB26" s="4"/>
      <c r="CC26" s="4"/>
      <c r="CD26" s="4"/>
      <c r="CE26" s="4"/>
      <c r="CF26" s="4"/>
      <c r="CG26" s="4"/>
      <c r="CH26" s="4"/>
      <c r="CI26" s="5"/>
      <c r="CJ26" s="1099"/>
    </row>
    <row r="27" spans="2:88" ht="9" customHeight="1">
      <c r="B27" s="4"/>
      <c r="C27" s="4"/>
      <c r="D27" s="5"/>
      <c r="E27" s="1082"/>
      <c r="F27" s="1083"/>
      <c r="G27" s="1083"/>
      <c r="H27" s="1083"/>
      <c r="I27" s="1083"/>
      <c r="J27" s="1083"/>
      <c r="K27" s="1083"/>
      <c r="L27" s="1083"/>
      <c r="M27" s="1083"/>
      <c r="N27" s="1083"/>
      <c r="O27" s="1083"/>
      <c r="P27" s="1083"/>
      <c r="Q27" s="1083"/>
      <c r="R27" s="1083"/>
      <c r="S27" s="1083"/>
      <c r="T27" s="1083"/>
      <c r="U27" s="1083"/>
      <c r="V27" s="1083"/>
      <c r="W27" s="1083"/>
      <c r="X27" s="1083"/>
      <c r="Y27" s="1083"/>
      <c r="Z27" s="1083"/>
      <c r="AA27" s="1083"/>
      <c r="AB27" s="1083"/>
      <c r="AC27" s="1083"/>
      <c r="AD27" s="1083"/>
      <c r="AE27" s="1083"/>
      <c r="AF27" s="1083"/>
      <c r="AG27" s="1083"/>
      <c r="AH27" s="1083"/>
      <c r="AI27" s="1083"/>
      <c r="AJ27" s="1083"/>
      <c r="AK27" s="1084"/>
      <c r="AL27" s="1091" t="str">
        <f>IF(E27="","",VLOOKUP(E27,コード表!$F$5:$H$62,3,FALSE))</f>
        <v/>
      </c>
      <c r="AM27" s="1092"/>
      <c r="AN27" s="1092"/>
      <c r="AO27" s="1092"/>
      <c r="AP27" s="1092"/>
      <c r="AQ27" s="1092"/>
      <c r="AR27" s="1092"/>
      <c r="AS27" s="1092"/>
      <c r="AT27" s="1092"/>
      <c r="AU27" s="1092"/>
      <c r="AV27" s="1092"/>
      <c r="AW27" s="1093"/>
      <c r="AX27" s="1050">
        <v>2</v>
      </c>
      <c r="AY27" s="1051"/>
      <c r="AZ27" s="1054" t="str">
        <f>IF(E27="","",VLOOKUP(E27,コード表!$F$5:$H$62,2,FALSE))</f>
        <v/>
      </c>
      <c r="BA27" s="1054"/>
      <c r="BB27" s="1054"/>
      <c r="BC27" s="1054"/>
      <c r="BD27" s="1054"/>
      <c r="BE27" s="1054"/>
      <c r="BF27" s="1054"/>
      <c r="BG27" s="1054"/>
      <c r="BH27" s="1054"/>
      <c r="BI27" s="1071"/>
      <c r="BJ27" s="1072"/>
      <c r="BK27" s="1072"/>
      <c r="BL27" s="1072"/>
      <c r="BM27" s="1072"/>
      <c r="BN27" s="1072"/>
      <c r="BO27" s="1072"/>
      <c r="BP27" s="1072"/>
      <c r="BQ27" s="1072"/>
      <c r="BR27" s="1072"/>
      <c r="BS27" s="1072"/>
      <c r="BT27" s="1073"/>
      <c r="BU27" s="8"/>
      <c r="BV27" s="4"/>
      <c r="BW27" s="4"/>
      <c r="BX27" s="4"/>
      <c r="BY27" s="4"/>
      <c r="CJ27" s="1099"/>
    </row>
    <row r="28" spans="2:88" ht="9" customHeight="1">
      <c r="B28" s="4"/>
      <c r="C28" s="4"/>
      <c r="D28" s="5"/>
      <c r="E28" s="1085"/>
      <c r="F28" s="1086"/>
      <c r="G28" s="1086"/>
      <c r="H28" s="1086"/>
      <c r="I28" s="1086"/>
      <c r="J28" s="1086"/>
      <c r="K28" s="1086"/>
      <c r="L28" s="1086"/>
      <c r="M28" s="1086"/>
      <c r="N28" s="1086"/>
      <c r="O28" s="1086"/>
      <c r="P28" s="1086"/>
      <c r="Q28" s="1086"/>
      <c r="R28" s="1086"/>
      <c r="S28" s="1086"/>
      <c r="T28" s="1086"/>
      <c r="U28" s="1086"/>
      <c r="V28" s="1086"/>
      <c r="W28" s="1086"/>
      <c r="X28" s="1086"/>
      <c r="Y28" s="1086"/>
      <c r="Z28" s="1086"/>
      <c r="AA28" s="1086"/>
      <c r="AB28" s="1086"/>
      <c r="AC28" s="1086"/>
      <c r="AD28" s="1086"/>
      <c r="AE28" s="1086"/>
      <c r="AF28" s="1086"/>
      <c r="AG28" s="1086"/>
      <c r="AH28" s="1086"/>
      <c r="AI28" s="1086"/>
      <c r="AJ28" s="1086"/>
      <c r="AK28" s="1087"/>
      <c r="AL28" s="1094"/>
      <c r="AM28" s="820"/>
      <c r="AN28" s="820"/>
      <c r="AO28" s="820"/>
      <c r="AP28" s="820"/>
      <c r="AQ28" s="820"/>
      <c r="AR28" s="820"/>
      <c r="AS28" s="820"/>
      <c r="AT28" s="820"/>
      <c r="AU28" s="820"/>
      <c r="AV28" s="820"/>
      <c r="AW28" s="1095"/>
      <c r="AX28" s="1052"/>
      <c r="AY28" s="1053"/>
      <c r="AZ28" s="1054"/>
      <c r="BA28" s="1054"/>
      <c r="BB28" s="1054"/>
      <c r="BC28" s="1054"/>
      <c r="BD28" s="1054"/>
      <c r="BE28" s="1054"/>
      <c r="BF28" s="1054"/>
      <c r="BG28" s="1054"/>
      <c r="BH28" s="1054"/>
      <c r="BI28" s="1074"/>
      <c r="BJ28" s="824"/>
      <c r="BK28" s="824"/>
      <c r="BL28" s="824"/>
      <c r="BM28" s="824"/>
      <c r="BN28" s="824"/>
      <c r="BO28" s="824"/>
      <c r="BP28" s="824"/>
      <c r="BQ28" s="824"/>
      <c r="BR28" s="824"/>
      <c r="BS28" s="824"/>
      <c r="BT28" s="1075"/>
      <c r="BU28" s="8"/>
      <c r="BV28" s="4"/>
      <c r="BW28" s="4"/>
      <c r="BX28" s="4"/>
      <c r="BY28" s="4"/>
      <c r="CJ28" s="1099"/>
    </row>
    <row r="29" spans="2:88" ht="9" customHeight="1">
      <c r="B29" s="4"/>
      <c r="C29" s="4"/>
      <c r="D29" s="5"/>
      <c r="E29" s="1085"/>
      <c r="F29" s="1086"/>
      <c r="G29" s="1086"/>
      <c r="H29" s="1086"/>
      <c r="I29" s="1086"/>
      <c r="J29" s="1086"/>
      <c r="K29" s="1086"/>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6"/>
      <c r="AK29" s="1087"/>
      <c r="AL29" s="1094"/>
      <c r="AM29" s="820"/>
      <c r="AN29" s="820"/>
      <c r="AO29" s="820"/>
      <c r="AP29" s="820"/>
      <c r="AQ29" s="820"/>
      <c r="AR29" s="820"/>
      <c r="AS29" s="820"/>
      <c r="AT29" s="820"/>
      <c r="AU29" s="820"/>
      <c r="AV29" s="820"/>
      <c r="AW29" s="1095"/>
      <c r="AX29" s="1052"/>
      <c r="AY29" s="1053"/>
      <c r="AZ29" s="1054"/>
      <c r="BA29" s="1054"/>
      <c r="BB29" s="1054"/>
      <c r="BC29" s="1054"/>
      <c r="BD29" s="1054"/>
      <c r="BE29" s="1054"/>
      <c r="BF29" s="1054"/>
      <c r="BG29" s="1054"/>
      <c r="BH29" s="1054"/>
      <c r="BI29" s="1074"/>
      <c r="BJ29" s="824"/>
      <c r="BK29" s="824"/>
      <c r="BL29" s="824"/>
      <c r="BM29" s="824"/>
      <c r="BN29" s="824"/>
      <c r="BO29" s="824"/>
      <c r="BP29" s="824"/>
      <c r="BQ29" s="824"/>
      <c r="BR29" s="824"/>
      <c r="BS29" s="824"/>
      <c r="BT29" s="1075"/>
      <c r="BU29" s="8"/>
      <c r="BV29" s="4"/>
      <c r="BW29" s="4"/>
      <c r="BX29" s="4"/>
      <c r="BY29" s="4"/>
      <c r="CJ29" s="1099"/>
    </row>
    <row r="30" spans="2:88" ht="9" customHeight="1">
      <c r="B30" s="4"/>
      <c r="C30" s="4"/>
      <c r="D30" s="5"/>
      <c r="E30" s="1085"/>
      <c r="F30" s="1086"/>
      <c r="G30" s="1086"/>
      <c r="H30" s="1086"/>
      <c r="I30" s="1086"/>
      <c r="J30" s="1086"/>
      <c r="K30" s="1086"/>
      <c r="L30" s="1086"/>
      <c r="M30" s="1086"/>
      <c r="N30" s="1086"/>
      <c r="O30" s="1086"/>
      <c r="P30" s="1086"/>
      <c r="Q30" s="1086"/>
      <c r="R30" s="1086"/>
      <c r="S30" s="1086"/>
      <c r="T30" s="1086"/>
      <c r="U30" s="1086"/>
      <c r="V30" s="1086"/>
      <c r="W30" s="1086"/>
      <c r="X30" s="1086"/>
      <c r="Y30" s="1086"/>
      <c r="Z30" s="1086"/>
      <c r="AA30" s="1086"/>
      <c r="AB30" s="1086"/>
      <c r="AC30" s="1086"/>
      <c r="AD30" s="1086"/>
      <c r="AE30" s="1086"/>
      <c r="AF30" s="1086"/>
      <c r="AG30" s="1086"/>
      <c r="AH30" s="1086"/>
      <c r="AI30" s="1086"/>
      <c r="AJ30" s="1086"/>
      <c r="AK30" s="1087"/>
      <c r="AL30" s="1094"/>
      <c r="AM30" s="820"/>
      <c r="AN30" s="820"/>
      <c r="AO30" s="820"/>
      <c r="AP30" s="820"/>
      <c r="AQ30" s="820"/>
      <c r="AR30" s="820"/>
      <c r="AS30" s="820"/>
      <c r="AT30" s="820"/>
      <c r="AU30" s="820"/>
      <c r="AV30" s="820"/>
      <c r="AW30" s="1095"/>
      <c r="AX30" s="1013"/>
      <c r="AY30" s="1013"/>
      <c r="AZ30" s="1013"/>
      <c r="BA30" s="1013"/>
      <c r="BB30" s="1013"/>
      <c r="BC30" s="1013"/>
      <c r="BD30" s="1013"/>
      <c r="BE30" s="1013"/>
      <c r="BF30" s="1013"/>
      <c r="BG30" s="1044" t="str">
        <f>IFERROR(VLOOKUP(AL27,都道府県コード!$A$2:$B$95,2,FALSE),"")</f>
        <v/>
      </c>
      <c r="BH30" s="1045"/>
      <c r="BI30" s="1055"/>
      <c r="BJ30" s="1056"/>
      <c r="BK30" s="1056"/>
      <c r="BL30" s="1056"/>
      <c r="BM30" s="1056"/>
      <c r="BN30" s="1056"/>
      <c r="BO30" s="1056"/>
      <c r="BP30" s="1056"/>
      <c r="BQ30" s="1056"/>
      <c r="BR30" s="1056"/>
      <c r="BS30" s="1056"/>
      <c r="BT30" s="1057"/>
      <c r="BU30" s="8"/>
      <c r="BV30" s="4"/>
      <c r="BW30" s="4"/>
      <c r="BX30" s="4"/>
      <c r="BY30" s="4"/>
      <c r="CJ30" s="1099"/>
    </row>
    <row r="31" spans="2:88" ht="9" customHeight="1">
      <c r="B31" s="4"/>
      <c r="C31" s="4"/>
      <c r="D31" s="5"/>
      <c r="E31" s="1085"/>
      <c r="F31" s="1086"/>
      <c r="G31" s="1086"/>
      <c r="H31" s="1086"/>
      <c r="I31" s="1086"/>
      <c r="J31" s="1086"/>
      <c r="K31" s="1086"/>
      <c r="L31" s="1086"/>
      <c r="M31" s="1086"/>
      <c r="N31" s="1086"/>
      <c r="O31" s="1086"/>
      <c r="P31" s="1086"/>
      <c r="Q31" s="1086"/>
      <c r="R31" s="1086"/>
      <c r="S31" s="1086"/>
      <c r="T31" s="1086"/>
      <c r="U31" s="1086"/>
      <c r="V31" s="1086"/>
      <c r="W31" s="1086"/>
      <c r="X31" s="1086"/>
      <c r="Y31" s="1086"/>
      <c r="Z31" s="1086"/>
      <c r="AA31" s="1086"/>
      <c r="AB31" s="1086"/>
      <c r="AC31" s="1086"/>
      <c r="AD31" s="1086"/>
      <c r="AE31" s="1086"/>
      <c r="AF31" s="1086"/>
      <c r="AG31" s="1086"/>
      <c r="AH31" s="1086"/>
      <c r="AI31" s="1086"/>
      <c r="AJ31" s="1086"/>
      <c r="AK31" s="1087"/>
      <c r="AL31" s="1094"/>
      <c r="AM31" s="820"/>
      <c r="AN31" s="820"/>
      <c r="AO31" s="820"/>
      <c r="AP31" s="820"/>
      <c r="AQ31" s="820"/>
      <c r="AR31" s="820"/>
      <c r="AS31" s="820"/>
      <c r="AT31" s="820"/>
      <c r="AU31" s="820"/>
      <c r="AV31" s="820"/>
      <c r="AW31" s="1095"/>
      <c r="AX31" s="1014"/>
      <c r="AY31" s="1014"/>
      <c r="AZ31" s="1014"/>
      <c r="BA31" s="1014"/>
      <c r="BB31" s="1014"/>
      <c r="BC31" s="1014"/>
      <c r="BD31" s="1014"/>
      <c r="BE31" s="1014"/>
      <c r="BF31" s="1014"/>
      <c r="BG31" s="1046"/>
      <c r="BH31" s="1047"/>
      <c r="BI31" s="1058"/>
      <c r="BJ31" s="1059"/>
      <c r="BK31" s="1059"/>
      <c r="BL31" s="1059"/>
      <c r="BM31" s="1059"/>
      <c r="BN31" s="1059"/>
      <c r="BO31" s="1059"/>
      <c r="BP31" s="1059"/>
      <c r="BQ31" s="1059"/>
      <c r="BR31" s="1059"/>
      <c r="BS31" s="1059"/>
      <c r="BT31" s="1060"/>
      <c r="BU31" s="8"/>
      <c r="BV31" s="4"/>
      <c r="BW31" s="4"/>
      <c r="BX31" s="4"/>
      <c r="BY31" s="4"/>
      <c r="CJ31" s="1099"/>
    </row>
    <row r="32" spans="2:88" ht="9" customHeight="1" thickBot="1">
      <c r="B32" s="4"/>
      <c r="C32" s="4"/>
      <c r="D32" s="5"/>
      <c r="E32" s="1088"/>
      <c r="F32" s="1089"/>
      <c r="G32" s="1089"/>
      <c r="H32" s="1089"/>
      <c r="I32" s="1089"/>
      <c r="J32" s="1089"/>
      <c r="K32" s="1089"/>
      <c r="L32" s="1089"/>
      <c r="M32" s="1089"/>
      <c r="N32" s="1089"/>
      <c r="O32" s="1089"/>
      <c r="P32" s="1089"/>
      <c r="Q32" s="1089"/>
      <c r="R32" s="1089"/>
      <c r="S32" s="1089"/>
      <c r="T32" s="1089"/>
      <c r="U32" s="1089"/>
      <c r="V32" s="1089"/>
      <c r="W32" s="1089"/>
      <c r="X32" s="1089"/>
      <c r="Y32" s="1089"/>
      <c r="Z32" s="1089"/>
      <c r="AA32" s="1089"/>
      <c r="AB32" s="1089"/>
      <c r="AC32" s="1089"/>
      <c r="AD32" s="1089"/>
      <c r="AE32" s="1089"/>
      <c r="AF32" s="1089"/>
      <c r="AG32" s="1089"/>
      <c r="AH32" s="1089"/>
      <c r="AI32" s="1089"/>
      <c r="AJ32" s="1089"/>
      <c r="AK32" s="1090"/>
      <c r="AL32" s="1096"/>
      <c r="AM32" s="1097"/>
      <c r="AN32" s="1097"/>
      <c r="AO32" s="1097"/>
      <c r="AP32" s="1097"/>
      <c r="AQ32" s="1097"/>
      <c r="AR32" s="1097"/>
      <c r="AS32" s="1097"/>
      <c r="AT32" s="1097"/>
      <c r="AU32" s="1097"/>
      <c r="AV32" s="1097"/>
      <c r="AW32" s="1098"/>
      <c r="AX32" s="1015"/>
      <c r="AY32" s="1015"/>
      <c r="AZ32" s="1015"/>
      <c r="BA32" s="1015"/>
      <c r="BB32" s="1015"/>
      <c r="BC32" s="1015"/>
      <c r="BD32" s="1015"/>
      <c r="BE32" s="1015"/>
      <c r="BF32" s="1015"/>
      <c r="BG32" s="1048"/>
      <c r="BH32" s="1049"/>
      <c r="BI32" s="1061"/>
      <c r="BJ32" s="1062"/>
      <c r="BK32" s="1062"/>
      <c r="BL32" s="1062"/>
      <c r="BM32" s="1062"/>
      <c r="BN32" s="1062"/>
      <c r="BO32" s="1062"/>
      <c r="BP32" s="1062"/>
      <c r="BQ32" s="1062"/>
      <c r="BR32" s="1062"/>
      <c r="BS32" s="1062"/>
      <c r="BT32" s="1063"/>
      <c r="BU32" s="8"/>
      <c r="BV32" s="4"/>
      <c r="BW32" s="4"/>
      <c r="BX32" s="4"/>
      <c r="BY32" s="4"/>
      <c r="CJ32" s="1099"/>
    </row>
    <row r="33" spans="2:88" ht="9" customHeight="1">
      <c r="B33" s="4"/>
      <c r="C33" s="4"/>
      <c r="D33" s="5"/>
      <c r="E33" s="1082"/>
      <c r="F33" s="1083"/>
      <c r="G33" s="1083"/>
      <c r="H33" s="1083"/>
      <c r="I33" s="1083"/>
      <c r="J33" s="1083"/>
      <c r="K33" s="1083"/>
      <c r="L33" s="1083"/>
      <c r="M33" s="1083"/>
      <c r="N33" s="1083"/>
      <c r="O33" s="1083"/>
      <c r="P33" s="1083"/>
      <c r="Q33" s="1083"/>
      <c r="R33" s="1083"/>
      <c r="S33" s="1083"/>
      <c r="T33" s="1083"/>
      <c r="U33" s="1083"/>
      <c r="V33" s="1083"/>
      <c r="W33" s="1083"/>
      <c r="X33" s="1083"/>
      <c r="Y33" s="1083"/>
      <c r="Z33" s="1083"/>
      <c r="AA33" s="1083"/>
      <c r="AB33" s="1083"/>
      <c r="AC33" s="1083"/>
      <c r="AD33" s="1083"/>
      <c r="AE33" s="1083"/>
      <c r="AF33" s="1083"/>
      <c r="AG33" s="1083"/>
      <c r="AH33" s="1083"/>
      <c r="AI33" s="1083"/>
      <c r="AJ33" s="1083"/>
      <c r="AK33" s="1084"/>
      <c r="AL33" s="1091" t="str">
        <f>IF(E33="","",VLOOKUP(E33,コード表!$F$5:$H$62,3,FALSE))</f>
        <v/>
      </c>
      <c r="AM33" s="1092"/>
      <c r="AN33" s="1092"/>
      <c r="AO33" s="1092"/>
      <c r="AP33" s="1092"/>
      <c r="AQ33" s="1092"/>
      <c r="AR33" s="1092"/>
      <c r="AS33" s="1092"/>
      <c r="AT33" s="1092"/>
      <c r="AU33" s="1092"/>
      <c r="AV33" s="1092"/>
      <c r="AW33" s="1093"/>
      <c r="AX33" s="1050">
        <v>3</v>
      </c>
      <c r="AY33" s="1051"/>
      <c r="AZ33" s="1054" t="str">
        <f>IF(E33="","",VLOOKUP(E33,コード表!$F$5:$H$62,2,FALSE))</f>
        <v/>
      </c>
      <c r="BA33" s="1054"/>
      <c r="BB33" s="1054"/>
      <c r="BC33" s="1054"/>
      <c r="BD33" s="1054"/>
      <c r="BE33" s="1054"/>
      <c r="BF33" s="1054"/>
      <c r="BG33" s="1054"/>
      <c r="BH33" s="1054"/>
      <c r="BI33" s="1071"/>
      <c r="BJ33" s="1072"/>
      <c r="BK33" s="1072"/>
      <c r="BL33" s="1072"/>
      <c r="BM33" s="1072"/>
      <c r="BN33" s="1072"/>
      <c r="BO33" s="1072"/>
      <c r="BP33" s="1072"/>
      <c r="BQ33" s="1072"/>
      <c r="BR33" s="1072"/>
      <c r="BS33" s="1072"/>
      <c r="BT33" s="1073"/>
      <c r="BU33" s="8"/>
      <c r="BV33" s="4"/>
      <c r="BW33" s="4"/>
      <c r="BX33" s="4"/>
      <c r="BY33" s="4"/>
      <c r="CJ33" s="1099"/>
    </row>
    <row r="34" spans="2:88" ht="9" customHeight="1">
      <c r="B34" s="4"/>
      <c r="C34" s="4"/>
      <c r="D34" s="5"/>
      <c r="E34" s="1085"/>
      <c r="F34" s="1086"/>
      <c r="G34" s="1086"/>
      <c r="H34" s="1086"/>
      <c r="I34" s="1086"/>
      <c r="J34" s="1086"/>
      <c r="K34" s="1086"/>
      <c r="L34" s="1086"/>
      <c r="M34" s="1086"/>
      <c r="N34" s="1086"/>
      <c r="O34" s="1086"/>
      <c r="P34" s="1086"/>
      <c r="Q34" s="1086"/>
      <c r="R34" s="1086"/>
      <c r="S34" s="1086"/>
      <c r="T34" s="1086"/>
      <c r="U34" s="1086"/>
      <c r="V34" s="1086"/>
      <c r="W34" s="1086"/>
      <c r="X34" s="1086"/>
      <c r="Y34" s="1086"/>
      <c r="Z34" s="1086"/>
      <c r="AA34" s="1086"/>
      <c r="AB34" s="1086"/>
      <c r="AC34" s="1086"/>
      <c r="AD34" s="1086"/>
      <c r="AE34" s="1086"/>
      <c r="AF34" s="1086"/>
      <c r="AG34" s="1086"/>
      <c r="AH34" s="1086"/>
      <c r="AI34" s="1086"/>
      <c r="AJ34" s="1086"/>
      <c r="AK34" s="1087"/>
      <c r="AL34" s="1094"/>
      <c r="AM34" s="820"/>
      <c r="AN34" s="820"/>
      <c r="AO34" s="820"/>
      <c r="AP34" s="820"/>
      <c r="AQ34" s="820"/>
      <c r="AR34" s="820"/>
      <c r="AS34" s="820"/>
      <c r="AT34" s="820"/>
      <c r="AU34" s="820"/>
      <c r="AV34" s="820"/>
      <c r="AW34" s="1095"/>
      <c r="AX34" s="1052"/>
      <c r="AY34" s="1053"/>
      <c r="AZ34" s="1054"/>
      <c r="BA34" s="1054"/>
      <c r="BB34" s="1054"/>
      <c r="BC34" s="1054"/>
      <c r="BD34" s="1054"/>
      <c r="BE34" s="1054"/>
      <c r="BF34" s="1054"/>
      <c r="BG34" s="1054"/>
      <c r="BH34" s="1054"/>
      <c r="BI34" s="1074"/>
      <c r="BJ34" s="824"/>
      <c r="BK34" s="824"/>
      <c r="BL34" s="824"/>
      <c r="BM34" s="824"/>
      <c r="BN34" s="824"/>
      <c r="BO34" s="824"/>
      <c r="BP34" s="824"/>
      <c r="BQ34" s="824"/>
      <c r="BR34" s="824"/>
      <c r="BS34" s="824"/>
      <c r="BT34" s="1075"/>
      <c r="BU34" s="8"/>
      <c r="BV34" s="4"/>
      <c r="BW34" s="4"/>
      <c r="BX34" s="4"/>
      <c r="BY34" s="4"/>
      <c r="CJ34" s="1099"/>
    </row>
    <row r="35" spans="2:88" ht="9" customHeight="1">
      <c r="B35" s="4"/>
      <c r="C35" s="4"/>
      <c r="D35" s="5"/>
      <c r="E35" s="1085"/>
      <c r="F35" s="1086"/>
      <c r="G35" s="1086"/>
      <c r="H35" s="1086"/>
      <c r="I35" s="1086"/>
      <c r="J35" s="1086"/>
      <c r="K35" s="1086"/>
      <c r="L35" s="1086"/>
      <c r="M35" s="1086"/>
      <c r="N35" s="1086"/>
      <c r="O35" s="1086"/>
      <c r="P35" s="1086"/>
      <c r="Q35" s="1086"/>
      <c r="R35" s="1086"/>
      <c r="S35" s="1086"/>
      <c r="T35" s="1086"/>
      <c r="U35" s="1086"/>
      <c r="V35" s="1086"/>
      <c r="W35" s="1086"/>
      <c r="X35" s="1086"/>
      <c r="Y35" s="1086"/>
      <c r="Z35" s="1086"/>
      <c r="AA35" s="1086"/>
      <c r="AB35" s="1086"/>
      <c r="AC35" s="1086"/>
      <c r="AD35" s="1086"/>
      <c r="AE35" s="1086"/>
      <c r="AF35" s="1086"/>
      <c r="AG35" s="1086"/>
      <c r="AH35" s="1086"/>
      <c r="AI35" s="1086"/>
      <c r="AJ35" s="1086"/>
      <c r="AK35" s="1087"/>
      <c r="AL35" s="1094"/>
      <c r="AM35" s="820"/>
      <c r="AN35" s="820"/>
      <c r="AO35" s="820"/>
      <c r="AP35" s="820"/>
      <c r="AQ35" s="820"/>
      <c r="AR35" s="820"/>
      <c r="AS35" s="820"/>
      <c r="AT35" s="820"/>
      <c r="AU35" s="820"/>
      <c r="AV35" s="820"/>
      <c r="AW35" s="1095"/>
      <c r="AX35" s="1052"/>
      <c r="AY35" s="1053"/>
      <c r="AZ35" s="1054"/>
      <c r="BA35" s="1054"/>
      <c r="BB35" s="1054"/>
      <c r="BC35" s="1054"/>
      <c r="BD35" s="1054"/>
      <c r="BE35" s="1054"/>
      <c r="BF35" s="1054"/>
      <c r="BG35" s="1054"/>
      <c r="BH35" s="1054"/>
      <c r="BI35" s="1074"/>
      <c r="BJ35" s="824"/>
      <c r="BK35" s="824"/>
      <c r="BL35" s="824"/>
      <c r="BM35" s="824"/>
      <c r="BN35" s="824"/>
      <c r="BO35" s="824"/>
      <c r="BP35" s="824"/>
      <c r="BQ35" s="824"/>
      <c r="BR35" s="824"/>
      <c r="BS35" s="824"/>
      <c r="BT35" s="1075"/>
      <c r="BU35" s="8"/>
      <c r="BV35" s="4"/>
      <c r="BW35" s="4"/>
      <c r="BX35" s="4"/>
      <c r="BY35" s="4"/>
      <c r="CJ35" s="1099"/>
    </row>
    <row r="36" spans="2:88" ht="9" customHeight="1">
      <c r="B36" s="4"/>
      <c r="C36" s="4"/>
      <c r="D36" s="5"/>
      <c r="E36" s="1085"/>
      <c r="F36" s="1086"/>
      <c r="G36" s="1086"/>
      <c r="H36" s="1086"/>
      <c r="I36" s="1086"/>
      <c r="J36" s="1086"/>
      <c r="K36" s="1086"/>
      <c r="L36" s="1086"/>
      <c r="M36" s="1086"/>
      <c r="N36" s="1086"/>
      <c r="O36" s="1086"/>
      <c r="P36" s="1086"/>
      <c r="Q36" s="1086"/>
      <c r="R36" s="1086"/>
      <c r="S36" s="1086"/>
      <c r="T36" s="1086"/>
      <c r="U36" s="1086"/>
      <c r="V36" s="1086"/>
      <c r="W36" s="1086"/>
      <c r="X36" s="1086"/>
      <c r="Y36" s="1086"/>
      <c r="Z36" s="1086"/>
      <c r="AA36" s="1086"/>
      <c r="AB36" s="1086"/>
      <c r="AC36" s="1086"/>
      <c r="AD36" s="1086"/>
      <c r="AE36" s="1086"/>
      <c r="AF36" s="1086"/>
      <c r="AG36" s="1086"/>
      <c r="AH36" s="1086"/>
      <c r="AI36" s="1086"/>
      <c r="AJ36" s="1086"/>
      <c r="AK36" s="1087"/>
      <c r="AL36" s="1094"/>
      <c r="AM36" s="820"/>
      <c r="AN36" s="820"/>
      <c r="AO36" s="820"/>
      <c r="AP36" s="820"/>
      <c r="AQ36" s="820"/>
      <c r="AR36" s="820"/>
      <c r="AS36" s="820"/>
      <c r="AT36" s="820"/>
      <c r="AU36" s="820"/>
      <c r="AV36" s="820"/>
      <c r="AW36" s="1095"/>
      <c r="AX36" s="1013"/>
      <c r="AY36" s="1013"/>
      <c r="AZ36" s="1013"/>
      <c r="BA36" s="1013"/>
      <c r="BB36" s="1013"/>
      <c r="BC36" s="1013"/>
      <c r="BD36" s="1013"/>
      <c r="BE36" s="1013"/>
      <c r="BF36" s="1013"/>
      <c r="BG36" s="1044" t="str">
        <f>IFERROR(VLOOKUP(AL33,都道府県コード!$A$2:$B$95,2,FALSE),"")</f>
        <v/>
      </c>
      <c r="BH36" s="1045"/>
      <c r="BI36" s="1055"/>
      <c r="BJ36" s="1056"/>
      <c r="BK36" s="1056"/>
      <c r="BL36" s="1056"/>
      <c r="BM36" s="1056"/>
      <c r="BN36" s="1056"/>
      <c r="BO36" s="1056"/>
      <c r="BP36" s="1056"/>
      <c r="BQ36" s="1056"/>
      <c r="BR36" s="1056"/>
      <c r="BS36" s="1056"/>
      <c r="BT36" s="1057"/>
      <c r="BU36" s="8"/>
      <c r="BV36" s="4"/>
      <c r="BW36" s="4"/>
      <c r="BX36" s="4"/>
      <c r="BY36" s="4"/>
      <c r="CJ36" s="1099"/>
    </row>
    <row r="37" spans="2:88" ht="9" customHeight="1">
      <c r="B37" s="4"/>
      <c r="C37" s="4"/>
      <c r="D37" s="5"/>
      <c r="E37" s="1085"/>
      <c r="F37" s="1086"/>
      <c r="G37" s="1086"/>
      <c r="H37" s="1086"/>
      <c r="I37" s="1086"/>
      <c r="J37" s="1086"/>
      <c r="K37" s="1086"/>
      <c r="L37" s="1086"/>
      <c r="M37" s="1086"/>
      <c r="N37" s="1086"/>
      <c r="O37" s="1086"/>
      <c r="P37" s="1086"/>
      <c r="Q37" s="1086"/>
      <c r="R37" s="1086"/>
      <c r="S37" s="1086"/>
      <c r="T37" s="1086"/>
      <c r="U37" s="1086"/>
      <c r="V37" s="1086"/>
      <c r="W37" s="1086"/>
      <c r="X37" s="1086"/>
      <c r="Y37" s="1086"/>
      <c r="Z37" s="1086"/>
      <c r="AA37" s="1086"/>
      <c r="AB37" s="1086"/>
      <c r="AC37" s="1086"/>
      <c r="AD37" s="1086"/>
      <c r="AE37" s="1086"/>
      <c r="AF37" s="1086"/>
      <c r="AG37" s="1086"/>
      <c r="AH37" s="1086"/>
      <c r="AI37" s="1086"/>
      <c r="AJ37" s="1086"/>
      <c r="AK37" s="1087"/>
      <c r="AL37" s="1094"/>
      <c r="AM37" s="820"/>
      <c r="AN37" s="820"/>
      <c r="AO37" s="820"/>
      <c r="AP37" s="820"/>
      <c r="AQ37" s="820"/>
      <c r="AR37" s="820"/>
      <c r="AS37" s="820"/>
      <c r="AT37" s="820"/>
      <c r="AU37" s="820"/>
      <c r="AV37" s="820"/>
      <c r="AW37" s="1095"/>
      <c r="AX37" s="1014"/>
      <c r="AY37" s="1014"/>
      <c r="AZ37" s="1014"/>
      <c r="BA37" s="1014"/>
      <c r="BB37" s="1014"/>
      <c r="BC37" s="1014"/>
      <c r="BD37" s="1014"/>
      <c r="BE37" s="1014"/>
      <c r="BF37" s="1014"/>
      <c r="BG37" s="1046"/>
      <c r="BH37" s="1047"/>
      <c r="BI37" s="1058"/>
      <c r="BJ37" s="1059"/>
      <c r="BK37" s="1059"/>
      <c r="BL37" s="1059"/>
      <c r="BM37" s="1059"/>
      <c r="BN37" s="1059"/>
      <c r="BO37" s="1059"/>
      <c r="BP37" s="1059"/>
      <c r="BQ37" s="1059"/>
      <c r="BR37" s="1059"/>
      <c r="BS37" s="1059"/>
      <c r="BT37" s="1060"/>
      <c r="BU37" s="8"/>
      <c r="BV37" s="4"/>
      <c r="BW37" s="4"/>
      <c r="BX37" s="4"/>
      <c r="BY37" s="4"/>
      <c r="CJ37" s="1099"/>
    </row>
    <row r="38" spans="2:88" ht="9" customHeight="1" thickBot="1">
      <c r="B38" s="4"/>
      <c r="C38" s="4"/>
      <c r="D38" s="5"/>
      <c r="E38" s="1088"/>
      <c r="F38" s="1089"/>
      <c r="G38" s="1089"/>
      <c r="H38" s="1089"/>
      <c r="I38" s="1089"/>
      <c r="J38" s="1089"/>
      <c r="K38" s="1089"/>
      <c r="L38" s="1089"/>
      <c r="M38" s="1089"/>
      <c r="N38" s="1089"/>
      <c r="O38" s="1089"/>
      <c r="P38" s="1089"/>
      <c r="Q38" s="1089"/>
      <c r="R38" s="1089"/>
      <c r="S38" s="1089"/>
      <c r="T38" s="1089"/>
      <c r="U38" s="1089"/>
      <c r="V38" s="1089"/>
      <c r="W38" s="1089"/>
      <c r="X38" s="1089"/>
      <c r="Y38" s="1089"/>
      <c r="Z38" s="1089"/>
      <c r="AA38" s="1089"/>
      <c r="AB38" s="1089"/>
      <c r="AC38" s="1089"/>
      <c r="AD38" s="1089"/>
      <c r="AE38" s="1089"/>
      <c r="AF38" s="1089"/>
      <c r="AG38" s="1089"/>
      <c r="AH38" s="1089"/>
      <c r="AI38" s="1089"/>
      <c r="AJ38" s="1089"/>
      <c r="AK38" s="1090"/>
      <c r="AL38" s="1096"/>
      <c r="AM38" s="1097"/>
      <c r="AN38" s="1097"/>
      <c r="AO38" s="1097"/>
      <c r="AP38" s="1097"/>
      <c r="AQ38" s="1097"/>
      <c r="AR38" s="1097"/>
      <c r="AS38" s="1097"/>
      <c r="AT38" s="1097"/>
      <c r="AU38" s="1097"/>
      <c r="AV38" s="1097"/>
      <c r="AW38" s="1098"/>
      <c r="AX38" s="1015"/>
      <c r="AY38" s="1015"/>
      <c r="AZ38" s="1015"/>
      <c r="BA38" s="1015"/>
      <c r="BB38" s="1015"/>
      <c r="BC38" s="1015"/>
      <c r="BD38" s="1015"/>
      <c r="BE38" s="1015"/>
      <c r="BF38" s="1015"/>
      <c r="BG38" s="1048"/>
      <c r="BH38" s="1049"/>
      <c r="BI38" s="1061"/>
      <c r="BJ38" s="1062"/>
      <c r="BK38" s="1062"/>
      <c r="BL38" s="1062"/>
      <c r="BM38" s="1062"/>
      <c r="BN38" s="1062"/>
      <c r="BO38" s="1062"/>
      <c r="BP38" s="1062"/>
      <c r="BQ38" s="1062"/>
      <c r="BR38" s="1062"/>
      <c r="BS38" s="1062"/>
      <c r="BT38" s="1063"/>
      <c r="BU38" s="8"/>
      <c r="BV38" s="4"/>
      <c r="BW38" s="4"/>
      <c r="BX38" s="4"/>
      <c r="BY38" s="4"/>
      <c r="CJ38" s="1099"/>
    </row>
    <row r="39" spans="2:88" ht="9" customHeight="1">
      <c r="B39" s="4"/>
      <c r="C39" s="4"/>
      <c r="D39" s="5"/>
      <c r="E39" s="1082"/>
      <c r="F39" s="1083"/>
      <c r="G39" s="1083"/>
      <c r="H39" s="1083"/>
      <c r="I39" s="1083"/>
      <c r="J39" s="1083"/>
      <c r="K39" s="1083"/>
      <c r="L39" s="1083"/>
      <c r="M39" s="1083"/>
      <c r="N39" s="1083"/>
      <c r="O39" s="1083"/>
      <c r="P39" s="1083"/>
      <c r="Q39" s="1083"/>
      <c r="R39" s="1083"/>
      <c r="S39" s="1083"/>
      <c r="T39" s="1083"/>
      <c r="U39" s="1083"/>
      <c r="V39" s="1083"/>
      <c r="W39" s="1083"/>
      <c r="X39" s="1083"/>
      <c r="Y39" s="1083"/>
      <c r="Z39" s="1083"/>
      <c r="AA39" s="1083"/>
      <c r="AB39" s="1083"/>
      <c r="AC39" s="1083"/>
      <c r="AD39" s="1083"/>
      <c r="AE39" s="1083"/>
      <c r="AF39" s="1083"/>
      <c r="AG39" s="1083"/>
      <c r="AH39" s="1083"/>
      <c r="AI39" s="1083"/>
      <c r="AJ39" s="1083"/>
      <c r="AK39" s="1084"/>
      <c r="AL39" s="1091" t="str">
        <f>IF(E39="","",VLOOKUP(E39,コード表!$F$5:$H$62,3,FALSE))</f>
        <v/>
      </c>
      <c r="AM39" s="1092"/>
      <c r="AN39" s="1092"/>
      <c r="AO39" s="1092"/>
      <c r="AP39" s="1092"/>
      <c r="AQ39" s="1092"/>
      <c r="AR39" s="1092"/>
      <c r="AS39" s="1092"/>
      <c r="AT39" s="1092"/>
      <c r="AU39" s="1092"/>
      <c r="AV39" s="1092"/>
      <c r="AW39" s="1093"/>
      <c r="AX39" s="1050">
        <v>4</v>
      </c>
      <c r="AY39" s="1051"/>
      <c r="AZ39" s="1054" t="str">
        <f>IF(E39="","",VLOOKUP(E39,コード表!$F$5:$H$62,2,FALSE))</f>
        <v/>
      </c>
      <c r="BA39" s="1054"/>
      <c r="BB39" s="1054"/>
      <c r="BC39" s="1054"/>
      <c r="BD39" s="1054"/>
      <c r="BE39" s="1054"/>
      <c r="BF39" s="1054"/>
      <c r="BG39" s="1054"/>
      <c r="BH39" s="1054"/>
      <c r="BI39" s="1071"/>
      <c r="BJ39" s="1072"/>
      <c r="BK39" s="1072"/>
      <c r="BL39" s="1072"/>
      <c r="BM39" s="1072"/>
      <c r="BN39" s="1072"/>
      <c r="BO39" s="1072"/>
      <c r="BP39" s="1072"/>
      <c r="BQ39" s="1072"/>
      <c r="BR39" s="1072"/>
      <c r="BS39" s="1072"/>
      <c r="BT39" s="1073"/>
      <c r="BU39" s="8"/>
      <c r="BV39" s="4"/>
      <c r="BW39" s="4"/>
      <c r="BX39" s="4"/>
      <c r="BY39" s="4"/>
      <c r="CJ39" s="1099"/>
    </row>
    <row r="40" spans="2:88" ht="9" customHeight="1">
      <c r="B40" s="4"/>
      <c r="C40" s="4"/>
      <c r="D40" s="5"/>
      <c r="E40" s="1085"/>
      <c r="F40" s="1086"/>
      <c r="G40" s="1086"/>
      <c r="H40" s="1086"/>
      <c r="I40" s="1086"/>
      <c r="J40" s="1086"/>
      <c r="K40" s="1086"/>
      <c r="L40" s="1086"/>
      <c r="M40" s="1086"/>
      <c r="N40" s="1086"/>
      <c r="O40" s="1086"/>
      <c r="P40" s="1086"/>
      <c r="Q40" s="1086"/>
      <c r="R40" s="1086"/>
      <c r="S40" s="1086"/>
      <c r="T40" s="1086"/>
      <c r="U40" s="1086"/>
      <c r="V40" s="1086"/>
      <c r="W40" s="1086"/>
      <c r="X40" s="1086"/>
      <c r="Y40" s="1086"/>
      <c r="Z40" s="1086"/>
      <c r="AA40" s="1086"/>
      <c r="AB40" s="1086"/>
      <c r="AC40" s="1086"/>
      <c r="AD40" s="1086"/>
      <c r="AE40" s="1086"/>
      <c r="AF40" s="1086"/>
      <c r="AG40" s="1086"/>
      <c r="AH40" s="1086"/>
      <c r="AI40" s="1086"/>
      <c r="AJ40" s="1086"/>
      <c r="AK40" s="1087"/>
      <c r="AL40" s="1094"/>
      <c r="AM40" s="820"/>
      <c r="AN40" s="820"/>
      <c r="AO40" s="820"/>
      <c r="AP40" s="820"/>
      <c r="AQ40" s="820"/>
      <c r="AR40" s="820"/>
      <c r="AS40" s="820"/>
      <c r="AT40" s="820"/>
      <c r="AU40" s="820"/>
      <c r="AV40" s="820"/>
      <c r="AW40" s="1095"/>
      <c r="AX40" s="1052"/>
      <c r="AY40" s="1053"/>
      <c r="AZ40" s="1054"/>
      <c r="BA40" s="1054"/>
      <c r="BB40" s="1054"/>
      <c r="BC40" s="1054"/>
      <c r="BD40" s="1054"/>
      <c r="BE40" s="1054"/>
      <c r="BF40" s="1054"/>
      <c r="BG40" s="1054"/>
      <c r="BH40" s="1054"/>
      <c r="BI40" s="1074"/>
      <c r="BJ40" s="824"/>
      <c r="BK40" s="824"/>
      <c r="BL40" s="824"/>
      <c r="BM40" s="824"/>
      <c r="BN40" s="824"/>
      <c r="BO40" s="824"/>
      <c r="BP40" s="824"/>
      <c r="BQ40" s="824"/>
      <c r="BR40" s="824"/>
      <c r="BS40" s="824"/>
      <c r="BT40" s="1075"/>
      <c r="BU40" s="8"/>
      <c r="BV40" s="4"/>
      <c r="BW40" s="4"/>
      <c r="BX40" s="4"/>
      <c r="BY40" s="4"/>
      <c r="CJ40" s="1099"/>
    </row>
    <row r="41" spans="2:88" ht="9" customHeight="1">
      <c r="B41" s="4"/>
      <c r="C41" s="4"/>
      <c r="D41" s="5"/>
      <c r="E41" s="1085"/>
      <c r="F41" s="1086"/>
      <c r="G41" s="1086"/>
      <c r="H41" s="1086"/>
      <c r="I41" s="1086"/>
      <c r="J41" s="1086"/>
      <c r="K41" s="1086"/>
      <c r="L41" s="1086"/>
      <c r="M41" s="1086"/>
      <c r="N41" s="1086"/>
      <c r="O41" s="1086"/>
      <c r="P41" s="1086"/>
      <c r="Q41" s="1086"/>
      <c r="R41" s="1086"/>
      <c r="S41" s="1086"/>
      <c r="T41" s="1086"/>
      <c r="U41" s="1086"/>
      <c r="V41" s="1086"/>
      <c r="W41" s="1086"/>
      <c r="X41" s="1086"/>
      <c r="Y41" s="1086"/>
      <c r="Z41" s="1086"/>
      <c r="AA41" s="1086"/>
      <c r="AB41" s="1086"/>
      <c r="AC41" s="1086"/>
      <c r="AD41" s="1086"/>
      <c r="AE41" s="1086"/>
      <c r="AF41" s="1086"/>
      <c r="AG41" s="1086"/>
      <c r="AH41" s="1086"/>
      <c r="AI41" s="1086"/>
      <c r="AJ41" s="1086"/>
      <c r="AK41" s="1087"/>
      <c r="AL41" s="1094"/>
      <c r="AM41" s="820"/>
      <c r="AN41" s="820"/>
      <c r="AO41" s="820"/>
      <c r="AP41" s="820"/>
      <c r="AQ41" s="820"/>
      <c r="AR41" s="820"/>
      <c r="AS41" s="820"/>
      <c r="AT41" s="820"/>
      <c r="AU41" s="820"/>
      <c r="AV41" s="820"/>
      <c r="AW41" s="1095"/>
      <c r="AX41" s="1052"/>
      <c r="AY41" s="1053"/>
      <c r="AZ41" s="1054"/>
      <c r="BA41" s="1054"/>
      <c r="BB41" s="1054"/>
      <c r="BC41" s="1054"/>
      <c r="BD41" s="1054"/>
      <c r="BE41" s="1054"/>
      <c r="BF41" s="1054"/>
      <c r="BG41" s="1054"/>
      <c r="BH41" s="1054"/>
      <c r="BI41" s="1074"/>
      <c r="BJ41" s="824"/>
      <c r="BK41" s="824"/>
      <c r="BL41" s="824"/>
      <c r="BM41" s="824"/>
      <c r="BN41" s="824"/>
      <c r="BO41" s="824"/>
      <c r="BP41" s="824"/>
      <c r="BQ41" s="824"/>
      <c r="BR41" s="824"/>
      <c r="BS41" s="824"/>
      <c r="BT41" s="1075"/>
      <c r="BU41" s="8"/>
      <c r="BV41" s="4"/>
      <c r="BW41" s="4"/>
      <c r="BX41" s="4"/>
      <c r="BY41" s="4"/>
      <c r="CJ41" s="1099"/>
    </row>
    <row r="42" spans="2:88" ht="9" customHeight="1">
      <c r="B42" s="4"/>
      <c r="C42" s="4"/>
      <c r="D42" s="5"/>
      <c r="E42" s="1085"/>
      <c r="F42" s="1086"/>
      <c r="G42" s="1086"/>
      <c r="H42" s="1086"/>
      <c r="I42" s="1086"/>
      <c r="J42" s="1086"/>
      <c r="K42" s="1086"/>
      <c r="L42" s="1086"/>
      <c r="M42" s="1086"/>
      <c r="N42" s="1086"/>
      <c r="O42" s="1086"/>
      <c r="P42" s="1086"/>
      <c r="Q42" s="1086"/>
      <c r="R42" s="1086"/>
      <c r="S42" s="1086"/>
      <c r="T42" s="1086"/>
      <c r="U42" s="1086"/>
      <c r="V42" s="1086"/>
      <c r="W42" s="1086"/>
      <c r="X42" s="1086"/>
      <c r="Y42" s="1086"/>
      <c r="Z42" s="1086"/>
      <c r="AA42" s="1086"/>
      <c r="AB42" s="1086"/>
      <c r="AC42" s="1086"/>
      <c r="AD42" s="1086"/>
      <c r="AE42" s="1086"/>
      <c r="AF42" s="1086"/>
      <c r="AG42" s="1086"/>
      <c r="AH42" s="1086"/>
      <c r="AI42" s="1086"/>
      <c r="AJ42" s="1086"/>
      <c r="AK42" s="1087"/>
      <c r="AL42" s="1094"/>
      <c r="AM42" s="820"/>
      <c r="AN42" s="820"/>
      <c r="AO42" s="820"/>
      <c r="AP42" s="820"/>
      <c r="AQ42" s="820"/>
      <c r="AR42" s="820"/>
      <c r="AS42" s="820"/>
      <c r="AT42" s="820"/>
      <c r="AU42" s="820"/>
      <c r="AV42" s="820"/>
      <c r="AW42" s="1095"/>
      <c r="AX42" s="1013"/>
      <c r="AY42" s="1013"/>
      <c r="AZ42" s="1013"/>
      <c r="BA42" s="1013"/>
      <c r="BB42" s="1013"/>
      <c r="BC42" s="1013"/>
      <c r="BD42" s="1013"/>
      <c r="BE42" s="1013"/>
      <c r="BF42" s="1013"/>
      <c r="BG42" s="1044" t="str">
        <f>IFERROR(VLOOKUP(AL39,都道府県コード!$A$2:$B$95,2,FALSE),"")</f>
        <v/>
      </c>
      <c r="BH42" s="1045"/>
      <c r="BI42" s="1055"/>
      <c r="BJ42" s="1056"/>
      <c r="BK42" s="1056"/>
      <c r="BL42" s="1056"/>
      <c r="BM42" s="1056"/>
      <c r="BN42" s="1056"/>
      <c r="BO42" s="1056"/>
      <c r="BP42" s="1056"/>
      <c r="BQ42" s="1056"/>
      <c r="BR42" s="1056"/>
      <c r="BS42" s="1056"/>
      <c r="BT42" s="1057"/>
      <c r="BU42" s="8"/>
      <c r="BV42" s="4"/>
      <c r="BW42" s="4"/>
      <c r="BX42" s="4"/>
      <c r="BY42" s="4"/>
      <c r="CJ42" s="1099"/>
    </row>
    <row r="43" spans="2:88" ht="9" customHeight="1">
      <c r="B43" s="4"/>
      <c r="C43" s="4"/>
      <c r="D43" s="5"/>
      <c r="E43" s="1085"/>
      <c r="F43" s="1086"/>
      <c r="G43" s="1086"/>
      <c r="H43" s="1086"/>
      <c r="I43" s="1086"/>
      <c r="J43" s="1086"/>
      <c r="K43" s="1086"/>
      <c r="L43" s="1086"/>
      <c r="M43" s="1086"/>
      <c r="N43" s="1086"/>
      <c r="O43" s="1086"/>
      <c r="P43" s="1086"/>
      <c r="Q43" s="1086"/>
      <c r="R43" s="1086"/>
      <c r="S43" s="1086"/>
      <c r="T43" s="1086"/>
      <c r="U43" s="1086"/>
      <c r="V43" s="1086"/>
      <c r="W43" s="1086"/>
      <c r="X43" s="1086"/>
      <c r="Y43" s="1086"/>
      <c r="Z43" s="1086"/>
      <c r="AA43" s="1086"/>
      <c r="AB43" s="1086"/>
      <c r="AC43" s="1086"/>
      <c r="AD43" s="1086"/>
      <c r="AE43" s="1086"/>
      <c r="AF43" s="1086"/>
      <c r="AG43" s="1086"/>
      <c r="AH43" s="1086"/>
      <c r="AI43" s="1086"/>
      <c r="AJ43" s="1086"/>
      <c r="AK43" s="1087"/>
      <c r="AL43" s="1094"/>
      <c r="AM43" s="820"/>
      <c r="AN43" s="820"/>
      <c r="AO43" s="820"/>
      <c r="AP43" s="820"/>
      <c r="AQ43" s="820"/>
      <c r="AR43" s="820"/>
      <c r="AS43" s="820"/>
      <c r="AT43" s="820"/>
      <c r="AU43" s="820"/>
      <c r="AV43" s="820"/>
      <c r="AW43" s="1095"/>
      <c r="AX43" s="1014"/>
      <c r="AY43" s="1014"/>
      <c r="AZ43" s="1014"/>
      <c r="BA43" s="1014"/>
      <c r="BB43" s="1014"/>
      <c r="BC43" s="1014"/>
      <c r="BD43" s="1014"/>
      <c r="BE43" s="1014"/>
      <c r="BF43" s="1014"/>
      <c r="BG43" s="1046"/>
      <c r="BH43" s="1047"/>
      <c r="BI43" s="1058"/>
      <c r="BJ43" s="1059"/>
      <c r="BK43" s="1059"/>
      <c r="BL43" s="1059"/>
      <c r="BM43" s="1059"/>
      <c r="BN43" s="1059"/>
      <c r="BO43" s="1059"/>
      <c r="BP43" s="1059"/>
      <c r="BQ43" s="1059"/>
      <c r="BR43" s="1059"/>
      <c r="BS43" s="1059"/>
      <c r="BT43" s="1060"/>
      <c r="BU43" s="8"/>
      <c r="BV43" s="4"/>
      <c r="BW43" s="4"/>
      <c r="BX43" s="4"/>
      <c r="BY43" s="4"/>
      <c r="CJ43" s="1099"/>
    </row>
    <row r="44" spans="2:88" ht="9" customHeight="1" thickBot="1">
      <c r="B44" s="4"/>
      <c r="C44" s="4"/>
      <c r="D44" s="5"/>
      <c r="E44" s="1088"/>
      <c r="F44" s="1089"/>
      <c r="G44" s="1089"/>
      <c r="H44" s="1089"/>
      <c r="I44" s="1089"/>
      <c r="J44" s="1089"/>
      <c r="K44" s="1089"/>
      <c r="L44" s="1089"/>
      <c r="M44" s="1089"/>
      <c r="N44" s="1089"/>
      <c r="O44" s="1089"/>
      <c r="P44" s="1089"/>
      <c r="Q44" s="1089"/>
      <c r="R44" s="1089"/>
      <c r="S44" s="1089"/>
      <c r="T44" s="1089"/>
      <c r="U44" s="1089"/>
      <c r="V44" s="1089"/>
      <c r="W44" s="1089"/>
      <c r="X44" s="1089"/>
      <c r="Y44" s="1089"/>
      <c r="Z44" s="1089"/>
      <c r="AA44" s="1089"/>
      <c r="AB44" s="1089"/>
      <c r="AC44" s="1089"/>
      <c r="AD44" s="1089"/>
      <c r="AE44" s="1089"/>
      <c r="AF44" s="1089"/>
      <c r="AG44" s="1089"/>
      <c r="AH44" s="1089"/>
      <c r="AI44" s="1089"/>
      <c r="AJ44" s="1089"/>
      <c r="AK44" s="1090"/>
      <c r="AL44" s="1096"/>
      <c r="AM44" s="1097"/>
      <c r="AN44" s="1097"/>
      <c r="AO44" s="1097"/>
      <c r="AP44" s="1097"/>
      <c r="AQ44" s="1097"/>
      <c r="AR44" s="1097"/>
      <c r="AS44" s="1097"/>
      <c r="AT44" s="1097"/>
      <c r="AU44" s="1097"/>
      <c r="AV44" s="1097"/>
      <c r="AW44" s="1098"/>
      <c r="AX44" s="1015"/>
      <c r="AY44" s="1015"/>
      <c r="AZ44" s="1015"/>
      <c r="BA44" s="1015"/>
      <c r="BB44" s="1015"/>
      <c r="BC44" s="1015"/>
      <c r="BD44" s="1015"/>
      <c r="BE44" s="1015"/>
      <c r="BF44" s="1015"/>
      <c r="BG44" s="1048"/>
      <c r="BH44" s="1049"/>
      <c r="BI44" s="1061"/>
      <c r="BJ44" s="1062"/>
      <c r="BK44" s="1062"/>
      <c r="BL44" s="1062"/>
      <c r="BM44" s="1062"/>
      <c r="BN44" s="1062"/>
      <c r="BO44" s="1062"/>
      <c r="BP44" s="1062"/>
      <c r="BQ44" s="1062"/>
      <c r="BR44" s="1062"/>
      <c r="BS44" s="1062"/>
      <c r="BT44" s="1063"/>
      <c r="BU44" s="8"/>
      <c r="BV44" s="4"/>
      <c r="BW44" s="4"/>
      <c r="BX44" s="4"/>
      <c r="BY44" s="4"/>
      <c r="CJ44" s="1099"/>
    </row>
    <row r="45" spans="2:88" ht="9" customHeight="1">
      <c r="B45" s="4"/>
      <c r="C45" s="4"/>
      <c r="D45" s="5"/>
      <c r="E45" s="1082"/>
      <c r="F45" s="1083"/>
      <c r="G45" s="1083"/>
      <c r="H45" s="1083"/>
      <c r="I45" s="1083"/>
      <c r="J45" s="1083"/>
      <c r="K45" s="1083"/>
      <c r="L45" s="1083"/>
      <c r="M45" s="1083"/>
      <c r="N45" s="1083"/>
      <c r="O45" s="1083"/>
      <c r="P45" s="1083"/>
      <c r="Q45" s="1083"/>
      <c r="R45" s="1083"/>
      <c r="S45" s="1083"/>
      <c r="T45" s="1083"/>
      <c r="U45" s="1083"/>
      <c r="V45" s="1083"/>
      <c r="W45" s="1083"/>
      <c r="X45" s="1083"/>
      <c r="Y45" s="1083"/>
      <c r="Z45" s="1083"/>
      <c r="AA45" s="1083"/>
      <c r="AB45" s="1083"/>
      <c r="AC45" s="1083"/>
      <c r="AD45" s="1083"/>
      <c r="AE45" s="1083"/>
      <c r="AF45" s="1083"/>
      <c r="AG45" s="1083"/>
      <c r="AH45" s="1083"/>
      <c r="AI45" s="1083"/>
      <c r="AJ45" s="1083"/>
      <c r="AK45" s="1084"/>
      <c r="AL45" s="1091" t="str">
        <f>IF(E45="","",VLOOKUP(E45,コード表!$F$5:$H$62,3,FALSE))</f>
        <v/>
      </c>
      <c r="AM45" s="1092"/>
      <c r="AN45" s="1092"/>
      <c r="AO45" s="1092"/>
      <c r="AP45" s="1092"/>
      <c r="AQ45" s="1092"/>
      <c r="AR45" s="1092"/>
      <c r="AS45" s="1092"/>
      <c r="AT45" s="1092"/>
      <c r="AU45" s="1092"/>
      <c r="AV45" s="1092"/>
      <c r="AW45" s="1093"/>
      <c r="AX45" s="1050">
        <v>5</v>
      </c>
      <c r="AY45" s="1051"/>
      <c r="AZ45" s="1054" t="str">
        <f>IF(E45="","",VLOOKUP(E45,コード表!$F$5:$H$62,2,FALSE))</f>
        <v/>
      </c>
      <c r="BA45" s="1054"/>
      <c r="BB45" s="1054"/>
      <c r="BC45" s="1054"/>
      <c r="BD45" s="1054"/>
      <c r="BE45" s="1054"/>
      <c r="BF45" s="1054"/>
      <c r="BG45" s="1054"/>
      <c r="BH45" s="1054"/>
      <c r="BI45" s="1071"/>
      <c r="BJ45" s="1072"/>
      <c r="BK45" s="1072"/>
      <c r="BL45" s="1072"/>
      <c r="BM45" s="1072"/>
      <c r="BN45" s="1072"/>
      <c r="BO45" s="1072"/>
      <c r="BP45" s="1072"/>
      <c r="BQ45" s="1072"/>
      <c r="BR45" s="1072"/>
      <c r="BS45" s="1072"/>
      <c r="BT45" s="1073"/>
      <c r="BU45" s="8"/>
      <c r="BV45" s="4"/>
      <c r="BW45" s="4"/>
      <c r="BX45" s="4"/>
      <c r="BY45" s="4"/>
      <c r="CJ45" s="1099"/>
    </row>
    <row r="46" spans="2:88" ht="9" customHeight="1">
      <c r="B46" s="4"/>
      <c r="C46" s="4"/>
      <c r="D46" s="5"/>
      <c r="E46" s="1085"/>
      <c r="F46" s="1086"/>
      <c r="G46" s="1086"/>
      <c r="H46" s="1086"/>
      <c r="I46" s="1086"/>
      <c r="J46" s="1086"/>
      <c r="K46" s="1086"/>
      <c r="L46" s="1086"/>
      <c r="M46" s="1086"/>
      <c r="N46" s="1086"/>
      <c r="O46" s="1086"/>
      <c r="P46" s="1086"/>
      <c r="Q46" s="1086"/>
      <c r="R46" s="1086"/>
      <c r="S46" s="1086"/>
      <c r="T46" s="1086"/>
      <c r="U46" s="1086"/>
      <c r="V46" s="1086"/>
      <c r="W46" s="1086"/>
      <c r="X46" s="1086"/>
      <c r="Y46" s="1086"/>
      <c r="Z46" s="1086"/>
      <c r="AA46" s="1086"/>
      <c r="AB46" s="1086"/>
      <c r="AC46" s="1086"/>
      <c r="AD46" s="1086"/>
      <c r="AE46" s="1086"/>
      <c r="AF46" s="1086"/>
      <c r="AG46" s="1086"/>
      <c r="AH46" s="1086"/>
      <c r="AI46" s="1086"/>
      <c r="AJ46" s="1086"/>
      <c r="AK46" s="1087"/>
      <c r="AL46" s="1094"/>
      <c r="AM46" s="820"/>
      <c r="AN46" s="820"/>
      <c r="AO46" s="820"/>
      <c r="AP46" s="820"/>
      <c r="AQ46" s="820"/>
      <c r="AR46" s="820"/>
      <c r="AS46" s="820"/>
      <c r="AT46" s="820"/>
      <c r="AU46" s="820"/>
      <c r="AV46" s="820"/>
      <c r="AW46" s="1095"/>
      <c r="AX46" s="1052"/>
      <c r="AY46" s="1053"/>
      <c r="AZ46" s="1054"/>
      <c r="BA46" s="1054"/>
      <c r="BB46" s="1054"/>
      <c r="BC46" s="1054"/>
      <c r="BD46" s="1054"/>
      <c r="BE46" s="1054"/>
      <c r="BF46" s="1054"/>
      <c r="BG46" s="1054"/>
      <c r="BH46" s="1054"/>
      <c r="BI46" s="1074"/>
      <c r="BJ46" s="824"/>
      <c r="BK46" s="824"/>
      <c r="BL46" s="824"/>
      <c r="BM46" s="824"/>
      <c r="BN46" s="824"/>
      <c r="BO46" s="824"/>
      <c r="BP46" s="824"/>
      <c r="BQ46" s="824"/>
      <c r="BR46" s="824"/>
      <c r="BS46" s="824"/>
      <c r="BT46" s="1075"/>
      <c r="BU46" s="8"/>
      <c r="BV46" s="4"/>
      <c r="BW46" s="4"/>
      <c r="BX46" s="4"/>
      <c r="BY46" s="4"/>
      <c r="CJ46" s="1099"/>
    </row>
    <row r="47" spans="2:88" ht="9" customHeight="1">
      <c r="B47" s="4"/>
      <c r="C47" s="4"/>
      <c r="D47" s="5"/>
      <c r="E47" s="1085"/>
      <c r="F47" s="1086"/>
      <c r="G47" s="1086"/>
      <c r="H47" s="1086"/>
      <c r="I47" s="1086"/>
      <c r="J47" s="1086"/>
      <c r="K47" s="1086"/>
      <c r="L47" s="1086"/>
      <c r="M47" s="1086"/>
      <c r="N47" s="1086"/>
      <c r="O47" s="1086"/>
      <c r="P47" s="1086"/>
      <c r="Q47" s="1086"/>
      <c r="R47" s="1086"/>
      <c r="S47" s="1086"/>
      <c r="T47" s="1086"/>
      <c r="U47" s="1086"/>
      <c r="V47" s="1086"/>
      <c r="W47" s="1086"/>
      <c r="X47" s="1086"/>
      <c r="Y47" s="1086"/>
      <c r="Z47" s="1086"/>
      <c r="AA47" s="1086"/>
      <c r="AB47" s="1086"/>
      <c r="AC47" s="1086"/>
      <c r="AD47" s="1086"/>
      <c r="AE47" s="1086"/>
      <c r="AF47" s="1086"/>
      <c r="AG47" s="1086"/>
      <c r="AH47" s="1086"/>
      <c r="AI47" s="1086"/>
      <c r="AJ47" s="1086"/>
      <c r="AK47" s="1087"/>
      <c r="AL47" s="1094"/>
      <c r="AM47" s="820"/>
      <c r="AN47" s="820"/>
      <c r="AO47" s="820"/>
      <c r="AP47" s="820"/>
      <c r="AQ47" s="820"/>
      <c r="AR47" s="820"/>
      <c r="AS47" s="820"/>
      <c r="AT47" s="820"/>
      <c r="AU47" s="820"/>
      <c r="AV47" s="820"/>
      <c r="AW47" s="1095"/>
      <c r="AX47" s="1052"/>
      <c r="AY47" s="1053"/>
      <c r="AZ47" s="1054"/>
      <c r="BA47" s="1054"/>
      <c r="BB47" s="1054"/>
      <c r="BC47" s="1054"/>
      <c r="BD47" s="1054"/>
      <c r="BE47" s="1054"/>
      <c r="BF47" s="1054"/>
      <c r="BG47" s="1054"/>
      <c r="BH47" s="1054"/>
      <c r="BI47" s="1074"/>
      <c r="BJ47" s="824"/>
      <c r="BK47" s="824"/>
      <c r="BL47" s="824"/>
      <c r="BM47" s="824"/>
      <c r="BN47" s="824"/>
      <c r="BO47" s="824"/>
      <c r="BP47" s="824"/>
      <c r="BQ47" s="824"/>
      <c r="BR47" s="824"/>
      <c r="BS47" s="824"/>
      <c r="BT47" s="1075"/>
      <c r="BU47" s="8"/>
      <c r="BV47" s="4"/>
      <c r="BW47" s="4"/>
      <c r="BX47" s="4"/>
      <c r="BY47" s="4"/>
      <c r="CJ47" s="8"/>
    </row>
    <row r="48" spans="2:88" ht="9" customHeight="1">
      <c r="B48" s="4"/>
      <c r="C48" s="4"/>
      <c r="D48" s="5"/>
      <c r="E48" s="1085"/>
      <c r="F48" s="1086"/>
      <c r="G48" s="1086"/>
      <c r="H48" s="1086"/>
      <c r="I48" s="1086"/>
      <c r="J48" s="1086"/>
      <c r="K48" s="1086"/>
      <c r="L48" s="1086"/>
      <c r="M48" s="1086"/>
      <c r="N48" s="1086"/>
      <c r="O48" s="1086"/>
      <c r="P48" s="1086"/>
      <c r="Q48" s="1086"/>
      <c r="R48" s="1086"/>
      <c r="S48" s="1086"/>
      <c r="T48" s="1086"/>
      <c r="U48" s="1086"/>
      <c r="V48" s="1086"/>
      <c r="W48" s="1086"/>
      <c r="X48" s="1086"/>
      <c r="Y48" s="1086"/>
      <c r="Z48" s="1086"/>
      <c r="AA48" s="1086"/>
      <c r="AB48" s="1086"/>
      <c r="AC48" s="1086"/>
      <c r="AD48" s="1086"/>
      <c r="AE48" s="1086"/>
      <c r="AF48" s="1086"/>
      <c r="AG48" s="1086"/>
      <c r="AH48" s="1086"/>
      <c r="AI48" s="1086"/>
      <c r="AJ48" s="1086"/>
      <c r="AK48" s="1087"/>
      <c r="AL48" s="1094"/>
      <c r="AM48" s="820"/>
      <c r="AN48" s="820"/>
      <c r="AO48" s="820"/>
      <c r="AP48" s="820"/>
      <c r="AQ48" s="820"/>
      <c r="AR48" s="820"/>
      <c r="AS48" s="820"/>
      <c r="AT48" s="820"/>
      <c r="AU48" s="820"/>
      <c r="AV48" s="820"/>
      <c r="AW48" s="1095"/>
      <c r="AX48" s="1013"/>
      <c r="AY48" s="1013"/>
      <c r="AZ48" s="1013"/>
      <c r="BA48" s="1013"/>
      <c r="BB48" s="1013"/>
      <c r="BC48" s="1013"/>
      <c r="BD48" s="1013"/>
      <c r="BE48" s="1013"/>
      <c r="BF48" s="1013"/>
      <c r="BG48" s="1044" t="str">
        <f>IFERROR(VLOOKUP(AL45,都道府県コード!$A$2:$B$95,2,FALSE),"")</f>
        <v/>
      </c>
      <c r="BH48" s="1045"/>
      <c r="BI48" s="1055"/>
      <c r="BJ48" s="1056"/>
      <c r="BK48" s="1056"/>
      <c r="BL48" s="1056"/>
      <c r="BM48" s="1056"/>
      <c r="BN48" s="1056"/>
      <c r="BO48" s="1056"/>
      <c r="BP48" s="1056"/>
      <c r="BQ48" s="1056"/>
      <c r="BR48" s="1056"/>
      <c r="BS48" s="1056"/>
      <c r="BT48" s="1057"/>
      <c r="BU48" s="8"/>
      <c r="BV48" s="4"/>
      <c r="BW48" s="4"/>
      <c r="BX48" s="4"/>
      <c r="BY48" s="4"/>
      <c r="CJ48" s="8"/>
    </row>
    <row r="49" spans="2:88" ht="9" customHeight="1">
      <c r="B49" s="4"/>
      <c r="C49" s="4"/>
      <c r="D49" s="5"/>
      <c r="E49" s="1085"/>
      <c r="F49" s="1086"/>
      <c r="G49" s="1086"/>
      <c r="H49" s="1086"/>
      <c r="I49" s="1086"/>
      <c r="J49" s="1086"/>
      <c r="K49" s="1086"/>
      <c r="L49" s="1086"/>
      <c r="M49" s="1086"/>
      <c r="N49" s="1086"/>
      <c r="O49" s="1086"/>
      <c r="P49" s="1086"/>
      <c r="Q49" s="1086"/>
      <c r="R49" s="1086"/>
      <c r="S49" s="1086"/>
      <c r="T49" s="1086"/>
      <c r="U49" s="1086"/>
      <c r="V49" s="1086"/>
      <c r="W49" s="1086"/>
      <c r="X49" s="1086"/>
      <c r="Y49" s="1086"/>
      <c r="Z49" s="1086"/>
      <c r="AA49" s="1086"/>
      <c r="AB49" s="1086"/>
      <c r="AC49" s="1086"/>
      <c r="AD49" s="1086"/>
      <c r="AE49" s="1086"/>
      <c r="AF49" s="1086"/>
      <c r="AG49" s="1086"/>
      <c r="AH49" s="1086"/>
      <c r="AI49" s="1086"/>
      <c r="AJ49" s="1086"/>
      <c r="AK49" s="1087"/>
      <c r="AL49" s="1094"/>
      <c r="AM49" s="820"/>
      <c r="AN49" s="820"/>
      <c r="AO49" s="820"/>
      <c r="AP49" s="820"/>
      <c r="AQ49" s="820"/>
      <c r="AR49" s="820"/>
      <c r="AS49" s="820"/>
      <c r="AT49" s="820"/>
      <c r="AU49" s="820"/>
      <c r="AV49" s="820"/>
      <c r="AW49" s="1095"/>
      <c r="AX49" s="1014"/>
      <c r="AY49" s="1014"/>
      <c r="AZ49" s="1014"/>
      <c r="BA49" s="1014"/>
      <c r="BB49" s="1014"/>
      <c r="BC49" s="1014"/>
      <c r="BD49" s="1014"/>
      <c r="BE49" s="1014"/>
      <c r="BF49" s="1014"/>
      <c r="BG49" s="1046"/>
      <c r="BH49" s="1047"/>
      <c r="BI49" s="1058"/>
      <c r="BJ49" s="1059"/>
      <c r="BK49" s="1059"/>
      <c r="BL49" s="1059"/>
      <c r="BM49" s="1059"/>
      <c r="BN49" s="1059"/>
      <c r="BO49" s="1059"/>
      <c r="BP49" s="1059"/>
      <c r="BQ49" s="1059"/>
      <c r="BR49" s="1059"/>
      <c r="BS49" s="1059"/>
      <c r="BT49" s="1060"/>
      <c r="BU49" s="8"/>
      <c r="BV49" s="4"/>
      <c r="BW49" s="4"/>
      <c r="BX49" s="4"/>
      <c r="BY49" s="4"/>
      <c r="CJ49" s="8"/>
    </row>
    <row r="50" spans="2:88" ht="9" customHeight="1" thickBot="1">
      <c r="B50" s="4"/>
      <c r="C50" s="4"/>
      <c r="D50" s="5"/>
      <c r="E50" s="1088"/>
      <c r="F50" s="1089"/>
      <c r="G50" s="1089"/>
      <c r="H50" s="1089"/>
      <c r="I50" s="1089"/>
      <c r="J50" s="1089"/>
      <c r="K50" s="1089"/>
      <c r="L50" s="1089"/>
      <c r="M50" s="1089"/>
      <c r="N50" s="1089"/>
      <c r="O50" s="1089"/>
      <c r="P50" s="1089"/>
      <c r="Q50" s="1089"/>
      <c r="R50" s="1089"/>
      <c r="S50" s="1089"/>
      <c r="T50" s="1089"/>
      <c r="U50" s="1089"/>
      <c r="V50" s="1089"/>
      <c r="W50" s="1089"/>
      <c r="X50" s="1089"/>
      <c r="Y50" s="1089"/>
      <c r="Z50" s="1089"/>
      <c r="AA50" s="1089"/>
      <c r="AB50" s="1089"/>
      <c r="AC50" s="1089"/>
      <c r="AD50" s="1089"/>
      <c r="AE50" s="1089"/>
      <c r="AF50" s="1089"/>
      <c r="AG50" s="1089"/>
      <c r="AH50" s="1089"/>
      <c r="AI50" s="1089"/>
      <c r="AJ50" s="1089"/>
      <c r="AK50" s="1090"/>
      <c r="AL50" s="1096"/>
      <c r="AM50" s="1097"/>
      <c r="AN50" s="1097"/>
      <c r="AO50" s="1097"/>
      <c r="AP50" s="1097"/>
      <c r="AQ50" s="1097"/>
      <c r="AR50" s="1097"/>
      <c r="AS50" s="1097"/>
      <c r="AT50" s="1097"/>
      <c r="AU50" s="1097"/>
      <c r="AV50" s="1097"/>
      <c r="AW50" s="1098"/>
      <c r="AX50" s="1015"/>
      <c r="AY50" s="1015"/>
      <c r="AZ50" s="1015"/>
      <c r="BA50" s="1015"/>
      <c r="BB50" s="1015"/>
      <c r="BC50" s="1015"/>
      <c r="BD50" s="1015"/>
      <c r="BE50" s="1015"/>
      <c r="BF50" s="1015"/>
      <c r="BG50" s="1048"/>
      <c r="BH50" s="1049"/>
      <c r="BI50" s="1061"/>
      <c r="BJ50" s="1062"/>
      <c r="BK50" s="1062"/>
      <c r="BL50" s="1062"/>
      <c r="BM50" s="1062"/>
      <c r="BN50" s="1062"/>
      <c r="BO50" s="1062"/>
      <c r="BP50" s="1062"/>
      <c r="BQ50" s="1062"/>
      <c r="BR50" s="1062"/>
      <c r="BS50" s="1062"/>
      <c r="BT50" s="1063"/>
      <c r="BU50" s="8"/>
      <c r="BV50" s="4"/>
      <c r="BW50" s="4"/>
      <c r="BX50" s="4"/>
      <c r="BY50" s="4"/>
      <c r="CJ50" s="8"/>
    </row>
    <row r="51" spans="2:88" ht="9" customHeight="1">
      <c r="B51" s="4"/>
      <c r="C51" s="4"/>
      <c r="D51" s="5"/>
      <c r="E51" s="1082"/>
      <c r="F51" s="1083"/>
      <c r="G51" s="1083"/>
      <c r="H51" s="1083"/>
      <c r="I51" s="1083"/>
      <c r="J51" s="1083"/>
      <c r="K51" s="1083"/>
      <c r="L51" s="1083"/>
      <c r="M51" s="1083"/>
      <c r="N51" s="1083"/>
      <c r="O51" s="1083"/>
      <c r="P51" s="1083"/>
      <c r="Q51" s="1083"/>
      <c r="R51" s="1083"/>
      <c r="S51" s="1083"/>
      <c r="T51" s="1083"/>
      <c r="U51" s="1083"/>
      <c r="V51" s="1083"/>
      <c r="W51" s="1083"/>
      <c r="X51" s="1083"/>
      <c r="Y51" s="1083"/>
      <c r="Z51" s="1083"/>
      <c r="AA51" s="1083"/>
      <c r="AB51" s="1083"/>
      <c r="AC51" s="1083"/>
      <c r="AD51" s="1083"/>
      <c r="AE51" s="1083"/>
      <c r="AF51" s="1083"/>
      <c r="AG51" s="1083"/>
      <c r="AH51" s="1083"/>
      <c r="AI51" s="1083"/>
      <c r="AJ51" s="1083"/>
      <c r="AK51" s="1084"/>
      <c r="AL51" s="1091" t="str">
        <f>IF(E51="","",VLOOKUP(E51,コード表!$F$5:$H$62,3,FALSE))</f>
        <v/>
      </c>
      <c r="AM51" s="1092"/>
      <c r="AN51" s="1092"/>
      <c r="AO51" s="1092"/>
      <c r="AP51" s="1092"/>
      <c r="AQ51" s="1092"/>
      <c r="AR51" s="1092"/>
      <c r="AS51" s="1092"/>
      <c r="AT51" s="1092"/>
      <c r="AU51" s="1092"/>
      <c r="AV51" s="1092"/>
      <c r="AW51" s="1093"/>
      <c r="AX51" s="1050">
        <v>6</v>
      </c>
      <c r="AY51" s="1051"/>
      <c r="AZ51" s="1054" t="str">
        <f>IF(E51="","",VLOOKUP(E51,コード表!$F$5:$H$62,2,FALSE))</f>
        <v/>
      </c>
      <c r="BA51" s="1054"/>
      <c r="BB51" s="1054"/>
      <c r="BC51" s="1054"/>
      <c r="BD51" s="1054"/>
      <c r="BE51" s="1054"/>
      <c r="BF51" s="1054"/>
      <c r="BG51" s="1054"/>
      <c r="BH51" s="1054"/>
      <c r="BI51" s="1071"/>
      <c r="BJ51" s="1072"/>
      <c r="BK51" s="1072"/>
      <c r="BL51" s="1072"/>
      <c r="BM51" s="1072"/>
      <c r="BN51" s="1072"/>
      <c r="BO51" s="1072"/>
      <c r="BP51" s="1072"/>
      <c r="BQ51" s="1072"/>
      <c r="BR51" s="1072"/>
      <c r="BS51" s="1072"/>
      <c r="BT51" s="1073"/>
      <c r="BU51" s="8"/>
      <c r="BV51" s="4"/>
      <c r="BW51" s="4"/>
      <c r="BX51" s="4"/>
      <c r="BY51" s="4"/>
      <c r="CJ51" s="8"/>
    </row>
    <row r="52" spans="2:88" ht="9" customHeight="1">
      <c r="B52" s="4"/>
      <c r="C52" s="4"/>
      <c r="D52" s="5"/>
      <c r="E52" s="1085"/>
      <c r="F52" s="1086"/>
      <c r="G52" s="1086"/>
      <c r="H52" s="1086"/>
      <c r="I52" s="1086"/>
      <c r="J52" s="1086"/>
      <c r="K52" s="1086"/>
      <c r="L52" s="1086"/>
      <c r="M52" s="1086"/>
      <c r="N52" s="1086"/>
      <c r="O52" s="1086"/>
      <c r="P52" s="1086"/>
      <c r="Q52" s="1086"/>
      <c r="R52" s="1086"/>
      <c r="S52" s="1086"/>
      <c r="T52" s="1086"/>
      <c r="U52" s="1086"/>
      <c r="V52" s="1086"/>
      <c r="W52" s="1086"/>
      <c r="X52" s="1086"/>
      <c r="Y52" s="1086"/>
      <c r="Z52" s="1086"/>
      <c r="AA52" s="1086"/>
      <c r="AB52" s="1086"/>
      <c r="AC52" s="1086"/>
      <c r="AD52" s="1086"/>
      <c r="AE52" s="1086"/>
      <c r="AF52" s="1086"/>
      <c r="AG52" s="1086"/>
      <c r="AH52" s="1086"/>
      <c r="AI52" s="1086"/>
      <c r="AJ52" s="1086"/>
      <c r="AK52" s="1087"/>
      <c r="AL52" s="1094"/>
      <c r="AM52" s="820"/>
      <c r="AN52" s="820"/>
      <c r="AO52" s="820"/>
      <c r="AP52" s="820"/>
      <c r="AQ52" s="820"/>
      <c r="AR52" s="820"/>
      <c r="AS52" s="820"/>
      <c r="AT52" s="820"/>
      <c r="AU52" s="820"/>
      <c r="AV52" s="820"/>
      <c r="AW52" s="1095"/>
      <c r="AX52" s="1052"/>
      <c r="AY52" s="1053"/>
      <c r="AZ52" s="1054"/>
      <c r="BA52" s="1054"/>
      <c r="BB52" s="1054"/>
      <c r="BC52" s="1054"/>
      <c r="BD52" s="1054"/>
      <c r="BE52" s="1054"/>
      <c r="BF52" s="1054"/>
      <c r="BG52" s="1054"/>
      <c r="BH52" s="1054"/>
      <c r="BI52" s="1074"/>
      <c r="BJ52" s="824"/>
      <c r="BK52" s="824"/>
      <c r="BL52" s="824"/>
      <c r="BM52" s="824"/>
      <c r="BN52" s="824"/>
      <c r="BO52" s="824"/>
      <c r="BP52" s="824"/>
      <c r="BQ52" s="824"/>
      <c r="BR52" s="824"/>
      <c r="BS52" s="824"/>
      <c r="BT52" s="1075"/>
      <c r="BU52" s="8"/>
      <c r="BV52" s="4"/>
      <c r="BW52" s="4"/>
      <c r="BX52" s="4"/>
      <c r="BY52" s="4"/>
      <c r="CJ52" s="8"/>
    </row>
    <row r="53" spans="2:88" ht="9" customHeight="1">
      <c r="B53" s="4"/>
      <c r="C53" s="4"/>
      <c r="D53" s="5"/>
      <c r="E53" s="1085"/>
      <c r="F53" s="1086"/>
      <c r="G53" s="1086"/>
      <c r="H53" s="1086"/>
      <c r="I53" s="1086"/>
      <c r="J53" s="1086"/>
      <c r="K53" s="1086"/>
      <c r="L53" s="1086"/>
      <c r="M53" s="1086"/>
      <c r="N53" s="1086"/>
      <c r="O53" s="1086"/>
      <c r="P53" s="1086"/>
      <c r="Q53" s="1086"/>
      <c r="R53" s="1086"/>
      <c r="S53" s="1086"/>
      <c r="T53" s="1086"/>
      <c r="U53" s="1086"/>
      <c r="V53" s="1086"/>
      <c r="W53" s="1086"/>
      <c r="X53" s="1086"/>
      <c r="Y53" s="1086"/>
      <c r="Z53" s="1086"/>
      <c r="AA53" s="1086"/>
      <c r="AB53" s="1086"/>
      <c r="AC53" s="1086"/>
      <c r="AD53" s="1086"/>
      <c r="AE53" s="1086"/>
      <c r="AF53" s="1086"/>
      <c r="AG53" s="1086"/>
      <c r="AH53" s="1086"/>
      <c r="AI53" s="1086"/>
      <c r="AJ53" s="1086"/>
      <c r="AK53" s="1087"/>
      <c r="AL53" s="1094"/>
      <c r="AM53" s="820"/>
      <c r="AN53" s="820"/>
      <c r="AO53" s="820"/>
      <c r="AP53" s="820"/>
      <c r="AQ53" s="820"/>
      <c r="AR53" s="820"/>
      <c r="AS53" s="820"/>
      <c r="AT53" s="820"/>
      <c r="AU53" s="820"/>
      <c r="AV53" s="820"/>
      <c r="AW53" s="1095"/>
      <c r="AX53" s="1052"/>
      <c r="AY53" s="1053"/>
      <c r="AZ53" s="1054"/>
      <c r="BA53" s="1054"/>
      <c r="BB53" s="1054"/>
      <c r="BC53" s="1054"/>
      <c r="BD53" s="1054"/>
      <c r="BE53" s="1054"/>
      <c r="BF53" s="1054"/>
      <c r="BG53" s="1054"/>
      <c r="BH53" s="1054"/>
      <c r="BI53" s="1074"/>
      <c r="BJ53" s="824"/>
      <c r="BK53" s="824"/>
      <c r="BL53" s="824"/>
      <c r="BM53" s="824"/>
      <c r="BN53" s="824"/>
      <c r="BO53" s="824"/>
      <c r="BP53" s="824"/>
      <c r="BQ53" s="824"/>
      <c r="BR53" s="824"/>
      <c r="BS53" s="824"/>
      <c r="BT53" s="1075"/>
      <c r="BU53" s="8"/>
      <c r="BV53" s="4"/>
      <c r="BW53" s="4"/>
      <c r="BX53" s="4"/>
      <c r="BY53" s="4"/>
      <c r="CJ53" s="8"/>
    </row>
    <row r="54" spans="2:88" ht="9" customHeight="1">
      <c r="B54" s="4"/>
      <c r="C54" s="4"/>
      <c r="D54" s="5"/>
      <c r="E54" s="1085"/>
      <c r="F54" s="1086"/>
      <c r="G54" s="1086"/>
      <c r="H54" s="1086"/>
      <c r="I54" s="1086"/>
      <c r="J54" s="1086"/>
      <c r="K54" s="1086"/>
      <c r="L54" s="1086"/>
      <c r="M54" s="1086"/>
      <c r="N54" s="1086"/>
      <c r="O54" s="1086"/>
      <c r="P54" s="1086"/>
      <c r="Q54" s="1086"/>
      <c r="R54" s="1086"/>
      <c r="S54" s="1086"/>
      <c r="T54" s="1086"/>
      <c r="U54" s="1086"/>
      <c r="V54" s="1086"/>
      <c r="W54" s="1086"/>
      <c r="X54" s="1086"/>
      <c r="Y54" s="1086"/>
      <c r="Z54" s="1086"/>
      <c r="AA54" s="1086"/>
      <c r="AB54" s="1086"/>
      <c r="AC54" s="1086"/>
      <c r="AD54" s="1086"/>
      <c r="AE54" s="1086"/>
      <c r="AF54" s="1086"/>
      <c r="AG54" s="1086"/>
      <c r="AH54" s="1086"/>
      <c r="AI54" s="1086"/>
      <c r="AJ54" s="1086"/>
      <c r="AK54" s="1087"/>
      <c r="AL54" s="1094"/>
      <c r="AM54" s="820"/>
      <c r="AN54" s="820"/>
      <c r="AO54" s="820"/>
      <c r="AP54" s="820"/>
      <c r="AQ54" s="820"/>
      <c r="AR54" s="820"/>
      <c r="AS54" s="820"/>
      <c r="AT54" s="820"/>
      <c r="AU54" s="820"/>
      <c r="AV54" s="820"/>
      <c r="AW54" s="1095"/>
      <c r="AX54" s="1013"/>
      <c r="AY54" s="1013"/>
      <c r="AZ54" s="1013"/>
      <c r="BA54" s="1013"/>
      <c r="BB54" s="1013"/>
      <c r="BC54" s="1013"/>
      <c r="BD54" s="1013"/>
      <c r="BE54" s="1013"/>
      <c r="BF54" s="1013"/>
      <c r="BG54" s="1044" t="str">
        <f>IFERROR(VLOOKUP(AL51,都道府県コード!$A$2:$B$95,2,FALSE),"")</f>
        <v/>
      </c>
      <c r="BH54" s="1045"/>
      <c r="BI54" s="1055"/>
      <c r="BJ54" s="1056"/>
      <c r="BK54" s="1056"/>
      <c r="BL54" s="1056"/>
      <c r="BM54" s="1056"/>
      <c r="BN54" s="1056"/>
      <c r="BO54" s="1056"/>
      <c r="BP54" s="1056"/>
      <c r="BQ54" s="1056"/>
      <c r="BR54" s="1056"/>
      <c r="BS54" s="1056"/>
      <c r="BT54" s="1057"/>
      <c r="BU54" s="8"/>
      <c r="BV54" s="4"/>
      <c r="BW54" s="4"/>
      <c r="BX54" s="4"/>
      <c r="BY54" s="4"/>
      <c r="CJ54" s="8"/>
    </row>
    <row r="55" spans="2:88" ht="9" customHeight="1">
      <c r="B55" s="4"/>
      <c r="C55" s="4"/>
      <c r="D55" s="5"/>
      <c r="E55" s="1085"/>
      <c r="F55" s="1086"/>
      <c r="G55" s="1086"/>
      <c r="H55" s="1086"/>
      <c r="I55" s="1086"/>
      <c r="J55" s="1086"/>
      <c r="K55" s="1086"/>
      <c r="L55" s="1086"/>
      <c r="M55" s="1086"/>
      <c r="N55" s="1086"/>
      <c r="O55" s="1086"/>
      <c r="P55" s="1086"/>
      <c r="Q55" s="1086"/>
      <c r="R55" s="1086"/>
      <c r="S55" s="1086"/>
      <c r="T55" s="1086"/>
      <c r="U55" s="1086"/>
      <c r="V55" s="1086"/>
      <c r="W55" s="1086"/>
      <c r="X55" s="1086"/>
      <c r="Y55" s="1086"/>
      <c r="Z55" s="1086"/>
      <c r="AA55" s="1086"/>
      <c r="AB55" s="1086"/>
      <c r="AC55" s="1086"/>
      <c r="AD55" s="1086"/>
      <c r="AE55" s="1086"/>
      <c r="AF55" s="1086"/>
      <c r="AG55" s="1086"/>
      <c r="AH55" s="1086"/>
      <c r="AI55" s="1086"/>
      <c r="AJ55" s="1086"/>
      <c r="AK55" s="1087"/>
      <c r="AL55" s="1094"/>
      <c r="AM55" s="820"/>
      <c r="AN55" s="820"/>
      <c r="AO55" s="820"/>
      <c r="AP55" s="820"/>
      <c r="AQ55" s="820"/>
      <c r="AR55" s="820"/>
      <c r="AS55" s="820"/>
      <c r="AT55" s="820"/>
      <c r="AU55" s="820"/>
      <c r="AV55" s="820"/>
      <c r="AW55" s="1095"/>
      <c r="AX55" s="1014"/>
      <c r="AY55" s="1014"/>
      <c r="AZ55" s="1014"/>
      <c r="BA55" s="1014"/>
      <c r="BB55" s="1014"/>
      <c r="BC55" s="1014"/>
      <c r="BD55" s="1014"/>
      <c r="BE55" s="1014"/>
      <c r="BF55" s="1014"/>
      <c r="BG55" s="1046"/>
      <c r="BH55" s="1047"/>
      <c r="BI55" s="1058"/>
      <c r="BJ55" s="1059"/>
      <c r="BK55" s="1059"/>
      <c r="BL55" s="1059"/>
      <c r="BM55" s="1059"/>
      <c r="BN55" s="1059"/>
      <c r="BO55" s="1059"/>
      <c r="BP55" s="1059"/>
      <c r="BQ55" s="1059"/>
      <c r="BR55" s="1059"/>
      <c r="BS55" s="1059"/>
      <c r="BT55" s="1060"/>
      <c r="BU55" s="8"/>
      <c r="BV55" s="4"/>
      <c r="BW55" s="4"/>
      <c r="BX55" s="4"/>
      <c r="BY55" s="4"/>
      <c r="CJ55" s="8"/>
    </row>
    <row r="56" spans="2:88" ht="9" customHeight="1" thickBot="1">
      <c r="B56" s="4"/>
      <c r="C56" s="4"/>
      <c r="D56" s="5"/>
      <c r="E56" s="1088"/>
      <c r="F56" s="1089"/>
      <c r="G56" s="1089"/>
      <c r="H56" s="1089"/>
      <c r="I56" s="1089"/>
      <c r="J56" s="1089"/>
      <c r="K56" s="1089"/>
      <c r="L56" s="1089"/>
      <c r="M56" s="1089"/>
      <c r="N56" s="1089"/>
      <c r="O56" s="1089"/>
      <c r="P56" s="1089"/>
      <c r="Q56" s="1089"/>
      <c r="R56" s="1089"/>
      <c r="S56" s="1089"/>
      <c r="T56" s="1089"/>
      <c r="U56" s="1089"/>
      <c r="V56" s="1089"/>
      <c r="W56" s="1089"/>
      <c r="X56" s="1089"/>
      <c r="Y56" s="1089"/>
      <c r="Z56" s="1089"/>
      <c r="AA56" s="1089"/>
      <c r="AB56" s="1089"/>
      <c r="AC56" s="1089"/>
      <c r="AD56" s="1089"/>
      <c r="AE56" s="1089"/>
      <c r="AF56" s="1089"/>
      <c r="AG56" s="1089"/>
      <c r="AH56" s="1089"/>
      <c r="AI56" s="1089"/>
      <c r="AJ56" s="1089"/>
      <c r="AK56" s="1090"/>
      <c r="AL56" s="1096"/>
      <c r="AM56" s="1097"/>
      <c r="AN56" s="1097"/>
      <c r="AO56" s="1097"/>
      <c r="AP56" s="1097"/>
      <c r="AQ56" s="1097"/>
      <c r="AR56" s="1097"/>
      <c r="AS56" s="1097"/>
      <c r="AT56" s="1097"/>
      <c r="AU56" s="1097"/>
      <c r="AV56" s="1097"/>
      <c r="AW56" s="1098"/>
      <c r="AX56" s="1015"/>
      <c r="AY56" s="1015"/>
      <c r="AZ56" s="1015"/>
      <c r="BA56" s="1015"/>
      <c r="BB56" s="1015"/>
      <c r="BC56" s="1015"/>
      <c r="BD56" s="1015"/>
      <c r="BE56" s="1015"/>
      <c r="BF56" s="1015"/>
      <c r="BG56" s="1048"/>
      <c r="BH56" s="1049"/>
      <c r="BI56" s="1061"/>
      <c r="BJ56" s="1062"/>
      <c r="BK56" s="1062"/>
      <c r="BL56" s="1062"/>
      <c r="BM56" s="1062"/>
      <c r="BN56" s="1062"/>
      <c r="BO56" s="1062"/>
      <c r="BP56" s="1062"/>
      <c r="BQ56" s="1062"/>
      <c r="BR56" s="1062"/>
      <c r="BS56" s="1062"/>
      <c r="BT56" s="1063"/>
      <c r="BU56" s="8"/>
      <c r="BV56" s="4"/>
      <c r="BW56" s="4"/>
      <c r="BX56" s="4"/>
      <c r="BY56" s="4"/>
      <c r="CJ56" s="8"/>
    </row>
    <row r="57" spans="2:88" ht="9" customHeight="1">
      <c r="B57" s="4"/>
      <c r="C57" s="4"/>
      <c r="D57" s="5"/>
      <c r="E57" s="1082"/>
      <c r="F57" s="1083"/>
      <c r="G57" s="1083"/>
      <c r="H57" s="1083"/>
      <c r="I57" s="1083"/>
      <c r="J57" s="1083"/>
      <c r="K57" s="1083"/>
      <c r="L57" s="1083"/>
      <c r="M57" s="1083"/>
      <c r="N57" s="1083"/>
      <c r="O57" s="1083"/>
      <c r="P57" s="1083"/>
      <c r="Q57" s="1083"/>
      <c r="R57" s="1083"/>
      <c r="S57" s="1083"/>
      <c r="T57" s="1083"/>
      <c r="U57" s="1083"/>
      <c r="V57" s="1083"/>
      <c r="W57" s="1083"/>
      <c r="X57" s="1083"/>
      <c r="Y57" s="1083"/>
      <c r="Z57" s="1083"/>
      <c r="AA57" s="1083"/>
      <c r="AB57" s="1083"/>
      <c r="AC57" s="1083"/>
      <c r="AD57" s="1083"/>
      <c r="AE57" s="1083"/>
      <c r="AF57" s="1083"/>
      <c r="AG57" s="1083"/>
      <c r="AH57" s="1083"/>
      <c r="AI57" s="1083"/>
      <c r="AJ57" s="1083"/>
      <c r="AK57" s="1084"/>
      <c r="AL57" s="1091" t="str">
        <f>IF(E57="","",VLOOKUP(E57,コード表!$F$5:$H$62,3,FALSE))</f>
        <v/>
      </c>
      <c r="AM57" s="1092"/>
      <c r="AN57" s="1092"/>
      <c r="AO57" s="1092"/>
      <c r="AP57" s="1092"/>
      <c r="AQ57" s="1092"/>
      <c r="AR57" s="1092"/>
      <c r="AS57" s="1092"/>
      <c r="AT57" s="1092"/>
      <c r="AU57" s="1092"/>
      <c r="AV57" s="1092"/>
      <c r="AW57" s="1093"/>
      <c r="AX57" s="1050">
        <v>7</v>
      </c>
      <c r="AY57" s="1051"/>
      <c r="AZ57" s="1054" t="str">
        <f>IF(E57="","",VLOOKUP(E57,コード表!$F$5:$H$62,2,FALSE))</f>
        <v/>
      </c>
      <c r="BA57" s="1054"/>
      <c r="BB57" s="1054"/>
      <c r="BC57" s="1054"/>
      <c r="BD57" s="1054"/>
      <c r="BE57" s="1054"/>
      <c r="BF57" s="1054"/>
      <c r="BG57" s="1054"/>
      <c r="BH57" s="1054"/>
      <c r="BI57" s="1071"/>
      <c r="BJ57" s="1072"/>
      <c r="BK57" s="1072"/>
      <c r="BL57" s="1072"/>
      <c r="BM57" s="1072"/>
      <c r="BN57" s="1072"/>
      <c r="BO57" s="1072"/>
      <c r="BP57" s="1072"/>
      <c r="BQ57" s="1072"/>
      <c r="BR57" s="1072"/>
      <c r="BS57" s="1072"/>
      <c r="BT57" s="1073"/>
      <c r="BU57" s="8"/>
      <c r="BV57" s="4"/>
      <c r="BW57" s="4"/>
      <c r="BX57" s="4"/>
      <c r="BY57" s="4"/>
      <c r="CJ57" s="8"/>
    </row>
    <row r="58" spans="2:88" ht="9" customHeight="1">
      <c r="B58" s="4"/>
      <c r="C58" s="4"/>
      <c r="D58" s="5"/>
      <c r="E58" s="1085"/>
      <c r="F58" s="1086"/>
      <c r="G58" s="1086"/>
      <c r="H58" s="1086"/>
      <c r="I58" s="1086"/>
      <c r="J58" s="1086"/>
      <c r="K58" s="1086"/>
      <c r="L58" s="1086"/>
      <c r="M58" s="1086"/>
      <c r="N58" s="1086"/>
      <c r="O58" s="1086"/>
      <c r="P58" s="1086"/>
      <c r="Q58" s="1086"/>
      <c r="R58" s="1086"/>
      <c r="S58" s="1086"/>
      <c r="T58" s="1086"/>
      <c r="U58" s="1086"/>
      <c r="V58" s="1086"/>
      <c r="W58" s="1086"/>
      <c r="X58" s="1086"/>
      <c r="Y58" s="1086"/>
      <c r="Z58" s="1086"/>
      <c r="AA58" s="1086"/>
      <c r="AB58" s="1086"/>
      <c r="AC58" s="1086"/>
      <c r="AD58" s="1086"/>
      <c r="AE58" s="1086"/>
      <c r="AF58" s="1086"/>
      <c r="AG58" s="1086"/>
      <c r="AH58" s="1086"/>
      <c r="AI58" s="1086"/>
      <c r="AJ58" s="1086"/>
      <c r="AK58" s="1087"/>
      <c r="AL58" s="1094"/>
      <c r="AM58" s="820"/>
      <c r="AN58" s="820"/>
      <c r="AO58" s="820"/>
      <c r="AP58" s="820"/>
      <c r="AQ58" s="820"/>
      <c r="AR58" s="820"/>
      <c r="AS58" s="820"/>
      <c r="AT58" s="820"/>
      <c r="AU58" s="820"/>
      <c r="AV58" s="820"/>
      <c r="AW58" s="1095"/>
      <c r="AX58" s="1052"/>
      <c r="AY58" s="1053"/>
      <c r="AZ58" s="1054"/>
      <c r="BA58" s="1054"/>
      <c r="BB58" s="1054"/>
      <c r="BC58" s="1054"/>
      <c r="BD58" s="1054"/>
      <c r="BE58" s="1054"/>
      <c r="BF58" s="1054"/>
      <c r="BG58" s="1054"/>
      <c r="BH58" s="1054"/>
      <c r="BI58" s="1074"/>
      <c r="BJ58" s="824"/>
      <c r="BK58" s="824"/>
      <c r="BL58" s="824"/>
      <c r="BM58" s="824"/>
      <c r="BN58" s="824"/>
      <c r="BO58" s="824"/>
      <c r="BP58" s="824"/>
      <c r="BQ58" s="824"/>
      <c r="BR58" s="824"/>
      <c r="BS58" s="824"/>
      <c r="BT58" s="1075"/>
      <c r="BU58" s="8"/>
      <c r="BV58" s="4"/>
      <c r="BW58" s="4"/>
      <c r="BX58" s="4"/>
      <c r="BY58" s="4"/>
      <c r="CJ58" s="8"/>
    </row>
    <row r="59" spans="2:88" ht="9" customHeight="1">
      <c r="B59" s="4"/>
      <c r="C59" s="4"/>
      <c r="D59" s="5"/>
      <c r="E59" s="1085"/>
      <c r="F59" s="1086"/>
      <c r="G59" s="1086"/>
      <c r="H59" s="1086"/>
      <c r="I59" s="1086"/>
      <c r="J59" s="1086"/>
      <c r="K59" s="1086"/>
      <c r="L59" s="1086"/>
      <c r="M59" s="1086"/>
      <c r="N59" s="1086"/>
      <c r="O59" s="1086"/>
      <c r="P59" s="1086"/>
      <c r="Q59" s="1086"/>
      <c r="R59" s="1086"/>
      <c r="S59" s="1086"/>
      <c r="T59" s="1086"/>
      <c r="U59" s="1086"/>
      <c r="V59" s="1086"/>
      <c r="W59" s="1086"/>
      <c r="X59" s="1086"/>
      <c r="Y59" s="1086"/>
      <c r="Z59" s="1086"/>
      <c r="AA59" s="1086"/>
      <c r="AB59" s="1086"/>
      <c r="AC59" s="1086"/>
      <c r="AD59" s="1086"/>
      <c r="AE59" s="1086"/>
      <c r="AF59" s="1086"/>
      <c r="AG59" s="1086"/>
      <c r="AH59" s="1086"/>
      <c r="AI59" s="1086"/>
      <c r="AJ59" s="1086"/>
      <c r="AK59" s="1087"/>
      <c r="AL59" s="1094"/>
      <c r="AM59" s="820"/>
      <c r="AN59" s="820"/>
      <c r="AO59" s="820"/>
      <c r="AP59" s="820"/>
      <c r="AQ59" s="820"/>
      <c r="AR59" s="820"/>
      <c r="AS59" s="820"/>
      <c r="AT59" s="820"/>
      <c r="AU59" s="820"/>
      <c r="AV59" s="820"/>
      <c r="AW59" s="1095"/>
      <c r="AX59" s="1052"/>
      <c r="AY59" s="1053"/>
      <c r="AZ59" s="1054"/>
      <c r="BA59" s="1054"/>
      <c r="BB59" s="1054"/>
      <c r="BC59" s="1054"/>
      <c r="BD59" s="1054"/>
      <c r="BE59" s="1054"/>
      <c r="BF59" s="1054"/>
      <c r="BG59" s="1054"/>
      <c r="BH59" s="1054"/>
      <c r="BI59" s="1074"/>
      <c r="BJ59" s="824"/>
      <c r="BK59" s="824"/>
      <c r="BL59" s="824"/>
      <c r="BM59" s="824"/>
      <c r="BN59" s="824"/>
      <c r="BO59" s="824"/>
      <c r="BP59" s="824"/>
      <c r="BQ59" s="824"/>
      <c r="BR59" s="824"/>
      <c r="BS59" s="824"/>
      <c r="BT59" s="1075"/>
      <c r="BU59" s="8"/>
      <c r="BV59" s="4"/>
      <c r="BW59" s="4"/>
      <c r="BX59" s="4"/>
      <c r="BY59" s="4"/>
      <c r="CJ59" s="8"/>
    </row>
    <row r="60" spans="2:88" ht="9" customHeight="1">
      <c r="B60" s="4"/>
      <c r="C60" s="4"/>
      <c r="D60" s="5"/>
      <c r="E60" s="1085"/>
      <c r="F60" s="1086"/>
      <c r="G60" s="1086"/>
      <c r="H60" s="1086"/>
      <c r="I60" s="1086"/>
      <c r="J60" s="1086"/>
      <c r="K60" s="1086"/>
      <c r="L60" s="1086"/>
      <c r="M60" s="1086"/>
      <c r="N60" s="1086"/>
      <c r="O60" s="1086"/>
      <c r="P60" s="1086"/>
      <c r="Q60" s="1086"/>
      <c r="R60" s="1086"/>
      <c r="S60" s="1086"/>
      <c r="T60" s="1086"/>
      <c r="U60" s="1086"/>
      <c r="V60" s="1086"/>
      <c r="W60" s="1086"/>
      <c r="X60" s="1086"/>
      <c r="Y60" s="1086"/>
      <c r="Z60" s="1086"/>
      <c r="AA60" s="1086"/>
      <c r="AB60" s="1086"/>
      <c r="AC60" s="1086"/>
      <c r="AD60" s="1086"/>
      <c r="AE60" s="1086"/>
      <c r="AF60" s="1086"/>
      <c r="AG60" s="1086"/>
      <c r="AH60" s="1086"/>
      <c r="AI60" s="1086"/>
      <c r="AJ60" s="1086"/>
      <c r="AK60" s="1087"/>
      <c r="AL60" s="1094"/>
      <c r="AM60" s="820"/>
      <c r="AN60" s="820"/>
      <c r="AO60" s="820"/>
      <c r="AP60" s="820"/>
      <c r="AQ60" s="820"/>
      <c r="AR60" s="820"/>
      <c r="AS60" s="820"/>
      <c r="AT60" s="820"/>
      <c r="AU60" s="820"/>
      <c r="AV60" s="820"/>
      <c r="AW60" s="1095"/>
      <c r="AX60" s="1013"/>
      <c r="AY60" s="1013"/>
      <c r="AZ60" s="1013"/>
      <c r="BA60" s="1013"/>
      <c r="BB60" s="1013"/>
      <c r="BC60" s="1013"/>
      <c r="BD60" s="1013"/>
      <c r="BE60" s="1013"/>
      <c r="BF60" s="1013"/>
      <c r="BG60" s="1044" t="str">
        <f>IFERROR(VLOOKUP(AL57,都道府県コード!$A$2:$B$95,2,FALSE),"")</f>
        <v/>
      </c>
      <c r="BH60" s="1045"/>
      <c r="BI60" s="1055"/>
      <c r="BJ60" s="1056"/>
      <c r="BK60" s="1056"/>
      <c r="BL60" s="1056"/>
      <c r="BM60" s="1056"/>
      <c r="BN60" s="1056"/>
      <c r="BO60" s="1056"/>
      <c r="BP60" s="1056"/>
      <c r="BQ60" s="1056"/>
      <c r="BR60" s="1056"/>
      <c r="BS60" s="1056"/>
      <c r="BT60" s="1057"/>
      <c r="BU60" s="8"/>
      <c r="BV60" s="4"/>
      <c r="BW60" s="4"/>
      <c r="BX60" s="4"/>
      <c r="BY60" s="4"/>
      <c r="CJ60" s="8"/>
    </row>
    <row r="61" spans="2:88" ht="9" customHeight="1">
      <c r="B61" s="4"/>
      <c r="C61" s="4"/>
      <c r="D61" s="5"/>
      <c r="E61" s="1085"/>
      <c r="F61" s="1086"/>
      <c r="G61" s="1086"/>
      <c r="H61" s="1086"/>
      <c r="I61" s="1086"/>
      <c r="J61" s="1086"/>
      <c r="K61" s="1086"/>
      <c r="L61" s="1086"/>
      <c r="M61" s="1086"/>
      <c r="N61" s="1086"/>
      <c r="O61" s="1086"/>
      <c r="P61" s="1086"/>
      <c r="Q61" s="1086"/>
      <c r="R61" s="1086"/>
      <c r="S61" s="1086"/>
      <c r="T61" s="1086"/>
      <c r="U61" s="1086"/>
      <c r="V61" s="1086"/>
      <c r="W61" s="1086"/>
      <c r="X61" s="1086"/>
      <c r="Y61" s="1086"/>
      <c r="Z61" s="1086"/>
      <c r="AA61" s="1086"/>
      <c r="AB61" s="1086"/>
      <c r="AC61" s="1086"/>
      <c r="AD61" s="1086"/>
      <c r="AE61" s="1086"/>
      <c r="AF61" s="1086"/>
      <c r="AG61" s="1086"/>
      <c r="AH61" s="1086"/>
      <c r="AI61" s="1086"/>
      <c r="AJ61" s="1086"/>
      <c r="AK61" s="1087"/>
      <c r="AL61" s="1094"/>
      <c r="AM61" s="820"/>
      <c r="AN61" s="820"/>
      <c r="AO61" s="820"/>
      <c r="AP61" s="820"/>
      <c r="AQ61" s="820"/>
      <c r="AR61" s="820"/>
      <c r="AS61" s="820"/>
      <c r="AT61" s="820"/>
      <c r="AU61" s="820"/>
      <c r="AV61" s="820"/>
      <c r="AW61" s="1095"/>
      <c r="AX61" s="1014"/>
      <c r="AY61" s="1014"/>
      <c r="AZ61" s="1014"/>
      <c r="BA61" s="1014"/>
      <c r="BB61" s="1014"/>
      <c r="BC61" s="1014"/>
      <c r="BD61" s="1014"/>
      <c r="BE61" s="1014"/>
      <c r="BF61" s="1014"/>
      <c r="BG61" s="1046"/>
      <c r="BH61" s="1047"/>
      <c r="BI61" s="1058"/>
      <c r="BJ61" s="1059"/>
      <c r="BK61" s="1059"/>
      <c r="BL61" s="1059"/>
      <c r="BM61" s="1059"/>
      <c r="BN61" s="1059"/>
      <c r="BO61" s="1059"/>
      <c r="BP61" s="1059"/>
      <c r="BQ61" s="1059"/>
      <c r="BR61" s="1059"/>
      <c r="BS61" s="1059"/>
      <c r="BT61" s="1060"/>
      <c r="BU61" s="8"/>
      <c r="BV61" s="4"/>
      <c r="BW61" s="4"/>
      <c r="BX61" s="4"/>
      <c r="BY61" s="4"/>
      <c r="CJ61" s="8"/>
    </row>
    <row r="62" spans="2:88" ht="9" customHeight="1" thickBot="1">
      <c r="B62" s="4"/>
      <c r="C62" s="4"/>
      <c r="D62" s="5"/>
      <c r="E62" s="1088"/>
      <c r="F62" s="1089"/>
      <c r="G62" s="1089"/>
      <c r="H62" s="1089"/>
      <c r="I62" s="1089"/>
      <c r="J62" s="1089"/>
      <c r="K62" s="1089"/>
      <c r="L62" s="1089"/>
      <c r="M62" s="1089"/>
      <c r="N62" s="1089"/>
      <c r="O62" s="1089"/>
      <c r="P62" s="1089"/>
      <c r="Q62" s="1089"/>
      <c r="R62" s="1089"/>
      <c r="S62" s="1089"/>
      <c r="T62" s="1089"/>
      <c r="U62" s="1089"/>
      <c r="V62" s="1089"/>
      <c r="W62" s="1089"/>
      <c r="X62" s="1089"/>
      <c r="Y62" s="1089"/>
      <c r="Z62" s="1089"/>
      <c r="AA62" s="1089"/>
      <c r="AB62" s="1089"/>
      <c r="AC62" s="1089"/>
      <c r="AD62" s="1089"/>
      <c r="AE62" s="1089"/>
      <c r="AF62" s="1089"/>
      <c r="AG62" s="1089"/>
      <c r="AH62" s="1089"/>
      <c r="AI62" s="1089"/>
      <c r="AJ62" s="1089"/>
      <c r="AK62" s="1090"/>
      <c r="AL62" s="1096"/>
      <c r="AM62" s="1097"/>
      <c r="AN62" s="1097"/>
      <c r="AO62" s="1097"/>
      <c r="AP62" s="1097"/>
      <c r="AQ62" s="1097"/>
      <c r="AR62" s="1097"/>
      <c r="AS62" s="1097"/>
      <c r="AT62" s="1097"/>
      <c r="AU62" s="1097"/>
      <c r="AV62" s="1097"/>
      <c r="AW62" s="1098"/>
      <c r="AX62" s="1015"/>
      <c r="AY62" s="1015"/>
      <c r="AZ62" s="1015"/>
      <c r="BA62" s="1015"/>
      <c r="BB62" s="1015"/>
      <c r="BC62" s="1015"/>
      <c r="BD62" s="1015"/>
      <c r="BE62" s="1015"/>
      <c r="BF62" s="1015"/>
      <c r="BG62" s="1048"/>
      <c r="BH62" s="1049"/>
      <c r="BI62" s="1061"/>
      <c r="BJ62" s="1062"/>
      <c r="BK62" s="1062"/>
      <c r="BL62" s="1062"/>
      <c r="BM62" s="1062"/>
      <c r="BN62" s="1062"/>
      <c r="BO62" s="1062"/>
      <c r="BP62" s="1062"/>
      <c r="BQ62" s="1062"/>
      <c r="BR62" s="1062"/>
      <c r="BS62" s="1062"/>
      <c r="BT62" s="1063"/>
      <c r="BU62" s="8"/>
      <c r="BV62" s="4"/>
      <c r="BW62" s="4"/>
      <c r="BX62" s="4"/>
      <c r="BY62" s="4"/>
      <c r="CJ62" s="8"/>
    </row>
    <row r="63" spans="2:88" ht="9" customHeight="1">
      <c r="B63" s="4"/>
      <c r="C63" s="4"/>
      <c r="D63" s="5"/>
      <c r="E63" s="1082"/>
      <c r="F63" s="1083"/>
      <c r="G63" s="1083"/>
      <c r="H63" s="1083"/>
      <c r="I63" s="1083"/>
      <c r="J63" s="1083"/>
      <c r="K63" s="1083"/>
      <c r="L63" s="1083"/>
      <c r="M63" s="1083"/>
      <c r="N63" s="1083"/>
      <c r="O63" s="1083"/>
      <c r="P63" s="1083"/>
      <c r="Q63" s="1083"/>
      <c r="R63" s="1083"/>
      <c r="S63" s="1083"/>
      <c r="T63" s="1083"/>
      <c r="U63" s="1083"/>
      <c r="V63" s="1083"/>
      <c r="W63" s="1083"/>
      <c r="X63" s="1083"/>
      <c r="Y63" s="1083"/>
      <c r="Z63" s="1083"/>
      <c r="AA63" s="1083"/>
      <c r="AB63" s="1083"/>
      <c r="AC63" s="1083"/>
      <c r="AD63" s="1083"/>
      <c r="AE63" s="1083"/>
      <c r="AF63" s="1083"/>
      <c r="AG63" s="1083"/>
      <c r="AH63" s="1083"/>
      <c r="AI63" s="1083"/>
      <c r="AJ63" s="1083"/>
      <c r="AK63" s="1084"/>
      <c r="AL63" s="1091" t="str">
        <f>IF(E63="","",VLOOKUP(E63,コード表!$F$5:$H$62,3,FALSE))</f>
        <v/>
      </c>
      <c r="AM63" s="1092"/>
      <c r="AN63" s="1092"/>
      <c r="AO63" s="1092"/>
      <c r="AP63" s="1092"/>
      <c r="AQ63" s="1092"/>
      <c r="AR63" s="1092"/>
      <c r="AS63" s="1092"/>
      <c r="AT63" s="1092"/>
      <c r="AU63" s="1092"/>
      <c r="AV63" s="1092"/>
      <c r="AW63" s="1093"/>
      <c r="AX63" s="1050">
        <v>8</v>
      </c>
      <c r="AY63" s="1051"/>
      <c r="AZ63" s="1054" t="str">
        <f>IF(E63="","",VLOOKUP(E63,コード表!$F$5:$H$62,2,FALSE))</f>
        <v/>
      </c>
      <c r="BA63" s="1054"/>
      <c r="BB63" s="1054"/>
      <c r="BC63" s="1054"/>
      <c r="BD63" s="1054"/>
      <c r="BE63" s="1054"/>
      <c r="BF63" s="1054"/>
      <c r="BG63" s="1054"/>
      <c r="BH63" s="1054"/>
      <c r="BI63" s="1071"/>
      <c r="BJ63" s="1072"/>
      <c r="BK63" s="1072"/>
      <c r="BL63" s="1072"/>
      <c r="BM63" s="1072"/>
      <c r="BN63" s="1072"/>
      <c r="BO63" s="1072"/>
      <c r="BP63" s="1072"/>
      <c r="BQ63" s="1072"/>
      <c r="BR63" s="1072"/>
      <c r="BS63" s="1072"/>
      <c r="BT63" s="1073"/>
      <c r="BU63" s="8"/>
      <c r="BV63" s="4"/>
      <c r="BW63" s="4"/>
      <c r="BX63" s="4"/>
      <c r="BY63" s="4"/>
      <c r="CJ63" s="8"/>
    </row>
    <row r="64" spans="2:88" ht="9" customHeight="1">
      <c r="B64" s="4"/>
      <c r="C64" s="4"/>
      <c r="D64" s="5"/>
      <c r="E64" s="1085"/>
      <c r="F64" s="1086"/>
      <c r="G64" s="1086"/>
      <c r="H64" s="1086"/>
      <c r="I64" s="1086"/>
      <c r="J64" s="1086"/>
      <c r="K64" s="1086"/>
      <c r="L64" s="1086"/>
      <c r="M64" s="1086"/>
      <c r="N64" s="1086"/>
      <c r="O64" s="1086"/>
      <c r="P64" s="1086"/>
      <c r="Q64" s="1086"/>
      <c r="R64" s="1086"/>
      <c r="S64" s="1086"/>
      <c r="T64" s="1086"/>
      <c r="U64" s="1086"/>
      <c r="V64" s="1086"/>
      <c r="W64" s="1086"/>
      <c r="X64" s="1086"/>
      <c r="Y64" s="1086"/>
      <c r="Z64" s="1086"/>
      <c r="AA64" s="1086"/>
      <c r="AB64" s="1086"/>
      <c r="AC64" s="1086"/>
      <c r="AD64" s="1086"/>
      <c r="AE64" s="1086"/>
      <c r="AF64" s="1086"/>
      <c r="AG64" s="1086"/>
      <c r="AH64" s="1086"/>
      <c r="AI64" s="1086"/>
      <c r="AJ64" s="1086"/>
      <c r="AK64" s="1087"/>
      <c r="AL64" s="1094"/>
      <c r="AM64" s="820"/>
      <c r="AN64" s="820"/>
      <c r="AO64" s="820"/>
      <c r="AP64" s="820"/>
      <c r="AQ64" s="820"/>
      <c r="AR64" s="820"/>
      <c r="AS64" s="820"/>
      <c r="AT64" s="820"/>
      <c r="AU64" s="820"/>
      <c r="AV64" s="820"/>
      <c r="AW64" s="1095"/>
      <c r="AX64" s="1052"/>
      <c r="AY64" s="1053"/>
      <c r="AZ64" s="1054"/>
      <c r="BA64" s="1054"/>
      <c r="BB64" s="1054"/>
      <c r="BC64" s="1054"/>
      <c r="BD64" s="1054"/>
      <c r="BE64" s="1054"/>
      <c r="BF64" s="1054"/>
      <c r="BG64" s="1054"/>
      <c r="BH64" s="1054"/>
      <c r="BI64" s="1074"/>
      <c r="BJ64" s="824"/>
      <c r="BK64" s="824"/>
      <c r="BL64" s="824"/>
      <c r="BM64" s="824"/>
      <c r="BN64" s="824"/>
      <c r="BO64" s="824"/>
      <c r="BP64" s="824"/>
      <c r="BQ64" s="824"/>
      <c r="BR64" s="824"/>
      <c r="BS64" s="824"/>
      <c r="BT64" s="1075"/>
      <c r="BU64" s="8"/>
      <c r="BV64" s="4"/>
      <c r="BW64" s="4"/>
      <c r="BX64" s="4"/>
      <c r="BY64" s="4"/>
      <c r="CJ64" s="8"/>
    </row>
    <row r="65" spans="2:88" ht="9" customHeight="1">
      <c r="B65" s="4"/>
      <c r="C65" s="4"/>
      <c r="D65" s="5"/>
      <c r="E65" s="1085"/>
      <c r="F65" s="1086"/>
      <c r="G65" s="1086"/>
      <c r="H65" s="1086"/>
      <c r="I65" s="1086"/>
      <c r="J65" s="1086"/>
      <c r="K65" s="1086"/>
      <c r="L65" s="1086"/>
      <c r="M65" s="1086"/>
      <c r="N65" s="1086"/>
      <c r="O65" s="1086"/>
      <c r="P65" s="1086"/>
      <c r="Q65" s="1086"/>
      <c r="R65" s="1086"/>
      <c r="S65" s="1086"/>
      <c r="T65" s="1086"/>
      <c r="U65" s="1086"/>
      <c r="V65" s="1086"/>
      <c r="W65" s="1086"/>
      <c r="X65" s="1086"/>
      <c r="Y65" s="1086"/>
      <c r="Z65" s="1086"/>
      <c r="AA65" s="1086"/>
      <c r="AB65" s="1086"/>
      <c r="AC65" s="1086"/>
      <c r="AD65" s="1086"/>
      <c r="AE65" s="1086"/>
      <c r="AF65" s="1086"/>
      <c r="AG65" s="1086"/>
      <c r="AH65" s="1086"/>
      <c r="AI65" s="1086"/>
      <c r="AJ65" s="1086"/>
      <c r="AK65" s="1087"/>
      <c r="AL65" s="1094"/>
      <c r="AM65" s="820"/>
      <c r="AN65" s="820"/>
      <c r="AO65" s="820"/>
      <c r="AP65" s="820"/>
      <c r="AQ65" s="820"/>
      <c r="AR65" s="820"/>
      <c r="AS65" s="820"/>
      <c r="AT65" s="820"/>
      <c r="AU65" s="820"/>
      <c r="AV65" s="820"/>
      <c r="AW65" s="1095"/>
      <c r="AX65" s="1052"/>
      <c r="AY65" s="1053"/>
      <c r="AZ65" s="1054"/>
      <c r="BA65" s="1054"/>
      <c r="BB65" s="1054"/>
      <c r="BC65" s="1054"/>
      <c r="BD65" s="1054"/>
      <c r="BE65" s="1054"/>
      <c r="BF65" s="1054"/>
      <c r="BG65" s="1054"/>
      <c r="BH65" s="1054"/>
      <c r="BI65" s="1074"/>
      <c r="BJ65" s="824"/>
      <c r="BK65" s="824"/>
      <c r="BL65" s="824"/>
      <c r="BM65" s="824"/>
      <c r="BN65" s="824"/>
      <c r="BO65" s="824"/>
      <c r="BP65" s="824"/>
      <c r="BQ65" s="824"/>
      <c r="BR65" s="824"/>
      <c r="BS65" s="824"/>
      <c r="BT65" s="1075"/>
      <c r="BU65" s="8"/>
      <c r="BV65" s="4"/>
      <c r="BW65" s="4"/>
      <c r="BX65" s="4"/>
      <c r="BY65" s="4"/>
      <c r="CJ65" s="8"/>
    </row>
    <row r="66" spans="2:88" ht="9" customHeight="1">
      <c r="B66" s="4"/>
      <c r="C66" s="4"/>
      <c r="D66" s="5"/>
      <c r="E66" s="1085"/>
      <c r="F66" s="1086"/>
      <c r="G66" s="1086"/>
      <c r="H66" s="1086"/>
      <c r="I66" s="1086"/>
      <c r="J66" s="1086"/>
      <c r="K66" s="1086"/>
      <c r="L66" s="1086"/>
      <c r="M66" s="1086"/>
      <c r="N66" s="1086"/>
      <c r="O66" s="1086"/>
      <c r="P66" s="1086"/>
      <c r="Q66" s="1086"/>
      <c r="R66" s="1086"/>
      <c r="S66" s="1086"/>
      <c r="T66" s="1086"/>
      <c r="U66" s="1086"/>
      <c r="V66" s="1086"/>
      <c r="W66" s="1086"/>
      <c r="X66" s="1086"/>
      <c r="Y66" s="1086"/>
      <c r="Z66" s="1086"/>
      <c r="AA66" s="1086"/>
      <c r="AB66" s="1086"/>
      <c r="AC66" s="1086"/>
      <c r="AD66" s="1086"/>
      <c r="AE66" s="1086"/>
      <c r="AF66" s="1086"/>
      <c r="AG66" s="1086"/>
      <c r="AH66" s="1086"/>
      <c r="AI66" s="1086"/>
      <c r="AJ66" s="1086"/>
      <c r="AK66" s="1087"/>
      <c r="AL66" s="1094"/>
      <c r="AM66" s="820"/>
      <c r="AN66" s="820"/>
      <c r="AO66" s="820"/>
      <c r="AP66" s="820"/>
      <c r="AQ66" s="820"/>
      <c r="AR66" s="820"/>
      <c r="AS66" s="820"/>
      <c r="AT66" s="820"/>
      <c r="AU66" s="820"/>
      <c r="AV66" s="820"/>
      <c r="AW66" s="1095"/>
      <c r="AX66" s="1013"/>
      <c r="AY66" s="1013"/>
      <c r="AZ66" s="1013"/>
      <c r="BA66" s="1013"/>
      <c r="BB66" s="1013"/>
      <c r="BC66" s="1013"/>
      <c r="BD66" s="1013"/>
      <c r="BE66" s="1013"/>
      <c r="BF66" s="1013"/>
      <c r="BG66" s="1044" t="str">
        <f>IFERROR(VLOOKUP(AL63,都道府県コード!$A$2:$B$95,2,FALSE),"")</f>
        <v/>
      </c>
      <c r="BH66" s="1045"/>
      <c r="BI66" s="1055"/>
      <c r="BJ66" s="1056"/>
      <c r="BK66" s="1056"/>
      <c r="BL66" s="1056"/>
      <c r="BM66" s="1056"/>
      <c r="BN66" s="1056"/>
      <c r="BO66" s="1056"/>
      <c r="BP66" s="1056"/>
      <c r="BQ66" s="1056"/>
      <c r="BR66" s="1056"/>
      <c r="BS66" s="1056"/>
      <c r="BT66" s="1057"/>
      <c r="BU66" s="8"/>
      <c r="BV66" s="4"/>
      <c r="BW66" s="4"/>
      <c r="BX66" s="4"/>
      <c r="BY66" s="4"/>
      <c r="CJ66" s="8"/>
    </row>
    <row r="67" spans="2:88" ht="9" customHeight="1">
      <c r="B67" s="4"/>
      <c r="C67" s="4"/>
      <c r="D67" s="5"/>
      <c r="E67" s="1085"/>
      <c r="F67" s="1086"/>
      <c r="G67" s="1086"/>
      <c r="H67" s="1086"/>
      <c r="I67" s="1086"/>
      <c r="J67" s="1086"/>
      <c r="K67" s="1086"/>
      <c r="L67" s="1086"/>
      <c r="M67" s="1086"/>
      <c r="N67" s="1086"/>
      <c r="O67" s="1086"/>
      <c r="P67" s="1086"/>
      <c r="Q67" s="1086"/>
      <c r="R67" s="1086"/>
      <c r="S67" s="1086"/>
      <c r="T67" s="1086"/>
      <c r="U67" s="1086"/>
      <c r="V67" s="1086"/>
      <c r="W67" s="1086"/>
      <c r="X67" s="1086"/>
      <c r="Y67" s="1086"/>
      <c r="Z67" s="1086"/>
      <c r="AA67" s="1086"/>
      <c r="AB67" s="1086"/>
      <c r="AC67" s="1086"/>
      <c r="AD67" s="1086"/>
      <c r="AE67" s="1086"/>
      <c r="AF67" s="1086"/>
      <c r="AG67" s="1086"/>
      <c r="AH67" s="1086"/>
      <c r="AI67" s="1086"/>
      <c r="AJ67" s="1086"/>
      <c r="AK67" s="1087"/>
      <c r="AL67" s="1094"/>
      <c r="AM67" s="820"/>
      <c r="AN67" s="820"/>
      <c r="AO67" s="820"/>
      <c r="AP67" s="820"/>
      <c r="AQ67" s="820"/>
      <c r="AR67" s="820"/>
      <c r="AS67" s="820"/>
      <c r="AT67" s="820"/>
      <c r="AU67" s="820"/>
      <c r="AV67" s="820"/>
      <c r="AW67" s="1095"/>
      <c r="AX67" s="1014"/>
      <c r="AY67" s="1014"/>
      <c r="AZ67" s="1014"/>
      <c r="BA67" s="1014"/>
      <c r="BB67" s="1014"/>
      <c r="BC67" s="1014"/>
      <c r="BD67" s="1014"/>
      <c r="BE67" s="1014"/>
      <c r="BF67" s="1014"/>
      <c r="BG67" s="1046"/>
      <c r="BH67" s="1047"/>
      <c r="BI67" s="1058"/>
      <c r="BJ67" s="1059"/>
      <c r="BK67" s="1059"/>
      <c r="BL67" s="1059"/>
      <c r="BM67" s="1059"/>
      <c r="BN67" s="1059"/>
      <c r="BO67" s="1059"/>
      <c r="BP67" s="1059"/>
      <c r="BQ67" s="1059"/>
      <c r="BR67" s="1059"/>
      <c r="BS67" s="1059"/>
      <c r="BT67" s="1060"/>
      <c r="BU67" s="8"/>
      <c r="BV67" s="4"/>
      <c r="BW67" s="4"/>
      <c r="BX67" s="4"/>
      <c r="BY67" s="4"/>
      <c r="CJ67" s="8"/>
    </row>
    <row r="68" spans="2:88" ht="9" customHeight="1" thickBot="1">
      <c r="B68" s="4"/>
      <c r="C68" s="4"/>
      <c r="D68" s="5"/>
      <c r="E68" s="1088"/>
      <c r="F68" s="1089"/>
      <c r="G68" s="1089"/>
      <c r="H68" s="1089"/>
      <c r="I68" s="1089"/>
      <c r="J68" s="1089"/>
      <c r="K68" s="1089"/>
      <c r="L68" s="1089"/>
      <c r="M68" s="1089"/>
      <c r="N68" s="1089"/>
      <c r="O68" s="1089"/>
      <c r="P68" s="1089"/>
      <c r="Q68" s="1089"/>
      <c r="R68" s="1089"/>
      <c r="S68" s="1089"/>
      <c r="T68" s="1089"/>
      <c r="U68" s="1089"/>
      <c r="V68" s="1089"/>
      <c r="W68" s="1089"/>
      <c r="X68" s="1089"/>
      <c r="Y68" s="1089"/>
      <c r="Z68" s="1089"/>
      <c r="AA68" s="1089"/>
      <c r="AB68" s="1089"/>
      <c r="AC68" s="1089"/>
      <c r="AD68" s="1089"/>
      <c r="AE68" s="1089"/>
      <c r="AF68" s="1089"/>
      <c r="AG68" s="1089"/>
      <c r="AH68" s="1089"/>
      <c r="AI68" s="1089"/>
      <c r="AJ68" s="1089"/>
      <c r="AK68" s="1090"/>
      <c r="AL68" s="1096"/>
      <c r="AM68" s="1097"/>
      <c r="AN68" s="1097"/>
      <c r="AO68" s="1097"/>
      <c r="AP68" s="1097"/>
      <c r="AQ68" s="1097"/>
      <c r="AR68" s="1097"/>
      <c r="AS68" s="1097"/>
      <c r="AT68" s="1097"/>
      <c r="AU68" s="1097"/>
      <c r="AV68" s="1097"/>
      <c r="AW68" s="1098"/>
      <c r="AX68" s="1015"/>
      <c r="AY68" s="1015"/>
      <c r="AZ68" s="1015"/>
      <c r="BA68" s="1015"/>
      <c r="BB68" s="1015"/>
      <c r="BC68" s="1015"/>
      <c r="BD68" s="1015"/>
      <c r="BE68" s="1015"/>
      <c r="BF68" s="1015"/>
      <c r="BG68" s="1048"/>
      <c r="BH68" s="1049"/>
      <c r="BI68" s="1061"/>
      <c r="BJ68" s="1062"/>
      <c r="BK68" s="1062"/>
      <c r="BL68" s="1062"/>
      <c r="BM68" s="1062"/>
      <c r="BN68" s="1062"/>
      <c r="BO68" s="1062"/>
      <c r="BP68" s="1062"/>
      <c r="BQ68" s="1062"/>
      <c r="BR68" s="1062"/>
      <c r="BS68" s="1062"/>
      <c r="BT68" s="1063"/>
      <c r="BU68" s="8"/>
      <c r="BV68" s="4"/>
      <c r="BW68" s="4"/>
      <c r="BX68" s="4"/>
      <c r="BY68" s="4"/>
      <c r="CJ68" s="8"/>
    </row>
    <row r="69" spans="2:88" ht="9" customHeight="1">
      <c r="B69" s="4"/>
      <c r="C69" s="4"/>
      <c r="D69" s="5"/>
      <c r="E69" s="1082"/>
      <c r="F69" s="1083"/>
      <c r="G69" s="1083"/>
      <c r="H69" s="1083"/>
      <c r="I69" s="1083"/>
      <c r="J69" s="1083"/>
      <c r="K69" s="1083"/>
      <c r="L69" s="1083"/>
      <c r="M69" s="1083"/>
      <c r="N69" s="1083"/>
      <c r="O69" s="1083"/>
      <c r="P69" s="1083"/>
      <c r="Q69" s="1083"/>
      <c r="R69" s="1083"/>
      <c r="S69" s="1083"/>
      <c r="T69" s="1083"/>
      <c r="U69" s="1083"/>
      <c r="V69" s="1083"/>
      <c r="W69" s="1083"/>
      <c r="X69" s="1083"/>
      <c r="Y69" s="1083"/>
      <c r="Z69" s="1083"/>
      <c r="AA69" s="1083"/>
      <c r="AB69" s="1083"/>
      <c r="AC69" s="1083"/>
      <c r="AD69" s="1083"/>
      <c r="AE69" s="1083"/>
      <c r="AF69" s="1083"/>
      <c r="AG69" s="1083"/>
      <c r="AH69" s="1083"/>
      <c r="AI69" s="1083"/>
      <c r="AJ69" s="1083"/>
      <c r="AK69" s="1084"/>
      <c r="AL69" s="1091" t="str">
        <f>IF(E69="","",VLOOKUP(E69,コード表!$F$5:$H$62,3,FALSE))</f>
        <v/>
      </c>
      <c r="AM69" s="1092"/>
      <c r="AN69" s="1092"/>
      <c r="AO69" s="1092"/>
      <c r="AP69" s="1092"/>
      <c r="AQ69" s="1092"/>
      <c r="AR69" s="1092"/>
      <c r="AS69" s="1092"/>
      <c r="AT69" s="1092"/>
      <c r="AU69" s="1092"/>
      <c r="AV69" s="1092"/>
      <c r="AW69" s="1093"/>
      <c r="AX69" s="1050">
        <v>9</v>
      </c>
      <c r="AY69" s="1051"/>
      <c r="AZ69" s="1054" t="str">
        <f>IF(E69="","",VLOOKUP(E69,コード表!$F$5:$H$62,2,FALSE))</f>
        <v/>
      </c>
      <c r="BA69" s="1054"/>
      <c r="BB69" s="1054"/>
      <c r="BC69" s="1054"/>
      <c r="BD69" s="1054"/>
      <c r="BE69" s="1054"/>
      <c r="BF69" s="1054"/>
      <c r="BG69" s="1054"/>
      <c r="BH69" s="1054"/>
      <c r="BI69" s="1071"/>
      <c r="BJ69" s="1072"/>
      <c r="BK69" s="1072"/>
      <c r="BL69" s="1072"/>
      <c r="BM69" s="1072"/>
      <c r="BN69" s="1072"/>
      <c r="BO69" s="1072"/>
      <c r="BP69" s="1072"/>
      <c r="BQ69" s="1072"/>
      <c r="BR69" s="1072"/>
      <c r="BS69" s="1072"/>
      <c r="BT69" s="1073"/>
      <c r="BU69" s="8"/>
      <c r="BV69" s="4"/>
      <c r="BW69" s="4"/>
      <c r="BX69" s="4"/>
      <c r="BY69" s="4"/>
      <c r="CJ69" s="8"/>
    </row>
    <row r="70" spans="2:88" ht="9" customHeight="1">
      <c r="B70" s="4"/>
      <c r="C70" s="4"/>
      <c r="D70" s="5"/>
      <c r="E70" s="1085"/>
      <c r="F70" s="1086"/>
      <c r="G70" s="1086"/>
      <c r="H70" s="1086"/>
      <c r="I70" s="1086"/>
      <c r="J70" s="1086"/>
      <c r="K70" s="1086"/>
      <c r="L70" s="1086"/>
      <c r="M70" s="1086"/>
      <c r="N70" s="1086"/>
      <c r="O70" s="1086"/>
      <c r="P70" s="1086"/>
      <c r="Q70" s="1086"/>
      <c r="R70" s="1086"/>
      <c r="S70" s="1086"/>
      <c r="T70" s="1086"/>
      <c r="U70" s="1086"/>
      <c r="V70" s="1086"/>
      <c r="W70" s="1086"/>
      <c r="X70" s="1086"/>
      <c r="Y70" s="1086"/>
      <c r="Z70" s="1086"/>
      <c r="AA70" s="1086"/>
      <c r="AB70" s="1086"/>
      <c r="AC70" s="1086"/>
      <c r="AD70" s="1086"/>
      <c r="AE70" s="1086"/>
      <c r="AF70" s="1086"/>
      <c r="AG70" s="1086"/>
      <c r="AH70" s="1086"/>
      <c r="AI70" s="1086"/>
      <c r="AJ70" s="1086"/>
      <c r="AK70" s="1087"/>
      <c r="AL70" s="1094"/>
      <c r="AM70" s="820"/>
      <c r="AN70" s="820"/>
      <c r="AO70" s="820"/>
      <c r="AP70" s="820"/>
      <c r="AQ70" s="820"/>
      <c r="AR70" s="820"/>
      <c r="AS70" s="820"/>
      <c r="AT70" s="820"/>
      <c r="AU70" s="820"/>
      <c r="AV70" s="820"/>
      <c r="AW70" s="1095"/>
      <c r="AX70" s="1052"/>
      <c r="AY70" s="1053"/>
      <c r="AZ70" s="1054"/>
      <c r="BA70" s="1054"/>
      <c r="BB70" s="1054"/>
      <c r="BC70" s="1054"/>
      <c r="BD70" s="1054"/>
      <c r="BE70" s="1054"/>
      <c r="BF70" s="1054"/>
      <c r="BG70" s="1054"/>
      <c r="BH70" s="1054"/>
      <c r="BI70" s="1074"/>
      <c r="BJ70" s="824"/>
      <c r="BK70" s="824"/>
      <c r="BL70" s="824"/>
      <c r="BM70" s="824"/>
      <c r="BN70" s="824"/>
      <c r="BO70" s="824"/>
      <c r="BP70" s="824"/>
      <c r="BQ70" s="824"/>
      <c r="BR70" s="824"/>
      <c r="BS70" s="824"/>
      <c r="BT70" s="1075"/>
      <c r="BU70" s="8"/>
      <c r="BV70" s="4"/>
      <c r="BW70" s="4"/>
      <c r="BX70" s="4"/>
      <c r="BY70" s="4"/>
      <c r="CJ70" s="8"/>
    </row>
    <row r="71" spans="2:88" ht="9" customHeight="1">
      <c r="B71" s="4"/>
      <c r="C71" s="4"/>
      <c r="D71" s="5"/>
      <c r="E71" s="1085"/>
      <c r="F71" s="1086"/>
      <c r="G71" s="1086"/>
      <c r="H71" s="1086"/>
      <c r="I71" s="1086"/>
      <c r="J71" s="1086"/>
      <c r="K71" s="1086"/>
      <c r="L71" s="1086"/>
      <c r="M71" s="1086"/>
      <c r="N71" s="1086"/>
      <c r="O71" s="1086"/>
      <c r="P71" s="1086"/>
      <c r="Q71" s="1086"/>
      <c r="R71" s="1086"/>
      <c r="S71" s="1086"/>
      <c r="T71" s="1086"/>
      <c r="U71" s="1086"/>
      <c r="V71" s="1086"/>
      <c r="W71" s="1086"/>
      <c r="X71" s="1086"/>
      <c r="Y71" s="1086"/>
      <c r="Z71" s="1086"/>
      <c r="AA71" s="1086"/>
      <c r="AB71" s="1086"/>
      <c r="AC71" s="1086"/>
      <c r="AD71" s="1086"/>
      <c r="AE71" s="1086"/>
      <c r="AF71" s="1086"/>
      <c r="AG71" s="1086"/>
      <c r="AH71" s="1086"/>
      <c r="AI71" s="1086"/>
      <c r="AJ71" s="1086"/>
      <c r="AK71" s="1087"/>
      <c r="AL71" s="1094"/>
      <c r="AM71" s="820"/>
      <c r="AN71" s="820"/>
      <c r="AO71" s="820"/>
      <c r="AP71" s="820"/>
      <c r="AQ71" s="820"/>
      <c r="AR71" s="820"/>
      <c r="AS71" s="820"/>
      <c r="AT71" s="820"/>
      <c r="AU71" s="820"/>
      <c r="AV71" s="820"/>
      <c r="AW71" s="1095"/>
      <c r="AX71" s="1052"/>
      <c r="AY71" s="1053"/>
      <c r="AZ71" s="1054"/>
      <c r="BA71" s="1054"/>
      <c r="BB71" s="1054"/>
      <c r="BC71" s="1054"/>
      <c r="BD71" s="1054"/>
      <c r="BE71" s="1054"/>
      <c r="BF71" s="1054"/>
      <c r="BG71" s="1054"/>
      <c r="BH71" s="1054"/>
      <c r="BI71" s="1074"/>
      <c r="BJ71" s="824"/>
      <c r="BK71" s="824"/>
      <c r="BL71" s="824"/>
      <c r="BM71" s="824"/>
      <c r="BN71" s="824"/>
      <c r="BO71" s="824"/>
      <c r="BP71" s="824"/>
      <c r="BQ71" s="824"/>
      <c r="BR71" s="824"/>
      <c r="BS71" s="824"/>
      <c r="BT71" s="1075"/>
      <c r="BU71" s="8"/>
      <c r="BV71" s="4"/>
      <c r="BW71" s="4"/>
      <c r="BX71" s="4"/>
      <c r="BY71" s="4"/>
      <c r="CJ71" s="8"/>
    </row>
    <row r="72" spans="2:88" ht="9" customHeight="1">
      <c r="B72" s="4"/>
      <c r="C72" s="4"/>
      <c r="D72" s="5"/>
      <c r="E72" s="1085"/>
      <c r="F72" s="1086"/>
      <c r="G72" s="1086"/>
      <c r="H72" s="1086"/>
      <c r="I72" s="1086"/>
      <c r="J72" s="1086"/>
      <c r="K72" s="1086"/>
      <c r="L72" s="1086"/>
      <c r="M72" s="1086"/>
      <c r="N72" s="1086"/>
      <c r="O72" s="1086"/>
      <c r="P72" s="1086"/>
      <c r="Q72" s="1086"/>
      <c r="R72" s="1086"/>
      <c r="S72" s="1086"/>
      <c r="T72" s="1086"/>
      <c r="U72" s="1086"/>
      <c r="V72" s="1086"/>
      <c r="W72" s="1086"/>
      <c r="X72" s="1086"/>
      <c r="Y72" s="1086"/>
      <c r="Z72" s="1086"/>
      <c r="AA72" s="1086"/>
      <c r="AB72" s="1086"/>
      <c r="AC72" s="1086"/>
      <c r="AD72" s="1086"/>
      <c r="AE72" s="1086"/>
      <c r="AF72" s="1086"/>
      <c r="AG72" s="1086"/>
      <c r="AH72" s="1086"/>
      <c r="AI72" s="1086"/>
      <c r="AJ72" s="1086"/>
      <c r="AK72" s="1087"/>
      <c r="AL72" s="1094"/>
      <c r="AM72" s="820"/>
      <c r="AN72" s="820"/>
      <c r="AO72" s="820"/>
      <c r="AP72" s="820"/>
      <c r="AQ72" s="820"/>
      <c r="AR72" s="820"/>
      <c r="AS72" s="820"/>
      <c r="AT72" s="820"/>
      <c r="AU72" s="820"/>
      <c r="AV72" s="820"/>
      <c r="AW72" s="1095"/>
      <c r="AX72" s="1013"/>
      <c r="AY72" s="1013"/>
      <c r="AZ72" s="1013"/>
      <c r="BA72" s="1013"/>
      <c r="BB72" s="1013"/>
      <c r="BC72" s="1013"/>
      <c r="BD72" s="1013"/>
      <c r="BE72" s="1013"/>
      <c r="BF72" s="1013"/>
      <c r="BG72" s="1044" t="str">
        <f>IFERROR(VLOOKUP(AL69,都道府県コード!$A$2:$B$95,2,FALSE),"")</f>
        <v/>
      </c>
      <c r="BH72" s="1045"/>
      <c r="BI72" s="1055"/>
      <c r="BJ72" s="1056"/>
      <c r="BK72" s="1056"/>
      <c r="BL72" s="1056"/>
      <c r="BM72" s="1056"/>
      <c r="BN72" s="1056"/>
      <c r="BO72" s="1056"/>
      <c r="BP72" s="1056"/>
      <c r="BQ72" s="1056"/>
      <c r="BR72" s="1056"/>
      <c r="BS72" s="1056"/>
      <c r="BT72" s="1057"/>
      <c r="BU72" s="8"/>
      <c r="BV72" s="4"/>
      <c r="BW72" s="4"/>
      <c r="BX72" s="4"/>
      <c r="BY72" s="4"/>
      <c r="CJ72" s="8"/>
    </row>
    <row r="73" spans="2:88" ht="9" customHeight="1">
      <c r="B73" s="4"/>
      <c r="C73" s="4"/>
      <c r="D73" s="5"/>
      <c r="E73" s="1085"/>
      <c r="F73" s="1086"/>
      <c r="G73" s="1086"/>
      <c r="H73" s="1086"/>
      <c r="I73" s="1086"/>
      <c r="J73" s="1086"/>
      <c r="K73" s="1086"/>
      <c r="L73" s="1086"/>
      <c r="M73" s="1086"/>
      <c r="N73" s="1086"/>
      <c r="O73" s="1086"/>
      <c r="P73" s="1086"/>
      <c r="Q73" s="1086"/>
      <c r="R73" s="1086"/>
      <c r="S73" s="1086"/>
      <c r="T73" s="1086"/>
      <c r="U73" s="1086"/>
      <c r="V73" s="1086"/>
      <c r="W73" s="1086"/>
      <c r="X73" s="1086"/>
      <c r="Y73" s="1086"/>
      <c r="Z73" s="1086"/>
      <c r="AA73" s="1086"/>
      <c r="AB73" s="1086"/>
      <c r="AC73" s="1086"/>
      <c r="AD73" s="1086"/>
      <c r="AE73" s="1086"/>
      <c r="AF73" s="1086"/>
      <c r="AG73" s="1086"/>
      <c r="AH73" s="1086"/>
      <c r="AI73" s="1086"/>
      <c r="AJ73" s="1086"/>
      <c r="AK73" s="1087"/>
      <c r="AL73" s="1094"/>
      <c r="AM73" s="820"/>
      <c r="AN73" s="820"/>
      <c r="AO73" s="820"/>
      <c r="AP73" s="820"/>
      <c r="AQ73" s="820"/>
      <c r="AR73" s="820"/>
      <c r="AS73" s="820"/>
      <c r="AT73" s="820"/>
      <c r="AU73" s="820"/>
      <c r="AV73" s="820"/>
      <c r="AW73" s="1095"/>
      <c r="AX73" s="1014"/>
      <c r="AY73" s="1014"/>
      <c r="AZ73" s="1014"/>
      <c r="BA73" s="1014"/>
      <c r="BB73" s="1014"/>
      <c r="BC73" s="1014"/>
      <c r="BD73" s="1014"/>
      <c r="BE73" s="1014"/>
      <c r="BF73" s="1014"/>
      <c r="BG73" s="1046"/>
      <c r="BH73" s="1047"/>
      <c r="BI73" s="1058"/>
      <c r="BJ73" s="1059"/>
      <c r="BK73" s="1059"/>
      <c r="BL73" s="1059"/>
      <c r="BM73" s="1059"/>
      <c r="BN73" s="1059"/>
      <c r="BO73" s="1059"/>
      <c r="BP73" s="1059"/>
      <c r="BQ73" s="1059"/>
      <c r="BR73" s="1059"/>
      <c r="BS73" s="1059"/>
      <c r="BT73" s="1060"/>
      <c r="BU73" s="8"/>
      <c r="BV73" s="4"/>
      <c r="BW73" s="4"/>
      <c r="BX73" s="4"/>
      <c r="BY73" s="4"/>
      <c r="CJ73" s="8"/>
    </row>
    <row r="74" spans="2:88" ht="9" customHeight="1" thickBot="1">
      <c r="B74" s="4"/>
      <c r="C74" s="4"/>
      <c r="D74" s="5"/>
      <c r="E74" s="1088"/>
      <c r="F74" s="1089"/>
      <c r="G74" s="1089"/>
      <c r="H74" s="1089"/>
      <c r="I74" s="1089"/>
      <c r="J74" s="1089"/>
      <c r="K74" s="1089"/>
      <c r="L74" s="1089"/>
      <c r="M74" s="1089"/>
      <c r="N74" s="1089"/>
      <c r="O74" s="1089"/>
      <c r="P74" s="1089"/>
      <c r="Q74" s="1089"/>
      <c r="R74" s="1089"/>
      <c r="S74" s="1089"/>
      <c r="T74" s="1089"/>
      <c r="U74" s="1089"/>
      <c r="V74" s="1089"/>
      <c r="W74" s="1089"/>
      <c r="X74" s="1089"/>
      <c r="Y74" s="1089"/>
      <c r="Z74" s="1089"/>
      <c r="AA74" s="1089"/>
      <c r="AB74" s="1089"/>
      <c r="AC74" s="1089"/>
      <c r="AD74" s="1089"/>
      <c r="AE74" s="1089"/>
      <c r="AF74" s="1089"/>
      <c r="AG74" s="1089"/>
      <c r="AH74" s="1089"/>
      <c r="AI74" s="1089"/>
      <c r="AJ74" s="1089"/>
      <c r="AK74" s="1090"/>
      <c r="AL74" s="1096"/>
      <c r="AM74" s="1097"/>
      <c r="AN74" s="1097"/>
      <c r="AO74" s="1097"/>
      <c r="AP74" s="1097"/>
      <c r="AQ74" s="1097"/>
      <c r="AR74" s="1097"/>
      <c r="AS74" s="1097"/>
      <c r="AT74" s="1097"/>
      <c r="AU74" s="1097"/>
      <c r="AV74" s="1097"/>
      <c r="AW74" s="1098"/>
      <c r="AX74" s="1015"/>
      <c r="AY74" s="1015"/>
      <c r="AZ74" s="1015"/>
      <c r="BA74" s="1015"/>
      <c r="BB74" s="1015"/>
      <c r="BC74" s="1015"/>
      <c r="BD74" s="1015"/>
      <c r="BE74" s="1015"/>
      <c r="BF74" s="1015"/>
      <c r="BG74" s="1048"/>
      <c r="BH74" s="1049"/>
      <c r="BI74" s="1061"/>
      <c r="BJ74" s="1062"/>
      <c r="BK74" s="1062"/>
      <c r="BL74" s="1062"/>
      <c r="BM74" s="1062"/>
      <c r="BN74" s="1062"/>
      <c r="BO74" s="1062"/>
      <c r="BP74" s="1062"/>
      <c r="BQ74" s="1062"/>
      <c r="BR74" s="1062"/>
      <c r="BS74" s="1062"/>
      <c r="BT74" s="1063"/>
      <c r="BU74" s="8"/>
      <c r="BV74" s="4"/>
      <c r="BW74" s="4"/>
      <c r="BX74" s="4"/>
      <c r="BY74" s="4"/>
      <c r="CJ74" s="8"/>
    </row>
    <row r="75" spans="2:88" ht="9" customHeight="1">
      <c r="B75" s="4"/>
      <c r="C75" s="4"/>
      <c r="D75" s="5"/>
      <c r="E75" s="1082"/>
      <c r="F75" s="1083"/>
      <c r="G75" s="1083"/>
      <c r="H75" s="1083"/>
      <c r="I75" s="1083"/>
      <c r="J75" s="1083"/>
      <c r="K75" s="1083"/>
      <c r="L75" s="1083"/>
      <c r="M75" s="1083"/>
      <c r="N75" s="1083"/>
      <c r="O75" s="1083"/>
      <c r="P75" s="1083"/>
      <c r="Q75" s="1083"/>
      <c r="R75" s="1083"/>
      <c r="S75" s="1083"/>
      <c r="T75" s="1083"/>
      <c r="U75" s="1083"/>
      <c r="V75" s="1083"/>
      <c r="W75" s="1083"/>
      <c r="X75" s="1083"/>
      <c r="Y75" s="1083"/>
      <c r="Z75" s="1083"/>
      <c r="AA75" s="1083"/>
      <c r="AB75" s="1083"/>
      <c r="AC75" s="1083"/>
      <c r="AD75" s="1083"/>
      <c r="AE75" s="1083"/>
      <c r="AF75" s="1083"/>
      <c r="AG75" s="1083"/>
      <c r="AH75" s="1083"/>
      <c r="AI75" s="1083"/>
      <c r="AJ75" s="1083"/>
      <c r="AK75" s="1084"/>
      <c r="AL75" s="1091" t="str">
        <f>IF(E75="","",VLOOKUP(E75,コード表!$F$5:$H$62,3,FALSE))</f>
        <v/>
      </c>
      <c r="AM75" s="1092"/>
      <c r="AN75" s="1092"/>
      <c r="AO75" s="1092"/>
      <c r="AP75" s="1092"/>
      <c r="AQ75" s="1092"/>
      <c r="AR75" s="1092"/>
      <c r="AS75" s="1092"/>
      <c r="AT75" s="1092"/>
      <c r="AU75" s="1092"/>
      <c r="AV75" s="1092"/>
      <c r="AW75" s="1093"/>
      <c r="AX75" s="1050">
        <v>10</v>
      </c>
      <c r="AY75" s="1051"/>
      <c r="AZ75" s="1054" t="str">
        <f>IF(E75="","",VLOOKUP(E75,コード表!$F$5:$H$62,2,FALSE))</f>
        <v/>
      </c>
      <c r="BA75" s="1054"/>
      <c r="BB75" s="1054"/>
      <c r="BC75" s="1054"/>
      <c r="BD75" s="1054"/>
      <c r="BE75" s="1054"/>
      <c r="BF75" s="1054"/>
      <c r="BG75" s="1054"/>
      <c r="BH75" s="1054"/>
      <c r="BI75" s="1071"/>
      <c r="BJ75" s="1072"/>
      <c r="BK75" s="1072"/>
      <c r="BL75" s="1072"/>
      <c r="BM75" s="1072"/>
      <c r="BN75" s="1072"/>
      <c r="BO75" s="1072"/>
      <c r="BP75" s="1072"/>
      <c r="BQ75" s="1072"/>
      <c r="BR75" s="1072"/>
      <c r="BS75" s="1072"/>
      <c r="BT75" s="1073"/>
      <c r="BU75" s="8"/>
      <c r="BV75" s="4"/>
      <c r="BW75" s="4"/>
      <c r="BX75" s="4"/>
      <c r="BY75" s="4"/>
      <c r="CJ75" s="8"/>
    </row>
    <row r="76" spans="2:88" ht="9" customHeight="1">
      <c r="B76" s="4"/>
      <c r="C76" s="4"/>
      <c r="D76" s="5"/>
      <c r="E76" s="1085"/>
      <c r="F76" s="1086"/>
      <c r="G76" s="1086"/>
      <c r="H76" s="1086"/>
      <c r="I76" s="1086"/>
      <c r="J76" s="1086"/>
      <c r="K76" s="1086"/>
      <c r="L76" s="1086"/>
      <c r="M76" s="1086"/>
      <c r="N76" s="1086"/>
      <c r="O76" s="1086"/>
      <c r="P76" s="1086"/>
      <c r="Q76" s="1086"/>
      <c r="R76" s="1086"/>
      <c r="S76" s="1086"/>
      <c r="T76" s="1086"/>
      <c r="U76" s="1086"/>
      <c r="V76" s="1086"/>
      <c r="W76" s="1086"/>
      <c r="X76" s="1086"/>
      <c r="Y76" s="1086"/>
      <c r="Z76" s="1086"/>
      <c r="AA76" s="1086"/>
      <c r="AB76" s="1086"/>
      <c r="AC76" s="1086"/>
      <c r="AD76" s="1086"/>
      <c r="AE76" s="1086"/>
      <c r="AF76" s="1086"/>
      <c r="AG76" s="1086"/>
      <c r="AH76" s="1086"/>
      <c r="AI76" s="1086"/>
      <c r="AJ76" s="1086"/>
      <c r="AK76" s="1087"/>
      <c r="AL76" s="1094"/>
      <c r="AM76" s="820"/>
      <c r="AN76" s="820"/>
      <c r="AO76" s="820"/>
      <c r="AP76" s="820"/>
      <c r="AQ76" s="820"/>
      <c r="AR76" s="820"/>
      <c r="AS76" s="820"/>
      <c r="AT76" s="820"/>
      <c r="AU76" s="820"/>
      <c r="AV76" s="820"/>
      <c r="AW76" s="1095"/>
      <c r="AX76" s="1052"/>
      <c r="AY76" s="1053"/>
      <c r="AZ76" s="1054"/>
      <c r="BA76" s="1054"/>
      <c r="BB76" s="1054"/>
      <c r="BC76" s="1054"/>
      <c r="BD76" s="1054"/>
      <c r="BE76" s="1054"/>
      <c r="BF76" s="1054"/>
      <c r="BG76" s="1054"/>
      <c r="BH76" s="1054"/>
      <c r="BI76" s="1074"/>
      <c r="BJ76" s="824"/>
      <c r="BK76" s="824"/>
      <c r="BL76" s="824"/>
      <c r="BM76" s="824"/>
      <c r="BN76" s="824"/>
      <c r="BO76" s="824"/>
      <c r="BP76" s="824"/>
      <c r="BQ76" s="824"/>
      <c r="BR76" s="824"/>
      <c r="BS76" s="824"/>
      <c r="BT76" s="1075"/>
      <c r="BU76" s="8"/>
      <c r="BV76" s="4"/>
      <c r="BW76" s="4"/>
      <c r="BX76" s="4"/>
      <c r="BY76" s="4"/>
      <c r="CJ76" s="8"/>
    </row>
    <row r="77" spans="2:88" ht="9" customHeight="1">
      <c r="B77" s="4"/>
      <c r="C77" s="4"/>
      <c r="D77" s="5"/>
      <c r="E77" s="1085"/>
      <c r="F77" s="1086"/>
      <c r="G77" s="1086"/>
      <c r="H77" s="1086"/>
      <c r="I77" s="1086"/>
      <c r="J77" s="1086"/>
      <c r="K77" s="1086"/>
      <c r="L77" s="1086"/>
      <c r="M77" s="1086"/>
      <c r="N77" s="1086"/>
      <c r="O77" s="1086"/>
      <c r="P77" s="1086"/>
      <c r="Q77" s="1086"/>
      <c r="R77" s="1086"/>
      <c r="S77" s="1086"/>
      <c r="T77" s="1086"/>
      <c r="U77" s="1086"/>
      <c r="V77" s="1086"/>
      <c r="W77" s="1086"/>
      <c r="X77" s="1086"/>
      <c r="Y77" s="1086"/>
      <c r="Z77" s="1086"/>
      <c r="AA77" s="1086"/>
      <c r="AB77" s="1086"/>
      <c r="AC77" s="1086"/>
      <c r="AD77" s="1086"/>
      <c r="AE77" s="1086"/>
      <c r="AF77" s="1086"/>
      <c r="AG77" s="1086"/>
      <c r="AH77" s="1086"/>
      <c r="AI77" s="1086"/>
      <c r="AJ77" s="1086"/>
      <c r="AK77" s="1087"/>
      <c r="AL77" s="1094"/>
      <c r="AM77" s="820"/>
      <c r="AN77" s="820"/>
      <c r="AO77" s="820"/>
      <c r="AP77" s="820"/>
      <c r="AQ77" s="820"/>
      <c r="AR77" s="820"/>
      <c r="AS77" s="820"/>
      <c r="AT77" s="820"/>
      <c r="AU77" s="820"/>
      <c r="AV77" s="820"/>
      <c r="AW77" s="1095"/>
      <c r="AX77" s="1052"/>
      <c r="AY77" s="1053"/>
      <c r="AZ77" s="1054"/>
      <c r="BA77" s="1054"/>
      <c r="BB77" s="1054"/>
      <c r="BC77" s="1054"/>
      <c r="BD77" s="1054"/>
      <c r="BE77" s="1054"/>
      <c r="BF77" s="1054"/>
      <c r="BG77" s="1054"/>
      <c r="BH77" s="1054"/>
      <c r="BI77" s="1074"/>
      <c r="BJ77" s="824"/>
      <c r="BK77" s="824"/>
      <c r="BL77" s="824"/>
      <c r="BM77" s="824"/>
      <c r="BN77" s="824"/>
      <c r="BO77" s="824"/>
      <c r="BP77" s="824"/>
      <c r="BQ77" s="824"/>
      <c r="BR77" s="824"/>
      <c r="BS77" s="824"/>
      <c r="BT77" s="1075"/>
      <c r="BU77" s="8"/>
      <c r="BV77" s="4"/>
      <c r="BW77" s="4"/>
      <c r="BX77" s="4"/>
      <c r="BY77" s="4"/>
      <c r="CJ77" s="8"/>
    </row>
    <row r="78" spans="2:88" ht="9" customHeight="1">
      <c r="B78" s="4"/>
      <c r="C78" s="4"/>
      <c r="D78" s="5"/>
      <c r="E78" s="1085"/>
      <c r="F78" s="1086"/>
      <c r="G78" s="1086"/>
      <c r="H78" s="1086"/>
      <c r="I78" s="1086"/>
      <c r="J78" s="1086"/>
      <c r="K78" s="1086"/>
      <c r="L78" s="1086"/>
      <c r="M78" s="1086"/>
      <c r="N78" s="1086"/>
      <c r="O78" s="1086"/>
      <c r="P78" s="1086"/>
      <c r="Q78" s="1086"/>
      <c r="R78" s="1086"/>
      <c r="S78" s="1086"/>
      <c r="T78" s="1086"/>
      <c r="U78" s="1086"/>
      <c r="V78" s="1086"/>
      <c r="W78" s="1086"/>
      <c r="X78" s="1086"/>
      <c r="Y78" s="1086"/>
      <c r="Z78" s="1086"/>
      <c r="AA78" s="1086"/>
      <c r="AB78" s="1086"/>
      <c r="AC78" s="1086"/>
      <c r="AD78" s="1086"/>
      <c r="AE78" s="1086"/>
      <c r="AF78" s="1086"/>
      <c r="AG78" s="1086"/>
      <c r="AH78" s="1086"/>
      <c r="AI78" s="1086"/>
      <c r="AJ78" s="1086"/>
      <c r="AK78" s="1087"/>
      <c r="AL78" s="1094"/>
      <c r="AM78" s="820"/>
      <c r="AN78" s="820"/>
      <c r="AO78" s="820"/>
      <c r="AP78" s="820"/>
      <c r="AQ78" s="820"/>
      <c r="AR78" s="820"/>
      <c r="AS78" s="820"/>
      <c r="AT78" s="820"/>
      <c r="AU78" s="820"/>
      <c r="AV78" s="820"/>
      <c r="AW78" s="1095"/>
      <c r="AX78" s="1013"/>
      <c r="AY78" s="1013"/>
      <c r="AZ78" s="1013"/>
      <c r="BA78" s="1013"/>
      <c r="BB78" s="1013"/>
      <c r="BC78" s="1013"/>
      <c r="BD78" s="1013"/>
      <c r="BE78" s="1013"/>
      <c r="BF78" s="1013"/>
      <c r="BG78" s="1044" t="str">
        <f>IFERROR(VLOOKUP(AL75,都道府県コード!$A$2:$B$95,2,FALSE),"")</f>
        <v/>
      </c>
      <c r="BH78" s="1045"/>
      <c r="BI78" s="1055"/>
      <c r="BJ78" s="1056"/>
      <c r="BK78" s="1056"/>
      <c r="BL78" s="1056"/>
      <c r="BM78" s="1056"/>
      <c r="BN78" s="1056"/>
      <c r="BO78" s="1056"/>
      <c r="BP78" s="1056"/>
      <c r="BQ78" s="1056"/>
      <c r="BR78" s="1056"/>
      <c r="BS78" s="1056"/>
      <c r="BT78" s="1057"/>
      <c r="BU78" s="8"/>
      <c r="BV78" s="4"/>
      <c r="BW78" s="4"/>
      <c r="BX78" s="4"/>
      <c r="BY78" s="4"/>
      <c r="CJ78" s="8"/>
    </row>
    <row r="79" spans="2:88" ht="9" customHeight="1">
      <c r="B79" s="4"/>
      <c r="C79" s="4"/>
      <c r="D79" s="5"/>
      <c r="E79" s="1085"/>
      <c r="F79" s="1086"/>
      <c r="G79" s="1086"/>
      <c r="H79" s="1086"/>
      <c r="I79" s="1086"/>
      <c r="J79" s="1086"/>
      <c r="K79" s="1086"/>
      <c r="L79" s="1086"/>
      <c r="M79" s="1086"/>
      <c r="N79" s="1086"/>
      <c r="O79" s="1086"/>
      <c r="P79" s="1086"/>
      <c r="Q79" s="1086"/>
      <c r="R79" s="1086"/>
      <c r="S79" s="1086"/>
      <c r="T79" s="1086"/>
      <c r="U79" s="1086"/>
      <c r="V79" s="1086"/>
      <c r="W79" s="1086"/>
      <c r="X79" s="1086"/>
      <c r="Y79" s="1086"/>
      <c r="Z79" s="1086"/>
      <c r="AA79" s="1086"/>
      <c r="AB79" s="1086"/>
      <c r="AC79" s="1086"/>
      <c r="AD79" s="1086"/>
      <c r="AE79" s="1086"/>
      <c r="AF79" s="1086"/>
      <c r="AG79" s="1086"/>
      <c r="AH79" s="1086"/>
      <c r="AI79" s="1086"/>
      <c r="AJ79" s="1086"/>
      <c r="AK79" s="1087"/>
      <c r="AL79" s="1094"/>
      <c r="AM79" s="820"/>
      <c r="AN79" s="820"/>
      <c r="AO79" s="820"/>
      <c r="AP79" s="820"/>
      <c r="AQ79" s="820"/>
      <c r="AR79" s="820"/>
      <c r="AS79" s="820"/>
      <c r="AT79" s="820"/>
      <c r="AU79" s="820"/>
      <c r="AV79" s="820"/>
      <c r="AW79" s="1095"/>
      <c r="AX79" s="1014"/>
      <c r="AY79" s="1014"/>
      <c r="AZ79" s="1014"/>
      <c r="BA79" s="1014"/>
      <c r="BB79" s="1014"/>
      <c r="BC79" s="1014"/>
      <c r="BD79" s="1014"/>
      <c r="BE79" s="1014"/>
      <c r="BF79" s="1014"/>
      <c r="BG79" s="1046"/>
      <c r="BH79" s="1047"/>
      <c r="BI79" s="1058"/>
      <c r="BJ79" s="1059"/>
      <c r="BK79" s="1059"/>
      <c r="BL79" s="1059"/>
      <c r="BM79" s="1059"/>
      <c r="BN79" s="1059"/>
      <c r="BO79" s="1059"/>
      <c r="BP79" s="1059"/>
      <c r="BQ79" s="1059"/>
      <c r="BR79" s="1059"/>
      <c r="BS79" s="1059"/>
      <c r="BT79" s="1060"/>
      <c r="BU79" s="8"/>
      <c r="BV79" s="4"/>
      <c r="BW79" s="4"/>
      <c r="BX79" s="4"/>
      <c r="BY79" s="4"/>
      <c r="CJ79" s="8"/>
    </row>
    <row r="80" spans="2:88" ht="9" customHeight="1" thickBot="1">
      <c r="B80" s="4"/>
      <c r="C80" s="4"/>
      <c r="D80" s="5"/>
      <c r="E80" s="1088"/>
      <c r="F80" s="1089"/>
      <c r="G80" s="1089"/>
      <c r="H80" s="1089"/>
      <c r="I80" s="1089"/>
      <c r="J80" s="1089"/>
      <c r="K80" s="1089"/>
      <c r="L80" s="1089"/>
      <c r="M80" s="1089"/>
      <c r="N80" s="1089"/>
      <c r="O80" s="1089"/>
      <c r="P80" s="1089"/>
      <c r="Q80" s="1089"/>
      <c r="R80" s="1089"/>
      <c r="S80" s="1089"/>
      <c r="T80" s="1089"/>
      <c r="U80" s="1089"/>
      <c r="V80" s="1089"/>
      <c r="W80" s="1089"/>
      <c r="X80" s="1089"/>
      <c r="Y80" s="1089"/>
      <c r="Z80" s="1089"/>
      <c r="AA80" s="1089"/>
      <c r="AB80" s="1089"/>
      <c r="AC80" s="1089"/>
      <c r="AD80" s="1089"/>
      <c r="AE80" s="1089"/>
      <c r="AF80" s="1089"/>
      <c r="AG80" s="1089"/>
      <c r="AH80" s="1089"/>
      <c r="AI80" s="1089"/>
      <c r="AJ80" s="1089"/>
      <c r="AK80" s="1090"/>
      <c r="AL80" s="1096"/>
      <c r="AM80" s="1097"/>
      <c r="AN80" s="1097"/>
      <c r="AO80" s="1097"/>
      <c r="AP80" s="1097"/>
      <c r="AQ80" s="1097"/>
      <c r="AR80" s="1097"/>
      <c r="AS80" s="1097"/>
      <c r="AT80" s="1097"/>
      <c r="AU80" s="1097"/>
      <c r="AV80" s="1097"/>
      <c r="AW80" s="1098"/>
      <c r="AX80" s="1015"/>
      <c r="AY80" s="1015"/>
      <c r="AZ80" s="1015"/>
      <c r="BA80" s="1015"/>
      <c r="BB80" s="1015"/>
      <c r="BC80" s="1015"/>
      <c r="BD80" s="1015"/>
      <c r="BE80" s="1015"/>
      <c r="BF80" s="1015"/>
      <c r="BG80" s="1048"/>
      <c r="BH80" s="1049"/>
      <c r="BI80" s="1061"/>
      <c r="BJ80" s="1062"/>
      <c r="BK80" s="1062"/>
      <c r="BL80" s="1062"/>
      <c r="BM80" s="1062"/>
      <c r="BN80" s="1062"/>
      <c r="BO80" s="1062"/>
      <c r="BP80" s="1062"/>
      <c r="BQ80" s="1062"/>
      <c r="BR80" s="1062"/>
      <c r="BS80" s="1062"/>
      <c r="BT80" s="1063"/>
      <c r="BU80" s="8"/>
      <c r="BV80" s="4"/>
      <c r="BW80" s="4"/>
      <c r="BX80" s="4"/>
      <c r="BY80" s="4"/>
      <c r="CJ80" s="8"/>
    </row>
    <row r="81" spans="2:88" ht="9" customHeight="1">
      <c r="B81" s="4"/>
      <c r="C81" s="4"/>
      <c r="D81" s="5"/>
      <c r="E81" s="1082"/>
      <c r="F81" s="1083"/>
      <c r="G81" s="1083"/>
      <c r="H81" s="1083"/>
      <c r="I81" s="1083"/>
      <c r="J81" s="1083"/>
      <c r="K81" s="1083"/>
      <c r="L81" s="1083"/>
      <c r="M81" s="1083"/>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3"/>
      <c r="AK81" s="1084"/>
      <c r="AL81" s="1091" t="str">
        <f>IF(E81="","",VLOOKUP(E81,コード表!$F$5:$H$62,3,FALSE))</f>
        <v/>
      </c>
      <c r="AM81" s="1092"/>
      <c r="AN81" s="1092"/>
      <c r="AO81" s="1092"/>
      <c r="AP81" s="1092"/>
      <c r="AQ81" s="1092"/>
      <c r="AR81" s="1092"/>
      <c r="AS81" s="1092"/>
      <c r="AT81" s="1092"/>
      <c r="AU81" s="1092"/>
      <c r="AV81" s="1092"/>
      <c r="AW81" s="1093"/>
      <c r="AX81" s="1050">
        <v>11</v>
      </c>
      <c r="AY81" s="1051"/>
      <c r="AZ81" s="1054" t="str">
        <f>IF(E81="","",VLOOKUP(E81,コード表!$F$5:$H$62,2,FALSE))</f>
        <v/>
      </c>
      <c r="BA81" s="1054"/>
      <c r="BB81" s="1054"/>
      <c r="BC81" s="1054"/>
      <c r="BD81" s="1054"/>
      <c r="BE81" s="1054"/>
      <c r="BF81" s="1054"/>
      <c r="BG81" s="1054"/>
      <c r="BH81" s="1054"/>
      <c r="BI81" s="1071"/>
      <c r="BJ81" s="1072"/>
      <c r="BK81" s="1072"/>
      <c r="BL81" s="1072"/>
      <c r="BM81" s="1072"/>
      <c r="BN81" s="1072"/>
      <c r="BO81" s="1072"/>
      <c r="BP81" s="1072"/>
      <c r="BQ81" s="1072"/>
      <c r="BR81" s="1072"/>
      <c r="BS81" s="1072"/>
      <c r="BT81" s="1073"/>
      <c r="BU81" s="8"/>
      <c r="BV81" s="4"/>
      <c r="BW81" s="4"/>
      <c r="BX81" s="4"/>
      <c r="BY81" s="4"/>
      <c r="CJ81" s="8"/>
    </row>
    <row r="82" spans="2:88" ht="9" customHeight="1">
      <c r="B82" s="4"/>
      <c r="C82" s="4"/>
      <c r="D82" s="5"/>
      <c r="E82" s="1085"/>
      <c r="F82" s="1086"/>
      <c r="G82" s="1086"/>
      <c r="H82" s="1086"/>
      <c r="I82" s="1086"/>
      <c r="J82" s="1086"/>
      <c r="K82" s="1086"/>
      <c r="L82" s="1086"/>
      <c r="M82" s="1086"/>
      <c r="N82" s="1086"/>
      <c r="O82" s="1086"/>
      <c r="P82" s="1086"/>
      <c r="Q82" s="1086"/>
      <c r="R82" s="1086"/>
      <c r="S82" s="1086"/>
      <c r="T82" s="1086"/>
      <c r="U82" s="1086"/>
      <c r="V82" s="1086"/>
      <c r="W82" s="1086"/>
      <c r="X82" s="1086"/>
      <c r="Y82" s="1086"/>
      <c r="Z82" s="1086"/>
      <c r="AA82" s="1086"/>
      <c r="AB82" s="1086"/>
      <c r="AC82" s="1086"/>
      <c r="AD82" s="1086"/>
      <c r="AE82" s="1086"/>
      <c r="AF82" s="1086"/>
      <c r="AG82" s="1086"/>
      <c r="AH82" s="1086"/>
      <c r="AI82" s="1086"/>
      <c r="AJ82" s="1086"/>
      <c r="AK82" s="1087"/>
      <c r="AL82" s="1094"/>
      <c r="AM82" s="820"/>
      <c r="AN82" s="820"/>
      <c r="AO82" s="820"/>
      <c r="AP82" s="820"/>
      <c r="AQ82" s="820"/>
      <c r="AR82" s="820"/>
      <c r="AS82" s="820"/>
      <c r="AT82" s="820"/>
      <c r="AU82" s="820"/>
      <c r="AV82" s="820"/>
      <c r="AW82" s="1095"/>
      <c r="AX82" s="1052"/>
      <c r="AY82" s="1053"/>
      <c r="AZ82" s="1054"/>
      <c r="BA82" s="1054"/>
      <c r="BB82" s="1054"/>
      <c r="BC82" s="1054"/>
      <c r="BD82" s="1054"/>
      <c r="BE82" s="1054"/>
      <c r="BF82" s="1054"/>
      <c r="BG82" s="1054"/>
      <c r="BH82" s="1054"/>
      <c r="BI82" s="1074"/>
      <c r="BJ82" s="824"/>
      <c r="BK82" s="824"/>
      <c r="BL82" s="824"/>
      <c r="BM82" s="824"/>
      <c r="BN82" s="824"/>
      <c r="BO82" s="824"/>
      <c r="BP82" s="824"/>
      <c r="BQ82" s="824"/>
      <c r="BR82" s="824"/>
      <c r="BS82" s="824"/>
      <c r="BT82" s="1075"/>
      <c r="BU82" s="8"/>
      <c r="BV82" s="4"/>
      <c r="BW82" s="4"/>
      <c r="BX82" s="4"/>
      <c r="BY82" s="4"/>
      <c r="CJ82" s="8"/>
    </row>
    <row r="83" spans="2:88" ht="9" customHeight="1">
      <c r="B83" s="4"/>
      <c r="C83" s="4"/>
      <c r="D83" s="5"/>
      <c r="E83" s="1085"/>
      <c r="F83" s="1086"/>
      <c r="G83" s="1086"/>
      <c r="H83" s="1086"/>
      <c r="I83" s="1086"/>
      <c r="J83" s="1086"/>
      <c r="K83" s="1086"/>
      <c r="L83" s="1086"/>
      <c r="M83" s="1086"/>
      <c r="N83" s="1086"/>
      <c r="O83" s="1086"/>
      <c r="P83" s="1086"/>
      <c r="Q83" s="1086"/>
      <c r="R83" s="1086"/>
      <c r="S83" s="1086"/>
      <c r="T83" s="1086"/>
      <c r="U83" s="1086"/>
      <c r="V83" s="1086"/>
      <c r="W83" s="1086"/>
      <c r="X83" s="1086"/>
      <c r="Y83" s="1086"/>
      <c r="Z83" s="1086"/>
      <c r="AA83" s="1086"/>
      <c r="AB83" s="1086"/>
      <c r="AC83" s="1086"/>
      <c r="AD83" s="1086"/>
      <c r="AE83" s="1086"/>
      <c r="AF83" s="1086"/>
      <c r="AG83" s="1086"/>
      <c r="AH83" s="1086"/>
      <c r="AI83" s="1086"/>
      <c r="AJ83" s="1086"/>
      <c r="AK83" s="1087"/>
      <c r="AL83" s="1094"/>
      <c r="AM83" s="820"/>
      <c r="AN83" s="820"/>
      <c r="AO83" s="820"/>
      <c r="AP83" s="820"/>
      <c r="AQ83" s="820"/>
      <c r="AR83" s="820"/>
      <c r="AS83" s="820"/>
      <c r="AT83" s="820"/>
      <c r="AU83" s="820"/>
      <c r="AV83" s="820"/>
      <c r="AW83" s="1095"/>
      <c r="AX83" s="1052"/>
      <c r="AY83" s="1053"/>
      <c r="AZ83" s="1054"/>
      <c r="BA83" s="1054"/>
      <c r="BB83" s="1054"/>
      <c r="BC83" s="1054"/>
      <c r="BD83" s="1054"/>
      <c r="BE83" s="1054"/>
      <c r="BF83" s="1054"/>
      <c r="BG83" s="1054"/>
      <c r="BH83" s="1054"/>
      <c r="BI83" s="1074"/>
      <c r="BJ83" s="824"/>
      <c r="BK83" s="824"/>
      <c r="BL83" s="824"/>
      <c r="BM83" s="824"/>
      <c r="BN83" s="824"/>
      <c r="BO83" s="824"/>
      <c r="BP83" s="824"/>
      <c r="BQ83" s="824"/>
      <c r="BR83" s="824"/>
      <c r="BS83" s="824"/>
      <c r="BT83" s="1075"/>
      <c r="BU83" s="8"/>
      <c r="BV83" s="4"/>
      <c r="BW83" s="4"/>
      <c r="BX83" s="4"/>
      <c r="BY83" s="4"/>
      <c r="CJ83" s="8"/>
    </row>
    <row r="84" spans="2:88" ht="9" customHeight="1">
      <c r="B84" s="4"/>
      <c r="C84" s="4"/>
      <c r="D84" s="5"/>
      <c r="E84" s="1085"/>
      <c r="F84" s="1086"/>
      <c r="G84" s="1086"/>
      <c r="H84" s="1086"/>
      <c r="I84" s="1086"/>
      <c r="J84" s="1086"/>
      <c r="K84" s="1086"/>
      <c r="L84" s="1086"/>
      <c r="M84" s="1086"/>
      <c r="N84" s="1086"/>
      <c r="O84" s="1086"/>
      <c r="P84" s="1086"/>
      <c r="Q84" s="1086"/>
      <c r="R84" s="1086"/>
      <c r="S84" s="1086"/>
      <c r="T84" s="1086"/>
      <c r="U84" s="1086"/>
      <c r="V84" s="1086"/>
      <c r="W84" s="1086"/>
      <c r="X84" s="1086"/>
      <c r="Y84" s="1086"/>
      <c r="Z84" s="1086"/>
      <c r="AA84" s="1086"/>
      <c r="AB84" s="1086"/>
      <c r="AC84" s="1086"/>
      <c r="AD84" s="1086"/>
      <c r="AE84" s="1086"/>
      <c r="AF84" s="1086"/>
      <c r="AG84" s="1086"/>
      <c r="AH84" s="1086"/>
      <c r="AI84" s="1086"/>
      <c r="AJ84" s="1086"/>
      <c r="AK84" s="1087"/>
      <c r="AL84" s="1094"/>
      <c r="AM84" s="820"/>
      <c r="AN84" s="820"/>
      <c r="AO84" s="820"/>
      <c r="AP84" s="820"/>
      <c r="AQ84" s="820"/>
      <c r="AR84" s="820"/>
      <c r="AS84" s="820"/>
      <c r="AT84" s="820"/>
      <c r="AU84" s="820"/>
      <c r="AV84" s="820"/>
      <c r="AW84" s="1095"/>
      <c r="AX84" s="1013"/>
      <c r="AY84" s="1013"/>
      <c r="AZ84" s="1013"/>
      <c r="BA84" s="1013"/>
      <c r="BB84" s="1013"/>
      <c r="BC84" s="1013"/>
      <c r="BD84" s="1013"/>
      <c r="BE84" s="1013"/>
      <c r="BF84" s="1013"/>
      <c r="BG84" s="1044" t="str">
        <f>IFERROR(VLOOKUP(AL81,都道府県コード!$A$2:$B$95,2,FALSE),"")</f>
        <v/>
      </c>
      <c r="BH84" s="1045"/>
      <c r="BI84" s="1055"/>
      <c r="BJ84" s="1056"/>
      <c r="BK84" s="1056"/>
      <c r="BL84" s="1056"/>
      <c r="BM84" s="1056"/>
      <c r="BN84" s="1056"/>
      <c r="BO84" s="1056"/>
      <c r="BP84" s="1056"/>
      <c r="BQ84" s="1056"/>
      <c r="BR84" s="1056"/>
      <c r="BS84" s="1056"/>
      <c r="BT84" s="1057"/>
      <c r="BU84" s="8"/>
      <c r="BV84" s="4"/>
      <c r="BW84" s="4"/>
      <c r="BX84" s="4"/>
      <c r="BY84" s="4"/>
      <c r="CJ84" s="8"/>
    </row>
    <row r="85" spans="2:88" ht="9" customHeight="1">
      <c r="B85" s="4"/>
      <c r="C85" s="4"/>
      <c r="D85" s="5"/>
      <c r="E85" s="1085"/>
      <c r="F85" s="1086"/>
      <c r="G85" s="1086"/>
      <c r="H85" s="1086"/>
      <c r="I85" s="1086"/>
      <c r="J85" s="1086"/>
      <c r="K85" s="1086"/>
      <c r="L85" s="1086"/>
      <c r="M85" s="1086"/>
      <c r="N85" s="1086"/>
      <c r="O85" s="1086"/>
      <c r="P85" s="1086"/>
      <c r="Q85" s="1086"/>
      <c r="R85" s="1086"/>
      <c r="S85" s="1086"/>
      <c r="T85" s="1086"/>
      <c r="U85" s="1086"/>
      <c r="V85" s="1086"/>
      <c r="W85" s="1086"/>
      <c r="X85" s="1086"/>
      <c r="Y85" s="1086"/>
      <c r="Z85" s="1086"/>
      <c r="AA85" s="1086"/>
      <c r="AB85" s="1086"/>
      <c r="AC85" s="1086"/>
      <c r="AD85" s="1086"/>
      <c r="AE85" s="1086"/>
      <c r="AF85" s="1086"/>
      <c r="AG85" s="1086"/>
      <c r="AH85" s="1086"/>
      <c r="AI85" s="1086"/>
      <c r="AJ85" s="1086"/>
      <c r="AK85" s="1087"/>
      <c r="AL85" s="1094"/>
      <c r="AM85" s="820"/>
      <c r="AN85" s="820"/>
      <c r="AO85" s="820"/>
      <c r="AP85" s="820"/>
      <c r="AQ85" s="820"/>
      <c r="AR85" s="820"/>
      <c r="AS85" s="820"/>
      <c r="AT85" s="820"/>
      <c r="AU85" s="820"/>
      <c r="AV85" s="820"/>
      <c r="AW85" s="1095"/>
      <c r="AX85" s="1014"/>
      <c r="AY85" s="1014"/>
      <c r="AZ85" s="1014"/>
      <c r="BA85" s="1014"/>
      <c r="BB85" s="1014"/>
      <c r="BC85" s="1014"/>
      <c r="BD85" s="1014"/>
      <c r="BE85" s="1014"/>
      <c r="BF85" s="1014"/>
      <c r="BG85" s="1046"/>
      <c r="BH85" s="1047"/>
      <c r="BI85" s="1058"/>
      <c r="BJ85" s="1059"/>
      <c r="BK85" s="1059"/>
      <c r="BL85" s="1059"/>
      <c r="BM85" s="1059"/>
      <c r="BN85" s="1059"/>
      <c r="BO85" s="1059"/>
      <c r="BP85" s="1059"/>
      <c r="BQ85" s="1059"/>
      <c r="BR85" s="1059"/>
      <c r="BS85" s="1059"/>
      <c r="BT85" s="1060"/>
      <c r="BU85" s="8"/>
      <c r="BV85" s="4"/>
      <c r="BW85" s="4"/>
      <c r="BX85" s="4"/>
      <c r="BY85" s="4"/>
      <c r="CJ85" s="8"/>
    </row>
    <row r="86" spans="2:88" ht="9" customHeight="1" thickBot="1">
      <c r="B86" s="4"/>
      <c r="C86" s="4"/>
      <c r="D86" s="5"/>
      <c r="E86" s="1088"/>
      <c r="F86" s="1089"/>
      <c r="G86" s="1089"/>
      <c r="H86" s="1089"/>
      <c r="I86" s="1089"/>
      <c r="J86" s="1089"/>
      <c r="K86" s="1089"/>
      <c r="L86" s="1089"/>
      <c r="M86" s="1089"/>
      <c r="N86" s="1089"/>
      <c r="O86" s="1089"/>
      <c r="P86" s="1089"/>
      <c r="Q86" s="1089"/>
      <c r="R86" s="1089"/>
      <c r="S86" s="1089"/>
      <c r="T86" s="1089"/>
      <c r="U86" s="1089"/>
      <c r="V86" s="1089"/>
      <c r="W86" s="1089"/>
      <c r="X86" s="1089"/>
      <c r="Y86" s="1089"/>
      <c r="Z86" s="1089"/>
      <c r="AA86" s="1089"/>
      <c r="AB86" s="1089"/>
      <c r="AC86" s="1089"/>
      <c r="AD86" s="1089"/>
      <c r="AE86" s="1089"/>
      <c r="AF86" s="1089"/>
      <c r="AG86" s="1089"/>
      <c r="AH86" s="1089"/>
      <c r="AI86" s="1089"/>
      <c r="AJ86" s="1089"/>
      <c r="AK86" s="1090"/>
      <c r="AL86" s="1096"/>
      <c r="AM86" s="1097"/>
      <c r="AN86" s="1097"/>
      <c r="AO86" s="1097"/>
      <c r="AP86" s="1097"/>
      <c r="AQ86" s="1097"/>
      <c r="AR86" s="1097"/>
      <c r="AS86" s="1097"/>
      <c r="AT86" s="1097"/>
      <c r="AU86" s="1097"/>
      <c r="AV86" s="1097"/>
      <c r="AW86" s="1098"/>
      <c r="AX86" s="1015"/>
      <c r="AY86" s="1015"/>
      <c r="AZ86" s="1015"/>
      <c r="BA86" s="1015"/>
      <c r="BB86" s="1015"/>
      <c r="BC86" s="1015"/>
      <c r="BD86" s="1015"/>
      <c r="BE86" s="1015"/>
      <c r="BF86" s="1015"/>
      <c r="BG86" s="1048"/>
      <c r="BH86" s="1049"/>
      <c r="BI86" s="1061"/>
      <c r="BJ86" s="1062"/>
      <c r="BK86" s="1062"/>
      <c r="BL86" s="1062"/>
      <c r="BM86" s="1062"/>
      <c r="BN86" s="1062"/>
      <c r="BO86" s="1062"/>
      <c r="BP86" s="1062"/>
      <c r="BQ86" s="1062"/>
      <c r="BR86" s="1062"/>
      <c r="BS86" s="1062"/>
      <c r="BT86" s="1063"/>
      <c r="BU86" s="8"/>
      <c r="BV86" s="4"/>
      <c r="BW86" s="4"/>
      <c r="BX86" s="4"/>
      <c r="BY86" s="4"/>
      <c r="CJ86" s="8"/>
    </row>
    <row r="87" spans="2:88" ht="9" customHeight="1">
      <c r="B87" s="4"/>
      <c r="C87" s="4"/>
      <c r="D87" s="5"/>
      <c r="E87" s="1076" t="s">
        <v>18</v>
      </c>
      <c r="F87" s="1077"/>
      <c r="G87" s="1077"/>
      <c r="H87" s="1077"/>
      <c r="I87" s="1077"/>
      <c r="J87" s="1077"/>
      <c r="K87" s="1077"/>
      <c r="L87" s="1077"/>
      <c r="M87" s="1077"/>
      <c r="N87" s="1077"/>
      <c r="O87" s="1077"/>
      <c r="P87" s="1077"/>
      <c r="Q87" s="1077"/>
      <c r="R87" s="1077"/>
      <c r="S87" s="1077"/>
      <c r="T87" s="1077"/>
      <c r="U87" s="1077"/>
      <c r="V87" s="1077"/>
      <c r="W87" s="1077"/>
      <c r="X87" s="1077"/>
      <c r="Y87" s="1077"/>
      <c r="Z87" s="1077"/>
      <c r="AA87" s="1077"/>
      <c r="AB87" s="1077"/>
      <c r="AC87" s="1077"/>
      <c r="AD87" s="1077"/>
      <c r="AE87" s="1077"/>
      <c r="AF87" s="1077"/>
      <c r="AG87" s="1077"/>
      <c r="AH87" s="1077"/>
      <c r="AI87" s="1077"/>
      <c r="AJ87" s="1077"/>
      <c r="AK87" s="1077"/>
      <c r="AL87" s="1077"/>
      <c r="AM87" s="1077"/>
      <c r="AN87" s="1077"/>
      <c r="AO87" s="1077"/>
      <c r="AP87" s="1077"/>
      <c r="AQ87" s="1077"/>
      <c r="AR87" s="1077"/>
      <c r="AS87" s="1077"/>
      <c r="AT87" s="1077"/>
      <c r="AU87" s="1077"/>
      <c r="AV87" s="1077"/>
      <c r="AW87" s="1077"/>
      <c r="AX87" s="1050">
        <v>12</v>
      </c>
      <c r="AY87" s="1051"/>
      <c r="AZ87" s="749"/>
      <c r="BA87" s="749"/>
      <c r="BB87" s="749"/>
      <c r="BC87" s="749"/>
      <c r="BD87" s="749"/>
      <c r="BE87" s="749"/>
      <c r="BF87" s="749"/>
      <c r="BG87" s="749"/>
      <c r="BH87" s="749"/>
      <c r="BI87" s="1034">
        <f>BI21+BI27+BI33+BI39+BI45+BI51+BI57+BI63+BI69+BI75+BI81</f>
        <v>0</v>
      </c>
      <c r="BJ87" s="1035"/>
      <c r="BK87" s="1035"/>
      <c r="BL87" s="1035"/>
      <c r="BM87" s="1035"/>
      <c r="BN87" s="1035"/>
      <c r="BO87" s="1035"/>
      <c r="BP87" s="1035"/>
      <c r="BQ87" s="1035"/>
      <c r="BR87" s="1035"/>
      <c r="BS87" s="1035"/>
      <c r="BT87" s="1035"/>
      <c r="BU87" s="1064"/>
      <c r="BV87" s="1065"/>
      <c r="BW87" s="715"/>
      <c r="BX87" s="715"/>
      <c r="BY87" s="715"/>
      <c r="BZ87" s="715"/>
      <c r="CA87" s="1143"/>
      <c r="CB87" s="1143"/>
      <c r="CC87" s="1143"/>
      <c r="CD87" s="1143"/>
      <c r="CE87" s="1143"/>
      <c r="CF87" s="1143"/>
      <c r="CG87" s="1143"/>
      <c r="CH87" s="1143"/>
      <c r="CI87" s="1144"/>
      <c r="CJ87" s="4"/>
    </row>
    <row r="88" spans="2:88" ht="9" customHeight="1">
      <c r="B88" s="4"/>
      <c r="C88" s="4"/>
      <c r="D88" s="5"/>
      <c r="E88" s="1078"/>
      <c r="F88" s="1079"/>
      <c r="G88" s="1079"/>
      <c r="H88" s="1079"/>
      <c r="I88" s="1079"/>
      <c r="J88" s="1079"/>
      <c r="K88" s="1079"/>
      <c r="L88" s="1079"/>
      <c r="M88" s="1079"/>
      <c r="N88" s="1079"/>
      <c r="O88" s="1079"/>
      <c r="P88" s="1079"/>
      <c r="Q88" s="1079"/>
      <c r="R88" s="1079"/>
      <c r="S88" s="1079"/>
      <c r="T88" s="1079"/>
      <c r="U88" s="1079"/>
      <c r="V88" s="1079"/>
      <c r="W88" s="1079"/>
      <c r="X88" s="1079"/>
      <c r="Y88" s="1079"/>
      <c r="Z88" s="1079"/>
      <c r="AA88" s="1079"/>
      <c r="AB88" s="1079"/>
      <c r="AC88" s="1079"/>
      <c r="AD88" s="1079"/>
      <c r="AE88" s="1079"/>
      <c r="AF88" s="1079"/>
      <c r="AG88" s="1079"/>
      <c r="AH88" s="1079"/>
      <c r="AI88" s="1079"/>
      <c r="AJ88" s="1079"/>
      <c r="AK88" s="1079"/>
      <c r="AL88" s="1079"/>
      <c r="AM88" s="1079"/>
      <c r="AN88" s="1079"/>
      <c r="AO88" s="1079"/>
      <c r="AP88" s="1079"/>
      <c r="AQ88" s="1079"/>
      <c r="AR88" s="1079"/>
      <c r="AS88" s="1079"/>
      <c r="AT88" s="1079"/>
      <c r="AU88" s="1079"/>
      <c r="AV88" s="1079"/>
      <c r="AW88" s="1079"/>
      <c r="AX88" s="1052"/>
      <c r="AY88" s="1053"/>
      <c r="AZ88" s="749"/>
      <c r="BA88" s="749"/>
      <c r="BB88" s="749"/>
      <c r="BC88" s="749"/>
      <c r="BD88" s="749"/>
      <c r="BE88" s="749"/>
      <c r="BF88" s="749"/>
      <c r="BG88" s="749"/>
      <c r="BH88" s="749"/>
      <c r="BI88" s="1036"/>
      <c r="BJ88" s="1037"/>
      <c r="BK88" s="1037"/>
      <c r="BL88" s="1037"/>
      <c r="BM88" s="1037"/>
      <c r="BN88" s="1037"/>
      <c r="BO88" s="1037"/>
      <c r="BP88" s="1037"/>
      <c r="BQ88" s="1037"/>
      <c r="BR88" s="1037"/>
      <c r="BS88" s="1037"/>
      <c r="BT88" s="1037"/>
      <c r="BU88" s="1066"/>
      <c r="BV88" s="1067"/>
      <c r="BW88" s="715"/>
      <c r="BX88" s="715"/>
      <c r="BY88" s="715"/>
      <c r="BZ88" s="715"/>
      <c r="CA88" s="1143"/>
      <c r="CB88" s="1143"/>
      <c r="CC88" s="1143"/>
      <c r="CD88" s="1143"/>
      <c r="CE88" s="1143"/>
      <c r="CF88" s="1143"/>
      <c r="CG88" s="1143"/>
      <c r="CH88" s="1143"/>
      <c r="CI88" s="1144"/>
      <c r="CJ88" s="4"/>
    </row>
    <row r="89" spans="2:88" ht="9" customHeight="1">
      <c r="B89" s="4"/>
      <c r="C89" s="4"/>
      <c r="D89" s="5"/>
      <c r="E89" s="1078"/>
      <c r="F89" s="1079"/>
      <c r="G89" s="1079"/>
      <c r="H89" s="1079"/>
      <c r="I89" s="1079"/>
      <c r="J89" s="1079"/>
      <c r="K89" s="1079"/>
      <c r="L89" s="1079"/>
      <c r="M89" s="1079"/>
      <c r="N89" s="1079"/>
      <c r="O89" s="1079"/>
      <c r="P89" s="1079"/>
      <c r="Q89" s="1079"/>
      <c r="R89" s="1079"/>
      <c r="S89" s="1079"/>
      <c r="T89" s="1079"/>
      <c r="U89" s="1079"/>
      <c r="V89" s="1079"/>
      <c r="W89" s="1079"/>
      <c r="X89" s="1079"/>
      <c r="Y89" s="1079"/>
      <c r="Z89" s="1079"/>
      <c r="AA89" s="1079"/>
      <c r="AB89" s="1079"/>
      <c r="AC89" s="1079"/>
      <c r="AD89" s="1079"/>
      <c r="AE89" s="1079"/>
      <c r="AF89" s="1079"/>
      <c r="AG89" s="1079"/>
      <c r="AH89" s="1079"/>
      <c r="AI89" s="1079"/>
      <c r="AJ89" s="1079"/>
      <c r="AK89" s="1079"/>
      <c r="AL89" s="1079"/>
      <c r="AM89" s="1079"/>
      <c r="AN89" s="1079"/>
      <c r="AO89" s="1079"/>
      <c r="AP89" s="1079"/>
      <c r="AQ89" s="1079"/>
      <c r="AR89" s="1079"/>
      <c r="AS89" s="1079"/>
      <c r="AT89" s="1079"/>
      <c r="AU89" s="1079"/>
      <c r="AV89" s="1079"/>
      <c r="AW89" s="1079"/>
      <c r="AX89" s="1052"/>
      <c r="AY89" s="1053"/>
      <c r="AZ89" s="749"/>
      <c r="BA89" s="749"/>
      <c r="BB89" s="749"/>
      <c r="BC89" s="749"/>
      <c r="BD89" s="749"/>
      <c r="BE89" s="749"/>
      <c r="BF89" s="749"/>
      <c r="BG89" s="749"/>
      <c r="BH89" s="749"/>
      <c r="BI89" s="1036"/>
      <c r="BJ89" s="1037"/>
      <c r="BK89" s="1037"/>
      <c r="BL89" s="1037"/>
      <c r="BM89" s="1037"/>
      <c r="BN89" s="1037"/>
      <c r="BO89" s="1037"/>
      <c r="BP89" s="1037"/>
      <c r="BQ89" s="1037"/>
      <c r="BR89" s="1037"/>
      <c r="BS89" s="1037"/>
      <c r="BT89" s="1037"/>
      <c r="BU89" s="1066"/>
      <c r="BV89" s="1067"/>
      <c r="BW89" s="715"/>
      <c r="BX89" s="715"/>
      <c r="BY89" s="715"/>
      <c r="BZ89" s="715"/>
      <c r="CA89" s="1143"/>
      <c r="CB89" s="1143"/>
      <c r="CC89" s="1143"/>
      <c r="CD89" s="1143"/>
      <c r="CE89" s="1143"/>
      <c r="CF89" s="1143"/>
      <c r="CG89" s="1143"/>
      <c r="CH89" s="1143"/>
      <c r="CI89" s="1144"/>
      <c r="CJ89" s="4"/>
    </row>
    <row r="90" spans="2:88" ht="9" customHeight="1">
      <c r="B90" s="4"/>
      <c r="C90" s="4"/>
      <c r="D90" s="5"/>
      <c r="E90" s="1078"/>
      <c r="F90" s="1079"/>
      <c r="G90" s="1079"/>
      <c r="H90" s="1079"/>
      <c r="I90" s="1079"/>
      <c r="J90" s="1079"/>
      <c r="K90" s="1079"/>
      <c r="L90" s="1079"/>
      <c r="M90" s="1079"/>
      <c r="N90" s="1079"/>
      <c r="O90" s="1079"/>
      <c r="P90" s="1079"/>
      <c r="Q90" s="1079"/>
      <c r="R90" s="1079"/>
      <c r="S90" s="1079"/>
      <c r="T90" s="1079"/>
      <c r="U90" s="1079"/>
      <c r="V90" s="1079"/>
      <c r="W90" s="1079"/>
      <c r="X90" s="1079"/>
      <c r="Y90" s="1079"/>
      <c r="Z90" s="1079"/>
      <c r="AA90" s="1079"/>
      <c r="AB90" s="1079"/>
      <c r="AC90" s="1079"/>
      <c r="AD90" s="1079"/>
      <c r="AE90" s="1079"/>
      <c r="AF90" s="1079"/>
      <c r="AG90" s="1079"/>
      <c r="AH90" s="1079"/>
      <c r="AI90" s="1079"/>
      <c r="AJ90" s="1079"/>
      <c r="AK90" s="1079"/>
      <c r="AL90" s="1079"/>
      <c r="AM90" s="1079"/>
      <c r="AN90" s="1079"/>
      <c r="AO90" s="1079"/>
      <c r="AP90" s="1079"/>
      <c r="AQ90" s="1079"/>
      <c r="AR90" s="1079"/>
      <c r="AS90" s="1079"/>
      <c r="AT90" s="1079"/>
      <c r="AU90" s="1079"/>
      <c r="AV90" s="1079"/>
      <c r="AW90" s="1079"/>
      <c r="AX90" s="1013"/>
      <c r="AY90" s="1013"/>
      <c r="AZ90" s="1013"/>
      <c r="BA90" s="1013"/>
      <c r="BB90" s="1013"/>
      <c r="BC90" s="1013"/>
      <c r="BD90" s="1013"/>
      <c r="BE90" s="1013"/>
      <c r="BF90" s="1013"/>
      <c r="BG90" s="1016"/>
      <c r="BH90" s="1017"/>
      <c r="BI90" s="1038">
        <f>BI24+BI30+BI36+BI42+BI48+BI54+BI60+BI66+BI72+BI78+BI84</f>
        <v>0</v>
      </c>
      <c r="BJ90" s="1039"/>
      <c r="BK90" s="1039"/>
      <c r="BL90" s="1039"/>
      <c r="BM90" s="1039"/>
      <c r="BN90" s="1039"/>
      <c r="BO90" s="1039"/>
      <c r="BP90" s="1039"/>
      <c r="BQ90" s="1039"/>
      <c r="BR90" s="1039"/>
      <c r="BS90" s="1039"/>
      <c r="BT90" s="1039"/>
      <c r="BU90" s="1066"/>
      <c r="BV90" s="1067"/>
      <c r="BW90" s="715"/>
      <c r="BX90" s="715"/>
      <c r="BY90" s="715"/>
      <c r="BZ90" s="715"/>
      <c r="CA90" s="1143"/>
      <c r="CB90" s="1143"/>
      <c r="CC90" s="1143"/>
      <c r="CD90" s="1143"/>
      <c r="CE90" s="1143"/>
      <c r="CF90" s="1143"/>
      <c r="CG90" s="1143"/>
      <c r="CH90" s="1143"/>
      <c r="CI90" s="1144"/>
      <c r="CJ90" s="4"/>
    </row>
    <row r="91" spans="2:88" ht="9" customHeight="1">
      <c r="B91" s="4"/>
      <c r="C91" s="4"/>
      <c r="D91" s="5"/>
      <c r="E91" s="1078"/>
      <c r="F91" s="1079"/>
      <c r="G91" s="1079"/>
      <c r="H91" s="1079"/>
      <c r="I91" s="1079"/>
      <c r="J91" s="1079"/>
      <c r="K91" s="1079"/>
      <c r="L91" s="1079"/>
      <c r="M91" s="1079"/>
      <c r="N91" s="1079"/>
      <c r="O91" s="1079"/>
      <c r="P91" s="1079"/>
      <c r="Q91" s="1079"/>
      <c r="R91" s="1079"/>
      <c r="S91" s="1079"/>
      <c r="T91" s="1079"/>
      <c r="U91" s="1079"/>
      <c r="V91" s="1079"/>
      <c r="W91" s="1079"/>
      <c r="X91" s="1079"/>
      <c r="Y91" s="1079"/>
      <c r="Z91" s="1079"/>
      <c r="AA91" s="1079"/>
      <c r="AB91" s="1079"/>
      <c r="AC91" s="1079"/>
      <c r="AD91" s="1079"/>
      <c r="AE91" s="1079"/>
      <c r="AF91" s="1079"/>
      <c r="AG91" s="1079"/>
      <c r="AH91" s="1079"/>
      <c r="AI91" s="1079"/>
      <c r="AJ91" s="1079"/>
      <c r="AK91" s="1079"/>
      <c r="AL91" s="1079"/>
      <c r="AM91" s="1079"/>
      <c r="AN91" s="1079"/>
      <c r="AO91" s="1079"/>
      <c r="AP91" s="1079"/>
      <c r="AQ91" s="1079"/>
      <c r="AR91" s="1079"/>
      <c r="AS91" s="1079"/>
      <c r="AT91" s="1079"/>
      <c r="AU91" s="1079"/>
      <c r="AV91" s="1079"/>
      <c r="AW91" s="1079"/>
      <c r="AX91" s="1014"/>
      <c r="AY91" s="1014"/>
      <c r="AZ91" s="1014"/>
      <c r="BA91" s="1014"/>
      <c r="BB91" s="1014"/>
      <c r="BC91" s="1014"/>
      <c r="BD91" s="1014"/>
      <c r="BE91" s="1014"/>
      <c r="BF91" s="1014"/>
      <c r="BG91" s="1018"/>
      <c r="BH91" s="1019"/>
      <c r="BI91" s="1040"/>
      <c r="BJ91" s="1041"/>
      <c r="BK91" s="1041"/>
      <c r="BL91" s="1041"/>
      <c r="BM91" s="1041"/>
      <c r="BN91" s="1041"/>
      <c r="BO91" s="1041"/>
      <c r="BP91" s="1041"/>
      <c r="BQ91" s="1041"/>
      <c r="BR91" s="1041"/>
      <c r="BS91" s="1041"/>
      <c r="BT91" s="1041"/>
      <c r="BU91" s="1066"/>
      <c r="BV91" s="1067"/>
      <c r="BW91" s="715"/>
      <c r="BX91" s="715"/>
      <c r="BY91" s="715"/>
      <c r="BZ91" s="715"/>
      <c r="CA91" s="1143"/>
      <c r="CB91" s="1143"/>
      <c r="CC91" s="1143"/>
      <c r="CD91" s="1143"/>
      <c r="CE91" s="1143"/>
      <c r="CF91" s="1143"/>
      <c r="CG91" s="1143"/>
      <c r="CH91" s="1143"/>
      <c r="CI91" s="1144"/>
      <c r="CJ91" s="4"/>
    </row>
    <row r="92" spans="2:88" ht="9" customHeight="1" thickBot="1">
      <c r="B92" s="4"/>
      <c r="C92" s="4"/>
      <c r="D92" s="5"/>
      <c r="E92" s="1080"/>
      <c r="F92" s="1081"/>
      <c r="G92" s="1081"/>
      <c r="H92" s="1081"/>
      <c r="I92" s="1081"/>
      <c r="J92" s="1081"/>
      <c r="K92" s="1081"/>
      <c r="L92" s="1081"/>
      <c r="M92" s="1081"/>
      <c r="N92" s="1081"/>
      <c r="O92" s="1081"/>
      <c r="P92" s="1081"/>
      <c r="Q92" s="1081"/>
      <c r="R92" s="1081"/>
      <c r="S92" s="1081"/>
      <c r="T92" s="1081"/>
      <c r="U92" s="1081"/>
      <c r="V92" s="1081"/>
      <c r="W92" s="1081"/>
      <c r="X92" s="1081"/>
      <c r="Y92" s="1081"/>
      <c r="Z92" s="1081"/>
      <c r="AA92" s="1081"/>
      <c r="AB92" s="1081"/>
      <c r="AC92" s="1081"/>
      <c r="AD92" s="1081"/>
      <c r="AE92" s="1081"/>
      <c r="AF92" s="1081"/>
      <c r="AG92" s="1081"/>
      <c r="AH92" s="1081"/>
      <c r="AI92" s="1081"/>
      <c r="AJ92" s="1081"/>
      <c r="AK92" s="1081"/>
      <c r="AL92" s="1081"/>
      <c r="AM92" s="1081"/>
      <c r="AN92" s="1081"/>
      <c r="AO92" s="1081"/>
      <c r="AP92" s="1081"/>
      <c r="AQ92" s="1081"/>
      <c r="AR92" s="1081"/>
      <c r="AS92" s="1081"/>
      <c r="AT92" s="1081"/>
      <c r="AU92" s="1081"/>
      <c r="AV92" s="1081"/>
      <c r="AW92" s="1081"/>
      <c r="AX92" s="1015"/>
      <c r="AY92" s="1015"/>
      <c r="AZ92" s="1015"/>
      <c r="BA92" s="1015"/>
      <c r="BB92" s="1015"/>
      <c r="BC92" s="1015"/>
      <c r="BD92" s="1015"/>
      <c r="BE92" s="1015"/>
      <c r="BF92" s="1015"/>
      <c r="BG92" s="1020"/>
      <c r="BH92" s="1021"/>
      <c r="BI92" s="1042"/>
      <c r="BJ92" s="1043"/>
      <c r="BK92" s="1043"/>
      <c r="BL92" s="1043"/>
      <c r="BM92" s="1043"/>
      <c r="BN92" s="1043"/>
      <c r="BO92" s="1043"/>
      <c r="BP92" s="1043"/>
      <c r="BQ92" s="1043"/>
      <c r="BR92" s="1043"/>
      <c r="BS92" s="1043"/>
      <c r="BT92" s="1043"/>
      <c r="BU92" s="1068"/>
      <c r="BV92" s="1069"/>
      <c r="BW92" s="1070"/>
      <c r="BX92" s="1070"/>
      <c r="BY92" s="1070"/>
      <c r="BZ92" s="1070"/>
      <c r="CA92" s="1145"/>
      <c r="CB92" s="1145"/>
      <c r="CC92" s="1145"/>
      <c r="CD92" s="1145"/>
      <c r="CE92" s="1145"/>
      <c r="CF92" s="1145"/>
      <c r="CG92" s="1145"/>
      <c r="CH92" s="1145"/>
      <c r="CI92" s="1146"/>
      <c r="CJ92" s="4"/>
    </row>
    <row r="93" spans="2:88" ht="9" customHeight="1">
      <c r="CJ93" s="4"/>
    </row>
  </sheetData>
  <sheetProtection sheet="1" objects="1" scenarios="1" selectLockedCells="1"/>
  <mergeCells count="134">
    <mergeCell ref="CA87:CI89"/>
    <mergeCell ref="CA90:CI92"/>
    <mergeCell ref="BW4:CC5"/>
    <mergeCell ref="CD3:CI3"/>
    <mergeCell ref="CD4:CI5"/>
    <mergeCell ref="E27:AK32"/>
    <mergeCell ref="AL27:AW32"/>
    <mergeCell ref="F2:K3"/>
    <mergeCell ref="Q2:AQ3"/>
    <mergeCell ref="S4:BD5"/>
    <mergeCell ref="E6:O7"/>
    <mergeCell ref="P6:BA9"/>
    <mergeCell ref="AZ20:BH23"/>
    <mergeCell ref="AX20:AY23"/>
    <mergeCell ref="AL20:AW26"/>
    <mergeCell ref="E20:AK26"/>
    <mergeCell ref="K15:AD18"/>
    <mergeCell ref="BZ10:CB11"/>
    <mergeCell ref="BZ12:CB13"/>
    <mergeCell ref="BJ14:BS16"/>
    <mergeCell ref="BZ14:CF19"/>
    <mergeCell ref="BI21:BT23"/>
    <mergeCell ref="BI30:BT32"/>
    <mergeCell ref="AX27:AY29"/>
    <mergeCell ref="AX30:BF32"/>
    <mergeCell ref="CJ6:CJ46"/>
    <mergeCell ref="S11:V12"/>
    <mergeCell ref="W11:Y12"/>
    <mergeCell ref="Z11:AC12"/>
    <mergeCell ref="AD11:AF12"/>
    <mergeCell ref="AG11:AJ12"/>
    <mergeCell ref="BF3:BG9"/>
    <mergeCell ref="BI3:BN3"/>
    <mergeCell ref="BH4:BO5"/>
    <mergeCell ref="BP3:BT3"/>
    <mergeCell ref="BP4:BT5"/>
    <mergeCell ref="BU3:BV3"/>
    <mergeCell ref="BU4:BV5"/>
    <mergeCell ref="BI6:BO6"/>
    <mergeCell ref="BH7:BJ9"/>
    <mergeCell ref="BK7:BM9"/>
    <mergeCell ref="BN7:BP9"/>
    <mergeCell ref="AL15:AW18"/>
    <mergeCell ref="BW3:CC3"/>
    <mergeCell ref="E33:AK38"/>
    <mergeCell ref="AL33:AW38"/>
    <mergeCell ref="BI33:BT35"/>
    <mergeCell ref="E51:AK56"/>
    <mergeCell ref="AL51:AW56"/>
    <mergeCell ref="BI51:BT53"/>
    <mergeCell ref="BI54:BT56"/>
    <mergeCell ref="AX51:AY53"/>
    <mergeCell ref="AZ51:BH53"/>
    <mergeCell ref="AX54:BF56"/>
    <mergeCell ref="BG54:BH56"/>
    <mergeCell ref="BI36:BT38"/>
    <mergeCell ref="E45:AK50"/>
    <mergeCell ref="AL45:AW50"/>
    <mergeCell ref="BI45:BT47"/>
    <mergeCell ref="BI48:BT50"/>
    <mergeCell ref="AX45:AY47"/>
    <mergeCell ref="AZ45:BH47"/>
    <mergeCell ref="AX48:BF50"/>
    <mergeCell ref="BG48:BH50"/>
    <mergeCell ref="E39:AK44"/>
    <mergeCell ref="AL39:AW44"/>
    <mergeCell ref="BI39:BT41"/>
    <mergeCell ref="BI42:BT44"/>
    <mergeCell ref="AX42:BF44"/>
    <mergeCell ref="BG42:BH44"/>
    <mergeCell ref="E63:AK68"/>
    <mergeCell ref="AL63:AW68"/>
    <mergeCell ref="BI63:BT65"/>
    <mergeCell ref="BI66:BT68"/>
    <mergeCell ref="AX63:AY65"/>
    <mergeCell ref="AZ63:BH65"/>
    <mergeCell ref="AX66:BF68"/>
    <mergeCell ref="BG66:BH68"/>
    <mergeCell ref="E57:AK62"/>
    <mergeCell ref="AL57:AW62"/>
    <mergeCell ref="BI57:BT59"/>
    <mergeCell ref="BI60:BT62"/>
    <mergeCell ref="AX57:AY59"/>
    <mergeCell ref="AZ57:BH59"/>
    <mergeCell ref="AX60:BF62"/>
    <mergeCell ref="BG60:BH62"/>
    <mergeCell ref="E87:AW92"/>
    <mergeCell ref="BG24:BH26"/>
    <mergeCell ref="AX24:BF26"/>
    <mergeCell ref="E81:AK86"/>
    <mergeCell ref="AL81:AW86"/>
    <mergeCell ref="BI81:BT83"/>
    <mergeCell ref="BI84:BT86"/>
    <mergeCell ref="AX81:AY83"/>
    <mergeCell ref="AZ81:BH83"/>
    <mergeCell ref="AX84:BF86"/>
    <mergeCell ref="BG84:BH86"/>
    <mergeCell ref="E75:AK80"/>
    <mergeCell ref="AL75:AW80"/>
    <mergeCell ref="BI75:BT77"/>
    <mergeCell ref="BI78:BT80"/>
    <mergeCell ref="AX75:AY77"/>
    <mergeCell ref="AZ75:BH77"/>
    <mergeCell ref="AX78:BF80"/>
    <mergeCell ref="BG78:BH80"/>
    <mergeCell ref="E69:AK74"/>
    <mergeCell ref="AL69:AW74"/>
    <mergeCell ref="BI69:BT71"/>
    <mergeCell ref="AX87:AY89"/>
    <mergeCell ref="AZ87:BH89"/>
    <mergeCell ref="AX90:BF92"/>
    <mergeCell ref="BG90:BH92"/>
    <mergeCell ref="CD10:CH11"/>
    <mergeCell ref="CD12:CH13"/>
    <mergeCell ref="BI17:BT19"/>
    <mergeCell ref="BI87:BT89"/>
    <mergeCell ref="BI90:BT92"/>
    <mergeCell ref="BG30:BH32"/>
    <mergeCell ref="AX33:AY35"/>
    <mergeCell ref="AZ33:BH35"/>
    <mergeCell ref="AX36:BF38"/>
    <mergeCell ref="BG36:BH38"/>
    <mergeCell ref="AX39:AY41"/>
    <mergeCell ref="AZ39:BH41"/>
    <mergeCell ref="BI72:BT74"/>
    <mergeCell ref="AX69:AY71"/>
    <mergeCell ref="AZ69:BH71"/>
    <mergeCell ref="AX72:BF74"/>
    <mergeCell ref="BG72:BH74"/>
    <mergeCell ref="BI24:BT26"/>
    <mergeCell ref="BU87:BV92"/>
    <mergeCell ref="BW87:BZ92"/>
    <mergeCell ref="BI27:BT29"/>
    <mergeCell ref="AZ27:BH29"/>
  </mergeCells>
  <phoneticPr fontId="1"/>
  <pageMargins left="0.43307086614173229" right="3.937007874015748E-2" top="0.11811023622047245" bottom="0.19685039370078741" header="0.31496062992125984" footer="0.31496062992125984"/>
  <pageSetup paperSize="9" scale="6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コード表!$F$5:$F$62</xm:f>
          </x14:formula1>
          <xm:sqref>E20:AK86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D2:CJ93"/>
  <sheetViews>
    <sheetView showGridLines="0" showZeros="0" zoomScale="75" zoomScaleNormal="75" zoomScaleSheetLayoutView="75" workbookViewId="0">
      <selection activeCell="E20" sqref="E20:AK26"/>
    </sheetView>
  </sheetViews>
  <sheetFormatPr defaultColWidth="2.25" defaultRowHeight="9" customHeight="1"/>
  <cols>
    <col min="1" max="36" width="2.25" style="56"/>
    <col min="37" max="37" width="2.125" style="56" customWidth="1"/>
    <col min="38" max="49" width="2.375" style="56" customWidth="1"/>
    <col min="50" max="16384" width="2.25" style="56"/>
  </cols>
  <sheetData>
    <row r="2" spans="4:88" ht="12" customHeight="1" thickBot="1">
      <c r="F2" s="713" t="s">
        <v>0</v>
      </c>
      <c r="G2" s="713"/>
      <c r="H2" s="713"/>
      <c r="I2" s="713"/>
      <c r="J2" s="713"/>
      <c r="K2" s="713"/>
      <c r="Q2" s="1285" t="s">
        <v>35</v>
      </c>
      <c r="R2" s="1285"/>
      <c r="S2" s="1285"/>
      <c r="T2" s="1285"/>
      <c r="U2" s="1285"/>
      <c r="V2" s="1285"/>
      <c r="W2" s="1285"/>
      <c r="X2" s="1285"/>
      <c r="Y2" s="1285"/>
      <c r="Z2" s="1285"/>
      <c r="AA2" s="1285"/>
      <c r="AB2" s="1285"/>
      <c r="AC2" s="1285"/>
      <c r="AD2" s="1285"/>
      <c r="AE2" s="1285"/>
      <c r="AF2" s="1285"/>
      <c r="AG2" s="1285"/>
      <c r="AH2" s="1285"/>
      <c r="AI2" s="1285"/>
      <c r="AJ2" s="1285"/>
      <c r="AK2" s="1285"/>
      <c r="AL2" s="1285"/>
      <c r="AM2" s="1285"/>
      <c r="AN2" s="1285"/>
      <c r="AO2" s="1285"/>
      <c r="AP2" s="1285"/>
      <c r="AQ2" s="1285"/>
      <c r="AR2" s="58"/>
      <c r="AS2" s="58"/>
      <c r="AT2" s="58"/>
      <c r="AU2" s="58"/>
      <c r="AV2" s="58"/>
      <c r="AW2" s="58"/>
      <c r="AX2" s="58"/>
      <c r="AY2" s="58"/>
      <c r="AZ2" s="58"/>
      <c r="BA2" s="58"/>
      <c r="BB2" s="58"/>
      <c r="BC2" s="58"/>
      <c r="BD2" s="58"/>
      <c r="BF2" s="72"/>
      <c r="BG2" s="72"/>
    </row>
    <row r="3" spans="4:88" ht="15" customHeight="1">
      <c r="F3" s="713"/>
      <c r="G3" s="713"/>
      <c r="H3" s="713"/>
      <c r="I3" s="713"/>
      <c r="J3" s="713"/>
      <c r="K3" s="713"/>
      <c r="Q3" s="1285"/>
      <c r="R3" s="1285"/>
      <c r="S3" s="1285"/>
      <c r="T3" s="1285"/>
      <c r="U3" s="1285"/>
      <c r="V3" s="1285"/>
      <c r="W3" s="1285"/>
      <c r="X3" s="1285"/>
      <c r="Y3" s="1285"/>
      <c r="Z3" s="1285"/>
      <c r="AA3" s="1285"/>
      <c r="AB3" s="1285"/>
      <c r="AC3" s="1285"/>
      <c r="AD3" s="1285"/>
      <c r="AE3" s="1285"/>
      <c r="AF3" s="1285"/>
      <c r="AG3" s="1285"/>
      <c r="AH3" s="1285"/>
      <c r="AI3" s="1285"/>
      <c r="AJ3" s="1285"/>
      <c r="AK3" s="1285"/>
      <c r="AL3" s="1285"/>
      <c r="AM3" s="1285"/>
      <c r="AN3" s="1285"/>
      <c r="AO3" s="1285"/>
      <c r="AP3" s="1285"/>
      <c r="AQ3" s="1285"/>
      <c r="AR3" s="58"/>
      <c r="AS3" s="58"/>
      <c r="AT3" s="58"/>
      <c r="AU3" s="58"/>
      <c r="AV3" s="58"/>
      <c r="AW3" s="58"/>
      <c r="AX3" s="58"/>
      <c r="AY3" s="58"/>
      <c r="AZ3" s="58"/>
      <c r="BA3" s="58"/>
      <c r="BB3" s="58"/>
      <c r="BC3" s="58"/>
      <c r="BD3" s="58"/>
      <c r="BE3" s="73"/>
      <c r="BF3" s="1289" t="s">
        <v>4</v>
      </c>
      <c r="BG3" s="1290"/>
      <c r="BH3" s="93"/>
      <c r="BI3" s="1295" t="s">
        <v>5</v>
      </c>
      <c r="BJ3" s="686"/>
      <c r="BK3" s="686"/>
      <c r="BL3" s="686"/>
      <c r="BM3" s="686"/>
      <c r="BN3" s="1296"/>
      <c r="BO3" s="75"/>
      <c r="BP3" s="1297" t="s">
        <v>6</v>
      </c>
      <c r="BQ3" s="1297"/>
      <c r="BR3" s="1297"/>
      <c r="BS3" s="1297"/>
      <c r="BT3" s="1297"/>
      <c r="BU3" s="1297" t="s">
        <v>7</v>
      </c>
      <c r="BV3" s="1297"/>
      <c r="BW3" s="1284" t="s">
        <v>8</v>
      </c>
      <c r="BX3" s="1284"/>
      <c r="BY3" s="1284"/>
      <c r="BZ3" s="1284"/>
      <c r="CA3" s="1284"/>
      <c r="CB3" s="1284"/>
      <c r="CC3" s="1284"/>
      <c r="CD3" s="686" t="s">
        <v>21</v>
      </c>
      <c r="CE3" s="686"/>
      <c r="CF3" s="686"/>
      <c r="CG3" s="686"/>
      <c r="CH3" s="686"/>
      <c r="CI3" s="687"/>
    </row>
    <row r="4" spans="4:88" ht="14.25" customHeight="1">
      <c r="Q4" s="58"/>
      <c r="R4" s="58"/>
      <c r="S4" s="1285" t="s">
        <v>354</v>
      </c>
      <c r="T4" s="1285"/>
      <c r="U4" s="1285"/>
      <c r="V4" s="1285"/>
      <c r="W4" s="1285"/>
      <c r="X4" s="1285"/>
      <c r="Y4" s="1285"/>
      <c r="Z4" s="1285"/>
      <c r="AA4" s="1285"/>
      <c r="AB4" s="1285"/>
      <c r="AC4" s="1285"/>
      <c r="AD4" s="1285"/>
      <c r="AE4" s="1285"/>
      <c r="AF4" s="1285"/>
      <c r="AG4" s="1285"/>
      <c r="AH4" s="1285"/>
      <c r="AI4" s="1285"/>
      <c r="AJ4" s="1285"/>
      <c r="AK4" s="1285"/>
      <c r="AL4" s="1285"/>
      <c r="AM4" s="1285"/>
      <c r="AN4" s="1285"/>
      <c r="AO4" s="1285"/>
      <c r="AP4" s="1285"/>
      <c r="AQ4" s="1285"/>
      <c r="AR4" s="1285"/>
      <c r="AS4" s="1285"/>
      <c r="AT4" s="1285"/>
      <c r="AU4" s="1285"/>
      <c r="AV4" s="1285"/>
      <c r="AW4" s="1285"/>
      <c r="AX4" s="1285"/>
      <c r="AY4" s="1285"/>
      <c r="AZ4" s="1285"/>
      <c r="BA4" s="1285"/>
      <c r="BB4" s="1285"/>
      <c r="BC4" s="1285"/>
      <c r="BD4" s="1285"/>
      <c r="BE4" s="73"/>
      <c r="BF4" s="1291"/>
      <c r="BG4" s="1292"/>
      <c r="BH4" s="1286">
        <f>注意事項!H6</f>
        <v>0</v>
      </c>
      <c r="BI4" s="1208"/>
      <c r="BJ4" s="1208"/>
      <c r="BK4" s="1208"/>
      <c r="BL4" s="1208"/>
      <c r="BM4" s="1208"/>
      <c r="BN4" s="1208"/>
      <c r="BO4" s="1208"/>
      <c r="BP4" s="1208">
        <f>注意事項!H7</f>
        <v>0</v>
      </c>
      <c r="BQ4" s="1208"/>
      <c r="BR4" s="1208"/>
      <c r="BS4" s="1208"/>
      <c r="BT4" s="1208"/>
      <c r="BU4" s="1287" t="s">
        <v>91</v>
      </c>
      <c r="BV4" s="1287"/>
      <c r="BW4" s="1243"/>
      <c r="BX4" s="1243"/>
      <c r="BY4" s="1243"/>
      <c r="BZ4" s="1243"/>
      <c r="CA4" s="1243"/>
      <c r="CB4" s="1243"/>
      <c r="CC4" s="1243"/>
      <c r="CD4" s="1243"/>
      <c r="CE4" s="1243"/>
      <c r="CF4" s="1243"/>
      <c r="CG4" s="1243"/>
      <c r="CH4" s="1243"/>
      <c r="CI4" s="1288"/>
    </row>
    <row r="5" spans="4:88" ht="9.75" customHeight="1" thickBot="1">
      <c r="Q5" s="58"/>
      <c r="R5" s="58"/>
      <c r="S5" s="1285"/>
      <c r="T5" s="1285"/>
      <c r="U5" s="1285"/>
      <c r="V5" s="1285"/>
      <c r="W5" s="1285"/>
      <c r="X5" s="1285"/>
      <c r="Y5" s="1285"/>
      <c r="Z5" s="1285"/>
      <c r="AA5" s="1285"/>
      <c r="AB5" s="1285"/>
      <c r="AC5" s="1285"/>
      <c r="AD5" s="1285"/>
      <c r="AE5" s="1285"/>
      <c r="AF5" s="1285"/>
      <c r="AG5" s="1285"/>
      <c r="AH5" s="1285"/>
      <c r="AI5" s="1285"/>
      <c r="AJ5" s="1285"/>
      <c r="AK5" s="1285"/>
      <c r="AL5" s="1285"/>
      <c r="AM5" s="1285"/>
      <c r="AN5" s="1285"/>
      <c r="AO5" s="1285"/>
      <c r="AP5" s="1285"/>
      <c r="AQ5" s="1285"/>
      <c r="AR5" s="1285"/>
      <c r="AS5" s="1285"/>
      <c r="AT5" s="1285"/>
      <c r="AU5" s="1285"/>
      <c r="AV5" s="1285"/>
      <c r="AW5" s="1285"/>
      <c r="AX5" s="1285"/>
      <c r="AY5" s="1285"/>
      <c r="AZ5" s="1285"/>
      <c r="BA5" s="1285"/>
      <c r="BB5" s="1285"/>
      <c r="BC5" s="1285"/>
      <c r="BD5" s="1285"/>
      <c r="BE5" s="74"/>
      <c r="BF5" s="1291"/>
      <c r="BG5" s="1292"/>
      <c r="BH5" s="1286"/>
      <c r="BI5" s="1208"/>
      <c r="BJ5" s="1208"/>
      <c r="BK5" s="1208"/>
      <c r="BL5" s="1208"/>
      <c r="BM5" s="1208"/>
      <c r="BN5" s="1208"/>
      <c r="BO5" s="1208"/>
      <c r="BP5" s="1208"/>
      <c r="BQ5" s="1208"/>
      <c r="BR5" s="1208"/>
      <c r="BS5" s="1208"/>
      <c r="BT5" s="1208"/>
      <c r="BU5" s="1287"/>
      <c r="BV5" s="1287"/>
      <c r="BW5" s="1243"/>
      <c r="BX5" s="1243"/>
      <c r="BY5" s="1243"/>
      <c r="BZ5" s="1243"/>
      <c r="CA5" s="1243"/>
      <c r="CB5" s="1243"/>
      <c r="CC5" s="1243"/>
      <c r="CD5" s="1243"/>
      <c r="CE5" s="1243"/>
      <c r="CF5" s="1243"/>
      <c r="CG5" s="1243"/>
      <c r="CH5" s="1243"/>
      <c r="CI5" s="1288"/>
    </row>
    <row r="6" spans="4:88" ht="13.5">
      <c r="E6" s="1298" t="s">
        <v>3</v>
      </c>
      <c r="F6" s="1299"/>
      <c r="G6" s="1299"/>
      <c r="H6" s="1299"/>
      <c r="I6" s="1299"/>
      <c r="J6" s="1299"/>
      <c r="K6" s="1299"/>
      <c r="L6" s="1299"/>
      <c r="M6" s="1299"/>
      <c r="N6" s="1299"/>
      <c r="O6" s="1299"/>
      <c r="P6" s="1302">
        <f>注意事項!H9</f>
        <v>0</v>
      </c>
      <c r="Q6" s="1302"/>
      <c r="R6" s="1302"/>
      <c r="S6" s="1302"/>
      <c r="T6" s="1302"/>
      <c r="U6" s="1302"/>
      <c r="V6" s="1302"/>
      <c r="W6" s="1302"/>
      <c r="X6" s="1302"/>
      <c r="Y6" s="1302"/>
      <c r="Z6" s="1302"/>
      <c r="AA6" s="1302"/>
      <c r="AB6" s="1302"/>
      <c r="AC6" s="1302"/>
      <c r="AD6" s="1302"/>
      <c r="AE6" s="1302"/>
      <c r="AF6" s="1302"/>
      <c r="AG6" s="1302"/>
      <c r="AH6" s="1302"/>
      <c r="AI6" s="1302"/>
      <c r="AJ6" s="1302"/>
      <c r="AK6" s="1302"/>
      <c r="AL6" s="1302"/>
      <c r="AM6" s="1302"/>
      <c r="AN6" s="1302"/>
      <c r="AO6" s="1302"/>
      <c r="AP6" s="1302"/>
      <c r="AQ6" s="1302"/>
      <c r="AR6" s="1302"/>
      <c r="AS6" s="1302"/>
      <c r="AT6" s="1302"/>
      <c r="AU6" s="1302"/>
      <c r="AV6" s="1302"/>
      <c r="AW6" s="1302"/>
      <c r="AX6" s="1302"/>
      <c r="AY6" s="1302"/>
      <c r="AZ6" s="1302"/>
      <c r="BA6" s="1302"/>
      <c r="BB6" s="65"/>
      <c r="BC6" s="65"/>
      <c r="BD6" s="65"/>
      <c r="BE6" s="66"/>
      <c r="BF6" s="1291"/>
      <c r="BG6" s="1292"/>
      <c r="BI6" s="708" t="s">
        <v>20</v>
      </c>
      <c r="BJ6" s="708"/>
      <c r="BK6" s="708"/>
      <c r="BL6" s="708"/>
      <c r="BM6" s="708"/>
      <c r="BN6" s="708"/>
      <c r="BO6" s="708"/>
      <c r="BQ6" s="76"/>
      <c r="BR6" s="79"/>
      <c r="BS6" s="79"/>
      <c r="BT6" s="79"/>
      <c r="BU6" s="79"/>
      <c r="BV6" s="79"/>
      <c r="BW6" s="79"/>
      <c r="BX6" s="79"/>
      <c r="BY6" s="79"/>
      <c r="BZ6" s="79"/>
      <c r="CA6" s="79"/>
      <c r="CB6" s="79"/>
      <c r="CC6" s="79"/>
      <c r="CD6" s="79"/>
      <c r="CE6" s="79"/>
      <c r="CF6" s="79"/>
      <c r="CG6" s="79"/>
      <c r="CH6" s="79"/>
      <c r="CI6" s="91"/>
      <c r="CJ6" s="1257" t="s">
        <v>34</v>
      </c>
    </row>
    <row r="7" spans="4:88" ht="15" customHeight="1">
      <c r="E7" s="1300"/>
      <c r="F7" s="1301"/>
      <c r="G7" s="1301"/>
      <c r="H7" s="1301"/>
      <c r="I7" s="1301"/>
      <c r="J7" s="1301"/>
      <c r="K7" s="1301"/>
      <c r="L7" s="1301"/>
      <c r="M7" s="1301"/>
      <c r="N7" s="1301"/>
      <c r="O7" s="1301"/>
      <c r="P7" s="1303"/>
      <c r="Q7" s="1303"/>
      <c r="R7" s="1303"/>
      <c r="S7" s="1303"/>
      <c r="T7" s="1303"/>
      <c r="U7" s="1303"/>
      <c r="V7" s="1303"/>
      <c r="W7" s="1303"/>
      <c r="X7" s="1303"/>
      <c r="Y7" s="1303"/>
      <c r="Z7" s="1303"/>
      <c r="AA7" s="1303"/>
      <c r="AB7" s="1303"/>
      <c r="AC7" s="1303"/>
      <c r="AD7" s="1303"/>
      <c r="AE7" s="1303"/>
      <c r="AF7" s="1303"/>
      <c r="AG7" s="1303"/>
      <c r="AH7" s="1303"/>
      <c r="AI7" s="1303"/>
      <c r="AJ7" s="1303"/>
      <c r="AK7" s="1303"/>
      <c r="AL7" s="1303"/>
      <c r="AM7" s="1303"/>
      <c r="AN7" s="1303"/>
      <c r="AO7" s="1303"/>
      <c r="AP7" s="1303"/>
      <c r="AQ7" s="1303"/>
      <c r="AR7" s="1303"/>
      <c r="AS7" s="1303"/>
      <c r="AT7" s="1303"/>
      <c r="AU7" s="1303"/>
      <c r="AV7" s="1303"/>
      <c r="AW7" s="1303"/>
      <c r="AX7" s="1303"/>
      <c r="AY7" s="1303"/>
      <c r="AZ7" s="1303"/>
      <c r="BA7" s="1303"/>
      <c r="BE7" s="67"/>
      <c r="BF7" s="1291"/>
      <c r="BG7" s="1292"/>
      <c r="BH7" s="1258">
        <f>'16-41'!Q7</f>
        <v>0</v>
      </c>
      <c r="BI7" s="1259"/>
      <c r="BJ7" s="1259"/>
      <c r="BK7" s="1264">
        <f>'16-41'!U7</f>
        <v>0</v>
      </c>
      <c r="BL7" s="1259"/>
      <c r="BM7" s="1265"/>
      <c r="BN7" s="1259">
        <f>'16-41'!Y7</f>
        <v>0</v>
      </c>
      <c r="BO7" s="1259"/>
      <c r="BP7" s="1259"/>
      <c r="BQ7" s="78"/>
      <c r="CI7" s="73"/>
      <c r="CJ7" s="1257"/>
    </row>
    <row r="8" spans="4:88" ht="12.75" customHeight="1">
      <c r="E8" s="68"/>
      <c r="P8" s="1303"/>
      <c r="Q8" s="1303"/>
      <c r="R8" s="1303"/>
      <c r="S8" s="1303"/>
      <c r="T8" s="1303"/>
      <c r="U8" s="1303"/>
      <c r="V8" s="1303"/>
      <c r="W8" s="1303"/>
      <c r="X8" s="1303"/>
      <c r="Y8" s="1303"/>
      <c r="Z8" s="1303"/>
      <c r="AA8" s="1303"/>
      <c r="AB8" s="1303"/>
      <c r="AC8" s="1303"/>
      <c r="AD8" s="1303"/>
      <c r="AE8" s="1303"/>
      <c r="AF8" s="1303"/>
      <c r="AG8" s="1303"/>
      <c r="AH8" s="1303"/>
      <c r="AI8" s="1303"/>
      <c r="AJ8" s="1303"/>
      <c r="AK8" s="1303"/>
      <c r="AL8" s="1303"/>
      <c r="AM8" s="1303"/>
      <c r="AN8" s="1303"/>
      <c r="AO8" s="1303"/>
      <c r="AP8" s="1303"/>
      <c r="AQ8" s="1303"/>
      <c r="AR8" s="1303"/>
      <c r="AS8" s="1303"/>
      <c r="AT8" s="1303"/>
      <c r="AU8" s="1303"/>
      <c r="AV8" s="1303"/>
      <c r="AW8" s="1303"/>
      <c r="AX8" s="1303"/>
      <c r="AY8" s="1303"/>
      <c r="AZ8" s="1303"/>
      <c r="BA8" s="1303"/>
      <c r="BE8" s="67"/>
      <c r="BF8" s="1291"/>
      <c r="BG8" s="1292"/>
      <c r="BH8" s="1260"/>
      <c r="BI8" s="1261"/>
      <c r="BJ8" s="1261"/>
      <c r="BK8" s="1266"/>
      <c r="BL8" s="1261"/>
      <c r="BM8" s="1267"/>
      <c r="BN8" s="1261"/>
      <c r="BO8" s="1261"/>
      <c r="BP8" s="1261"/>
      <c r="BQ8" s="78"/>
      <c r="CI8" s="73"/>
      <c r="CJ8" s="1257"/>
    </row>
    <row r="9" spans="4:88" ht="12" customHeight="1">
      <c r="E9" s="69"/>
      <c r="F9" s="70"/>
      <c r="G9" s="70"/>
      <c r="H9" s="70"/>
      <c r="I9" s="70"/>
      <c r="J9" s="70"/>
      <c r="K9" s="70"/>
      <c r="L9" s="70"/>
      <c r="M9" s="70"/>
      <c r="N9" s="70"/>
      <c r="O9" s="70"/>
      <c r="P9" s="1304"/>
      <c r="Q9" s="1304"/>
      <c r="R9" s="1304"/>
      <c r="S9" s="1304"/>
      <c r="T9" s="1304"/>
      <c r="U9" s="1304"/>
      <c r="V9" s="1304"/>
      <c r="W9" s="1304"/>
      <c r="X9" s="1304"/>
      <c r="Y9" s="1304"/>
      <c r="Z9" s="1304"/>
      <c r="AA9" s="1304"/>
      <c r="AB9" s="1304"/>
      <c r="AC9" s="1304"/>
      <c r="AD9" s="1304"/>
      <c r="AE9" s="1304"/>
      <c r="AF9" s="1304"/>
      <c r="AG9" s="1304"/>
      <c r="AH9" s="1304"/>
      <c r="AI9" s="1304"/>
      <c r="AJ9" s="1304"/>
      <c r="AK9" s="1304"/>
      <c r="AL9" s="1304"/>
      <c r="AM9" s="1304"/>
      <c r="AN9" s="1304"/>
      <c r="AO9" s="1304"/>
      <c r="AP9" s="1304"/>
      <c r="AQ9" s="1304"/>
      <c r="AR9" s="1304"/>
      <c r="AS9" s="1304"/>
      <c r="AT9" s="1304"/>
      <c r="AU9" s="1304"/>
      <c r="AV9" s="1304"/>
      <c r="AW9" s="1304"/>
      <c r="AX9" s="1304"/>
      <c r="AY9" s="1304"/>
      <c r="AZ9" s="1304"/>
      <c r="BA9" s="1304"/>
      <c r="BB9" s="70"/>
      <c r="BC9" s="70"/>
      <c r="BD9" s="70"/>
      <c r="BE9" s="71"/>
      <c r="BF9" s="1293"/>
      <c r="BG9" s="1294"/>
      <c r="BH9" s="1262"/>
      <c r="BI9" s="1263"/>
      <c r="BJ9" s="1263"/>
      <c r="BK9" s="1268"/>
      <c r="BL9" s="1263"/>
      <c r="BM9" s="1269"/>
      <c r="BN9" s="1263"/>
      <c r="BO9" s="1263"/>
      <c r="BP9" s="1263"/>
      <c r="BQ9" s="77"/>
      <c r="BR9" s="70"/>
      <c r="BS9" s="70"/>
      <c r="BT9" s="70"/>
      <c r="BU9" s="70"/>
      <c r="BV9" s="70"/>
      <c r="BW9" s="70"/>
      <c r="BX9" s="70"/>
      <c r="BY9" s="70"/>
      <c r="BZ9" s="70"/>
      <c r="CA9" s="70"/>
      <c r="CB9" s="70"/>
      <c r="CC9" s="70"/>
      <c r="CD9" s="70"/>
      <c r="CE9" s="70"/>
      <c r="CF9" s="70"/>
      <c r="CG9" s="70"/>
      <c r="CH9" s="70"/>
      <c r="CI9" s="92"/>
      <c r="CJ9" s="1257"/>
    </row>
    <row r="10" spans="4:88" ht="7.5" customHeight="1">
      <c r="D10" s="73"/>
      <c r="BZ10" s="1255">
        <v>1</v>
      </c>
      <c r="CA10" s="715"/>
      <c r="CB10" s="1256"/>
      <c r="CC10" s="78"/>
      <c r="CD10" s="1273" t="s">
        <v>22</v>
      </c>
      <c r="CE10" s="1273"/>
      <c r="CF10" s="1273"/>
      <c r="CG10" s="1273"/>
      <c r="CH10" s="1273"/>
      <c r="CI10" s="91"/>
      <c r="CJ10" s="1257"/>
    </row>
    <row r="11" spans="4:88" ht="21.75" customHeight="1">
      <c r="D11" s="73"/>
      <c r="S11" s="1245" t="s">
        <v>10</v>
      </c>
      <c r="T11" s="1245"/>
      <c r="U11" s="1245"/>
      <c r="V11" s="1245"/>
      <c r="W11" s="1246">
        <f>'16-41'!V33</f>
        <v>0</v>
      </c>
      <c r="X11" s="1247"/>
      <c r="Y11" s="1248"/>
      <c r="Z11" s="1245" t="s">
        <v>11</v>
      </c>
      <c r="AA11" s="1245"/>
      <c r="AB11" s="1245"/>
      <c r="AC11" s="1245"/>
      <c r="AD11" s="1246">
        <f>'16-41'!AC33</f>
        <v>0</v>
      </c>
      <c r="AE11" s="1247"/>
      <c r="AF11" s="1248"/>
      <c r="AG11" s="1245" t="s">
        <v>12</v>
      </c>
      <c r="AH11" s="1245"/>
      <c r="AI11" s="1245"/>
      <c r="AJ11" s="1245"/>
      <c r="BZ11" s="1270"/>
      <c r="CA11" s="1271"/>
      <c r="CB11" s="1272"/>
      <c r="CC11" s="77"/>
      <c r="CD11" s="1274"/>
      <c r="CE11" s="1274"/>
      <c r="CF11" s="1274"/>
      <c r="CG11" s="1274"/>
      <c r="CH11" s="1274"/>
      <c r="CI11" s="92"/>
      <c r="CJ11" s="1257"/>
    </row>
    <row r="12" spans="4:88" ht="24" customHeight="1">
      <c r="D12" s="73"/>
      <c r="S12" s="1245"/>
      <c r="T12" s="1245"/>
      <c r="U12" s="1245"/>
      <c r="V12" s="1245"/>
      <c r="W12" s="1249"/>
      <c r="X12" s="1250"/>
      <c r="Y12" s="1251"/>
      <c r="Z12" s="1245"/>
      <c r="AA12" s="1245"/>
      <c r="AB12" s="1245"/>
      <c r="AC12" s="1245"/>
      <c r="AD12" s="1249"/>
      <c r="AE12" s="1250"/>
      <c r="AF12" s="1251"/>
      <c r="AG12" s="1245"/>
      <c r="AH12" s="1245"/>
      <c r="AI12" s="1245"/>
      <c r="AJ12" s="1245"/>
      <c r="BZ12" s="1252">
        <v>1</v>
      </c>
      <c r="CA12" s="1253"/>
      <c r="CB12" s="1254"/>
      <c r="CC12" s="76"/>
      <c r="CD12" s="1273" t="s">
        <v>23</v>
      </c>
      <c r="CE12" s="1273"/>
      <c r="CF12" s="1273"/>
      <c r="CG12" s="1273"/>
      <c r="CH12" s="1273"/>
      <c r="CI12" s="91"/>
      <c r="CJ12" s="1257"/>
    </row>
    <row r="13" spans="4:88" ht="6.75" customHeight="1" thickBot="1">
      <c r="D13" s="73"/>
      <c r="BZ13" s="1255"/>
      <c r="CA13" s="715"/>
      <c r="CB13" s="1256"/>
      <c r="CC13" s="78"/>
      <c r="CD13" s="714"/>
      <c r="CE13" s="714"/>
      <c r="CF13" s="714"/>
      <c r="CG13" s="714"/>
      <c r="CH13" s="714"/>
      <c r="CI13" s="74"/>
      <c r="CJ13" s="1257"/>
    </row>
    <row r="14" spans="4:88" ht="9.75" customHeight="1">
      <c r="D14" s="73"/>
      <c r="E14" s="80"/>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81"/>
      <c r="AM14" s="65"/>
      <c r="AN14" s="65"/>
      <c r="AO14" s="65"/>
      <c r="AP14" s="65"/>
      <c r="AQ14" s="65"/>
      <c r="AR14" s="65"/>
      <c r="AS14" s="65"/>
      <c r="AT14" s="65"/>
      <c r="AU14" s="65"/>
      <c r="AV14" s="65"/>
      <c r="AW14" s="66"/>
      <c r="AX14" s="65"/>
      <c r="AY14" s="65"/>
      <c r="AZ14" s="65"/>
      <c r="BA14" s="65"/>
      <c r="BB14" s="65"/>
      <c r="BC14" s="65"/>
      <c r="BD14" s="65"/>
      <c r="BE14" s="65"/>
      <c r="BF14" s="65"/>
      <c r="BG14" s="65"/>
      <c r="BH14" s="65"/>
      <c r="BI14" s="82"/>
      <c r="BJ14" s="813" t="s">
        <v>353</v>
      </c>
      <c r="BK14" s="813"/>
      <c r="BL14" s="813"/>
      <c r="BM14" s="813"/>
      <c r="BN14" s="813"/>
      <c r="BO14" s="813"/>
      <c r="BP14" s="813"/>
      <c r="BQ14" s="813"/>
      <c r="BR14" s="813"/>
      <c r="BS14" s="813"/>
      <c r="BT14" s="82"/>
      <c r="BU14" s="88"/>
      <c r="BV14" s="65"/>
      <c r="BW14" s="65"/>
      <c r="BX14" s="65"/>
      <c r="BY14" s="65"/>
      <c r="BZ14" s="813" t="s">
        <v>17</v>
      </c>
      <c r="CA14" s="813"/>
      <c r="CB14" s="813"/>
      <c r="CC14" s="813"/>
      <c r="CD14" s="813"/>
      <c r="CE14" s="813"/>
      <c r="CF14" s="813"/>
      <c r="CG14" s="65"/>
      <c r="CH14" s="65"/>
      <c r="CI14" s="83"/>
      <c r="CJ14" s="1257"/>
    </row>
    <row r="15" spans="4:88" ht="9.75" customHeight="1">
      <c r="D15" s="73"/>
      <c r="E15" s="68"/>
      <c r="K15" s="713" t="s">
        <v>351</v>
      </c>
      <c r="L15" s="713"/>
      <c r="M15" s="713"/>
      <c r="N15" s="713"/>
      <c r="O15" s="713"/>
      <c r="P15" s="713"/>
      <c r="Q15" s="713"/>
      <c r="R15" s="713"/>
      <c r="S15" s="713"/>
      <c r="T15" s="713"/>
      <c r="U15" s="713"/>
      <c r="V15" s="713"/>
      <c r="W15" s="713"/>
      <c r="X15" s="713"/>
      <c r="Y15" s="713"/>
      <c r="Z15" s="713"/>
      <c r="AA15" s="713"/>
      <c r="AB15" s="713"/>
      <c r="AC15" s="713"/>
      <c r="AD15" s="713"/>
      <c r="AL15" s="1275" t="s">
        <v>352</v>
      </c>
      <c r="AM15" s="1276"/>
      <c r="AN15" s="1276"/>
      <c r="AO15" s="1276"/>
      <c r="AP15" s="1276"/>
      <c r="AQ15" s="1276"/>
      <c r="AR15" s="1276"/>
      <c r="AS15" s="1276"/>
      <c r="AT15" s="1276"/>
      <c r="AU15" s="1276"/>
      <c r="AV15" s="1276"/>
      <c r="AW15" s="1277"/>
      <c r="BI15" s="57"/>
      <c r="BJ15" s="811"/>
      <c r="BK15" s="811"/>
      <c r="BL15" s="811"/>
      <c r="BM15" s="811"/>
      <c r="BN15" s="811"/>
      <c r="BO15" s="811"/>
      <c r="BP15" s="811"/>
      <c r="BQ15" s="811"/>
      <c r="BR15" s="811"/>
      <c r="BS15" s="811"/>
      <c r="BT15" s="57"/>
      <c r="BU15" s="89"/>
      <c r="BZ15" s="811"/>
      <c r="CA15" s="811"/>
      <c r="CB15" s="811"/>
      <c r="CC15" s="811"/>
      <c r="CD15" s="811"/>
      <c r="CE15" s="811"/>
      <c r="CF15" s="811"/>
      <c r="CI15" s="73"/>
      <c r="CJ15" s="1257"/>
    </row>
    <row r="16" spans="4:88" ht="9.75" customHeight="1">
      <c r="D16" s="73"/>
      <c r="E16" s="68"/>
      <c r="K16" s="713"/>
      <c r="L16" s="713"/>
      <c r="M16" s="713"/>
      <c r="N16" s="713"/>
      <c r="O16" s="713"/>
      <c r="P16" s="713"/>
      <c r="Q16" s="713"/>
      <c r="R16" s="713"/>
      <c r="S16" s="713"/>
      <c r="T16" s="713"/>
      <c r="U16" s="713"/>
      <c r="V16" s="713"/>
      <c r="W16" s="713"/>
      <c r="X16" s="713"/>
      <c r="Y16" s="713"/>
      <c r="Z16" s="713"/>
      <c r="AA16" s="713"/>
      <c r="AB16" s="713"/>
      <c r="AC16" s="713"/>
      <c r="AD16" s="713"/>
      <c r="AL16" s="1275"/>
      <c r="AM16" s="1276"/>
      <c r="AN16" s="1276"/>
      <c r="AO16" s="1276"/>
      <c r="AP16" s="1276"/>
      <c r="AQ16" s="1276"/>
      <c r="AR16" s="1276"/>
      <c r="AS16" s="1276"/>
      <c r="AT16" s="1276"/>
      <c r="AU16" s="1276"/>
      <c r="AV16" s="1276"/>
      <c r="AW16" s="1277"/>
      <c r="BI16" s="57"/>
      <c r="BJ16" s="811"/>
      <c r="BK16" s="811"/>
      <c r="BL16" s="811"/>
      <c r="BM16" s="811"/>
      <c r="BN16" s="811"/>
      <c r="BO16" s="811"/>
      <c r="BP16" s="811"/>
      <c r="BQ16" s="811"/>
      <c r="BR16" s="811"/>
      <c r="BS16" s="811"/>
      <c r="BT16" s="57"/>
      <c r="BU16" s="89"/>
      <c r="BZ16" s="811"/>
      <c r="CA16" s="811"/>
      <c r="CB16" s="811"/>
      <c r="CC16" s="811"/>
      <c r="CD16" s="811"/>
      <c r="CE16" s="811"/>
      <c r="CF16" s="811"/>
      <c r="CI16" s="73"/>
      <c r="CJ16" s="1257"/>
    </row>
    <row r="17" spans="4:88" ht="9.75" customHeight="1">
      <c r="D17" s="73"/>
      <c r="E17" s="68"/>
      <c r="K17" s="713"/>
      <c r="L17" s="713"/>
      <c r="M17" s="713"/>
      <c r="N17" s="713"/>
      <c r="O17" s="713"/>
      <c r="P17" s="713"/>
      <c r="Q17" s="713"/>
      <c r="R17" s="713"/>
      <c r="S17" s="713"/>
      <c r="T17" s="713"/>
      <c r="U17" s="713"/>
      <c r="V17" s="713"/>
      <c r="W17" s="713"/>
      <c r="X17" s="713"/>
      <c r="Y17" s="713"/>
      <c r="Z17" s="713"/>
      <c r="AA17" s="713"/>
      <c r="AB17" s="713"/>
      <c r="AC17" s="713"/>
      <c r="AD17" s="713"/>
      <c r="AL17" s="1275"/>
      <c r="AM17" s="1276"/>
      <c r="AN17" s="1276"/>
      <c r="AO17" s="1276"/>
      <c r="AP17" s="1276"/>
      <c r="AQ17" s="1276"/>
      <c r="AR17" s="1276"/>
      <c r="AS17" s="1276"/>
      <c r="AT17" s="1276"/>
      <c r="AU17" s="1276"/>
      <c r="AV17" s="1276"/>
      <c r="AW17" s="1277"/>
      <c r="BI17" s="1278" t="s">
        <v>16</v>
      </c>
      <c r="BJ17" s="1279"/>
      <c r="BK17" s="1279"/>
      <c r="BL17" s="1279"/>
      <c r="BM17" s="1279"/>
      <c r="BN17" s="1279"/>
      <c r="BO17" s="1279"/>
      <c r="BP17" s="1279"/>
      <c r="BQ17" s="1279"/>
      <c r="BR17" s="1279"/>
      <c r="BS17" s="1279"/>
      <c r="BT17" s="1279"/>
      <c r="BU17" s="89"/>
      <c r="BZ17" s="811"/>
      <c r="CA17" s="811"/>
      <c r="CB17" s="811"/>
      <c r="CC17" s="811"/>
      <c r="CD17" s="811"/>
      <c r="CE17" s="811"/>
      <c r="CF17" s="811"/>
      <c r="CI17" s="73"/>
      <c r="CJ17" s="1257"/>
    </row>
    <row r="18" spans="4:88" ht="9.75" customHeight="1">
      <c r="D18" s="73"/>
      <c r="E18" s="68"/>
      <c r="K18" s="713"/>
      <c r="L18" s="713"/>
      <c r="M18" s="713"/>
      <c r="N18" s="713"/>
      <c r="O18" s="713"/>
      <c r="P18" s="713"/>
      <c r="Q18" s="713"/>
      <c r="R18" s="713"/>
      <c r="S18" s="713"/>
      <c r="T18" s="713"/>
      <c r="U18" s="713"/>
      <c r="V18" s="713"/>
      <c r="W18" s="713"/>
      <c r="X18" s="713"/>
      <c r="Y18" s="713"/>
      <c r="Z18" s="713"/>
      <c r="AA18" s="713"/>
      <c r="AB18" s="713"/>
      <c r="AC18" s="713"/>
      <c r="AD18" s="713"/>
      <c r="AL18" s="1275"/>
      <c r="AM18" s="1276"/>
      <c r="AN18" s="1276"/>
      <c r="AO18" s="1276"/>
      <c r="AP18" s="1276"/>
      <c r="AQ18" s="1276"/>
      <c r="AR18" s="1276"/>
      <c r="AS18" s="1276"/>
      <c r="AT18" s="1276"/>
      <c r="AU18" s="1276"/>
      <c r="AV18" s="1276"/>
      <c r="AW18" s="1277"/>
      <c r="BI18" s="1280"/>
      <c r="BJ18" s="1281"/>
      <c r="BK18" s="1281"/>
      <c r="BL18" s="1281"/>
      <c r="BM18" s="1281"/>
      <c r="BN18" s="1281"/>
      <c r="BO18" s="1281"/>
      <c r="BP18" s="1281"/>
      <c r="BQ18" s="1281"/>
      <c r="BR18" s="1281"/>
      <c r="BS18" s="1281"/>
      <c r="BT18" s="1281"/>
      <c r="BU18" s="89"/>
      <c r="BZ18" s="811"/>
      <c r="CA18" s="811"/>
      <c r="CB18" s="811"/>
      <c r="CC18" s="811"/>
      <c r="CD18" s="811"/>
      <c r="CE18" s="811"/>
      <c r="CF18" s="811"/>
      <c r="CI18" s="73"/>
      <c r="CJ18" s="1257"/>
    </row>
    <row r="19" spans="4:88" ht="9" customHeight="1" thickBot="1">
      <c r="D19" s="73"/>
      <c r="E19" s="84"/>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85"/>
      <c r="AM19" s="72"/>
      <c r="AN19" s="72"/>
      <c r="AO19" s="72"/>
      <c r="AP19" s="72"/>
      <c r="AQ19" s="72"/>
      <c r="AR19" s="72"/>
      <c r="AS19" s="72"/>
      <c r="AT19" s="72"/>
      <c r="AU19" s="72"/>
      <c r="AV19" s="72"/>
      <c r="AW19" s="86"/>
      <c r="AX19" s="72"/>
      <c r="AY19" s="72"/>
      <c r="AZ19" s="72"/>
      <c r="BA19" s="72"/>
      <c r="BB19" s="72"/>
      <c r="BC19" s="72"/>
      <c r="BD19" s="72"/>
      <c r="BE19" s="72"/>
      <c r="BF19" s="72"/>
      <c r="BG19" s="72"/>
      <c r="BH19" s="72"/>
      <c r="BI19" s="1282"/>
      <c r="BJ19" s="1283"/>
      <c r="BK19" s="1283"/>
      <c r="BL19" s="1283"/>
      <c r="BM19" s="1283"/>
      <c r="BN19" s="1283"/>
      <c r="BO19" s="1283"/>
      <c r="BP19" s="1283"/>
      <c r="BQ19" s="1283"/>
      <c r="BR19" s="1283"/>
      <c r="BS19" s="1283"/>
      <c r="BT19" s="1283"/>
      <c r="BU19" s="90"/>
      <c r="BV19" s="72"/>
      <c r="BW19" s="72"/>
      <c r="BX19" s="72"/>
      <c r="BY19" s="72"/>
      <c r="BZ19" s="812"/>
      <c r="CA19" s="812"/>
      <c r="CB19" s="812"/>
      <c r="CC19" s="812"/>
      <c r="CD19" s="812"/>
      <c r="CE19" s="812"/>
      <c r="CF19" s="812"/>
      <c r="CG19" s="72"/>
      <c r="CH19" s="72"/>
      <c r="CI19" s="74"/>
      <c r="CJ19" s="1257"/>
    </row>
    <row r="20" spans="4:88" ht="11.25" customHeight="1">
      <c r="D20" s="73"/>
      <c r="E20" s="1216"/>
      <c r="F20" s="1217"/>
      <c r="G20" s="1217"/>
      <c r="H20" s="1217"/>
      <c r="I20" s="1217"/>
      <c r="J20" s="1217"/>
      <c r="K20" s="1217"/>
      <c r="L20" s="1217"/>
      <c r="M20" s="1217"/>
      <c r="N20" s="1217"/>
      <c r="O20" s="1217"/>
      <c r="P20" s="1217"/>
      <c r="Q20" s="1217"/>
      <c r="R20" s="1217"/>
      <c r="S20" s="1217"/>
      <c r="T20" s="1217"/>
      <c r="U20" s="1217"/>
      <c r="V20" s="1217"/>
      <c r="W20" s="1217"/>
      <c r="X20" s="1217"/>
      <c r="Y20" s="1217"/>
      <c r="Z20" s="1217"/>
      <c r="AA20" s="1217"/>
      <c r="AB20" s="1217"/>
      <c r="AC20" s="1217"/>
      <c r="AD20" s="1217"/>
      <c r="AE20" s="1217"/>
      <c r="AF20" s="1217"/>
      <c r="AG20" s="1217"/>
      <c r="AH20" s="1217"/>
      <c r="AI20" s="1217"/>
      <c r="AJ20" s="1217"/>
      <c r="AK20" s="1218"/>
      <c r="AL20" s="1225" t="str">
        <f>IF(E20="","",VLOOKUP(E20,コード表!$F$5:$H$62,3,FALSE))</f>
        <v/>
      </c>
      <c r="AM20" s="1226"/>
      <c r="AN20" s="1226"/>
      <c r="AO20" s="1226"/>
      <c r="AP20" s="1226"/>
      <c r="AQ20" s="1226"/>
      <c r="AR20" s="1226"/>
      <c r="AS20" s="1226"/>
      <c r="AT20" s="1226"/>
      <c r="AU20" s="1226"/>
      <c r="AV20" s="1226"/>
      <c r="AW20" s="1227"/>
      <c r="AX20" s="1205">
        <v>1</v>
      </c>
      <c r="AY20" s="1205"/>
      <c r="AZ20" s="1234" t="str">
        <f>IF(E20="","",VLOOKUP(E20,コード表!$F$5:$H$62,2,FALSE))</f>
        <v/>
      </c>
      <c r="BA20" s="1234"/>
      <c r="BB20" s="1234"/>
      <c r="BC20" s="1234"/>
      <c r="BD20" s="1234"/>
      <c r="BE20" s="1234"/>
      <c r="BF20" s="1234"/>
      <c r="BG20" s="1234"/>
      <c r="BH20" s="1234"/>
      <c r="BI20" s="65"/>
      <c r="BJ20" s="65"/>
      <c r="BK20" s="65"/>
      <c r="BL20" s="65"/>
      <c r="BM20" s="65"/>
      <c r="BN20" s="65"/>
      <c r="BO20" s="65"/>
      <c r="BP20" s="65"/>
      <c r="BQ20" s="65"/>
      <c r="BR20" s="65"/>
      <c r="BS20" s="65"/>
      <c r="BT20" s="87" t="s">
        <v>19</v>
      </c>
      <c r="CH20" s="65"/>
      <c r="CI20" s="83"/>
      <c r="CJ20" s="1257"/>
    </row>
    <row r="21" spans="4:88" ht="6.75" customHeight="1">
      <c r="D21" s="73"/>
      <c r="E21" s="1219"/>
      <c r="F21" s="1220"/>
      <c r="G21" s="1220"/>
      <c r="H21" s="1220"/>
      <c r="I21" s="1220"/>
      <c r="J21" s="1220"/>
      <c r="K21" s="1220"/>
      <c r="L21" s="1220"/>
      <c r="M21" s="1220"/>
      <c r="N21" s="1220"/>
      <c r="O21" s="1220"/>
      <c r="P21" s="1220"/>
      <c r="Q21" s="1220"/>
      <c r="R21" s="1220"/>
      <c r="S21" s="1220"/>
      <c r="T21" s="1220"/>
      <c r="U21" s="1220"/>
      <c r="V21" s="1220"/>
      <c r="W21" s="1220"/>
      <c r="X21" s="1220"/>
      <c r="Y21" s="1220"/>
      <c r="Z21" s="1220"/>
      <c r="AA21" s="1220"/>
      <c r="AB21" s="1220"/>
      <c r="AC21" s="1220"/>
      <c r="AD21" s="1220"/>
      <c r="AE21" s="1220"/>
      <c r="AF21" s="1220"/>
      <c r="AG21" s="1220"/>
      <c r="AH21" s="1220"/>
      <c r="AI21" s="1220"/>
      <c r="AJ21" s="1220"/>
      <c r="AK21" s="1221"/>
      <c r="AL21" s="1228"/>
      <c r="AM21" s="1229"/>
      <c r="AN21" s="1229"/>
      <c r="AO21" s="1229"/>
      <c r="AP21" s="1229"/>
      <c r="AQ21" s="1229"/>
      <c r="AR21" s="1229"/>
      <c r="AS21" s="1229"/>
      <c r="AT21" s="1229"/>
      <c r="AU21" s="1229"/>
      <c r="AV21" s="1229"/>
      <c r="AW21" s="1230"/>
      <c r="AX21" s="1206"/>
      <c r="AY21" s="1206"/>
      <c r="AZ21" s="1235"/>
      <c r="BA21" s="1235"/>
      <c r="BB21" s="1235"/>
      <c r="BC21" s="1235"/>
      <c r="BD21" s="1235"/>
      <c r="BE21" s="1235"/>
      <c r="BF21" s="1235"/>
      <c r="BG21" s="1235"/>
      <c r="BH21" s="1235"/>
      <c r="BI21" s="1238"/>
      <c r="BJ21" s="1238"/>
      <c r="BK21" s="1238"/>
      <c r="BL21" s="1238"/>
      <c r="BM21" s="1238"/>
      <c r="BN21" s="1238"/>
      <c r="BO21" s="1238"/>
      <c r="BP21" s="1238"/>
      <c r="BQ21" s="1238"/>
      <c r="BR21" s="1238"/>
      <c r="BS21" s="1238"/>
      <c r="BT21" s="1239"/>
      <c r="CI21" s="73"/>
      <c r="CJ21" s="1257"/>
    </row>
    <row r="22" spans="4:88" ht="4.5" customHeight="1">
      <c r="D22" s="73"/>
      <c r="E22" s="1219"/>
      <c r="F22" s="1220"/>
      <c r="G22" s="1220"/>
      <c r="H22" s="1220"/>
      <c r="I22" s="1220"/>
      <c r="J22" s="1220"/>
      <c r="K22" s="1220"/>
      <c r="L22" s="1220"/>
      <c r="M22" s="1220"/>
      <c r="N22" s="1220"/>
      <c r="O22" s="1220"/>
      <c r="P22" s="1220"/>
      <c r="Q22" s="1220"/>
      <c r="R22" s="1220"/>
      <c r="S22" s="1220"/>
      <c r="T22" s="1220"/>
      <c r="U22" s="1220"/>
      <c r="V22" s="1220"/>
      <c r="W22" s="1220"/>
      <c r="X22" s="1220"/>
      <c r="Y22" s="1220"/>
      <c r="Z22" s="1220"/>
      <c r="AA22" s="1220"/>
      <c r="AB22" s="1220"/>
      <c r="AC22" s="1220"/>
      <c r="AD22" s="1220"/>
      <c r="AE22" s="1220"/>
      <c r="AF22" s="1220"/>
      <c r="AG22" s="1220"/>
      <c r="AH22" s="1220"/>
      <c r="AI22" s="1220"/>
      <c r="AJ22" s="1220"/>
      <c r="AK22" s="1221"/>
      <c r="AL22" s="1228"/>
      <c r="AM22" s="1229"/>
      <c r="AN22" s="1229"/>
      <c r="AO22" s="1229"/>
      <c r="AP22" s="1229"/>
      <c r="AQ22" s="1229"/>
      <c r="AR22" s="1229"/>
      <c r="AS22" s="1229"/>
      <c r="AT22" s="1229"/>
      <c r="AU22" s="1229"/>
      <c r="AV22" s="1229"/>
      <c r="AW22" s="1230"/>
      <c r="AX22" s="1206"/>
      <c r="AY22" s="1206"/>
      <c r="AZ22" s="1235"/>
      <c r="BA22" s="1235"/>
      <c r="BB22" s="1235"/>
      <c r="BC22" s="1235"/>
      <c r="BD22" s="1235"/>
      <c r="BE22" s="1235"/>
      <c r="BF22" s="1235"/>
      <c r="BG22" s="1235"/>
      <c r="BH22" s="1235"/>
      <c r="BI22" s="1238"/>
      <c r="BJ22" s="1238"/>
      <c r="BK22" s="1238"/>
      <c r="BL22" s="1238"/>
      <c r="BM22" s="1238"/>
      <c r="BN22" s="1238"/>
      <c r="BO22" s="1238"/>
      <c r="BP22" s="1238"/>
      <c r="BQ22" s="1238"/>
      <c r="BR22" s="1238"/>
      <c r="BS22" s="1238"/>
      <c r="BT22" s="1239"/>
      <c r="CI22" s="73"/>
      <c r="CJ22" s="1257"/>
    </row>
    <row r="23" spans="4:88" ht="6.75" customHeight="1">
      <c r="D23" s="73"/>
      <c r="E23" s="1219"/>
      <c r="F23" s="1220"/>
      <c r="G23" s="1220"/>
      <c r="H23" s="1220"/>
      <c r="I23" s="1220"/>
      <c r="J23" s="1220"/>
      <c r="K23" s="1220"/>
      <c r="L23" s="1220"/>
      <c r="M23" s="1220"/>
      <c r="N23" s="1220"/>
      <c r="O23" s="1220"/>
      <c r="P23" s="1220"/>
      <c r="Q23" s="1220"/>
      <c r="R23" s="1220"/>
      <c r="S23" s="1220"/>
      <c r="T23" s="1220"/>
      <c r="U23" s="1220"/>
      <c r="V23" s="1220"/>
      <c r="W23" s="1220"/>
      <c r="X23" s="1220"/>
      <c r="Y23" s="1220"/>
      <c r="Z23" s="1220"/>
      <c r="AA23" s="1220"/>
      <c r="AB23" s="1220"/>
      <c r="AC23" s="1220"/>
      <c r="AD23" s="1220"/>
      <c r="AE23" s="1220"/>
      <c r="AF23" s="1220"/>
      <c r="AG23" s="1220"/>
      <c r="AH23" s="1220"/>
      <c r="AI23" s="1220"/>
      <c r="AJ23" s="1220"/>
      <c r="AK23" s="1221"/>
      <c r="AL23" s="1228"/>
      <c r="AM23" s="1229"/>
      <c r="AN23" s="1229"/>
      <c r="AO23" s="1229"/>
      <c r="AP23" s="1229"/>
      <c r="AQ23" s="1229"/>
      <c r="AR23" s="1229"/>
      <c r="AS23" s="1229"/>
      <c r="AT23" s="1229"/>
      <c r="AU23" s="1229"/>
      <c r="AV23" s="1229"/>
      <c r="AW23" s="1230"/>
      <c r="AX23" s="1206"/>
      <c r="AY23" s="1206"/>
      <c r="AZ23" s="1235"/>
      <c r="BA23" s="1235"/>
      <c r="BB23" s="1235"/>
      <c r="BC23" s="1235"/>
      <c r="BD23" s="1235"/>
      <c r="BE23" s="1235"/>
      <c r="BF23" s="1235"/>
      <c r="BG23" s="1235"/>
      <c r="BH23" s="1235"/>
      <c r="BI23" s="1238"/>
      <c r="BJ23" s="1238"/>
      <c r="BK23" s="1238"/>
      <c r="BL23" s="1238"/>
      <c r="BM23" s="1238"/>
      <c r="BN23" s="1238"/>
      <c r="BO23" s="1238"/>
      <c r="BP23" s="1238"/>
      <c r="BQ23" s="1238"/>
      <c r="BR23" s="1238"/>
      <c r="BS23" s="1238"/>
      <c r="BT23" s="1239"/>
      <c r="CI23" s="73"/>
      <c r="CJ23" s="1257"/>
    </row>
    <row r="24" spans="4:88" ht="8.25" customHeight="1">
      <c r="D24" s="73"/>
      <c r="E24" s="1219"/>
      <c r="F24" s="1220"/>
      <c r="G24" s="1220"/>
      <c r="H24" s="1220"/>
      <c r="I24" s="1220"/>
      <c r="J24" s="1220"/>
      <c r="K24" s="1220"/>
      <c r="L24" s="1220"/>
      <c r="M24" s="1220"/>
      <c r="N24" s="1220"/>
      <c r="O24" s="1220"/>
      <c r="P24" s="1220"/>
      <c r="Q24" s="1220"/>
      <c r="R24" s="1220"/>
      <c r="S24" s="1220"/>
      <c r="T24" s="1220"/>
      <c r="U24" s="1220"/>
      <c r="V24" s="1220"/>
      <c r="W24" s="1220"/>
      <c r="X24" s="1220"/>
      <c r="Y24" s="1220"/>
      <c r="Z24" s="1220"/>
      <c r="AA24" s="1220"/>
      <c r="AB24" s="1220"/>
      <c r="AC24" s="1220"/>
      <c r="AD24" s="1220"/>
      <c r="AE24" s="1220"/>
      <c r="AF24" s="1220"/>
      <c r="AG24" s="1220"/>
      <c r="AH24" s="1220"/>
      <c r="AI24" s="1220"/>
      <c r="AJ24" s="1220"/>
      <c r="AK24" s="1221"/>
      <c r="AL24" s="1228"/>
      <c r="AM24" s="1229"/>
      <c r="AN24" s="1229"/>
      <c r="AO24" s="1229"/>
      <c r="AP24" s="1229"/>
      <c r="AQ24" s="1229"/>
      <c r="AR24" s="1229"/>
      <c r="AS24" s="1229"/>
      <c r="AT24" s="1229"/>
      <c r="AU24" s="1229"/>
      <c r="AV24" s="1229"/>
      <c r="AW24" s="1230"/>
      <c r="AX24" s="1243"/>
      <c r="AY24" s="1243"/>
      <c r="AZ24" s="1243"/>
      <c r="BA24" s="1243"/>
      <c r="BB24" s="1243"/>
      <c r="BC24" s="1243"/>
      <c r="BD24" s="1243"/>
      <c r="BE24" s="1243"/>
      <c r="BF24" s="1243"/>
      <c r="BG24" s="1044" t="str">
        <f>IFERROR(VLOOKUP(AL20,都道府県コード!$A$2:$B$95,2,FALSE),"")</f>
        <v/>
      </c>
      <c r="BH24" s="1045"/>
      <c r="BI24" s="835"/>
      <c r="BJ24" s="836"/>
      <c r="BK24" s="836"/>
      <c r="BL24" s="836"/>
      <c r="BM24" s="836"/>
      <c r="BN24" s="836"/>
      <c r="BO24" s="836"/>
      <c r="BP24" s="836"/>
      <c r="BQ24" s="836"/>
      <c r="BR24" s="836"/>
      <c r="BS24" s="836"/>
      <c r="BT24" s="1240"/>
      <c r="CI24" s="73"/>
      <c r="CJ24" s="1257"/>
    </row>
    <row r="25" spans="4:88" ht="9.75" customHeight="1">
      <c r="D25" s="73"/>
      <c r="E25" s="1219"/>
      <c r="F25" s="1220"/>
      <c r="G25" s="1220"/>
      <c r="H25" s="1220"/>
      <c r="I25" s="1220"/>
      <c r="J25" s="1220"/>
      <c r="K25" s="1220"/>
      <c r="L25" s="1220"/>
      <c r="M25" s="1220"/>
      <c r="N25" s="1220"/>
      <c r="O25" s="1220"/>
      <c r="P25" s="1220"/>
      <c r="Q25" s="1220"/>
      <c r="R25" s="1220"/>
      <c r="S25" s="1220"/>
      <c r="T25" s="1220"/>
      <c r="U25" s="1220"/>
      <c r="V25" s="1220"/>
      <c r="W25" s="1220"/>
      <c r="X25" s="1220"/>
      <c r="Y25" s="1220"/>
      <c r="Z25" s="1220"/>
      <c r="AA25" s="1220"/>
      <c r="AB25" s="1220"/>
      <c r="AC25" s="1220"/>
      <c r="AD25" s="1220"/>
      <c r="AE25" s="1220"/>
      <c r="AF25" s="1220"/>
      <c r="AG25" s="1220"/>
      <c r="AH25" s="1220"/>
      <c r="AI25" s="1220"/>
      <c r="AJ25" s="1220"/>
      <c r="AK25" s="1221"/>
      <c r="AL25" s="1228"/>
      <c r="AM25" s="1229"/>
      <c r="AN25" s="1229"/>
      <c r="AO25" s="1229"/>
      <c r="AP25" s="1229"/>
      <c r="AQ25" s="1229"/>
      <c r="AR25" s="1229"/>
      <c r="AS25" s="1229"/>
      <c r="AT25" s="1229"/>
      <c r="AU25" s="1229"/>
      <c r="AV25" s="1229"/>
      <c r="AW25" s="1230"/>
      <c r="AX25" s="1243"/>
      <c r="AY25" s="1243"/>
      <c r="AZ25" s="1243"/>
      <c r="BA25" s="1243"/>
      <c r="BB25" s="1243"/>
      <c r="BC25" s="1243"/>
      <c r="BD25" s="1243"/>
      <c r="BE25" s="1243"/>
      <c r="BF25" s="1243"/>
      <c r="BG25" s="1046"/>
      <c r="BH25" s="1047"/>
      <c r="BI25" s="837"/>
      <c r="BJ25" s="838"/>
      <c r="BK25" s="838"/>
      <c r="BL25" s="838"/>
      <c r="BM25" s="838"/>
      <c r="BN25" s="838"/>
      <c r="BO25" s="838"/>
      <c r="BP25" s="838"/>
      <c r="BQ25" s="838"/>
      <c r="BR25" s="838"/>
      <c r="BS25" s="838"/>
      <c r="BT25" s="1241"/>
      <c r="CI25" s="73"/>
      <c r="CJ25" s="1257"/>
    </row>
    <row r="26" spans="4:88" ht="6.75" customHeight="1" thickBot="1">
      <c r="D26" s="73"/>
      <c r="E26" s="1222"/>
      <c r="F26" s="1223"/>
      <c r="G26" s="1223"/>
      <c r="H26" s="1223"/>
      <c r="I26" s="1223"/>
      <c r="J26" s="1223"/>
      <c r="K26" s="1223"/>
      <c r="L26" s="1223"/>
      <c r="M26" s="1223"/>
      <c r="N26" s="1223"/>
      <c r="O26" s="1223"/>
      <c r="P26" s="1223"/>
      <c r="Q26" s="1223"/>
      <c r="R26" s="1223"/>
      <c r="S26" s="1223"/>
      <c r="T26" s="1223"/>
      <c r="U26" s="1223"/>
      <c r="V26" s="1223"/>
      <c r="W26" s="1223"/>
      <c r="X26" s="1223"/>
      <c r="Y26" s="1223"/>
      <c r="Z26" s="1223"/>
      <c r="AA26" s="1223"/>
      <c r="AB26" s="1223"/>
      <c r="AC26" s="1223"/>
      <c r="AD26" s="1223"/>
      <c r="AE26" s="1223"/>
      <c r="AF26" s="1223"/>
      <c r="AG26" s="1223"/>
      <c r="AH26" s="1223"/>
      <c r="AI26" s="1223"/>
      <c r="AJ26" s="1223"/>
      <c r="AK26" s="1224"/>
      <c r="AL26" s="1231"/>
      <c r="AM26" s="1232"/>
      <c r="AN26" s="1232"/>
      <c r="AO26" s="1232"/>
      <c r="AP26" s="1232"/>
      <c r="AQ26" s="1232"/>
      <c r="AR26" s="1232"/>
      <c r="AS26" s="1232"/>
      <c r="AT26" s="1232"/>
      <c r="AU26" s="1232"/>
      <c r="AV26" s="1232"/>
      <c r="AW26" s="1233"/>
      <c r="AX26" s="1244"/>
      <c r="AY26" s="1244"/>
      <c r="AZ26" s="1244"/>
      <c r="BA26" s="1244"/>
      <c r="BB26" s="1244"/>
      <c r="BC26" s="1244"/>
      <c r="BD26" s="1244"/>
      <c r="BE26" s="1244"/>
      <c r="BF26" s="1244"/>
      <c r="BG26" s="1048"/>
      <c r="BH26" s="1049"/>
      <c r="BI26" s="839"/>
      <c r="BJ26" s="840"/>
      <c r="BK26" s="840"/>
      <c r="BL26" s="840"/>
      <c r="BM26" s="840"/>
      <c r="BN26" s="840"/>
      <c r="BO26" s="840"/>
      <c r="BP26" s="840"/>
      <c r="BQ26" s="840"/>
      <c r="BR26" s="840"/>
      <c r="BS26" s="840"/>
      <c r="BT26" s="1242"/>
      <c r="CI26" s="73"/>
      <c r="CJ26" s="1257"/>
    </row>
    <row r="27" spans="4:88" ht="9" customHeight="1">
      <c r="D27" s="73"/>
      <c r="E27" s="1216"/>
      <c r="F27" s="1217"/>
      <c r="G27" s="1217"/>
      <c r="H27" s="1217"/>
      <c r="I27" s="1217"/>
      <c r="J27" s="1217"/>
      <c r="K27" s="1217"/>
      <c r="L27" s="1217"/>
      <c r="M27" s="1217"/>
      <c r="N27" s="1217"/>
      <c r="O27" s="1217"/>
      <c r="P27" s="1217"/>
      <c r="Q27" s="1217"/>
      <c r="R27" s="1217"/>
      <c r="S27" s="1217"/>
      <c r="T27" s="1217"/>
      <c r="U27" s="1217"/>
      <c r="V27" s="1217"/>
      <c r="W27" s="1217"/>
      <c r="X27" s="1217"/>
      <c r="Y27" s="1217"/>
      <c r="Z27" s="1217"/>
      <c r="AA27" s="1217"/>
      <c r="AB27" s="1217"/>
      <c r="AC27" s="1217"/>
      <c r="AD27" s="1217"/>
      <c r="AE27" s="1217"/>
      <c r="AF27" s="1217"/>
      <c r="AG27" s="1217"/>
      <c r="AH27" s="1217"/>
      <c r="AI27" s="1217"/>
      <c r="AJ27" s="1217"/>
      <c r="AK27" s="1218"/>
      <c r="AL27" s="1225" t="str">
        <f>IF(E27="","",VLOOKUP(E27,コード表!$F$5:$H$62,3,FALSE))</f>
        <v/>
      </c>
      <c r="AM27" s="1226"/>
      <c r="AN27" s="1226"/>
      <c r="AO27" s="1226"/>
      <c r="AP27" s="1226"/>
      <c r="AQ27" s="1226"/>
      <c r="AR27" s="1226"/>
      <c r="AS27" s="1226"/>
      <c r="AT27" s="1226"/>
      <c r="AU27" s="1226"/>
      <c r="AV27" s="1226"/>
      <c r="AW27" s="1227"/>
      <c r="AX27" s="1205">
        <v>2</v>
      </c>
      <c r="AY27" s="1205"/>
      <c r="AZ27" s="1234" t="str">
        <f>IF(E27="","",VLOOKUP(E27,コード表!$F$5:$H$62,2,FALSE))</f>
        <v/>
      </c>
      <c r="BA27" s="1234"/>
      <c r="BB27" s="1234"/>
      <c r="BC27" s="1234"/>
      <c r="BD27" s="1234"/>
      <c r="BE27" s="1234"/>
      <c r="BF27" s="1234"/>
      <c r="BG27" s="1234"/>
      <c r="BH27" s="1234"/>
      <c r="BI27" s="1236"/>
      <c r="BJ27" s="1236"/>
      <c r="BK27" s="1236"/>
      <c r="BL27" s="1236"/>
      <c r="BM27" s="1236"/>
      <c r="BN27" s="1236"/>
      <c r="BO27" s="1236"/>
      <c r="BP27" s="1236"/>
      <c r="BQ27" s="1236"/>
      <c r="BR27" s="1236"/>
      <c r="BS27" s="1236"/>
      <c r="BT27" s="1237"/>
      <c r="CI27" s="73"/>
      <c r="CJ27" s="1257"/>
    </row>
    <row r="28" spans="4:88" ht="9" customHeight="1">
      <c r="D28" s="73"/>
      <c r="E28" s="1219"/>
      <c r="F28" s="1220"/>
      <c r="G28" s="1220"/>
      <c r="H28" s="1220"/>
      <c r="I28" s="1220"/>
      <c r="J28" s="1220"/>
      <c r="K28" s="1220"/>
      <c r="L28" s="1220"/>
      <c r="M28" s="1220"/>
      <c r="N28" s="1220"/>
      <c r="O28" s="1220"/>
      <c r="P28" s="1220"/>
      <c r="Q28" s="1220"/>
      <c r="R28" s="1220"/>
      <c r="S28" s="1220"/>
      <c r="T28" s="1220"/>
      <c r="U28" s="1220"/>
      <c r="V28" s="1220"/>
      <c r="W28" s="1220"/>
      <c r="X28" s="1220"/>
      <c r="Y28" s="1220"/>
      <c r="Z28" s="1220"/>
      <c r="AA28" s="1220"/>
      <c r="AB28" s="1220"/>
      <c r="AC28" s="1220"/>
      <c r="AD28" s="1220"/>
      <c r="AE28" s="1220"/>
      <c r="AF28" s="1220"/>
      <c r="AG28" s="1220"/>
      <c r="AH28" s="1220"/>
      <c r="AI28" s="1220"/>
      <c r="AJ28" s="1220"/>
      <c r="AK28" s="1221"/>
      <c r="AL28" s="1228"/>
      <c r="AM28" s="1229"/>
      <c r="AN28" s="1229"/>
      <c r="AO28" s="1229"/>
      <c r="AP28" s="1229"/>
      <c r="AQ28" s="1229"/>
      <c r="AR28" s="1229"/>
      <c r="AS28" s="1229"/>
      <c r="AT28" s="1229"/>
      <c r="AU28" s="1229"/>
      <c r="AV28" s="1229"/>
      <c r="AW28" s="1230"/>
      <c r="AX28" s="1206"/>
      <c r="AY28" s="1206"/>
      <c r="AZ28" s="1235"/>
      <c r="BA28" s="1235"/>
      <c r="BB28" s="1235"/>
      <c r="BC28" s="1235"/>
      <c r="BD28" s="1235"/>
      <c r="BE28" s="1235"/>
      <c r="BF28" s="1235"/>
      <c r="BG28" s="1235"/>
      <c r="BH28" s="1235"/>
      <c r="BI28" s="1238"/>
      <c r="BJ28" s="1238"/>
      <c r="BK28" s="1238"/>
      <c r="BL28" s="1238"/>
      <c r="BM28" s="1238"/>
      <c r="BN28" s="1238"/>
      <c r="BO28" s="1238"/>
      <c r="BP28" s="1238"/>
      <c r="BQ28" s="1238"/>
      <c r="BR28" s="1238"/>
      <c r="BS28" s="1238"/>
      <c r="BT28" s="1239"/>
      <c r="CI28" s="73"/>
      <c r="CJ28" s="1257"/>
    </row>
    <row r="29" spans="4:88" ht="9" customHeight="1">
      <c r="D29" s="73"/>
      <c r="E29" s="1219"/>
      <c r="F29" s="1220"/>
      <c r="G29" s="1220"/>
      <c r="H29" s="1220"/>
      <c r="I29" s="1220"/>
      <c r="J29" s="1220"/>
      <c r="K29" s="1220"/>
      <c r="L29" s="1220"/>
      <c r="M29" s="1220"/>
      <c r="N29" s="1220"/>
      <c r="O29" s="1220"/>
      <c r="P29" s="1220"/>
      <c r="Q29" s="1220"/>
      <c r="R29" s="1220"/>
      <c r="S29" s="1220"/>
      <c r="T29" s="1220"/>
      <c r="U29" s="1220"/>
      <c r="V29" s="1220"/>
      <c r="W29" s="1220"/>
      <c r="X29" s="1220"/>
      <c r="Y29" s="1220"/>
      <c r="Z29" s="1220"/>
      <c r="AA29" s="1220"/>
      <c r="AB29" s="1220"/>
      <c r="AC29" s="1220"/>
      <c r="AD29" s="1220"/>
      <c r="AE29" s="1220"/>
      <c r="AF29" s="1220"/>
      <c r="AG29" s="1220"/>
      <c r="AH29" s="1220"/>
      <c r="AI29" s="1220"/>
      <c r="AJ29" s="1220"/>
      <c r="AK29" s="1221"/>
      <c r="AL29" s="1228"/>
      <c r="AM29" s="1229"/>
      <c r="AN29" s="1229"/>
      <c r="AO29" s="1229"/>
      <c r="AP29" s="1229"/>
      <c r="AQ29" s="1229"/>
      <c r="AR29" s="1229"/>
      <c r="AS29" s="1229"/>
      <c r="AT29" s="1229"/>
      <c r="AU29" s="1229"/>
      <c r="AV29" s="1229"/>
      <c r="AW29" s="1230"/>
      <c r="AX29" s="1206"/>
      <c r="AY29" s="1206"/>
      <c r="AZ29" s="1235"/>
      <c r="BA29" s="1235"/>
      <c r="BB29" s="1235"/>
      <c r="BC29" s="1235"/>
      <c r="BD29" s="1235"/>
      <c r="BE29" s="1235"/>
      <c r="BF29" s="1235"/>
      <c r="BG29" s="1235"/>
      <c r="BH29" s="1235"/>
      <c r="BI29" s="1238"/>
      <c r="BJ29" s="1238"/>
      <c r="BK29" s="1238"/>
      <c r="BL29" s="1238"/>
      <c r="BM29" s="1238"/>
      <c r="BN29" s="1238"/>
      <c r="BO29" s="1238"/>
      <c r="BP29" s="1238"/>
      <c r="BQ29" s="1238"/>
      <c r="BR29" s="1238"/>
      <c r="BS29" s="1238"/>
      <c r="BT29" s="1239"/>
      <c r="CI29" s="73"/>
      <c r="CJ29" s="1257"/>
    </row>
    <row r="30" spans="4:88" ht="9" customHeight="1">
      <c r="D30" s="73"/>
      <c r="E30" s="1219"/>
      <c r="F30" s="1220"/>
      <c r="G30" s="1220"/>
      <c r="H30" s="1220"/>
      <c r="I30" s="1220"/>
      <c r="J30" s="1220"/>
      <c r="K30" s="1220"/>
      <c r="L30" s="1220"/>
      <c r="M30" s="1220"/>
      <c r="N30" s="1220"/>
      <c r="O30" s="1220"/>
      <c r="P30" s="1220"/>
      <c r="Q30" s="1220"/>
      <c r="R30" s="1220"/>
      <c r="S30" s="1220"/>
      <c r="T30" s="1220"/>
      <c r="U30" s="1220"/>
      <c r="V30" s="1220"/>
      <c r="W30" s="1220"/>
      <c r="X30" s="1220"/>
      <c r="Y30" s="1220"/>
      <c r="Z30" s="1220"/>
      <c r="AA30" s="1220"/>
      <c r="AB30" s="1220"/>
      <c r="AC30" s="1220"/>
      <c r="AD30" s="1220"/>
      <c r="AE30" s="1220"/>
      <c r="AF30" s="1220"/>
      <c r="AG30" s="1220"/>
      <c r="AH30" s="1220"/>
      <c r="AI30" s="1220"/>
      <c r="AJ30" s="1220"/>
      <c r="AK30" s="1221"/>
      <c r="AL30" s="1228"/>
      <c r="AM30" s="1229"/>
      <c r="AN30" s="1229"/>
      <c r="AO30" s="1229"/>
      <c r="AP30" s="1229"/>
      <c r="AQ30" s="1229"/>
      <c r="AR30" s="1229"/>
      <c r="AS30" s="1229"/>
      <c r="AT30" s="1229"/>
      <c r="AU30" s="1229"/>
      <c r="AV30" s="1229"/>
      <c r="AW30" s="1230"/>
      <c r="AX30" s="1183"/>
      <c r="AY30" s="1183"/>
      <c r="AZ30" s="1183"/>
      <c r="BA30" s="1183"/>
      <c r="BB30" s="1183"/>
      <c r="BC30" s="1183"/>
      <c r="BD30" s="1183"/>
      <c r="BE30" s="1183"/>
      <c r="BF30" s="1183"/>
      <c r="BG30" s="1044" t="str">
        <f>IFERROR(VLOOKUP(AL27,都道府県コード!$A$2:$B$95,2,FALSE),"")</f>
        <v/>
      </c>
      <c r="BH30" s="1045"/>
      <c r="BI30" s="835"/>
      <c r="BJ30" s="836"/>
      <c r="BK30" s="836"/>
      <c r="BL30" s="836"/>
      <c r="BM30" s="836"/>
      <c r="BN30" s="836"/>
      <c r="BO30" s="836"/>
      <c r="BP30" s="836"/>
      <c r="BQ30" s="836"/>
      <c r="BR30" s="836"/>
      <c r="BS30" s="836"/>
      <c r="BT30" s="1240"/>
      <c r="CI30" s="73"/>
      <c r="CJ30" s="1257"/>
    </row>
    <row r="31" spans="4:88" ht="9" customHeight="1">
      <c r="D31" s="73"/>
      <c r="E31" s="1219"/>
      <c r="F31" s="1220"/>
      <c r="G31" s="1220"/>
      <c r="H31" s="1220"/>
      <c r="I31" s="1220"/>
      <c r="J31" s="1220"/>
      <c r="K31" s="1220"/>
      <c r="L31" s="1220"/>
      <c r="M31" s="1220"/>
      <c r="N31" s="1220"/>
      <c r="O31" s="1220"/>
      <c r="P31" s="1220"/>
      <c r="Q31" s="1220"/>
      <c r="R31" s="1220"/>
      <c r="S31" s="1220"/>
      <c r="T31" s="1220"/>
      <c r="U31" s="1220"/>
      <c r="V31" s="1220"/>
      <c r="W31" s="1220"/>
      <c r="X31" s="1220"/>
      <c r="Y31" s="1220"/>
      <c r="Z31" s="1220"/>
      <c r="AA31" s="1220"/>
      <c r="AB31" s="1220"/>
      <c r="AC31" s="1220"/>
      <c r="AD31" s="1220"/>
      <c r="AE31" s="1220"/>
      <c r="AF31" s="1220"/>
      <c r="AG31" s="1220"/>
      <c r="AH31" s="1220"/>
      <c r="AI31" s="1220"/>
      <c r="AJ31" s="1220"/>
      <c r="AK31" s="1221"/>
      <c r="AL31" s="1228"/>
      <c r="AM31" s="1229"/>
      <c r="AN31" s="1229"/>
      <c r="AO31" s="1229"/>
      <c r="AP31" s="1229"/>
      <c r="AQ31" s="1229"/>
      <c r="AR31" s="1229"/>
      <c r="AS31" s="1229"/>
      <c r="AT31" s="1229"/>
      <c r="AU31" s="1229"/>
      <c r="AV31" s="1229"/>
      <c r="AW31" s="1230"/>
      <c r="AX31" s="1183"/>
      <c r="AY31" s="1183"/>
      <c r="AZ31" s="1183"/>
      <c r="BA31" s="1183"/>
      <c r="BB31" s="1183"/>
      <c r="BC31" s="1183"/>
      <c r="BD31" s="1183"/>
      <c r="BE31" s="1183"/>
      <c r="BF31" s="1183"/>
      <c r="BG31" s="1046"/>
      <c r="BH31" s="1047"/>
      <c r="BI31" s="837"/>
      <c r="BJ31" s="838"/>
      <c r="BK31" s="838"/>
      <c r="BL31" s="838"/>
      <c r="BM31" s="838"/>
      <c r="BN31" s="838"/>
      <c r="BO31" s="838"/>
      <c r="BP31" s="838"/>
      <c r="BQ31" s="838"/>
      <c r="BR31" s="838"/>
      <c r="BS31" s="838"/>
      <c r="BT31" s="1241"/>
      <c r="CI31" s="73"/>
      <c r="CJ31" s="1257"/>
    </row>
    <row r="32" spans="4:88" ht="9" customHeight="1" thickBot="1">
      <c r="D32" s="73"/>
      <c r="E32" s="1222"/>
      <c r="F32" s="1223"/>
      <c r="G32" s="1223"/>
      <c r="H32" s="1223"/>
      <c r="I32" s="1223"/>
      <c r="J32" s="1223"/>
      <c r="K32" s="1223"/>
      <c r="L32" s="1223"/>
      <c r="M32" s="1223"/>
      <c r="N32" s="1223"/>
      <c r="O32" s="1223"/>
      <c r="P32" s="1223"/>
      <c r="Q32" s="1223"/>
      <c r="R32" s="1223"/>
      <c r="S32" s="1223"/>
      <c r="T32" s="1223"/>
      <c r="U32" s="1223"/>
      <c r="V32" s="1223"/>
      <c r="W32" s="1223"/>
      <c r="X32" s="1223"/>
      <c r="Y32" s="1223"/>
      <c r="Z32" s="1223"/>
      <c r="AA32" s="1223"/>
      <c r="AB32" s="1223"/>
      <c r="AC32" s="1223"/>
      <c r="AD32" s="1223"/>
      <c r="AE32" s="1223"/>
      <c r="AF32" s="1223"/>
      <c r="AG32" s="1223"/>
      <c r="AH32" s="1223"/>
      <c r="AI32" s="1223"/>
      <c r="AJ32" s="1223"/>
      <c r="AK32" s="1224"/>
      <c r="AL32" s="1231"/>
      <c r="AM32" s="1232"/>
      <c r="AN32" s="1232"/>
      <c r="AO32" s="1232"/>
      <c r="AP32" s="1232"/>
      <c r="AQ32" s="1232"/>
      <c r="AR32" s="1232"/>
      <c r="AS32" s="1232"/>
      <c r="AT32" s="1232"/>
      <c r="AU32" s="1232"/>
      <c r="AV32" s="1232"/>
      <c r="AW32" s="1233"/>
      <c r="AX32" s="1184"/>
      <c r="AY32" s="1184"/>
      <c r="AZ32" s="1184"/>
      <c r="BA32" s="1184"/>
      <c r="BB32" s="1184"/>
      <c r="BC32" s="1184"/>
      <c r="BD32" s="1184"/>
      <c r="BE32" s="1184"/>
      <c r="BF32" s="1184"/>
      <c r="BG32" s="1048"/>
      <c r="BH32" s="1049"/>
      <c r="BI32" s="839"/>
      <c r="BJ32" s="840"/>
      <c r="BK32" s="840"/>
      <c r="BL32" s="840"/>
      <c r="BM32" s="840"/>
      <c r="BN32" s="840"/>
      <c r="BO32" s="840"/>
      <c r="BP32" s="840"/>
      <c r="BQ32" s="840"/>
      <c r="BR32" s="840"/>
      <c r="BS32" s="840"/>
      <c r="BT32" s="1242"/>
      <c r="CI32" s="73"/>
      <c r="CJ32" s="1257"/>
    </row>
    <row r="33" spans="4:88" ht="9" customHeight="1">
      <c r="D33" s="73"/>
      <c r="E33" s="1216"/>
      <c r="F33" s="1217"/>
      <c r="G33" s="1217"/>
      <c r="H33" s="1217"/>
      <c r="I33" s="1217"/>
      <c r="J33" s="1217"/>
      <c r="K33" s="1217"/>
      <c r="L33" s="1217"/>
      <c r="M33" s="1217"/>
      <c r="N33" s="1217"/>
      <c r="O33" s="1217"/>
      <c r="P33" s="1217"/>
      <c r="Q33" s="1217"/>
      <c r="R33" s="1217"/>
      <c r="S33" s="1217"/>
      <c r="T33" s="1217"/>
      <c r="U33" s="1217"/>
      <c r="V33" s="1217"/>
      <c r="W33" s="1217"/>
      <c r="X33" s="1217"/>
      <c r="Y33" s="1217"/>
      <c r="Z33" s="1217"/>
      <c r="AA33" s="1217"/>
      <c r="AB33" s="1217"/>
      <c r="AC33" s="1217"/>
      <c r="AD33" s="1217"/>
      <c r="AE33" s="1217"/>
      <c r="AF33" s="1217"/>
      <c r="AG33" s="1217"/>
      <c r="AH33" s="1217"/>
      <c r="AI33" s="1217"/>
      <c r="AJ33" s="1217"/>
      <c r="AK33" s="1218"/>
      <c r="AL33" s="1225" t="str">
        <f>IF(E33="","",VLOOKUP(E33,コード表!$F$5:$H$62,3,FALSE))</f>
        <v/>
      </c>
      <c r="AM33" s="1226"/>
      <c r="AN33" s="1226"/>
      <c r="AO33" s="1226"/>
      <c r="AP33" s="1226"/>
      <c r="AQ33" s="1226"/>
      <c r="AR33" s="1226"/>
      <c r="AS33" s="1226"/>
      <c r="AT33" s="1226"/>
      <c r="AU33" s="1226"/>
      <c r="AV33" s="1226"/>
      <c r="AW33" s="1227"/>
      <c r="AX33" s="1205">
        <v>3</v>
      </c>
      <c r="AY33" s="1205"/>
      <c r="AZ33" s="1234" t="str">
        <f>IF(E33="","",VLOOKUP(E33,コード表!$F$5:$H$62,2,FALSE))</f>
        <v/>
      </c>
      <c r="BA33" s="1234"/>
      <c r="BB33" s="1234"/>
      <c r="BC33" s="1234"/>
      <c r="BD33" s="1234"/>
      <c r="BE33" s="1234"/>
      <c r="BF33" s="1234"/>
      <c r="BG33" s="1234"/>
      <c r="BH33" s="1234"/>
      <c r="BI33" s="1236"/>
      <c r="BJ33" s="1236"/>
      <c r="BK33" s="1236"/>
      <c r="BL33" s="1236"/>
      <c r="BM33" s="1236"/>
      <c r="BN33" s="1236"/>
      <c r="BO33" s="1236"/>
      <c r="BP33" s="1236"/>
      <c r="BQ33" s="1236"/>
      <c r="BR33" s="1236"/>
      <c r="BS33" s="1236"/>
      <c r="BT33" s="1237"/>
      <c r="CI33" s="73"/>
      <c r="CJ33" s="1257"/>
    </row>
    <row r="34" spans="4:88" ht="9" customHeight="1">
      <c r="D34" s="73"/>
      <c r="E34" s="1219"/>
      <c r="F34" s="1220"/>
      <c r="G34" s="1220"/>
      <c r="H34" s="1220"/>
      <c r="I34" s="1220"/>
      <c r="J34" s="1220"/>
      <c r="K34" s="1220"/>
      <c r="L34" s="1220"/>
      <c r="M34" s="1220"/>
      <c r="N34" s="1220"/>
      <c r="O34" s="1220"/>
      <c r="P34" s="1220"/>
      <c r="Q34" s="1220"/>
      <c r="R34" s="1220"/>
      <c r="S34" s="1220"/>
      <c r="T34" s="1220"/>
      <c r="U34" s="1220"/>
      <c r="V34" s="1220"/>
      <c r="W34" s="1220"/>
      <c r="X34" s="1220"/>
      <c r="Y34" s="1220"/>
      <c r="Z34" s="1220"/>
      <c r="AA34" s="1220"/>
      <c r="AB34" s="1220"/>
      <c r="AC34" s="1220"/>
      <c r="AD34" s="1220"/>
      <c r="AE34" s="1220"/>
      <c r="AF34" s="1220"/>
      <c r="AG34" s="1220"/>
      <c r="AH34" s="1220"/>
      <c r="AI34" s="1220"/>
      <c r="AJ34" s="1220"/>
      <c r="AK34" s="1221"/>
      <c r="AL34" s="1228"/>
      <c r="AM34" s="1229"/>
      <c r="AN34" s="1229"/>
      <c r="AO34" s="1229"/>
      <c r="AP34" s="1229"/>
      <c r="AQ34" s="1229"/>
      <c r="AR34" s="1229"/>
      <c r="AS34" s="1229"/>
      <c r="AT34" s="1229"/>
      <c r="AU34" s="1229"/>
      <c r="AV34" s="1229"/>
      <c r="AW34" s="1230"/>
      <c r="AX34" s="1206"/>
      <c r="AY34" s="1206"/>
      <c r="AZ34" s="1235"/>
      <c r="BA34" s="1235"/>
      <c r="BB34" s="1235"/>
      <c r="BC34" s="1235"/>
      <c r="BD34" s="1235"/>
      <c r="BE34" s="1235"/>
      <c r="BF34" s="1235"/>
      <c r="BG34" s="1235"/>
      <c r="BH34" s="1235"/>
      <c r="BI34" s="1238"/>
      <c r="BJ34" s="1238"/>
      <c r="BK34" s="1238"/>
      <c r="BL34" s="1238"/>
      <c r="BM34" s="1238"/>
      <c r="BN34" s="1238"/>
      <c r="BO34" s="1238"/>
      <c r="BP34" s="1238"/>
      <c r="BQ34" s="1238"/>
      <c r="BR34" s="1238"/>
      <c r="BS34" s="1238"/>
      <c r="BT34" s="1239"/>
      <c r="CI34" s="73"/>
      <c r="CJ34" s="1257"/>
    </row>
    <row r="35" spans="4:88" ht="9" customHeight="1">
      <c r="D35" s="73"/>
      <c r="E35" s="1219"/>
      <c r="F35" s="1220"/>
      <c r="G35" s="1220"/>
      <c r="H35" s="1220"/>
      <c r="I35" s="1220"/>
      <c r="J35" s="1220"/>
      <c r="K35" s="1220"/>
      <c r="L35" s="1220"/>
      <c r="M35" s="1220"/>
      <c r="N35" s="1220"/>
      <c r="O35" s="1220"/>
      <c r="P35" s="1220"/>
      <c r="Q35" s="1220"/>
      <c r="R35" s="1220"/>
      <c r="S35" s="1220"/>
      <c r="T35" s="1220"/>
      <c r="U35" s="1220"/>
      <c r="V35" s="1220"/>
      <c r="W35" s="1220"/>
      <c r="X35" s="1220"/>
      <c r="Y35" s="1220"/>
      <c r="Z35" s="1220"/>
      <c r="AA35" s="1220"/>
      <c r="AB35" s="1220"/>
      <c r="AC35" s="1220"/>
      <c r="AD35" s="1220"/>
      <c r="AE35" s="1220"/>
      <c r="AF35" s="1220"/>
      <c r="AG35" s="1220"/>
      <c r="AH35" s="1220"/>
      <c r="AI35" s="1220"/>
      <c r="AJ35" s="1220"/>
      <c r="AK35" s="1221"/>
      <c r="AL35" s="1228"/>
      <c r="AM35" s="1229"/>
      <c r="AN35" s="1229"/>
      <c r="AO35" s="1229"/>
      <c r="AP35" s="1229"/>
      <c r="AQ35" s="1229"/>
      <c r="AR35" s="1229"/>
      <c r="AS35" s="1229"/>
      <c r="AT35" s="1229"/>
      <c r="AU35" s="1229"/>
      <c r="AV35" s="1229"/>
      <c r="AW35" s="1230"/>
      <c r="AX35" s="1206"/>
      <c r="AY35" s="1206"/>
      <c r="AZ35" s="1235"/>
      <c r="BA35" s="1235"/>
      <c r="BB35" s="1235"/>
      <c r="BC35" s="1235"/>
      <c r="BD35" s="1235"/>
      <c r="BE35" s="1235"/>
      <c r="BF35" s="1235"/>
      <c r="BG35" s="1235"/>
      <c r="BH35" s="1235"/>
      <c r="BI35" s="1238"/>
      <c r="BJ35" s="1238"/>
      <c r="BK35" s="1238"/>
      <c r="BL35" s="1238"/>
      <c r="BM35" s="1238"/>
      <c r="BN35" s="1238"/>
      <c r="BO35" s="1238"/>
      <c r="BP35" s="1238"/>
      <c r="BQ35" s="1238"/>
      <c r="BR35" s="1238"/>
      <c r="BS35" s="1238"/>
      <c r="BT35" s="1239"/>
      <c r="CI35" s="73"/>
      <c r="CJ35" s="1257"/>
    </row>
    <row r="36" spans="4:88" ht="9" customHeight="1">
      <c r="D36" s="73"/>
      <c r="E36" s="1219"/>
      <c r="F36" s="1220"/>
      <c r="G36" s="1220"/>
      <c r="H36" s="1220"/>
      <c r="I36" s="1220"/>
      <c r="J36" s="1220"/>
      <c r="K36" s="1220"/>
      <c r="L36" s="1220"/>
      <c r="M36" s="1220"/>
      <c r="N36" s="1220"/>
      <c r="O36" s="1220"/>
      <c r="P36" s="1220"/>
      <c r="Q36" s="1220"/>
      <c r="R36" s="1220"/>
      <c r="S36" s="1220"/>
      <c r="T36" s="1220"/>
      <c r="U36" s="1220"/>
      <c r="V36" s="1220"/>
      <c r="W36" s="1220"/>
      <c r="X36" s="1220"/>
      <c r="Y36" s="1220"/>
      <c r="Z36" s="1220"/>
      <c r="AA36" s="1220"/>
      <c r="AB36" s="1220"/>
      <c r="AC36" s="1220"/>
      <c r="AD36" s="1220"/>
      <c r="AE36" s="1220"/>
      <c r="AF36" s="1220"/>
      <c r="AG36" s="1220"/>
      <c r="AH36" s="1220"/>
      <c r="AI36" s="1220"/>
      <c r="AJ36" s="1220"/>
      <c r="AK36" s="1221"/>
      <c r="AL36" s="1228"/>
      <c r="AM36" s="1229"/>
      <c r="AN36" s="1229"/>
      <c r="AO36" s="1229"/>
      <c r="AP36" s="1229"/>
      <c r="AQ36" s="1229"/>
      <c r="AR36" s="1229"/>
      <c r="AS36" s="1229"/>
      <c r="AT36" s="1229"/>
      <c r="AU36" s="1229"/>
      <c r="AV36" s="1229"/>
      <c r="AW36" s="1230"/>
      <c r="AX36" s="1183"/>
      <c r="AY36" s="1183"/>
      <c r="AZ36" s="1183"/>
      <c r="BA36" s="1183"/>
      <c r="BB36" s="1183"/>
      <c r="BC36" s="1183"/>
      <c r="BD36" s="1183"/>
      <c r="BE36" s="1183"/>
      <c r="BF36" s="1183"/>
      <c r="BG36" s="1044" t="str">
        <f>IFERROR(VLOOKUP(AL33,都道府県コード!$A$2:$B$95,2,FALSE),"")</f>
        <v/>
      </c>
      <c r="BH36" s="1045"/>
      <c r="BI36" s="835"/>
      <c r="BJ36" s="836"/>
      <c r="BK36" s="836"/>
      <c r="BL36" s="836"/>
      <c r="BM36" s="836"/>
      <c r="BN36" s="836"/>
      <c r="BO36" s="836"/>
      <c r="BP36" s="836"/>
      <c r="BQ36" s="836"/>
      <c r="BR36" s="836"/>
      <c r="BS36" s="836"/>
      <c r="BT36" s="1240"/>
      <c r="CI36" s="73"/>
      <c r="CJ36" s="1257"/>
    </row>
    <row r="37" spans="4:88" ht="9" customHeight="1">
      <c r="D37" s="73"/>
      <c r="E37" s="1219"/>
      <c r="F37" s="1220"/>
      <c r="G37" s="1220"/>
      <c r="H37" s="1220"/>
      <c r="I37" s="1220"/>
      <c r="J37" s="1220"/>
      <c r="K37" s="1220"/>
      <c r="L37" s="1220"/>
      <c r="M37" s="1220"/>
      <c r="N37" s="1220"/>
      <c r="O37" s="1220"/>
      <c r="P37" s="1220"/>
      <c r="Q37" s="1220"/>
      <c r="R37" s="1220"/>
      <c r="S37" s="1220"/>
      <c r="T37" s="1220"/>
      <c r="U37" s="1220"/>
      <c r="V37" s="1220"/>
      <c r="W37" s="1220"/>
      <c r="X37" s="1220"/>
      <c r="Y37" s="1220"/>
      <c r="Z37" s="1220"/>
      <c r="AA37" s="1220"/>
      <c r="AB37" s="1220"/>
      <c r="AC37" s="1220"/>
      <c r="AD37" s="1220"/>
      <c r="AE37" s="1220"/>
      <c r="AF37" s="1220"/>
      <c r="AG37" s="1220"/>
      <c r="AH37" s="1220"/>
      <c r="AI37" s="1220"/>
      <c r="AJ37" s="1220"/>
      <c r="AK37" s="1221"/>
      <c r="AL37" s="1228"/>
      <c r="AM37" s="1229"/>
      <c r="AN37" s="1229"/>
      <c r="AO37" s="1229"/>
      <c r="AP37" s="1229"/>
      <c r="AQ37" s="1229"/>
      <c r="AR37" s="1229"/>
      <c r="AS37" s="1229"/>
      <c r="AT37" s="1229"/>
      <c r="AU37" s="1229"/>
      <c r="AV37" s="1229"/>
      <c r="AW37" s="1230"/>
      <c r="AX37" s="1183"/>
      <c r="AY37" s="1183"/>
      <c r="AZ37" s="1183"/>
      <c r="BA37" s="1183"/>
      <c r="BB37" s="1183"/>
      <c r="BC37" s="1183"/>
      <c r="BD37" s="1183"/>
      <c r="BE37" s="1183"/>
      <c r="BF37" s="1183"/>
      <c r="BG37" s="1046"/>
      <c r="BH37" s="1047"/>
      <c r="BI37" s="837"/>
      <c r="BJ37" s="838"/>
      <c r="BK37" s="838"/>
      <c r="BL37" s="838"/>
      <c r="BM37" s="838"/>
      <c r="BN37" s="838"/>
      <c r="BO37" s="838"/>
      <c r="BP37" s="838"/>
      <c r="BQ37" s="838"/>
      <c r="BR37" s="838"/>
      <c r="BS37" s="838"/>
      <c r="BT37" s="1241"/>
      <c r="CI37" s="73"/>
      <c r="CJ37" s="1257"/>
    </row>
    <row r="38" spans="4:88" ht="9" customHeight="1" thickBot="1">
      <c r="D38" s="73"/>
      <c r="E38" s="1222"/>
      <c r="F38" s="1223"/>
      <c r="G38" s="1223"/>
      <c r="H38" s="1223"/>
      <c r="I38" s="1223"/>
      <c r="J38" s="1223"/>
      <c r="K38" s="1223"/>
      <c r="L38" s="1223"/>
      <c r="M38" s="1223"/>
      <c r="N38" s="1223"/>
      <c r="O38" s="1223"/>
      <c r="P38" s="1223"/>
      <c r="Q38" s="1223"/>
      <c r="R38" s="1223"/>
      <c r="S38" s="1223"/>
      <c r="T38" s="1223"/>
      <c r="U38" s="1223"/>
      <c r="V38" s="1223"/>
      <c r="W38" s="1223"/>
      <c r="X38" s="1223"/>
      <c r="Y38" s="1223"/>
      <c r="Z38" s="1223"/>
      <c r="AA38" s="1223"/>
      <c r="AB38" s="1223"/>
      <c r="AC38" s="1223"/>
      <c r="AD38" s="1223"/>
      <c r="AE38" s="1223"/>
      <c r="AF38" s="1223"/>
      <c r="AG38" s="1223"/>
      <c r="AH38" s="1223"/>
      <c r="AI38" s="1223"/>
      <c r="AJ38" s="1223"/>
      <c r="AK38" s="1224"/>
      <c r="AL38" s="1231"/>
      <c r="AM38" s="1232"/>
      <c r="AN38" s="1232"/>
      <c r="AO38" s="1232"/>
      <c r="AP38" s="1232"/>
      <c r="AQ38" s="1232"/>
      <c r="AR38" s="1232"/>
      <c r="AS38" s="1232"/>
      <c r="AT38" s="1232"/>
      <c r="AU38" s="1232"/>
      <c r="AV38" s="1232"/>
      <c r="AW38" s="1233"/>
      <c r="AX38" s="1184"/>
      <c r="AY38" s="1184"/>
      <c r="AZ38" s="1184"/>
      <c r="BA38" s="1184"/>
      <c r="BB38" s="1184"/>
      <c r="BC38" s="1184"/>
      <c r="BD38" s="1184"/>
      <c r="BE38" s="1184"/>
      <c r="BF38" s="1184"/>
      <c r="BG38" s="1048"/>
      <c r="BH38" s="1049"/>
      <c r="BI38" s="839"/>
      <c r="BJ38" s="840"/>
      <c r="BK38" s="840"/>
      <c r="BL38" s="840"/>
      <c r="BM38" s="840"/>
      <c r="BN38" s="840"/>
      <c r="BO38" s="840"/>
      <c r="BP38" s="840"/>
      <c r="BQ38" s="840"/>
      <c r="BR38" s="840"/>
      <c r="BS38" s="840"/>
      <c r="BT38" s="1242"/>
      <c r="CI38" s="73"/>
      <c r="CJ38" s="1257"/>
    </row>
    <row r="39" spans="4:88" ht="9" customHeight="1">
      <c r="D39" s="73"/>
      <c r="E39" s="1216"/>
      <c r="F39" s="1217"/>
      <c r="G39" s="1217"/>
      <c r="H39" s="1217"/>
      <c r="I39" s="1217"/>
      <c r="J39" s="1217"/>
      <c r="K39" s="1217"/>
      <c r="L39" s="1217"/>
      <c r="M39" s="1217"/>
      <c r="N39" s="1217"/>
      <c r="O39" s="1217"/>
      <c r="P39" s="1217"/>
      <c r="Q39" s="1217"/>
      <c r="R39" s="1217"/>
      <c r="S39" s="1217"/>
      <c r="T39" s="1217"/>
      <c r="U39" s="1217"/>
      <c r="V39" s="1217"/>
      <c r="W39" s="1217"/>
      <c r="X39" s="1217"/>
      <c r="Y39" s="1217"/>
      <c r="Z39" s="1217"/>
      <c r="AA39" s="1217"/>
      <c r="AB39" s="1217"/>
      <c r="AC39" s="1217"/>
      <c r="AD39" s="1217"/>
      <c r="AE39" s="1217"/>
      <c r="AF39" s="1217"/>
      <c r="AG39" s="1217"/>
      <c r="AH39" s="1217"/>
      <c r="AI39" s="1217"/>
      <c r="AJ39" s="1217"/>
      <c r="AK39" s="1218"/>
      <c r="AL39" s="1225" t="str">
        <f>IF(E39="","",VLOOKUP(E39,コード表!$F$5:$H$62,3,FALSE))</f>
        <v/>
      </c>
      <c r="AM39" s="1226"/>
      <c r="AN39" s="1226"/>
      <c r="AO39" s="1226"/>
      <c r="AP39" s="1226"/>
      <c r="AQ39" s="1226"/>
      <c r="AR39" s="1226"/>
      <c r="AS39" s="1226"/>
      <c r="AT39" s="1226"/>
      <c r="AU39" s="1226"/>
      <c r="AV39" s="1226"/>
      <c r="AW39" s="1227"/>
      <c r="AX39" s="1205">
        <v>4</v>
      </c>
      <c r="AY39" s="1205"/>
      <c r="AZ39" s="1234" t="str">
        <f>IF(E39="","",VLOOKUP(E39,コード表!$F$5:$H$62,2,FALSE))</f>
        <v/>
      </c>
      <c r="BA39" s="1234"/>
      <c r="BB39" s="1234"/>
      <c r="BC39" s="1234"/>
      <c r="BD39" s="1234"/>
      <c r="BE39" s="1234"/>
      <c r="BF39" s="1234"/>
      <c r="BG39" s="1234"/>
      <c r="BH39" s="1234"/>
      <c r="BI39" s="1236"/>
      <c r="BJ39" s="1236"/>
      <c r="BK39" s="1236"/>
      <c r="BL39" s="1236"/>
      <c r="BM39" s="1236"/>
      <c r="BN39" s="1236"/>
      <c r="BO39" s="1236"/>
      <c r="BP39" s="1236"/>
      <c r="BQ39" s="1236"/>
      <c r="BR39" s="1236"/>
      <c r="BS39" s="1236"/>
      <c r="BT39" s="1237"/>
      <c r="CI39" s="73"/>
      <c r="CJ39" s="1257"/>
    </row>
    <row r="40" spans="4:88" ht="9" customHeight="1">
      <c r="D40" s="73"/>
      <c r="E40" s="1219"/>
      <c r="F40" s="1220"/>
      <c r="G40" s="1220"/>
      <c r="H40" s="1220"/>
      <c r="I40" s="1220"/>
      <c r="J40" s="1220"/>
      <c r="K40" s="1220"/>
      <c r="L40" s="1220"/>
      <c r="M40" s="1220"/>
      <c r="N40" s="1220"/>
      <c r="O40" s="1220"/>
      <c r="P40" s="1220"/>
      <c r="Q40" s="1220"/>
      <c r="R40" s="1220"/>
      <c r="S40" s="1220"/>
      <c r="T40" s="1220"/>
      <c r="U40" s="1220"/>
      <c r="V40" s="1220"/>
      <c r="W40" s="1220"/>
      <c r="X40" s="1220"/>
      <c r="Y40" s="1220"/>
      <c r="Z40" s="1220"/>
      <c r="AA40" s="1220"/>
      <c r="AB40" s="1220"/>
      <c r="AC40" s="1220"/>
      <c r="AD40" s="1220"/>
      <c r="AE40" s="1220"/>
      <c r="AF40" s="1220"/>
      <c r="AG40" s="1220"/>
      <c r="AH40" s="1220"/>
      <c r="AI40" s="1220"/>
      <c r="AJ40" s="1220"/>
      <c r="AK40" s="1221"/>
      <c r="AL40" s="1228"/>
      <c r="AM40" s="1229"/>
      <c r="AN40" s="1229"/>
      <c r="AO40" s="1229"/>
      <c r="AP40" s="1229"/>
      <c r="AQ40" s="1229"/>
      <c r="AR40" s="1229"/>
      <c r="AS40" s="1229"/>
      <c r="AT40" s="1229"/>
      <c r="AU40" s="1229"/>
      <c r="AV40" s="1229"/>
      <c r="AW40" s="1230"/>
      <c r="AX40" s="1206"/>
      <c r="AY40" s="1206"/>
      <c r="AZ40" s="1235"/>
      <c r="BA40" s="1235"/>
      <c r="BB40" s="1235"/>
      <c r="BC40" s="1235"/>
      <c r="BD40" s="1235"/>
      <c r="BE40" s="1235"/>
      <c r="BF40" s="1235"/>
      <c r="BG40" s="1235"/>
      <c r="BH40" s="1235"/>
      <c r="BI40" s="1238"/>
      <c r="BJ40" s="1238"/>
      <c r="BK40" s="1238"/>
      <c r="BL40" s="1238"/>
      <c r="BM40" s="1238"/>
      <c r="BN40" s="1238"/>
      <c r="BO40" s="1238"/>
      <c r="BP40" s="1238"/>
      <c r="BQ40" s="1238"/>
      <c r="BR40" s="1238"/>
      <c r="BS40" s="1238"/>
      <c r="BT40" s="1239"/>
      <c r="CI40" s="73"/>
      <c r="CJ40" s="1257"/>
    </row>
    <row r="41" spans="4:88" ht="9" customHeight="1">
      <c r="D41" s="73"/>
      <c r="E41" s="1219"/>
      <c r="F41" s="1220"/>
      <c r="G41" s="1220"/>
      <c r="H41" s="1220"/>
      <c r="I41" s="1220"/>
      <c r="J41" s="1220"/>
      <c r="K41" s="1220"/>
      <c r="L41" s="1220"/>
      <c r="M41" s="1220"/>
      <c r="N41" s="1220"/>
      <c r="O41" s="1220"/>
      <c r="P41" s="1220"/>
      <c r="Q41" s="1220"/>
      <c r="R41" s="1220"/>
      <c r="S41" s="1220"/>
      <c r="T41" s="1220"/>
      <c r="U41" s="1220"/>
      <c r="V41" s="1220"/>
      <c r="W41" s="1220"/>
      <c r="X41" s="1220"/>
      <c r="Y41" s="1220"/>
      <c r="Z41" s="1220"/>
      <c r="AA41" s="1220"/>
      <c r="AB41" s="1220"/>
      <c r="AC41" s="1220"/>
      <c r="AD41" s="1220"/>
      <c r="AE41" s="1220"/>
      <c r="AF41" s="1220"/>
      <c r="AG41" s="1220"/>
      <c r="AH41" s="1220"/>
      <c r="AI41" s="1220"/>
      <c r="AJ41" s="1220"/>
      <c r="AK41" s="1221"/>
      <c r="AL41" s="1228"/>
      <c r="AM41" s="1229"/>
      <c r="AN41" s="1229"/>
      <c r="AO41" s="1229"/>
      <c r="AP41" s="1229"/>
      <c r="AQ41" s="1229"/>
      <c r="AR41" s="1229"/>
      <c r="AS41" s="1229"/>
      <c r="AT41" s="1229"/>
      <c r="AU41" s="1229"/>
      <c r="AV41" s="1229"/>
      <c r="AW41" s="1230"/>
      <c r="AX41" s="1206"/>
      <c r="AY41" s="1206"/>
      <c r="AZ41" s="1235"/>
      <c r="BA41" s="1235"/>
      <c r="BB41" s="1235"/>
      <c r="BC41" s="1235"/>
      <c r="BD41" s="1235"/>
      <c r="BE41" s="1235"/>
      <c r="BF41" s="1235"/>
      <c r="BG41" s="1235"/>
      <c r="BH41" s="1235"/>
      <c r="BI41" s="1238"/>
      <c r="BJ41" s="1238"/>
      <c r="BK41" s="1238"/>
      <c r="BL41" s="1238"/>
      <c r="BM41" s="1238"/>
      <c r="BN41" s="1238"/>
      <c r="BO41" s="1238"/>
      <c r="BP41" s="1238"/>
      <c r="BQ41" s="1238"/>
      <c r="BR41" s="1238"/>
      <c r="BS41" s="1238"/>
      <c r="BT41" s="1239"/>
      <c r="CI41" s="73"/>
      <c r="CJ41" s="1257"/>
    </row>
    <row r="42" spans="4:88" ht="9" customHeight="1">
      <c r="D42" s="73"/>
      <c r="E42" s="1219"/>
      <c r="F42" s="1220"/>
      <c r="G42" s="1220"/>
      <c r="H42" s="1220"/>
      <c r="I42" s="1220"/>
      <c r="J42" s="1220"/>
      <c r="K42" s="1220"/>
      <c r="L42" s="1220"/>
      <c r="M42" s="1220"/>
      <c r="N42" s="1220"/>
      <c r="O42" s="1220"/>
      <c r="P42" s="1220"/>
      <c r="Q42" s="1220"/>
      <c r="R42" s="1220"/>
      <c r="S42" s="1220"/>
      <c r="T42" s="1220"/>
      <c r="U42" s="1220"/>
      <c r="V42" s="1220"/>
      <c r="W42" s="1220"/>
      <c r="X42" s="1220"/>
      <c r="Y42" s="1220"/>
      <c r="Z42" s="1220"/>
      <c r="AA42" s="1220"/>
      <c r="AB42" s="1220"/>
      <c r="AC42" s="1220"/>
      <c r="AD42" s="1220"/>
      <c r="AE42" s="1220"/>
      <c r="AF42" s="1220"/>
      <c r="AG42" s="1220"/>
      <c r="AH42" s="1220"/>
      <c r="AI42" s="1220"/>
      <c r="AJ42" s="1220"/>
      <c r="AK42" s="1221"/>
      <c r="AL42" s="1228"/>
      <c r="AM42" s="1229"/>
      <c r="AN42" s="1229"/>
      <c r="AO42" s="1229"/>
      <c r="AP42" s="1229"/>
      <c r="AQ42" s="1229"/>
      <c r="AR42" s="1229"/>
      <c r="AS42" s="1229"/>
      <c r="AT42" s="1229"/>
      <c r="AU42" s="1229"/>
      <c r="AV42" s="1229"/>
      <c r="AW42" s="1230"/>
      <c r="AX42" s="1183"/>
      <c r="AY42" s="1183"/>
      <c r="AZ42" s="1183"/>
      <c r="BA42" s="1183"/>
      <c r="BB42" s="1183"/>
      <c r="BC42" s="1183"/>
      <c r="BD42" s="1183"/>
      <c r="BE42" s="1183"/>
      <c r="BF42" s="1183"/>
      <c r="BG42" s="1044" t="str">
        <f>IFERROR(VLOOKUP(AL39,都道府県コード!$A$2:$B$95,2,FALSE),"")</f>
        <v/>
      </c>
      <c r="BH42" s="1045"/>
      <c r="BI42" s="835"/>
      <c r="BJ42" s="836"/>
      <c r="BK42" s="836"/>
      <c r="BL42" s="836"/>
      <c r="BM42" s="836"/>
      <c r="BN42" s="836"/>
      <c r="BO42" s="836"/>
      <c r="BP42" s="836"/>
      <c r="BQ42" s="836"/>
      <c r="BR42" s="836"/>
      <c r="BS42" s="836"/>
      <c r="BT42" s="1240"/>
      <c r="CI42" s="73"/>
      <c r="CJ42" s="1257"/>
    </row>
    <row r="43" spans="4:88" ht="9" customHeight="1">
      <c r="D43" s="73"/>
      <c r="E43" s="1219"/>
      <c r="F43" s="1220"/>
      <c r="G43" s="1220"/>
      <c r="H43" s="1220"/>
      <c r="I43" s="1220"/>
      <c r="J43" s="1220"/>
      <c r="K43" s="1220"/>
      <c r="L43" s="1220"/>
      <c r="M43" s="1220"/>
      <c r="N43" s="1220"/>
      <c r="O43" s="1220"/>
      <c r="P43" s="1220"/>
      <c r="Q43" s="1220"/>
      <c r="R43" s="1220"/>
      <c r="S43" s="1220"/>
      <c r="T43" s="1220"/>
      <c r="U43" s="1220"/>
      <c r="V43" s="1220"/>
      <c r="W43" s="1220"/>
      <c r="X43" s="1220"/>
      <c r="Y43" s="1220"/>
      <c r="Z43" s="1220"/>
      <c r="AA43" s="1220"/>
      <c r="AB43" s="1220"/>
      <c r="AC43" s="1220"/>
      <c r="AD43" s="1220"/>
      <c r="AE43" s="1220"/>
      <c r="AF43" s="1220"/>
      <c r="AG43" s="1220"/>
      <c r="AH43" s="1220"/>
      <c r="AI43" s="1220"/>
      <c r="AJ43" s="1220"/>
      <c r="AK43" s="1221"/>
      <c r="AL43" s="1228"/>
      <c r="AM43" s="1229"/>
      <c r="AN43" s="1229"/>
      <c r="AO43" s="1229"/>
      <c r="AP43" s="1229"/>
      <c r="AQ43" s="1229"/>
      <c r="AR43" s="1229"/>
      <c r="AS43" s="1229"/>
      <c r="AT43" s="1229"/>
      <c r="AU43" s="1229"/>
      <c r="AV43" s="1229"/>
      <c r="AW43" s="1230"/>
      <c r="AX43" s="1183"/>
      <c r="AY43" s="1183"/>
      <c r="AZ43" s="1183"/>
      <c r="BA43" s="1183"/>
      <c r="BB43" s="1183"/>
      <c r="BC43" s="1183"/>
      <c r="BD43" s="1183"/>
      <c r="BE43" s="1183"/>
      <c r="BF43" s="1183"/>
      <c r="BG43" s="1046"/>
      <c r="BH43" s="1047"/>
      <c r="BI43" s="837"/>
      <c r="BJ43" s="838"/>
      <c r="BK43" s="838"/>
      <c r="BL43" s="838"/>
      <c r="BM43" s="838"/>
      <c r="BN43" s="838"/>
      <c r="BO43" s="838"/>
      <c r="BP43" s="838"/>
      <c r="BQ43" s="838"/>
      <c r="BR43" s="838"/>
      <c r="BS43" s="838"/>
      <c r="BT43" s="1241"/>
      <c r="CI43" s="73"/>
      <c r="CJ43" s="1257"/>
    </row>
    <row r="44" spans="4:88" ht="9" customHeight="1" thickBot="1">
      <c r="D44" s="73"/>
      <c r="E44" s="1222"/>
      <c r="F44" s="1223"/>
      <c r="G44" s="1223"/>
      <c r="H44" s="1223"/>
      <c r="I44" s="1223"/>
      <c r="J44" s="1223"/>
      <c r="K44" s="1223"/>
      <c r="L44" s="1223"/>
      <c r="M44" s="1223"/>
      <c r="N44" s="1223"/>
      <c r="O44" s="1223"/>
      <c r="P44" s="1223"/>
      <c r="Q44" s="1223"/>
      <c r="R44" s="1223"/>
      <c r="S44" s="1223"/>
      <c r="T44" s="1223"/>
      <c r="U44" s="1223"/>
      <c r="V44" s="1223"/>
      <c r="W44" s="1223"/>
      <c r="X44" s="1223"/>
      <c r="Y44" s="1223"/>
      <c r="Z44" s="1223"/>
      <c r="AA44" s="1223"/>
      <c r="AB44" s="1223"/>
      <c r="AC44" s="1223"/>
      <c r="AD44" s="1223"/>
      <c r="AE44" s="1223"/>
      <c r="AF44" s="1223"/>
      <c r="AG44" s="1223"/>
      <c r="AH44" s="1223"/>
      <c r="AI44" s="1223"/>
      <c r="AJ44" s="1223"/>
      <c r="AK44" s="1224"/>
      <c r="AL44" s="1231"/>
      <c r="AM44" s="1232"/>
      <c r="AN44" s="1232"/>
      <c r="AO44" s="1232"/>
      <c r="AP44" s="1232"/>
      <c r="AQ44" s="1232"/>
      <c r="AR44" s="1232"/>
      <c r="AS44" s="1232"/>
      <c r="AT44" s="1232"/>
      <c r="AU44" s="1232"/>
      <c r="AV44" s="1232"/>
      <c r="AW44" s="1233"/>
      <c r="AX44" s="1184"/>
      <c r="AY44" s="1184"/>
      <c r="AZ44" s="1184"/>
      <c r="BA44" s="1184"/>
      <c r="BB44" s="1184"/>
      <c r="BC44" s="1184"/>
      <c r="BD44" s="1184"/>
      <c r="BE44" s="1184"/>
      <c r="BF44" s="1184"/>
      <c r="BG44" s="1048"/>
      <c r="BH44" s="1049"/>
      <c r="BI44" s="839"/>
      <c r="BJ44" s="840"/>
      <c r="BK44" s="840"/>
      <c r="BL44" s="840"/>
      <c r="BM44" s="840"/>
      <c r="BN44" s="840"/>
      <c r="BO44" s="840"/>
      <c r="BP44" s="840"/>
      <c r="BQ44" s="840"/>
      <c r="BR44" s="840"/>
      <c r="BS44" s="840"/>
      <c r="BT44" s="1242"/>
      <c r="CI44" s="73"/>
      <c r="CJ44" s="1257"/>
    </row>
    <row r="45" spans="4:88" ht="9" customHeight="1">
      <c r="D45" s="73"/>
      <c r="E45" s="1216"/>
      <c r="F45" s="1217"/>
      <c r="G45" s="1217"/>
      <c r="H45" s="1217"/>
      <c r="I45" s="1217"/>
      <c r="J45" s="1217"/>
      <c r="K45" s="1217"/>
      <c r="L45" s="1217"/>
      <c r="M45" s="1217"/>
      <c r="N45" s="1217"/>
      <c r="O45" s="1217"/>
      <c r="P45" s="1217"/>
      <c r="Q45" s="1217"/>
      <c r="R45" s="1217"/>
      <c r="S45" s="1217"/>
      <c r="T45" s="1217"/>
      <c r="U45" s="1217"/>
      <c r="V45" s="1217"/>
      <c r="W45" s="1217"/>
      <c r="X45" s="1217"/>
      <c r="Y45" s="1217"/>
      <c r="Z45" s="1217"/>
      <c r="AA45" s="1217"/>
      <c r="AB45" s="1217"/>
      <c r="AC45" s="1217"/>
      <c r="AD45" s="1217"/>
      <c r="AE45" s="1217"/>
      <c r="AF45" s="1217"/>
      <c r="AG45" s="1217"/>
      <c r="AH45" s="1217"/>
      <c r="AI45" s="1217"/>
      <c r="AJ45" s="1217"/>
      <c r="AK45" s="1218"/>
      <c r="AL45" s="1225" t="str">
        <f>IF(E45="","",VLOOKUP(E45,コード表!$F$5:$H$62,3,FALSE))</f>
        <v/>
      </c>
      <c r="AM45" s="1226"/>
      <c r="AN45" s="1226"/>
      <c r="AO45" s="1226"/>
      <c r="AP45" s="1226"/>
      <c r="AQ45" s="1226"/>
      <c r="AR45" s="1226"/>
      <c r="AS45" s="1226"/>
      <c r="AT45" s="1226"/>
      <c r="AU45" s="1226"/>
      <c r="AV45" s="1226"/>
      <c r="AW45" s="1227"/>
      <c r="AX45" s="1205">
        <v>5</v>
      </c>
      <c r="AY45" s="1205"/>
      <c r="AZ45" s="1234" t="str">
        <f>IF(E45="","",VLOOKUP(E45,コード表!$F$5:$H$62,2,FALSE))</f>
        <v/>
      </c>
      <c r="BA45" s="1234"/>
      <c r="BB45" s="1234"/>
      <c r="BC45" s="1234"/>
      <c r="BD45" s="1234"/>
      <c r="BE45" s="1234"/>
      <c r="BF45" s="1234"/>
      <c r="BG45" s="1234"/>
      <c r="BH45" s="1234"/>
      <c r="BI45" s="1236"/>
      <c r="BJ45" s="1236"/>
      <c r="BK45" s="1236"/>
      <c r="BL45" s="1236"/>
      <c r="BM45" s="1236"/>
      <c r="BN45" s="1236"/>
      <c r="BO45" s="1236"/>
      <c r="BP45" s="1236"/>
      <c r="BQ45" s="1236"/>
      <c r="BR45" s="1236"/>
      <c r="BS45" s="1236"/>
      <c r="BT45" s="1237"/>
      <c r="CI45" s="73"/>
      <c r="CJ45" s="1257"/>
    </row>
    <row r="46" spans="4:88" ht="9" customHeight="1">
      <c r="D46" s="73"/>
      <c r="E46" s="1219"/>
      <c r="F46" s="1220"/>
      <c r="G46" s="1220"/>
      <c r="H46" s="1220"/>
      <c r="I46" s="1220"/>
      <c r="J46" s="1220"/>
      <c r="K46" s="1220"/>
      <c r="L46" s="1220"/>
      <c r="M46" s="1220"/>
      <c r="N46" s="1220"/>
      <c r="O46" s="1220"/>
      <c r="P46" s="1220"/>
      <c r="Q46" s="1220"/>
      <c r="R46" s="1220"/>
      <c r="S46" s="1220"/>
      <c r="T46" s="1220"/>
      <c r="U46" s="1220"/>
      <c r="V46" s="1220"/>
      <c r="W46" s="1220"/>
      <c r="X46" s="1220"/>
      <c r="Y46" s="1220"/>
      <c r="Z46" s="1220"/>
      <c r="AA46" s="1220"/>
      <c r="AB46" s="1220"/>
      <c r="AC46" s="1220"/>
      <c r="AD46" s="1220"/>
      <c r="AE46" s="1220"/>
      <c r="AF46" s="1220"/>
      <c r="AG46" s="1220"/>
      <c r="AH46" s="1220"/>
      <c r="AI46" s="1220"/>
      <c r="AJ46" s="1220"/>
      <c r="AK46" s="1221"/>
      <c r="AL46" s="1228"/>
      <c r="AM46" s="1229"/>
      <c r="AN46" s="1229"/>
      <c r="AO46" s="1229"/>
      <c r="AP46" s="1229"/>
      <c r="AQ46" s="1229"/>
      <c r="AR46" s="1229"/>
      <c r="AS46" s="1229"/>
      <c r="AT46" s="1229"/>
      <c r="AU46" s="1229"/>
      <c r="AV46" s="1229"/>
      <c r="AW46" s="1230"/>
      <c r="AX46" s="1206"/>
      <c r="AY46" s="1206"/>
      <c r="AZ46" s="1235"/>
      <c r="BA46" s="1235"/>
      <c r="BB46" s="1235"/>
      <c r="BC46" s="1235"/>
      <c r="BD46" s="1235"/>
      <c r="BE46" s="1235"/>
      <c r="BF46" s="1235"/>
      <c r="BG46" s="1235"/>
      <c r="BH46" s="1235"/>
      <c r="BI46" s="1238"/>
      <c r="BJ46" s="1238"/>
      <c r="BK46" s="1238"/>
      <c r="BL46" s="1238"/>
      <c r="BM46" s="1238"/>
      <c r="BN46" s="1238"/>
      <c r="BO46" s="1238"/>
      <c r="BP46" s="1238"/>
      <c r="BQ46" s="1238"/>
      <c r="BR46" s="1238"/>
      <c r="BS46" s="1238"/>
      <c r="BT46" s="1239"/>
      <c r="CI46" s="73"/>
      <c r="CJ46" s="1257"/>
    </row>
    <row r="47" spans="4:88" ht="9" customHeight="1">
      <c r="D47" s="73"/>
      <c r="E47" s="1219"/>
      <c r="F47" s="1220"/>
      <c r="G47" s="1220"/>
      <c r="H47" s="1220"/>
      <c r="I47" s="1220"/>
      <c r="J47" s="1220"/>
      <c r="K47" s="1220"/>
      <c r="L47" s="1220"/>
      <c r="M47" s="1220"/>
      <c r="N47" s="1220"/>
      <c r="O47" s="1220"/>
      <c r="P47" s="1220"/>
      <c r="Q47" s="1220"/>
      <c r="R47" s="1220"/>
      <c r="S47" s="1220"/>
      <c r="T47" s="1220"/>
      <c r="U47" s="1220"/>
      <c r="V47" s="1220"/>
      <c r="W47" s="1220"/>
      <c r="X47" s="1220"/>
      <c r="Y47" s="1220"/>
      <c r="Z47" s="1220"/>
      <c r="AA47" s="1220"/>
      <c r="AB47" s="1220"/>
      <c r="AC47" s="1220"/>
      <c r="AD47" s="1220"/>
      <c r="AE47" s="1220"/>
      <c r="AF47" s="1220"/>
      <c r="AG47" s="1220"/>
      <c r="AH47" s="1220"/>
      <c r="AI47" s="1220"/>
      <c r="AJ47" s="1220"/>
      <c r="AK47" s="1221"/>
      <c r="AL47" s="1228"/>
      <c r="AM47" s="1229"/>
      <c r="AN47" s="1229"/>
      <c r="AO47" s="1229"/>
      <c r="AP47" s="1229"/>
      <c r="AQ47" s="1229"/>
      <c r="AR47" s="1229"/>
      <c r="AS47" s="1229"/>
      <c r="AT47" s="1229"/>
      <c r="AU47" s="1229"/>
      <c r="AV47" s="1229"/>
      <c r="AW47" s="1230"/>
      <c r="AX47" s="1206"/>
      <c r="AY47" s="1206"/>
      <c r="AZ47" s="1235"/>
      <c r="BA47" s="1235"/>
      <c r="BB47" s="1235"/>
      <c r="BC47" s="1235"/>
      <c r="BD47" s="1235"/>
      <c r="BE47" s="1235"/>
      <c r="BF47" s="1235"/>
      <c r="BG47" s="1235"/>
      <c r="BH47" s="1235"/>
      <c r="BI47" s="1238"/>
      <c r="BJ47" s="1238"/>
      <c r="BK47" s="1238"/>
      <c r="BL47" s="1238"/>
      <c r="BM47" s="1238"/>
      <c r="BN47" s="1238"/>
      <c r="BO47" s="1238"/>
      <c r="BP47" s="1238"/>
      <c r="BQ47" s="1238"/>
      <c r="BR47" s="1238"/>
      <c r="BS47" s="1238"/>
      <c r="BT47" s="1239"/>
      <c r="CI47" s="73"/>
    </row>
    <row r="48" spans="4:88" ht="9" customHeight="1">
      <c r="D48" s="73"/>
      <c r="E48" s="1219"/>
      <c r="F48" s="1220"/>
      <c r="G48" s="1220"/>
      <c r="H48" s="1220"/>
      <c r="I48" s="1220"/>
      <c r="J48" s="1220"/>
      <c r="K48" s="1220"/>
      <c r="L48" s="1220"/>
      <c r="M48" s="1220"/>
      <c r="N48" s="1220"/>
      <c r="O48" s="1220"/>
      <c r="P48" s="1220"/>
      <c r="Q48" s="1220"/>
      <c r="R48" s="1220"/>
      <c r="S48" s="1220"/>
      <c r="T48" s="1220"/>
      <c r="U48" s="1220"/>
      <c r="V48" s="1220"/>
      <c r="W48" s="1220"/>
      <c r="X48" s="1220"/>
      <c r="Y48" s="1220"/>
      <c r="Z48" s="1220"/>
      <c r="AA48" s="1220"/>
      <c r="AB48" s="1220"/>
      <c r="AC48" s="1220"/>
      <c r="AD48" s="1220"/>
      <c r="AE48" s="1220"/>
      <c r="AF48" s="1220"/>
      <c r="AG48" s="1220"/>
      <c r="AH48" s="1220"/>
      <c r="AI48" s="1220"/>
      <c r="AJ48" s="1220"/>
      <c r="AK48" s="1221"/>
      <c r="AL48" s="1228"/>
      <c r="AM48" s="1229"/>
      <c r="AN48" s="1229"/>
      <c r="AO48" s="1229"/>
      <c r="AP48" s="1229"/>
      <c r="AQ48" s="1229"/>
      <c r="AR48" s="1229"/>
      <c r="AS48" s="1229"/>
      <c r="AT48" s="1229"/>
      <c r="AU48" s="1229"/>
      <c r="AV48" s="1229"/>
      <c r="AW48" s="1230"/>
      <c r="AX48" s="1183"/>
      <c r="AY48" s="1183"/>
      <c r="AZ48" s="1183"/>
      <c r="BA48" s="1183"/>
      <c r="BB48" s="1183"/>
      <c r="BC48" s="1183"/>
      <c r="BD48" s="1183"/>
      <c r="BE48" s="1183"/>
      <c r="BF48" s="1183"/>
      <c r="BG48" s="1044" t="str">
        <f>IFERROR(VLOOKUP(AL45,都道府県コード!$A$2:$B$95,2,FALSE),"")</f>
        <v/>
      </c>
      <c r="BH48" s="1045"/>
      <c r="BI48" s="835"/>
      <c r="BJ48" s="836"/>
      <c r="BK48" s="836"/>
      <c r="BL48" s="836"/>
      <c r="BM48" s="836"/>
      <c r="BN48" s="836"/>
      <c r="BO48" s="836"/>
      <c r="BP48" s="836"/>
      <c r="BQ48" s="836"/>
      <c r="BR48" s="836"/>
      <c r="BS48" s="836"/>
      <c r="BT48" s="1240"/>
      <c r="CI48" s="73"/>
    </row>
    <row r="49" spans="4:87" ht="9" customHeight="1">
      <c r="D49" s="73"/>
      <c r="E49" s="1219"/>
      <c r="F49" s="1220"/>
      <c r="G49" s="1220"/>
      <c r="H49" s="1220"/>
      <c r="I49" s="1220"/>
      <c r="J49" s="1220"/>
      <c r="K49" s="1220"/>
      <c r="L49" s="1220"/>
      <c r="M49" s="1220"/>
      <c r="N49" s="1220"/>
      <c r="O49" s="1220"/>
      <c r="P49" s="1220"/>
      <c r="Q49" s="1220"/>
      <c r="R49" s="1220"/>
      <c r="S49" s="1220"/>
      <c r="T49" s="1220"/>
      <c r="U49" s="1220"/>
      <c r="V49" s="1220"/>
      <c r="W49" s="1220"/>
      <c r="X49" s="1220"/>
      <c r="Y49" s="1220"/>
      <c r="Z49" s="1220"/>
      <c r="AA49" s="1220"/>
      <c r="AB49" s="1220"/>
      <c r="AC49" s="1220"/>
      <c r="AD49" s="1220"/>
      <c r="AE49" s="1220"/>
      <c r="AF49" s="1220"/>
      <c r="AG49" s="1220"/>
      <c r="AH49" s="1220"/>
      <c r="AI49" s="1220"/>
      <c r="AJ49" s="1220"/>
      <c r="AK49" s="1221"/>
      <c r="AL49" s="1228"/>
      <c r="AM49" s="1229"/>
      <c r="AN49" s="1229"/>
      <c r="AO49" s="1229"/>
      <c r="AP49" s="1229"/>
      <c r="AQ49" s="1229"/>
      <c r="AR49" s="1229"/>
      <c r="AS49" s="1229"/>
      <c r="AT49" s="1229"/>
      <c r="AU49" s="1229"/>
      <c r="AV49" s="1229"/>
      <c r="AW49" s="1230"/>
      <c r="AX49" s="1183"/>
      <c r="AY49" s="1183"/>
      <c r="AZ49" s="1183"/>
      <c r="BA49" s="1183"/>
      <c r="BB49" s="1183"/>
      <c r="BC49" s="1183"/>
      <c r="BD49" s="1183"/>
      <c r="BE49" s="1183"/>
      <c r="BF49" s="1183"/>
      <c r="BG49" s="1046"/>
      <c r="BH49" s="1047"/>
      <c r="BI49" s="837"/>
      <c r="BJ49" s="838"/>
      <c r="BK49" s="838"/>
      <c r="BL49" s="838"/>
      <c r="BM49" s="838"/>
      <c r="BN49" s="838"/>
      <c r="BO49" s="838"/>
      <c r="BP49" s="838"/>
      <c r="BQ49" s="838"/>
      <c r="BR49" s="838"/>
      <c r="BS49" s="838"/>
      <c r="BT49" s="1241"/>
      <c r="CI49" s="73"/>
    </row>
    <row r="50" spans="4:87" ht="9" customHeight="1" thickBot="1">
      <c r="D50" s="73"/>
      <c r="E50" s="1222"/>
      <c r="F50" s="1223"/>
      <c r="G50" s="1223"/>
      <c r="H50" s="1223"/>
      <c r="I50" s="1223"/>
      <c r="J50" s="1223"/>
      <c r="K50" s="1223"/>
      <c r="L50" s="1223"/>
      <c r="M50" s="1223"/>
      <c r="N50" s="1223"/>
      <c r="O50" s="1223"/>
      <c r="P50" s="1223"/>
      <c r="Q50" s="1223"/>
      <c r="R50" s="1223"/>
      <c r="S50" s="1223"/>
      <c r="T50" s="1223"/>
      <c r="U50" s="1223"/>
      <c r="V50" s="1223"/>
      <c r="W50" s="1223"/>
      <c r="X50" s="1223"/>
      <c r="Y50" s="1223"/>
      <c r="Z50" s="1223"/>
      <c r="AA50" s="1223"/>
      <c r="AB50" s="1223"/>
      <c r="AC50" s="1223"/>
      <c r="AD50" s="1223"/>
      <c r="AE50" s="1223"/>
      <c r="AF50" s="1223"/>
      <c r="AG50" s="1223"/>
      <c r="AH50" s="1223"/>
      <c r="AI50" s="1223"/>
      <c r="AJ50" s="1223"/>
      <c r="AK50" s="1224"/>
      <c r="AL50" s="1231"/>
      <c r="AM50" s="1232"/>
      <c r="AN50" s="1232"/>
      <c r="AO50" s="1232"/>
      <c r="AP50" s="1232"/>
      <c r="AQ50" s="1232"/>
      <c r="AR50" s="1232"/>
      <c r="AS50" s="1232"/>
      <c r="AT50" s="1232"/>
      <c r="AU50" s="1232"/>
      <c r="AV50" s="1232"/>
      <c r="AW50" s="1233"/>
      <c r="AX50" s="1184"/>
      <c r="AY50" s="1184"/>
      <c r="AZ50" s="1184"/>
      <c r="BA50" s="1184"/>
      <c r="BB50" s="1184"/>
      <c r="BC50" s="1184"/>
      <c r="BD50" s="1184"/>
      <c r="BE50" s="1184"/>
      <c r="BF50" s="1184"/>
      <c r="BG50" s="1048"/>
      <c r="BH50" s="1049"/>
      <c r="BI50" s="839"/>
      <c r="BJ50" s="840"/>
      <c r="BK50" s="840"/>
      <c r="BL50" s="840"/>
      <c r="BM50" s="840"/>
      <c r="BN50" s="840"/>
      <c r="BO50" s="840"/>
      <c r="BP50" s="840"/>
      <c r="BQ50" s="840"/>
      <c r="BR50" s="840"/>
      <c r="BS50" s="840"/>
      <c r="BT50" s="1242"/>
      <c r="CI50" s="73"/>
    </row>
    <row r="51" spans="4:87" ht="9" customHeight="1">
      <c r="D51" s="73"/>
      <c r="E51" s="1216"/>
      <c r="F51" s="1217"/>
      <c r="G51" s="1217"/>
      <c r="H51" s="1217"/>
      <c r="I51" s="1217"/>
      <c r="J51" s="1217"/>
      <c r="K51" s="1217"/>
      <c r="L51" s="1217"/>
      <c r="M51" s="1217"/>
      <c r="N51" s="1217"/>
      <c r="O51" s="1217"/>
      <c r="P51" s="1217"/>
      <c r="Q51" s="1217"/>
      <c r="R51" s="1217"/>
      <c r="S51" s="1217"/>
      <c r="T51" s="1217"/>
      <c r="U51" s="1217"/>
      <c r="V51" s="1217"/>
      <c r="W51" s="1217"/>
      <c r="X51" s="1217"/>
      <c r="Y51" s="1217"/>
      <c r="Z51" s="1217"/>
      <c r="AA51" s="1217"/>
      <c r="AB51" s="1217"/>
      <c r="AC51" s="1217"/>
      <c r="AD51" s="1217"/>
      <c r="AE51" s="1217"/>
      <c r="AF51" s="1217"/>
      <c r="AG51" s="1217"/>
      <c r="AH51" s="1217"/>
      <c r="AI51" s="1217"/>
      <c r="AJ51" s="1217"/>
      <c r="AK51" s="1218"/>
      <c r="AL51" s="1225" t="str">
        <f>IF(E51="","",VLOOKUP(E51,コード表!$F$5:$H$62,3,FALSE))</f>
        <v/>
      </c>
      <c r="AM51" s="1226"/>
      <c r="AN51" s="1226"/>
      <c r="AO51" s="1226"/>
      <c r="AP51" s="1226"/>
      <c r="AQ51" s="1226"/>
      <c r="AR51" s="1226"/>
      <c r="AS51" s="1226"/>
      <c r="AT51" s="1226"/>
      <c r="AU51" s="1226"/>
      <c r="AV51" s="1226"/>
      <c r="AW51" s="1227"/>
      <c r="AX51" s="1205">
        <v>6</v>
      </c>
      <c r="AY51" s="1205"/>
      <c r="AZ51" s="1234" t="str">
        <f>IF(E51="","",VLOOKUP(E51,コード表!$F$5:$H$62,2,FALSE))</f>
        <v/>
      </c>
      <c r="BA51" s="1234"/>
      <c r="BB51" s="1234"/>
      <c r="BC51" s="1234"/>
      <c r="BD51" s="1234"/>
      <c r="BE51" s="1234"/>
      <c r="BF51" s="1234"/>
      <c r="BG51" s="1234"/>
      <c r="BH51" s="1234"/>
      <c r="BI51" s="1236"/>
      <c r="BJ51" s="1236"/>
      <c r="BK51" s="1236"/>
      <c r="BL51" s="1236"/>
      <c r="BM51" s="1236"/>
      <c r="BN51" s="1236"/>
      <c r="BO51" s="1236"/>
      <c r="BP51" s="1236"/>
      <c r="BQ51" s="1236"/>
      <c r="BR51" s="1236"/>
      <c r="BS51" s="1236"/>
      <c r="BT51" s="1237"/>
      <c r="CI51" s="73"/>
    </row>
    <row r="52" spans="4:87" ht="9" customHeight="1">
      <c r="D52" s="73"/>
      <c r="E52" s="1219"/>
      <c r="F52" s="1220"/>
      <c r="G52" s="1220"/>
      <c r="H52" s="1220"/>
      <c r="I52" s="1220"/>
      <c r="J52" s="1220"/>
      <c r="K52" s="1220"/>
      <c r="L52" s="1220"/>
      <c r="M52" s="1220"/>
      <c r="N52" s="1220"/>
      <c r="O52" s="1220"/>
      <c r="P52" s="1220"/>
      <c r="Q52" s="1220"/>
      <c r="R52" s="1220"/>
      <c r="S52" s="1220"/>
      <c r="T52" s="1220"/>
      <c r="U52" s="1220"/>
      <c r="V52" s="1220"/>
      <c r="W52" s="1220"/>
      <c r="X52" s="1220"/>
      <c r="Y52" s="1220"/>
      <c r="Z52" s="1220"/>
      <c r="AA52" s="1220"/>
      <c r="AB52" s="1220"/>
      <c r="AC52" s="1220"/>
      <c r="AD52" s="1220"/>
      <c r="AE52" s="1220"/>
      <c r="AF52" s="1220"/>
      <c r="AG52" s="1220"/>
      <c r="AH52" s="1220"/>
      <c r="AI52" s="1220"/>
      <c r="AJ52" s="1220"/>
      <c r="AK52" s="1221"/>
      <c r="AL52" s="1228"/>
      <c r="AM52" s="1229"/>
      <c r="AN52" s="1229"/>
      <c r="AO52" s="1229"/>
      <c r="AP52" s="1229"/>
      <c r="AQ52" s="1229"/>
      <c r="AR52" s="1229"/>
      <c r="AS52" s="1229"/>
      <c r="AT52" s="1229"/>
      <c r="AU52" s="1229"/>
      <c r="AV52" s="1229"/>
      <c r="AW52" s="1230"/>
      <c r="AX52" s="1206"/>
      <c r="AY52" s="1206"/>
      <c r="AZ52" s="1235"/>
      <c r="BA52" s="1235"/>
      <c r="BB52" s="1235"/>
      <c r="BC52" s="1235"/>
      <c r="BD52" s="1235"/>
      <c r="BE52" s="1235"/>
      <c r="BF52" s="1235"/>
      <c r="BG52" s="1235"/>
      <c r="BH52" s="1235"/>
      <c r="BI52" s="1238"/>
      <c r="BJ52" s="1238"/>
      <c r="BK52" s="1238"/>
      <c r="BL52" s="1238"/>
      <c r="BM52" s="1238"/>
      <c r="BN52" s="1238"/>
      <c r="BO52" s="1238"/>
      <c r="BP52" s="1238"/>
      <c r="BQ52" s="1238"/>
      <c r="BR52" s="1238"/>
      <c r="BS52" s="1238"/>
      <c r="BT52" s="1239"/>
      <c r="CI52" s="73"/>
    </row>
    <row r="53" spans="4:87" ht="9" customHeight="1">
      <c r="D53" s="73"/>
      <c r="E53" s="1219"/>
      <c r="F53" s="1220"/>
      <c r="G53" s="1220"/>
      <c r="H53" s="1220"/>
      <c r="I53" s="1220"/>
      <c r="J53" s="1220"/>
      <c r="K53" s="1220"/>
      <c r="L53" s="1220"/>
      <c r="M53" s="1220"/>
      <c r="N53" s="1220"/>
      <c r="O53" s="1220"/>
      <c r="P53" s="1220"/>
      <c r="Q53" s="1220"/>
      <c r="R53" s="1220"/>
      <c r="S53" s="1220"/>
      <c r="T53" s="1220"/>
      <c r="U53" s="1220"/>
      <c r="V53" s="1220"/>
      <c r="W53" s="1220"/>
      <c r="X53" s="1220"/>
      <c r="Y53" s="1220"/>
      <c r="Z53" s="1220"/>
      <c r="AA53" s="1220"/>
      <c r="AB53" s="1220"/>
      <c r="AC53" s="1220"/>
      <c r="AD53" s="1220"/>
      <c r="AE53" s="1220"/>
      <c r="AF53" s="1220"/>
      <c r="AG53" s="1220"/>
      <c r="AH53" s="1220"/>
      <c r="AI53" s="1220"/>
      <c r="AJ53" s="1220"/>
      <c r="AK53" s="1221"/>
      <c r="AL53" s="1228"/>
      <c r="AM53" s="1229"/>
      <c r="AN53" s="1229"/>
      <c r="AO53" s="1229"/>
      <c r="AP53" s="1229"/>
      <c r="AQ53" s="1229"/>
      <c r="AR53" s="1229"/>
      <c r="AS53" s="1229"/>
      <c r="AT53" s="1229"/>
      <c r="AU53" s="1229"/>
      <c r="AV53" s="1229"/>
      <c r="AW53" s="1230"/>
      <c r="AX53" s="1206"/>
      <c r="AY53" s="1206"/>
      <c r="AZ53" s="1235"/>
      <c r="BA53" s="1235"/>
      <c r="BB53" s="1235"/>
      <c r="BC53" s="1235"/>
      <c r="BD53" s="1235"/>
      <c r="BE53" s="1235"/>
      <c r="BF53" s="1235"/>
      <c r="BG53" s="1235"/>
      <c r="BH53" s="1235"/>
      <c r="BI53" s="1238"/>
      <c r="BJ53" s="1238"/>
      <c r="BK53" s="1238"/>
      <c r="BL53" s="1238"/>
      <c r="BM53" s="1238"/>
      <c r="BN53" s="1238"/>
      <c r="BO53" s="1238"/>
      <c r="BP53" s="1238"/>
      <c r="BQ53" s="1238"/>
      <c r="BR53" s="1238"/>
      <c r="BS53" s="1238"/>
      <c r="BT53" s="1239"/>
      <c r="CI53" s="73"/>
    </row>
    <row r="54" spans="4:87" ht="9" customHeight="1">
      <c r="D54" s="73"/>
      <c r="E54" s="1219"/>
      <c r="F54" s="1220"/>
      <c r="G54" s="1220"/>
      <c r="H54" s="1220"/>
      <c r="I54" s="1220"/>
      <c r="J54" s="1220"/>
      <c r="K54" s="1220"/>
      <c r="L54" s="1220"/>
      <c r="M54" s="1220"/>
      <c r="N54" s="1220"/>
      <c r="O54" s="1220"/>
      <c r="P54" s="1220"/>
      <c r="Q54" s="1220"/>
      <c r="R54" s="1220"/>
      <c r="S54" s="1220"/>
      <c r="T54" s="1220"/>
      <c r="U54" s="1220"/>
      <c r="V54" s="1220"/>
      <c r="W54" s="1220"/>
      <c r="X54" s="1220"/>
      <c r="Y54" s="1220"/>
      <c r="Z54" s="1220"/>
      <c r="AA54" s="1220"/>
      <c r="AB54" s="1220"/>
      <c r="AC54" s="1220"/>
      <c r="AD54" s="1220"/>
      <c r="AE54" s="1220"/>
      <c r="AF54" s="1220"/>
      <c r="AG54" s="1220"/>
      <c r="AH54" s="1220"/>
      <c r="AI54" s="1220"/>
      <c r="AJ54" s="1220"/>
      <c r="AK54" s="1221"/>
      <c r="AL54" s="1228"/>
      <c r="AM54" s="1229"/>
      <c r="AN54" s="1229"/>
      <c r="AO54" s="1229"/>
      <c r="AP54" s="1229"/>
      <c r="AQ54" s="1229"/>
      <c r="AR54" s="1229"/>
      <c r="AS54" s="1229"/>
      <c r="AT54" s="1229"/>
      <c r="AU54" s="1229"/>
      <c r="AV54" s="1229"/>
      <c r="AW54" s="1230"/>
      <c r="AX54" s="1183"/>
      <c r="AY54" s="1183"/>
      <c r="AZ54" s="1183"/>
      <c r="BA54" s="1183"/>
      <c r="BB54" s="1183"/>
      <c r="BC54" s="1183"/>
      <c r="BD54" s="1183"/>
      <c r="BE54" s="1183"/>
      <c r="BF54" s="1183"/>
      <c r="BG54" s="1044" t="str">
        <f>IFERROR(VLOOKUP(AL51,都道府県コード!$A$2:$B$95,2,FALSE),"")</f>
        <v/>
      </c>
      <c r="BH54" s="1045"/>
      <c r="BI54" s="835"/>
      <c r="BJ54" s="836"/>
      <c r="BK54" s="836"/>
      <c r="BL54" s="836"/>
      <c r="BM54" s="836"/>
      <c r="BN54" s="836"/>
      <c r="BO54" s="836"/>
      <c r="BP54" s="836"/>
      <c r="BQ54" s="836"/>
      <c r="BR54" s="836"/>
      <c r="BS54" s="836"/>
      <c r="BT54" s="1240"/>
      <c r="CI54" s="73"/>
    </row>
    <row r="55" spans="4:87" ht="9" customHeight="1">
      <c r="D55" s="73"/>
      <c r="E55" s="1219"/>
      <c r="F55" s="1220"/>
      <c r="G55" s="1220"/>
      <c r="H55" s="1220"/>
      <c r="I55" s="1220"/>
      <c r="J55" s="1220"/>
      <c r="K55" s="1220"/>
      <c r="L55" s="1220"/>
      <c r="M55" s="1220"/>
      <c r="N55" s="1220"/>
      <c r="O55" s="1220"/>
      <c r="P55" s="1220"/>
      <c r="Q55" s="1220"/>
      <c r="R55" s="1220"/>
      <c r="S55" s="1220"/>
      <c r="T55" s="1220"/>
      <c r="U55" s="1220"/>
      <c r="V55" s="1220"/>
      <c r="W55" s="1220"/>
      <c r="X55" s="1220"/>
      <c r="Y55" s="1220"/>
      <c r="Z55" s="1220"/>
      <c r="AA55" s="1220"/>
      <c r="AB55" s="1220"/>
      <c r="AC55" s="1220"/>
      <c r="AD55" s="1220"/>
      <c r="AE55" s="1220"/>
      <c r="AF55" s="1220"/>
      <c r="AG55" s="1220"/>
      <c r="AH55" s="1220"/>
      <c r="AI55" s="1220"/>
      <c r="AJ55" s="1220"/>
      <c r="AK55" s="1221"/>
      <c r="AL55" s="1228"/>
      <c r="AM55" s="1229"/>
      <c r="AN55" s="1229"/>
      <c r="AO55" s="1229"/>
      <c r="AP55" s="1229"/>
      <c r="AQ55" s="1229"/>
      <c r="AR55" s="1229"/>
      <c r="AS55" s="1229"/>
      <c r="AT55" s="1229"/>
      <c r="AU55" s="1229"/>
      <c r="AV55" s="1229"/>
      <c r="AW55" s="1230"/>
      <c r="AX55" s="1183"/>
      <c r="AY55" s="1183"/>
      <c r="AZ55" s="1183"/>
      <c r="BA55" s="1183"/>
      <c r="BB55" s="1183"/>
      <c r="BC55" s="1183"/>
      <c r="BD55" s="1183"/>
      <c r="BE55" s="1183"/>
      <c r="BF55" s="1183"/>
      <c r="BG55" s="1046"/>
      <c r="BH55" s="1047"/>
      <c r="BI55" s="837"/>
      <c r="BJ55" s="838"/>
      <c r="BK55" s="838"/>
      <c r="BL55" s="838"/>
      <c r="BM55" s="838"/>
      <c r="BN55" s="838"/>
      <c r="BO55" s="838"/>
      <c r="BP55" s="838"/>
      <c r="BQ55" s="838"/>
      <c r="BR55" s="838"/>
      <c r="BS55" s="838"/>
      <c r="BT55" s="1241"/>
      <c r="CI55" s="73"/>
    </row>
    <row r="56" spans="4:87" ht="9" customHeight="1" thickBot="1">
      <c r="D56" s="73"/>
      <c r="E56" s="1222"/>
      <c r="F56" s="1223"/>
      <c r="G56" s="1223"/>
      <c r="H56" s="1223"/>
      <c r="I56" s="1223"/>
      <c r="J56" s="1223"/>
      <c r="K56" s="1223"/>
      <c r="L56" s="1223"/>
      <c r="M56" s="1223"/>
      <c r="N56" s="1223"/>
      <c r="O56" s="1223"/>
      <c r="P56" s="1223"/>
      <c r="Q56" s="1223"/>
      <c r="R56" s="1223"/>
      <c r="S56" s="1223"/>
      <c r="T56" s="1223"/>
      <c r="U56" s="1223"/>
      <c r="V56" s="1223"/>
      <c r="W56" s="1223"/>
      <c r="X56" s="1223"/>
      <c r="Y56" s="1223"/>
      <c r="Z56" s="1223"/>
      <c r="AA56" s="1223"/>
      <c r="AB56" s="1223"/>
      <c r="AC56" s="1223"/>
      <c r="AD56" s="1223"/>
      <c r="AE56" s="1223"/>
      <c r="AF56" s="1223"/>
      <c r="AG56" s="1223"/>
      <c r="AH56" s="1223"/>
      <c r="AI56" s="1223"/>
      <c r="AJ56" s="1223"/>
      <c r="AK56" s="1224"/>
      <c r="AL56" s="1231"/>
      <c r="AM56" s="1232"/>
      <c r="AN56" s="1232"/>
      <c r="AO56" s="1232"/>
      <c r="AP56" s="1232"/>
      <c r="AQ56" s="1232"/>
      <c r="AR56" s="1232"/>
      <c r="AS56" s="1232"/>
      <c r="AT56" s="1232"/>
      <c r="AU56" s="1232"/>
      <c r="AV56" s="1232"/>
      <c r="AW56" s="1233"/>
      <c r="AX56" s="1184"/>
      <c r="AY56" s="1184"/>
      <c r="AZ56" s="1184"/>
      <c r="BA56" s="1184"/>
      <c r="BB56" s="1184"/>
      <c r="BC56" s="1184"/>
      <c r="BD56" s="1184"/>
      <c r="BE56" s="1184"/>
      <c r="BF56" s="1184"/>
      <c r="BG56" s="1048"/>
      <c r="BH56" s="1049"/>
      <c r="BI56" s="839"/>
      <c r="BJ56" s="840"/>
      <c r="BK56" s="840"/>
      <c r="BL56" s="840"/>
      <c r="BM56" s="840"/>
      <c r="BN56" s="840"/>
      <c r="BO56" s="840"/>
      <c r="BP56" s="840"/>
      <c r="BQ56" s="840"/>
      <c r="BR56" s="840"/>
      <c r="BS56" s="840"/>
      <c r="BT56" s="1242"/>
      <c r="CI56" s="73"/>
    </row>
    <row r="57" spans="4:87" ht="9" customHeight="1">
      <c r="D57" s="73"/>
      <c r="E57" s="1216"/>
      <c r="F57" s="1217"/>
      <c r="G57" s="1217"/>
      <c r="H57" s="1217"/>
      <c r="I57" s="1217"/>
      <c r="J57" s="1217"/>
      <c r="K57" s="1217"/>
      <c r="L57" s="1217"/>
      <c r="M57" s="1217"/>
      <c r="N57" s="1217"/>
      <c r="O57" s="1217"/>
      <c r="P57" s="1217"/>
      <c r="Q57" s="1217"/>
      <c r="R57" s="1217"/>
      <c r="S57" s="1217"/>
      <c r="T57" s="1217"/>
      <c r="U57" s="1217"/>
      <c r="V57" s="1217"/>
      <c r="W57" s="1217"/>
      <c r="X57" s="1217"/>
      <c r="Y57" s="1217"/>
      <c r="Z57" s="1217"/>
      <c r="AA57" s="1217"/>
      <c r="AB57" s="1217"/>
      <c r="AC57" s="1217"/>
      <c r="AD57" s="1217"/>
      <c r="AE57" s="1217"/>
      <c r="AF57" s="1217"/>
      <c r="AG57" s="1217"/>
      <c r="AH57" s="1217"/>
      <c r="AI57" s="1217"/>
      <c r="AJ57" s="1217"/>
      <c r="AK57" s="1218"/>
      <c r="AL57" s="1225" t="str">
        <f>IF(E57="","",VLOOKUP(E57,コード表!$F$5:$H$62,3,FALSE))</f>
        <v/>
      </c>
      <c r="AM57" s="1226"/>
      <c r="AN57" s="1226"/>
      <c r="AO57" s="1226"/>
      <c r="AP57" s="1226"/>
      <c r="AQ57" s="1226"/>
      <c r="AR57" s="1226"/>
      <c r="AS57" s="1226"/>
      <c r="AT57" s="1226"/>
      <c r="AU57" s="1226"/>
      <c r="AV57" s="1226"/>
      <c r="AW57" s="1227"/>
      <c r="AX57" s="1205">
        <v>7</v>
      </c>
      <c r="AY57" s="1205"/>
      <c r="AZ57" s="1234" t="str">
        <f>IF(E57="","",VLOOKUP(E57,コード表!$F$5:$H$62,2,FALSE))</f>
        <v/>
      </c>
      <c r="BA57" s="1234"/>
      <c r="BB57" s="1234"/>
      <c r="BC57" s="1234"/>
      <c r="BD57" s="1234"/>
      <c r="BE57" s="1234"/>
      <c r="BF57" s="1234"/>
      <c r="BG57" s="1234"/>
      <c r="BH57" s="1234"/>
      <c r="BI57" s="1236"/>
      <c r="BJ57" s="1236"/>
      <c r="BK57" s="1236"/>
      <c r="BL57" s="1236"/>
      <c r="BM57" s="1236"/>
      <c r="BN57" s="1236"/>
      <c r="BO57" s="1236"/>
      <c r="BP57" s="1236"/>
      <c r="BQ57" s="1236"/>
      <c r="BR57" s="1236"/>
      <c r="BS57" s="1236"/>
      <c r="BT57" s="1237"/>
      <c r="CI57" s="73"/>
    </row>
    <row r="58" spans="4:87" ht="9" customHeight="1">
      <c r="D58" s="73"/>
      <c r="E58" s="1219"/>
      <c r="F58" s="1220"/>
      <c r="G58" s="1220"/>
      <c r="H58" s="1220"/>
      <c r="I58" s="1220"/>
      <c r="J58" s="1220"/>
      <c r="K58" s="1220"/>
      <c r="L58" s="1220"/>
      <c r="M58" s="1220"/>
      <c r="N58" s="1220"/>
      <c r="O58" s="1220"/>
      <c r="P58" s="1220"/>
      <c r="Q58" s="1220"/>
      <c r="R58" s="1220"/>
      <c r="S58" s="1220"/>
      <c r="T58" s="1220"/>
      <c r="U58" s="1220"/>
      <c r="V58" s="1220"/>
      <c r="W58" s="1220"/>
      <c r="X58" s="1220"/>
      <c r="Y58" s="1220"/>
      <c r="Z58" s="1220"/>
      <c r="AA58" s="1220"/>
      <c r="AB58" s="1220"/>
      <c r="AC58" s="1220"/>
      <c r="AD58" s="1220"/>
      <c r="AE58" s="1220"/>
      <c r="AF58" s="1220"/>
      <c r="AG58" s="1220"/>
      <c r="AH58" s="1220"/>
      <c r="AI58" s="1220"/>
      <c r="AJ58" s="1220"/>
      <c r="AK58" s="1221"/>
      <c r="AL58" s="1228"/>
      <c r="AM58" s="1229"/>
      <c r="AN58" s="1229"/>
      <c r="AO58" s="1229"/>
      <c r="AP58" s="1229"/>
      <c r="AQ58" s="1229"/>
      <c r="AR58" s="1229"/>
      <c r="AS58" s="1229"/>
      <c r="AT58" s="1229"/>
      <c r="AU58" s="1229"/>
      <c r="AV58" s="1229"/>
      <c r="AW58" s="1230"/>
      <c r="AX58" s="1206"/>
      <c r="AY58" s="1206"/>
      <c r="AZ58" s="1235"/>
      <c r="BA58" s="1235"/>
      <c r="BB58" s="1235"/>
      <c r="BC58" s="1235"/>
      <c r="BD58" s="1235"/>
      <c r="BE58" s="1235"/>
      <c r="BF58" s="1235"/>
      <c r="BG58" s="1235"/>
      <c r="BH58" s="1235"/>
      <c r="BI58" s="1238"/>
      <c r="BJ58" s="1238"/>
      <c r="BK58" s="1238"/>
      <c r="BL58" s="1238"/>
      <c r="BM58" s="1238"/>
      <c r="BN58" s="1238"/>
      <c r="BO58" s="1238"/>
      <c r="BP58" s="1238"/>
      <c r="BQ58" s="1238"/>
      <c r="BR58" s="1238"/>
      <c r="BS58" s="1238"/>
      <c r="BT58" s="1239"/>
      <c r="CI58" s="73"/>
    </row>
    <row r="59" spans="4:87" ht="9" customHeight="1">
      <c r="D59" s="73"/>
      <c r="E59" s="1219"/>
      <c r="F59" s="1220"/>
      <c r="G59" s="1220"/>
      <c r="H59" s="1220"/>
      <c r="I59" s="1220"/>
      <c r="J59" s="1220"/>
      <c r="K59" s="1220"/>
      <c r="L59" s="1220"/>
      <c r="M59" s="1220"/>
      <c r="N59" s="1220"/>
      <c r="O59" s="1220"/>
      <c r="P59" s="1220"/>
      <c r="Q59" s="1220"/>
      <c r="R59" s="1220"/>
      <c r="S59" s="1220"/>
      <c r="T59" s="1220"/>
      <c r="U59" s="1220"/>
      <c r="V59" s="1220"/>
      <c r="W59" s="1220"/>
      <c r="X59" s="1220"/>
      <c r="Y59" s="1220"/>
      <c r="Z59" s="1220"/>
      <c r="AA59" s="1220"/>
      <c r="AB59" s="1220"/>
      <c r="AC59" s="1220"/>
      <c r="AD59" s="1220"/>
      <c r="AE59" s="1220"/>
      <c r="AF59" s="1220"/>
      <c r="AG59" s="1220"/>
      <c r="AH59" s="1220"/>
      <c r="AI59" s="1220"/>
      <c r="AJ59" s="1220"/>
      <c r="AK59" s="1221"/>
      <c r="AL59" s="1228"/>
      <c r="AM59" s="1229"/>
      <c r="AN59" s="1229"/>
      <c r="AO59" s="1229"/>
      <c r="AP59" s="1229"/>
      <c r="AQ59" s="1229"/>
      <c r="AR59" s="1229"/>
      <c r="AS59" s="1229"/>
      <c r="AT59" s="1229"/>
      <c r="AU59" s="1229"/>
      <c r="AV59" s="1229"/>
      <c r="AW59" s="1230"/>
      <c r="AX59" s="1206"/>
      <c r="AY59" s="1206"/>
      <c r="AZ59" s="1235"/>
      <c r="BA59" s="1235"/>
      <c r="BB59" s="1235"/>
      <c r="BC59" s="1235"/>
      <c r="BD59" s="1235"/>
      <c r="BE59" s="1235"/>
      <c r="BF59" s="1235"/>
      <c r="BG59" s="1235"/>
      <c r="BH59" s="1235"/>
      <c r="BI59" s="1238"/>
      <c r="BJ59" s="1238"/>
      <c r="BK59" s="1238"/>
      <c r="BL59" s="1238"/>
      <c r="BM59" s="1238"/>
      <c r="BN59" s="1238"/>
      <c r="BO59" s="1238"/>
      <c r="BP59" s="1238"/>
      <c r="BQ59" s="1238"/>
      <c r="BR59" s="1238"/>
      <c r="BS59" s="1238"/>
      <c r="BT59" s="1239"/>
      <c r="CI59" s="73"/>
    </row>
    <row r="60" spans="4:87" ht="9" customHeight="1">
      <c r="D60" s="73"/>
      <c r="E60" s="1219"/>
      <c r="F60" s="1220"/>
      <c r="G60" s="1220"/>
      <c r="H60" s="1220"/>
      <c r="I60" s="1220"/>
      <c r="J60" s="1220"/>
      <c r="K60" s="1220"/>
      <c r="L60" s="1220"/>
      <c r="M60" s="1220"/>
      <c r="N60" s="1220"/>
      <c r="O60" s="1220"/>
      <c r="P60" s="1220"/>
      <c r="Q60" s="1220"/>
      <c r="R60" s="1220"/>
      <c r="S60" s="1220"/>
      <c r="T60" s="1220"/>
      <c r="U60" s="1220"/>
      <c r="V60" s="1220"/>
      <c r="W60" s="1220"/>
      <c r="X60" s="1220"/>
      <c r="Y60" s="1220"/>
      <c r="Z60" s="1220"/>
      <c r="AA60" s="1220"/>
      <c r="AB60" s="1220"/>
      <c r="AC60" s="1220"/>
      <c r="AD60" s="1220"/>
      <c r="AE60" s="1220"/>
      <c r="AF60" s="1220"/>
      <c r="AG60" s="1220"/>
      <c r="AH60" s="1220"/>
      <c r="AI60" s="1220"/>
      <c r="AJ60" s="1220"/>
      <c r="AK60" s="1221"/>
      <c r="AL60" s="1228"/>
      <c r="AM60" s="1229"/>
      <c r="AN60" s="1229"/>
      <c r="AO60" s="1229"/>
      <c r="AP60" s="1229"/>
      <c r="AQ60" s="1229"/>
      <c r="AR60" s="1229"/>
      <c r="AS60" s="1229"/>
      <c r="AT60" s="1229"/>
      <c r="AU60" s="1229"/>
      <c r="AV60" s="1229"/>
      <c r="AW60" s="1230"/>
      <c r="AX60" s="1183"/>
      <c r="AY60" s="1183"/>
      <c r="AZ60" s="1183"/>
      <c r="BA60" s="1183"/>
      <c r="BB60" s="1183"/>
      <c r="BC60" s="1183"/>
      <c r="BD60" s="1183"/>
      <c r="BE60" s="1183"/>
      <c r="BF60" s="1183"/>
      <c r="BG60" s="1044" t="str">
        <f>IFERROR(VLOOKUP(AL57,都道府県コード!$A$2:$B$95,2,FALSE),"")</f>
        <v/>
      </c>
      <c r="BH60" s="1045"/>
      <c r="BI60" s="835"/>
      <c r="BJ60" s="836"/>
      <c r="BK60" s="836"/>
      <c r="BL60" s="836"/>
      <c r="BM60" s="836"/>
      <c r="BN60" s="836"/>
      <c r="BO60" s="836"/>
      <c r="BP60" s="836"/>
      <c r="BQ60" s="836"/>
      <c r="BR60" s="836"/>
      <c r="BS60" s="836"/>
      <c r="BT60" s="1240"/>
      <c r="CI60" s="73"/>
    </row>
    <row r="61" spans="4:87" ht="9" customHeight="1">
      <c r="D61" s="73"/>
      <c r="E61" s="1219"/>
      <c r="F61" s="1220"/>
      <c r="G61" s="1220"/>
      <c r="H61" s="1220"/>
      <c r="I61" s="1220"/>
      <c r="J61" s="1220"/>
      <c r="K61" s="1220"/>
      <c r="L61" s="1220"/>
      <c r="M61" s="1220"/>
      <c r="N61" s="1220"/>
      <c r="O61" s="1220"/>
      <c r="P61" s="1220"/>
      <c r="Q61" s="1220"/>
      <c r="R61" s="1220"/>
      <c r="S61" s="1220"/>
      <c r="T61" s="1220"/>
      <c r="U61" s="1220"/>
      <c r="V61" s="1220"/>
      <c r="W61" s="1220"/>
      <c r="X61" s="1220"/>
      <c r="Y61" s="1220"/>
      <c r="Z61" s="1220"/>
      <c r="AA61" s="1220"/>
      <c r="AB61" s="1220"/>
      <c r="AC61" s="1220"/>
      <c r="AD61" s="1220"/>
      <c r="AE61" s="1220"/>
      <c r="AF61" s="1220"/>
      <c r="AG61" s="1220"/>
      <c r="AH61" s="1220"/>
      <c r="AI61" s="1220"/>
      <c r="AJ61" s="1220"/>
      <c r="AK61" s="1221"/>
      <c r="AL61" s="1228"/>
      <c r="AM61" s="1229"/>
      <c r="AN61" s="1229"/>
      <c r="AO61" s="1229"/>
      <c r="AP61" s="1229"/>
      <c r="AQ61" s="1229"/>
      <c r="AR61" s="1229"/>
      <c r="AS61" s="1229"/>
      <c r="AT61" s="1229"/>
      <c r="AU61" s="1229"/>
      <c r="AV61" s="1229"/>
      <c r="AW61" s="1230"/>
      <c r="AX61" s="1183"/>
      <c r="AY61" s="1183"/>
      <c r="AZ61" s="1183"/>
      <c r="BA61" s="1183"/>
      <c r="BB61" s="1183"/>
      <c r="BC61" s="1183"/>
      <c r="BD61" s="1183"/>
      <c r="BE61" s="1183"/>
      <c r="BF61" s="1183"/>
      <c r="BG61" s="1046"/>
      <c r="BH61" s="1047"/>
      <c r="BI61" s="837"/>
      <c r="BJ61" s="838"/>
      <c r="BK61" s="838"/>
      <c r="BL61" s="838"/>
      <c r="BM61" s="838"/>
      <c r="BN61" s="838"/>
      <c r="BO61" s="838"/>
      <c r="BP61" s="838"/>
      <c r="BQ61" s="838"/>
      <c r="BR61" s="838"/>
      <c r="BS61" s="838"/>
      <c r="BT61" s="1241"/>
      <c r="CI61" s="73"/>
    </row>
    <row r="62" spans="4:87" ht="9" customHeight="1" thickBot="1">
      <c r="D62" s="73"/>
      <c r="E62" s="1222"/>
      <c r="F62" s="1223"/>
      <c r="G62" s="1223"/>
      <c r="H62" s="1223"/>
      <c r="I62" s="1223"/>
      <c r="J62" s="1223"/>
      <c r="K62" s="1223"/>
      <c r="L62" s="1223"/>
      <c r="M62" s="1223"/>
      <c r="N62" s="1223"/>
      <c r="O62" s="1223"/>
      <c r="P62" s="1223"/>
      <c r="Q62" s="1223"/>
      <c r="R62" s="1223"/>
      <c r="S62" s="1223"/>
      <c r="T62" s="1223"/>
      <c r="U62" s="1223"/>
      <c r="V62" s="1223"/>
      <c r="W62" s="1223"/>
      <c r="X62" s="1223"/>
      <c r="Y62" s="1223"/>
      <c r="Z62" s="1223"/>
      <c r="AA62" s="1223"/>
      <c r="AB62" s="1223"/>
      <c r="AC62" s="1223"/>
      <c r="AD62" s="1223"/>
      <c r="AE62" s="1223"/>
      <c r="AF62" s="1223"/>
      <c r="AG62" s="1223"/>
      <c r="AH62" s="1223"/>
      <c r="AI62" s="1223"/>
      <c r="AJ62" s="1223"/>
      <c r="AK62" s="1224"/>
      <c r="AL62" s="1231"/>
      <c r="AM62" s="1232"/>
      <c r="AN62" s="1232"/>
      <c r="AO62" s="1232"/>
      <c r="AP62" s="1232"/>
      <c r="AQ62" s="1232"/>
      <c r="AR62" s="1232"/>
      <c r="AS62" s="1232"/>
      <c r="AT62" s="1232"/>
      <c r="AU62" s="1232"/>
      <c r="AV62" s="1232"/>
      <c r="AW62" s="1233"/>
      <c r="AX62" s="1184"/>
      <c r="AY62" s="1184"/>
      <c r="AZ62" s="1184"/>
      <c r="BA62" s="1184"/>
      <c r="BB62" s="1184"/>
      <c r="BC62" s="1184"/>
      <c r="BD62" s="1184"/>
      <c r="BE62" s="1184"/>
      <c r="BF62" s="1184"/>
      <c r="BG62" s="1048"/>
      <c r="BH62" s="1049"/>
      <c r="BI62" s="839"/>
      <c r="BJ62" s="840"/>
      <c r="BK62" s="840"/>
      <c r="BL62" s="840"/>
      <c r="BM62" s="840"/>
      <c r="BN62" s="840"/>
      <c r="BO62" s="840"/>
      <c r="BP62" s="840"/>
      <c r="BQ62" s="840"/>
      <c r="BR62" s="840"/>
      <c r="BS62" s="840"/>
      <c r="BT62" s="1242"/>
      <c r="CI62" s="73"/>
    </row>
    <row r="63" spans="4:87" ht="9" customHeight="1">
      <c r="D63" s="73"/>
      <c r="E63" s="1216"/>
      <c r="F63" s="1217"/>
      <c r="G63" s="1217"/>
      <c r="H63" s="1217"/>
      <c r="I63" s="1217"/>
      <c r="J63" s="1217"/>
      <c r="K63" s="1217"/>
      <c r="L63" s="1217"/>
      <c r="M63" s="1217"/>
      <c r="N63" s="1217"/>
      <c r="O63" s="1217"/>
      <c r="P63" s="1217"/>
      <c r="Q63" s="1217"/>
      <c r="R63" s="1217"/>
      <c r="S63" s="1217"/>
      <c r="T63" s="1217"/>
      <c r="U63" s="1217"/>
      <c r="V63" s="1217"/>
      <c r="W63" s="1217"/>
      <c r="X63" s="1217"/>
      <c r="Y63" s="1217"/>
      <c r="Z63" s="1217"/>
      <c r="AA63" s="1217"/>
      <c r="AB63" s="1217"/>
      <c r="AC63" s="1217"/>
      <c r="AD63" s="1217"/>
      <c r="AE63" s="1217"/>
      <c r="AF63" s="1217"/>
      <c r="AG63" s="1217"/>
      <c r="AH63" s="1217"/>
      <c r="AI63" s="1217"/>
      <c r="AJ63" s="1217"/>
      <c r="AK63" s="1218"/>
      <c r="AL63" s="1225" t="str">
        <f>IF(E63="","",VLOOKUP(E63,コード表!$F$5:$H$62,3,FALSE))</f>
        <v/>
      </c>
      <c r="AM63" s="1226"/>
      <c r="AN63" s="1226"/>
      <c r="AO63" s="1226"/>
      <c r="AP63" s="1226"/>
      <c r="AQ63" s="1226"/>
      <c r="AR63" s="1226"/>
      <c r="AS63" s="1226"/>
      <c r="AT63" s="1226"/>
      <c r="AU63" s="1226"/>
      <c r="AV63" s="1226"/>
      <c r="AW63" s="1227"/>
      <c r="AX63" s="1205">
        <v>8</v>
      </c>
      <c r="AY63" s="1205"/>
      <c r="AZ63" s="1234" t="str">
        <f>IF(E63="","",VLOOKUP(E63,コード表!$F$5:$H$62,2,FALSE))</f>
        <v/>
      </c>
      <c r="BA63" s="1234"/>
      <c r="BB63" s="1234"/>
      <c r="BC63" s="1234"/>
      <c r="BD63" s="1234"/>
      <c r="BE63" s="1234"/>
      <c r="BF63" s="1234"/>
      <c r="BG63" s="1234"/>
      <c r="BH63" s="1234"/>
      <c r="BI63" s="1236"/>
      <c r="BJ63" s="1236"/>
      <c r="BK63" s="1236"/>
      <c r="BL63" s="1236"/>
      <c r="BM63" s="1236"/>
      <c r="BN63" s="1236"/>
      <c r="BO63" s="1236"/>
      <c r="BP63" s="1236"/>
      <c r="BQ63" s="1236"/>
      <c r="BR63" s="1236"/>
      <c r="BS63" s="1236"/>
      <c r="BT63" s="1237"/>
      <c r="CI63" s="73"/>
    </row>
    <row r="64" spans="4:87" ht="9" customHeight="1">
      <c r="D64" s="73"/>
      <c r="E64" s="1219"/>
      <c r="F64" s="1220"/>
      <c r="G64" s="1220"/>
      <c r="H64" s="1220"/>
      <c r="I64" s="1220"/>
      <c r="J64" s="1220"/>
      <c r="K64" s="1220"/>
      <c r="L64" s="1220"/>
      <c r="M64" s="1220"/>
      <c r="N64" s="1220"/>
      <c r="O64" s="1220"/>
      <c r="P64" s="1220"/>
      <c r="Q64" s="1220"/>
      <c r="R64" s="1220"/>
      <c r="S64" s="1220"/>
      <c r="T64" s="1220"/>
      <c r="U64" s="1220"/>
      <c r="V64" s="1220"/>
      <c r="W64" s="1220"/>
      <c r="X64" s="1220"/>
      <c r="Y64" s="1220"/>
      <c r="Z64" s="1220"/>
      <c r="AA64" s="1220"/>
      <c r="AB64" s="1220"/>
      <c r="AC64" s="1220"/>
      <c r="AD64" s="1220"/>
      <c r="AE64" s="1220"/>
      <c r="AF64" s="1220"/>
      <c r="AG64" s="1220"/>
      <c r="AH64" s="1220"/>
      <c r="AI64" s="1220"/>
      <c r="AJ64" s="1220"/>
      <c r="AK64" s="1221"/>
      <c r="AL64" s="1228"/>
      <c r="AM64" s="1229"/>
      <c r="AN64" s="1229"/>
      <c r="AO64" s="1229"/>
      <c r="AP64" s="1229"/>
      <c r="AQ64" s="1229"/>
      <c r="AR64" s="1229"/>
      <c r="AS64" s="1229"/>
      <c r="AT64" s="1229"/>
      <c r="AU64" s="1229"/>
      <c r="AV64" s="1229"/>
      <c r="AW64" s="1230"/>
      <c r="AX64" s="1206"/>
      <c r="AY64" s="1206"/>
      <c r="AZ64" s="1235"/>
      <c r="BA64" s="1235"/>
      <c r="BB64" s="1235"/>
      <c r="BC64" s="1235"/>
      <c r="BD64" s="1235"/>
      <c r="BE64" s="1235"/>
      <c r="BF64" s="1235"/>
      <c r="BG64" s="1235"/>
      <c r="BH64" s="1235"/>
      <c r="BI64" s="1238"/>
      <c r="BJ64" s="1238"/>
      <c r="BK64" s="1238"/>
      <c r="BL64" s="1238"/>
      <c r="BM64" s="1238"/>
      <c r="BN64" s="1238"/>
      <c r="BO64" s="1238"/>
      <c r="BP64" s="1238"/>
      <c r="BQ64" s="1238"/>
      <c r="BR64" s="1238"/>
      <c r="BS64" s="1238"/>
      <c r="BT64" s="1239"/>
      <c r="CI64" s="73"/>
    </row>
    <row r="65" spans="4:87" ht="9" customHeight="1">
      <c r="D65" s="73"/>
      <c r="E65" s="1219"/>
      <c r="F65" s="1220"/>
      <c r="G65" s="1220"/>
      <c r="H65" s="1220"/>
      <c r="I65" s="1220"/>
      <c r="J65" s="1220"/>
      <c r="K65" s="1220"/>
      <c r="L65" s="1220"/>
      <c r="M65" s="1220"/>
      <c r="N65" s="1220"/>
      <c r="O65" s="1220"/>
      <c r="P65" s="1220"/>
      <c r="Q65" s="1220"/>
      <c r="R65" s="1220"/>
      <c r="S65" s="1220"/>
      <c r="T65" s="1220"/>
      <c r="U65" s="1220"/>
      <c r="V65" s="1220"/>
      <c r="W65" s="1220"/>
      <c r="X65" s="1220"/>
      <c r="Y65" s="1220"/>
      <c r="Z65" s="1220"/>
      <c r="AA65" s="1220"/>
      <c r="AB65" s="1220"/>
      <c r="AC65" s="1220"/>
      <c r="AD65" s="1220"/>
      <c r="AE65" s="1220"/>
      <c r="AF65" s="1220"/>
      <c r="AG65" s="1220"/>
      <c r="AH65" s="1220"/>
      <c r="AI65" s="1220"/>
      <c r="AJ65" s="1220"/>
      <c r="AK65" s="1221"/>
      <c r="AL65" s="1228"/>
      <c r="AM65" s="1229"/>
      <c r="AN65" s="1229"/>
      <c r="AO65" s="1229"/>
      <c r="AP65" s="1229"/>
      <c r="AQ65" s="1229"/>
      <c r="AR65" s="1229"/>
      <c r="AS65" s="1229"/>
      <c r="AT65" s="1229"/>
      <c r="AU65" s="1229"/>
      <c r="AV65" s="1229"/>
      <c r="AW65" s="1230"/>
      <c r="AX65" s="1206"/>
      <c r="AY65" s="1206"/>
      <c r="AZ65" s="1235"/>
      <c r="BA65" s="1235"/>
      <c r="BB65" s="1235"/>
      <c r="BC65" s="1235"/>
      <c r="BD65" s="1235"/>
      <c r="BE65" s="1235"/>
      <c r="BF65" s="1235"/>
      <c r="BG65" s="1235"/>
      <c r="BH65" s="1235"/>
      <c r="BI65" s="1238"/>
      <c r="BJ65" s="1238"/>
      <c r="BK65" s="1238"/>
      <c r="BL65" s="1238"/>
      <c r="BM65" s="1238"/>
      <c r="BN65" s="1238"/>
      <c r="BO65" s="1238"/>
      <c r="BP65" s="1238"/>
      <c r="BQ65" s="1238"/>
      <c r="BR65" s="1238"/>
      <c r="BS65" s="1238"/>
      <c r="BT65" s="1239"/>
      <c r="CI65" s="73"/>
    </row>
    <row r="66" spans="4:87" ht="9" customHeight="1">
      <c r="D66" s="73"/>
      <c r="E66" s="1219"/>
      <c r="F66" s="1220"/>
      <c r="G66" s="1220"/>
      <c r="H66" s="1220"/>
      <c r="I66" s="1220"/>
      <c r="J66" s="1220"/>
      <c r="K66" s="1220"/>
      <c r="L66" s="1220"/>
      <c r="M66" s="1220"/>
      <c r="N66" s="1220"/>
      <c r="O66" s="1220"/>
      <c r="P66" s="1220"/>
      <c r="Q66" s="1220"/>
      <c r="R66" s="1220"/>
      <c r="S66" s="1220"/>
      <c r="T66" s="1220"/>
      <c r="U66" s="1220"/>
      <c r="V66" s="1220"/>
      <c r="W66" s="1220"/>
      <c r="X66" s="1220"/>
      <c r="Y66" s="1220"/>
      <c r="Z66" s="1220"/>
      <c r="AA66" s="1220"/>
      <c r="AB66" s="1220"/>
      <c r="AC66" s="1220"/>
      <c r="AD66" s="1220"/>
      <c r="AE66" s="1220"/>
      <c r="AF66" s="1220"/>
      <c r="AG66" s="1220"/>
      <c r="AH66" s="1220"/>
      <c r="AI66" s="1220"/>
      <c r="AJ66" s="1220"/>
      <c r="AK66" s="1221"/>
      <c r="AL66" s="1228"/>
      <c r="AM66" s="1229"/>
      <c r="AN66" s="1229"/>
      <c r="AO66" s="1229"/>
      <c r="AP66" s="1229"/>
      <c r="AQ66" s="1229"/>
      <c r="AR66" s="1229"/>
      <c r="AS66" s="1229"/>
      <c r="AT66" s="1229"/>
      <c r="AU66" s="1229"/>
      <c r="AV66" s="1229"/>
      <c r="AW66" s="1230"/>
      <c r="AX66" s="1183"/>
      <c r="AY66" s="1183"/>
      <c r="AZ66" s="1183"/>
      <c r="BA66" s="1183"/>
      <c r="BB66" s="1183"/>
      <c r="BC66" s="1183"/>
      <c r="BD66" s="1183"/>
      <c r="BE66" s="1183"/>
      <c r="BF66" s="1183"/>
      <c r="BG66" s="1044" t="str">
        <f>IFERROR(VLOOKUP(AL63,都道府県コード!$A$2:$B$95,2,FALSE),"")</f>
        <v/>
      </c>
      <c r="BH66" s="1045"/>
      <c r="BI66" s="835"/>
      <c r="BJ66" s="836"/>
      <c r="BK66" s="836"/>
      <c r="BL66" s="836"/>
      <c r="BM66" s="836"/>
      <c r="BN66" s="836"/>
      <c r="BO66" s="836"/>
      <c r="BP66" s="836"/>
      <c r="BQ66" s="836"/>
      <c r="BR66" s="836"/>
      <c r="BS66" s="836"/>
      <c r="BT66" s="1240"/>
      <c r="CI66" s="73"/>
    </row>
    <row r="67" spans="4:87" ht="9" customHeight="1">
      <c r="D67" s="73"/>
      <c r="E67" s="1219"/>
      <c r="F67" s="1220"/>
      <c r="G67" s="1220"/>
      <c r="H67" s="1220"/>
      <c r="I67" s="1220"/>
      <c r="J67" s="1220"/>
      <c r="K67" s="1220"/>
      <c r="L67" s="1220"/>
      <c r="M67" s="1220"/>
      <c r="N67" s="1220"/>
      <c r="O67" s="1220"/>
      <c r="P67" s="1220"/>
      <c r="Q67" s="1220"/>
      <c r="R67" s="1220"/>
      <c r="S67" s="1220"/>
      <c r="T67" s="1220"/>
      <c r="U67" s="1220"/>
      <c r="V67" s="1220"/>
      <c r="W67" s="1220"/>
      <c r="X67" s="1220"/>
      <c r="Y67" s="1220"/>
      <c r="Z67" s="1220"/>
      <c r="AA67" s="1220"/>
      <c r="AB67" s="1220"/>
      <c r="AC67" s="1220"/>
      <c r="AD67" s="1220"/>
      <c r="AE67" s="1220"/>
      <c r="AF67" s="1220"/>
      <c r="AG67" s="1220"/>
      <c r="AH67" s="1220"/>
      <c r="AI67" s="1220"/>
      <c r="AJ67" s="1220"/>
      <c r="AK67" s="1221"/>
      <c r="AL67" s="1228"/>
      <c r="AM67" s="1229"/>
      <c r="AN67" s="1229"/>
      <c r="AO67" s="1229"/>
      <c r="AP67" s="1229"/>
      <c r="AQ67" s="1229"/>
      <c r="AR67" s="1229"/>
      <c r="AS67" s="1229"/>
      <c r="AT67" s="1229"/>
      <c r="AU67" s="1229"/>
      <c r="AV67" s="1229"/>
      <c r="AW67" s="1230"/>
      <c r="AX67" s="1183"/>
      <c r="AY67" s="1183"/>
      <c r="AZ67" s="1183"/>
      <c r="BA67" s="1183"/>
      <c r="BB67" s="1183"/>
      <c r="BC67" s="1183"/>
      <c r="BD67" s="1183"/>
      <c r="BE67" s="1183"/>
      <c r="BF67" s="1183"/>
      <c r="BG67" s="1046"/>
      <c r="BH67" s="1047"/>
      <c r="BI67" s="837"/>
      <c r="BJ67" s="838"/>
      <c r="BK67" s="838"/>
      <c r="BL67" s="838"/>
      <c r="BM67" s="838"/>
      <c r="BN67" s="838"/>
      <c r="BO67" s="838"/>
      <c r="BP67" s="838"/>
      <c r="BQ67" s="838"/>
      <c r="BR67" s="838"/>
      <c r="BS67" s="838"/>
      <c r="BT67" s="1241"/>
      <c r="CI67" s="73"/>
    </row>
    <row r="68" spans="4:87" ht="9" customHeight="1" thickBot="1">
      <c r="D68" s="73"/>
      <c r="E68" s="1222"/>
      <c r="F68" s="1223"/>
      <c r="G68" s="1223"/>
      <c r="H68" s="1223"/>
      <c r="I68" s="1223"/>
      <c r="J68" s="1223"/>
      <c r="K68" s="1223"/>
      <c r="L68" s="1223"/>
      <c r="M68" s="1223"/>
      <c r="N68" s="1223"/>
      <c r="O68" s="1223"/>
      <c r="P68" s="1223"/>
      <c r="Q68" s="1223"/>
      <c r="R68" s="1223"/>
      <c r="S68" s="1223"/>
      <c r="T68" s="1223"/>
      <c r="U68" s="1223"/>
      <c r="V68" s="1223"/>
      <c r="W68" s="1223"/>
      <c r="X68" s="1223"/>
      <c r="Y68" s="1223"/>
      <c r="Z68" s="1223"/>
      <c r="AA68" s="1223"/>
      <c r="AB68" s="1223"/>
      <c r="AC68" s="1223"/>
      <c r="AD68" s="1223"/>
      <c r="AE68" s="1223"/>
      <c r="AF68" s="1223"/>
      <c r="AG68" s="1223"/>
      <c r="AH68" s="1223"/>
      <c r="AI68" s="1223"/>
      <c r="AJ68" s="1223"/>
      <c r="AK68" s="1224"/>
      <c r="AL68" s="1231"/>
      <c r="AM68" s="1232"/>
      <c r="AN68" s="1232"/>
      <c r="AO68" s="1232"/>
      <c r="AP68" s="1232"/>
      <c r="AQ68" s="1232"/>
      <c r="AR68" s="1232"/>
      <c r="AS68" s="1232"/>
      <c r="AT68" s="1232"/>
      <c r="AU68" s="1232"/>
      <c r="AV68" s="1232"/>
      <c r="AW68" s="1233"/>
      <c r="AX68" s="1184"/>
      <c r="AY68" s="1184"/>
      <c r="AZ68" s="1184"/>
      <c r="BA68" s="1184"/>
      <c r="BB68" s="1184"/>
      <c r="BC68" s="1184"/>
      <c r="BD68" s="1184"/>
      <c r="BE68" s="1184"/>
      <c r="BF68" s="1184"/>
      <c r="BG68" s="1048"/>
      <c r="BH68" s="1049"/>
      <c r="BI68" s="839"/>
      <c r="BJ68" s="840"/>
      <c r="BK68" s="840"/>
      <c r="BL68" s="840"/>
      <c r="BM68" s="840"/>
      <c r="BN68" s="840"/>
      <c r="BO68" s="840"/>
      <c r="BP68" s="840"/>
      <c r="BQ68" s="840"/>
      <c r="BR68" s="840"/>
      <c r="BS68" s="840"/>
      <c r="BT68" s="1242"/>
      <c r="CI68" s="73"/>
    </row>
    <row r="69" spans="4:87" ht="9" customHeight="1">
      <c r="D69" s="73"/>
      <c r="E69" s="1216"/>
      <c r="F69" s="1217"/>
      <c r="G69" s="1217"/>
      <c r="H69" s="1217"/>
      <c r="I69" s="1217"/>
      <c r="J69" s="1217"/>
      <c r="K69" s="1217"/>
      <c r="L69" s="1217"/>
      <c r="M69" s="1217"/>
      <c r="N69" s="1217"/>
      <c r="O69" s="1217"/>
      <c r="P69" s="1217"/>
      <c r="Q69" s="1217"/>
      <c r="R69" s="1217"/>
      <c r="S69" s="1217"/>
      <c r="T69" s="1217"/>
      <c r="U69" s="1217"/>
      <c r="V69" s="1217"/>
      <c r="W69" s="1217"/>
      <c r="X69" s="1217"/>
      <c r="Y69" s="1217"/>
      <c r="Z69" s="1217"/>
      <c r="AA69" s="1217"/>
      <c r="AB69" s="1217"/>
      <c r="AC69" s="1217"/>
      <c r="AD69" s="1217"/>
      <c r="AE69" s="1217"/>
      <c r="AF69" s="1217"/>
      <c r="AG69" s="1217"/>
      <c r="AH69" s="1217"/>
      <c r="AI69" s="1217"/>
      <c r="AJ69" s="1217"/>
      <c r="AK69" s="1218"/>
      <c r="AL69" s="1225" t="str">
        <f>IF(E69="","",VLOOKUP(E69,コード表!$F$5:$H$62,3,FALSE))</f>
        <v/>
      </c>
      <c r="AM69" s="1226"/>
      <c r="AN69" s="1226"/>
      <c r="AO69" s="1226"/>
      <c r="AP69" s="1226"/>
      <c r="AQ69" s="1226"/>
      <c r="AR69" s="1226"/>
      <c r="AS69" s="1226"/>
      <c r="AT69" s="1226"/>
      <c r="AU69" s="1226"/>
      <c r="AV69" s="1226"/>
      <c r="AW69" s="1227"/>
      <c r="AX69" s="1205">
        <v>9</v>
      </c>
      <c r="AY69" s="1205"/>
      <c r="AZ69" s="1234" t="str">
        <f>IF(E69="","",VLOOKUP(E69,コード表!$F$5:$H$62,2,FALSE))</f>
        <v/>
      </c>
      <c r="BA69" s="1234"/>
      <c r="BB69" s="1234"/>
      <c r="BC69" s="1234"/>
      <c r="BD69" s="1234"/>
      <c r="BE69" s="1234"/>
      <c r="BF69" s="1234"/>
      <c r="BG69" s="1234"/>
      <c r="BH69" s="1234"/>
      <c r="BI69" s="1236"/>
      <c r="BJ69" s="1236"/>
      <c r="BK69" s="1236"/>
      <c r="BL69" s="1236"/>
      <c r="BM69" s="1236"/>
      <c r="BN69" s="1236"/>
      <c r="BO69" s="1236"/>
      <c r="BP69" s="1236"/>
      <c r="BQ69" s="1236"/>
      <c r="BR69" s="1236"/>
      <c r="BS69" s="1236"/>
      <c r="BT69" s="1237"/>
      <c r="CI69" s="73"/>
    </row>
    <row r="70" spans="4:87" ht="9" customHeight="1">
      <c r="D70" s="73"/>
      <c r="E70" s="1219"/>
      <c r="F70" s="1220"/>
      <c r="G70" s="1220"/>
      <c r="H70" s="1220"/>
      <c r="I70" s="1220"/>
      <c r="J70" s="1220"/>
      <c r="K70" s="1220"/>
      <c r="L70" s="1220"/>
      <c r="M70" s="1220"/>
      <c r="N70" s="1220"/>
      <c r="O70" s="1220"/>
      <c r="P70" s="1220"/>
      <c r="Q70" s="1220"/>
      <c r="R70" s="1220"/>
      <c r="S70" s="1220"/>
      <c r="T70" s="1220"/>
      <c r="U70" s="1220"/>
      <c r="V70" s="1220"/>
      <c r="W70" s="1220"/>
      <c r="X70" s="1220"/>
      <c r="Y70" s="1220"/>
      <c r="Z70" s="1220"/>
      <c r="AA70" s="1220"/>
      <c r="AB70" s="1220"/>
      <c r="AC70" s="1220"/>
      <c r="AD70" s="1220"/>
      <c r="AE70" s="1220"/>
      <c r="AF70" s="1220"/>
      <c r="AG70" s="1220"/>
      <c r="AH70" s="1220"/>
      <c r="AI70" s="1220"/>
      <c r="AJ70" s="1220"/>
      <c r="AK70" s="1221"/>
      <c r="AL70" s="1228"/>
      <c r="AM70" s="1229"/>
      <c r="AN70" s="1229"/>
      <c r="AO70" s="1229"/>
      <c r="AP70" s="1229"/>
      <c r="AQ70" s="1229"/>
      <c r="AR70" s="1229"/>
      <c r="AS70" s="1229"/>
      <c r="AT70" s="1229"/>
      <c r="AU70" s="1229"/>
      <c r="AV70" s="1229"/>
      <c r="AW70" s="1230"/>
      <c r="AX70" s="1206"/>
      <c r="AY70" s="1206"/>
      <c r="AZ70" s="1235"/>
      <c r="BA70" s="1235"/>
      <c r="BB70" s="1235"/>
      <c r="BC70" s="1235"/>
      <c r="BD70" s="1235"/>
      <c r="BE70" s="1235"/>
      <c r="BF70" s="1235"/>
      <c r="BG70" s="1235"/>
      <c r="BH70" s="1235"/>
      <c r="BI70" s="1238"/>
      <c r="BJ70" s="1238"/>
      <c r="BK70" s="1238"/>
      <c r="BL70" s="1238"/>
      <c r="BM70" s="1238"/>
      <c r="BN70" s="1238"/>
      <c r="BO70" s="1238"/>
      <c r="BP70" s="1238"/>
      <c r="BQ70" s="1238"/>
      <c r="BR70" s="1238"/>
      <c r="BS70" s="1238"/>
      <c r="BT70" s="1239"/>
      <c r="CI70" s="73"/>
    </row>
    <row r="71" spans="4:87" ht="9" customHeight="1">
      <c r="D71" s="73"/>
      <c r="E71" s="1219"/>
      <c r="F71" s="1220"/>
      <c r="G71" s="1220"/>
      <c r="H71" s="1220"/>
      <c r="I71" s="1220"/>
      <c r="J71" s="1220"/>
      <c r="K71" s="1220"/>
      <c r="L71" s="1220"/>
      <c r="M71" s="1220"/>
      <c r="N71" s="1220"/>
      <c r="O71" s="1220"/>
      <c r="P71" s="1220"/>
      <c r="Q71" s="1220"/>
      <c r="R71" s="1220"/>
      <c r="S71" s="1220"/>
      <c r="T71" s="1220"/>
      <c r="U71" s="1220"/>
      <c r="V71" s="1220"/>
      <c r="W71" s="1220"/>
      <c r="X71" s="1220"/>
      <c r="Y71" s="1220"/>
      <c r="Z71" s="1220"/>
      <c r="AA71" s="1220"/>
      <c r="AB71" s="1220"/>
      <c r="AC71" s="1220"/>
      <c r="AD71" s="1220"/>
      <c r="AE71" s="1220"/>
      <c r="AF71" s="1220"/>
      <c r="AG71" s="1220"/>
      <c r="AH71" s="1220"/>
      <c r="AI71" s="1220"/>
      <c r="AJ71" s="1220"/>
      <c r="AK71" s="1221"/>
      <c r="AL71" s="1228"/>
      <c r="AM71" s="1229"/>
      <c r="AN71" s="1229"/>
      <c r="AO71" s="1229"/>
      <c r="AP71" s="1229"/>
      <c r="AQ71" s="1229"/>
      <c r="AR71" s="1229"/>
      <c r="AS71" s="1229"/>
      <c r="AT71" s="1229"/>
      <c r="AU71" s="1229"/>
      <c r="AV71" s="1229"/>
      <c r="AW71" s="1230"/>
      <c r="AX71" s="1206"/>
      <c r="AY71" s="1206"/>
      <c r="AZ71" s="1235"/>
      <c r="BA71" s="1235"/>
      <c r="BB71" s="1235"/>
      <c r="BC71" s="1235"/>
      <c r="BD71" s="1235"/>
      <c r="BE71" s="1235"/>
      <c r="BF71" s="1235"/>
      <c r="BG71" s="1235"/>
      <c r="BH71" s="1235"/>
      <c r="BI71" s="1238"/>
      <c r="BJ71" s="1238"/>
      <c r="BK71" s="1238"/>
      <c r="BL71" s="1238"/>
      <c r="BM71" s="1238"/>
      <c r="BN71" s="1238"/>
      <c r="BO71" s="1238"/>
      <c r="BP71" s="1238"/>
      <c r="BQ71" s="1238"/>
      <c r="BR71" s="1238"/>
      <c r="BS71" s="1238"/>
      <c r="BT71" s="1239"/>
      <c r="CI71" s="73"/>
    </row>
    <row r="72" spans="4:87" ht="9" customHeight="1">
      <c r="D72" s="73"/>
      <c r="E72" s="1219"/>
      <c r="F72" s="1220"/>
      <c r="G72" s="1220"/>
      <c r="H72" s="1220"/>
      <c r="I72" s="1220"/>
      <c r="J72" s="1220"/>
      <c r="K72" s="1220"/>
      <c r="L72" s="1220"/>
      <c r="M72" s="1220"/>
      <c r="N72" s="1220"/>
      <c r="O72" s="1220"/>
      <c r="P72" s="1220"/>
      <c r="Q72" s="1220"/>
      <c r="R72" s="1220"/>
      <c r="S72" s="1220"/>
      <c r="T72" s="1220"/>
      <c r="U72" s="1220"/>
      <c r="V72" s="1220"/>
      <c r="W72" s="1220"/>
      <c r="X72" s="1220"/>
      <c r="Y72" s="1220"/>
      <c r="Z72" s="1220"/>
      <c r="AA72" s="1220"/>
      <c r="AB72" s="1220"/>
      <c r="AC72" s="1220"/>
      <c r="AD72" s="1220"/>
      <c r="AE72" s="1220"/>
      <c r="AF72" s="1220"/>
      <c r="AG72" s="1220"/>
      <c r="AH72" s="1220"/>
      <c r="AI72" s="1220"/>
      <c r="AJ72" s="1220"/>
      <c r="AK72" s="1221"/>
      <c r="AL72" s="1228"/>
      <c r="AM72" s="1229"/>
      <c r="AN72" s="1229"/>
      <c r="AO72" s="1229"/>
      <c r="AP72" s="1229"/>
      <c r="AQ72" s="1229"/>
      <c r="AR72" s="1229"/>
      <c r="AS72" s="1229"/>
      <c r="AT72" s="1229"/>
      <c r="AU72" s="1229"/>
      <c r="AV72" s="1229"/>
      <c r="AW72" s="1230"/>
      <c r="AX72" s="1183"/>
      <c r="AY72" s="1183"/>
      <c r="AZ72" s="1183"/>
      <c r="BA72" s="1183"/>
      <c r="BB72" s="1183"/>
      <c r="BC72" s="1183"/>
      <c r="BD72" s="1183"/>
      <c r="BE72" s="1183"/>
      <c r="BF72" s="1183"/>
      <c r="BG72" s="1044" t="str">
        <f>IFERROR(VLOOKUP(AL69,都道府県コード!$A$2:$B$95,2,FALSE),"")</f>
        <v/>
      </c>
      <c r="BH72" s="1045"/>
      <c r="BI72" s="835"/>
      <c r="BJ72" s="836"/>
      <c r="BK72" s="836"/>
      <c r="BL72" s="836"/>
      <c r="BM72" s="836"/>
      <c r="BN72" s="836"/>
      <c r="BO72" s="836"/>
      <c r="BP72" s="836"/>
      <c r="BQ72" s="836"/>
      <c r="BR72" s="836"/>
      <c r="BS72" s="836"/>
      <c r="BT72" s="1240"/>
      <c r="CI72" s="73"/>
    </row>
    <row r="73" spans="4:87" ht="9" customHeight="1">
      <c r="D73" s="73"/>
      <c r="E73" s="1219"/>
      <c r="F73" s="1220"/>
      <c r="G73" s="1220"/>
      <c r="H73" s="1220"/>
      <c r="I73" s="1220"/>
      <c r="J73" s="1220"/>
      <c r="K73" s="1220"/>
      <c r="L73" s="1220"/>
      <c r="M73" s="1220"/>
      <c r="N73" s="1220"/>
      <c r="O73" s="1220"/>
      <c r="P73" s="1220"/>
      <c r="Q73" s="1220"/>
      <c r="R73" s="1220"/>
      <c r="S73" s="1220"/>
      <c r="T73" s="1220"/>
      <c r="U73" s="1220"/>
      <c r="V73" s="1220"/>
      <c r="W73" s="1220"/>
      <c r="X73" s="1220"/>
      <c r="Y73" s="1220"/>
      <c r="Z73" s="1220"/>
      <c r="AA73" s="1220"/>
      <c r="AB73" s="1220"/>
      <c r="AC73" s="1220"/>
      <c r="AD73" s="1220"/>
      <c r="AE73" s="1220"/>
      <c r="AF73" s="1220"/>
      <c r="AG73" s="1220"/>
      <c r="AH73" s="1220"/>
      <c r="AI73" s="1220"/>
      <c r="AJ73" s="1220"/>
      <c r="AK73" s="1221"/>
      <c r="AL73" s="1228"/>
      <c r="AM73" s="1229"/>
      <c r="AN73" s="1229"/>
      <c r="AO73" s="1229"/>
      <c r="AP73" s="1229"/>
      <c r="AQ73" s="1229"/>
      <c r="AR73" s="1229"/>
      <c r="AS73" s="1229"/>
      <c r="AT73" s="1229"/>
      <c r="AU73" s="1229"/>
      <c r="AV73" s="1229"/>
      <c r="AW73" s="1230"/>
      <c r="AX73" s="1183"/>
      <c r="AY73" s="1183"/>
      <c r="AZ73" s="1183"/>
      <c r="BA73" s="1183"/>
      <c r="BB73" s="1183"/>
      <c r="BC73" s="1183"/>
      <c r="BD73" s="1183"/>
      <c r="BE73" s="1183"/>
      <c r="BF73" s="1183"/>
      <c r="BG73" s="1046"/>
      <c r="BH73" s="1047"/>
      <c r="BI73" s="837"/>
      <c r="BJ73" s="838"/>
      <c r="BK73" s="838"/>
      <c r="BL73" s="838"/>
      <c r="BM73" s="838"/>
      <c r="BN73" s="838"/>
      <c r="BO73" s="838"/>
      <c r="BP73" s="838"/>
      <c r="BQ73" s="838"/>
      <c r="BR73" s="838"/>
      <c r="BS73" s="838"/>
      <c r="BT73" s="1241"/>
      <c r="CI73" s="73"/>
    </row>
    <row r="74" spans="4:87" ht="9" customHeight="1" thickBot="1">
      <c r="D74" s="73"/>
      <c r="E74" s="1222"/>
      <c r="F74" s="1223"/>
      <c r="G74" s="1223"/>
      <c r="H74" s="1223"/>
      <c r="I74" s="1223"/>
      <c r="J74" s="1223"/>
      <c r="K74" s="1223"/>
      <c r="L74" s="1223"/>
      <c r="M74" s="1223"/>
      <c r="N74" s="1223"/>
      <c r="O74" s="1223"/>
      <c r="P74" s="1223"/>
      <c r="Q74" s="1223"/>
      <c r="R74" s="1223"/>
      <c r="S74" s="1223"/>
      <c r="T74" s="1223"/>
      <c r="U74" s="1223"/>
      <c r="V74" s="1223"/>
      <c r="W74" s="1223"/>
      <c r="X74" s="1223"/>
      <c r="Y74" s="1223"/>
      <c r="Z74" s="1223"/>
      <c r="AA74" s="1223"/>
      <c r="AB74" s="1223"/>
      <c r="AC74" s="1223"/>
      <c r="AD74" s="1223"/>
      <c r="AE74" s="1223"/>
      <c r="AF74" s="1223"/>
      <c r="AG74" s="1223"/>
      <c r="AH74" s="1223"/>
      <c r="AI74" s="1223"/>
      <c r="AJ74" s="1223"/>
      <c r="AK74" s="1224"/>
      <c r="AL74" s="1231"/>
      <c r="AM74" s="1232"/>
      <c r="AN74" s="1232"/>
      <c r="AO74" s="1232"/>
      <c r="AP74" s="1232"/>
      <c r="AQ74" s="1232"/>
      <c r="AR74" s="1232"/>
      <c r="AS74" s="1232"/>
      <c r="AT74" s="1232"/>
      <c r="AU74" s="1232"/>
      <c r="AV74" s="1232"/>
      <c r="AW74" s="1233"/>
      <c r="AX74" s="1184"/>
      <c r="AY74" s="1184"/>
      <c r="AZ74" s="1184"/>
      <c r="BA74" s="1184"/>
      <c r="BB74" s="1184"/>
      <c r="BC74" s="1184"/>
      <c r="BD74" s="1184"/>
      <c r="BE74" s="1184"/>
      <c r="BF74" s="1184"/>
      <c r="BG74" s="1048"/>
      <c r="BH74" s="1049"/>
      <c r="BI74" s="839"/>
      <c r="BJ74" s="840"/>
      <c r="BK74" s="840"/>
      <c r="BL74" s="840"/>
      <c r="BM74" s="840"/>
      <c r="BN74" s="840"/>
      <c r="BO74" s="840"/>
      <c r="BP74" s="840"/>
      <c r="BQ74" s="840"/>
      <c r="BR74" s="840"/>
      <c r="BS74" s="840"/>
      <c r="BT74" s="1242"/>
      <c r="CI74" s="73"/>
    </row>
    <row r="75" spans="4:87" ht="9" customHeight="1">
      <c r="D75" s="73"/>
      <c r="E75" s="1216"/>
      <c r="F75" s="1217"/>
      <c r="G75" s="1217"/>
      <c r="H75" s="1217"/>
      <c r="I75" s="1217"/>
      <c r="J75" s="1217"/>
      <c r="K75" s="1217"/>
      <c r="L75" s="1217"/>
      <c r="M75" s="1217"/>
      <c r="N75" s="1217"/>
      <c r="O75" s="1217"/>
      <c r="P75" s="1217"/>
      <c r="Q75" s="1217"/>
      <c r="R75" s="1217"/>
      <c r="S75" s="1217"/>
      <c r="T75" s="1217"/>
      <c r="U75" s="1217"/>
      <c r="V75" s="1217"/>
      <c r="W75" s="1217"/>
      <c r="X75" s="1217"/>
      <c r="Y75" s="1217"/>
      <c r="Z75" s="1217"/>
      <c r="AA75" s="1217"/>
      <c r="AB75" s="1217"/>
      <c r="AC75" s="1217"/>
      <c r="AD75" s="1217"/>
      <c r="AE75" s="1217"/>
      <c r="AF75" s="1217"/>
      <c r="AG75" s="1217"/>
      <c r="AH75" s="1217"/>
      <c r="AI75" s="1217"/>
      <c r="AJ75" s="1217"/>
      <c r="AK75" s="1218"/>
      <c r="AL75" s="1225" t="str">
        <f>IF(E75="","",VLOOKUP(E75,コード表!$F$5:$H$62,3,FALSE))</f>
        <v/>
      </c>
      <c r="AM75" s="1226"/>
      <c r="AN75" s="1226"/>
      <c r="AO75" s="1226"/>
      <c r="AP75" s="1226"/>
      <c r="AQ75" s="1226"/>
      <c r="AR75" s="1226"/>
      <c r="AS75" s="1226"/>
      <c r="AT75" s="1226"/>
      <c r="AU75" s="1226"/>
      <c r="AV75" s="1226"/>
      <c r="AW75" s="1227"/>
      <c r="AX75" s="1205">
        <v>10</v>
      </c>
      <c r="AY75" s="1205"/>
      <c r="AZ75" s="1234" t="str">
        <f>IF(E75="","",VLOOKUP(E75,コード表!$F$5:$H$62,2,FALSE))</f>
        <v/>
      </c>
      <c r="BA75" s="1234"/>
      <c r="BB75" s="1234"/>
      <c r="BC75" s="1234"/>
      <c r="BD75" s="1234"/>
      <c r="BE75" s="1234"/>
      <c r="BF75" s="1234"/>
      <c r="BG75" s="1234"/>
      <c r="BH75" s="1234"/>
      <c r="BI75" s="1236"/>
      <c r="BJ75" s="1236"/>
      <c r="BK75" s="1236"/>
      <c r="BL75" s="1236"/>
      <c r="BM75" s="1236"/>
      <c r="BN75" s="1236"/>
      <c r="BO75" s="1236"/>
      <c r="BP75" s="1236"/>
      <c r="BQ75" s="1236"/>
      <c r="BR75" s="1236"/>
      <c r="BS75" s="1236"/>
      <c r="BT75" s="1237"/>
      <c r="CI75" s="73"/>
    </row>
    <row r="76" spans="4:87" ht="9" customHeight="1">
      <c r="D76" s="73"/>
      <c r="E76" s="1219"/>
      <c r="F76" s="1220"/>
      <c r="G76" s="1220"/>
      <c r="H76" s="1220"/>
      <c r="I76" s="1220"/>
      <c r="J76" s="1220"/>
      <c r="K76" s="1220"/>
      <c r="L76" s="1220"/>
      <c r="M76" s="1220"/>
      <c r="N76" s="1220"/>
      <c r="O76" s="1220"/>
      <c r="P76" s="1220"/>
      <c r="Q76" s="1220"/>
      <c r="R76" s="1220"/>
      <c r="S76" s="1220"/>
      <c r="T76" s="1220"/>
      <c r="U76" s="1220"/>
      <c r="V76" s="1220"/>
      <c r="W76" s="1220"/>
      <c r="X76" s="1220"/>
      <c r="Y76" s="1220"/>
      <c r="Z76" s="1220"/>
      <c r="AA76" s="1220"/>
      <c r="AB76" s="1220"/>
      <c r="AC76" s="1220"/>
      <c r="AD76" s="1220"/>
      <c r="AE76" s="1220"/>
      <c r="AF76" s="1220"/>
      <c r="AG76" s="1220"/>
      <c r="AH76" s="1220"/>
      <c r="AI76" s="1220"/>
      <c r="AJ76" s="1220"/>
      <c r="AK76" s="1221"/>
      <c r="AL76" s="1228"/>
      <c r="AM76" s="1229"/>
      <c r="AN76" s="1229"/>
      <c r="AO76" s="1229"/>
      <c r="AP76" s="1229"/>
      <c r="AQ76" s="1229"/>
      <c r="AR76" s="1229"/>
      <c r="AS76" s="1229"/>
      <c r="AT76" s="1229"/>
      <c r="AU76" s="1229"/>
      <c r="AV76" s="1229"/>
      <c r="AW76" s="1230"/>
      <c r="AX76" s="1206"/>
      <c r="AY76" s="1206"/>
      <c r="AZ76" s="1235"/>
      <c r="BA76" s="1235"/>
      <c r="BB76" s="1235"/>
      <c r="BC76" s="1235"/>
      <c r="BD76" s="1235"/>
      <c r="BE76" s="1235"/>
      <c r="BF76" s="1235"/>
      <c r="BG76" s="1235"/>
      <c r="BH76" s="1235"/>
      <c r="BI76" s="1238"/>
      <c r="BJ76" s="1238"/>
      <c r="BK76" s="1238"/>
      <c r="BL76" s="1238"/>
      <c r="BM76" s="1238"/>
      <c r="BN76" s="1238"/>
      <c r="BO76" s="1238"/>
      <c r="BP76" s="1238"/>
      <c r="BQ76" s="1238"/>
      <c r="BR76" s="1238"/>
      <c r="BS76" s="1238"/>
      <c r="BT76" s="1239"/>
      <c r="CI76" s="73"/>
    </row>
    <row r="77" spans="4:87" ht="9" customHeight="1">
      <c r="D77" s="73"/>
      <c r="E77" s="1219"/>
      <c r="F77" s="1220"/>
      <c r="G77" s="1220"/>
      <c r="H77" s="1220"/>
      <c r="I77" s="1220"/>
      <c r="J77" s="1220"/>
      <c r="K77" s="1220"/>
      <c r="L77" s="1220"/>
      <c r="M77" s="1220"/>
      <c r="N77" s="1220"/>
      <c r="O77" s="1220"/>
      <c r="P77" s="1220"/>
      <c r="Q77" s="1220"/>
      <c r="R77" s="1220"/>
      <c r="S77" s="1220"/>
      <c r="T77" s="1220"/>
      <c r="U77" s="1220"/>
      <c r="V77" s="1220"/>
      <c r="W77" s="1220"/>
      <c r="X77" s="1220"/>
      <c r="Y77" s="1220"/>
      <c r="Z77" s="1220"/>
      <c r="AA77" s="1220"/>
      <c r="AB77" s="1220"/>
      <c r="AC77" s="1220"/>
      <c r="AD77" s="1220"/>
      <c r="AE77" s="1220"/>
      <c r="AF77" s="1220"/>
      <c r="AG77" s="1220"/>
      <c r="AH77" s="1220"/>
      <c r="AI77" s="1220"/>
      <c r="AJ77" s="1220"/>
      <c r="AK77" s="1221"/>
      <c r="AL77" s="1228"/>
      <c r="AM77" s="1229"/>
      <c r="AN77" s="1229"/>
      <c r="AO77" s="1229"/>
      <c r="AP77" s="1229"/>
      <c r="AQ77" s="1229"/>
      <c r="AR77" s="1229"/>
      <c r="AS77" s="1229"/>
      <c r="AT77" s="1229"/>
      <c r="AU77" s="1229"/>
      <c r="AV77" s="1229"/>
      <c r="AW77" s="1230"/>
      <c r="AX77" s="1206"/>
      <c r="AY77" s="1206"/>
      <c r="AZ77" s="1235"/>
      <c r="BA77" s="1235"/>
      <c r="BB77" s="1235"/>
      <c r="BC77" s="1235"/>
      <c r="BD77" s="1235"/>
      <c r="BE77" s="1235"/>
      <c r="BF77" s="1235"/>
      <c r="BG77" s="1235"/>
      <c r="BH77" s="1235"/>
      <c r="BI77" s="1238"/>
      <c r="BJ77" s="1238"/>
      <c r="BK77" s="1238"/>
      <c r="BL77" s="1238"/>
      <c r="BM77" s="1238"/>
      <c r="BN77" s="1238"/>
      <c r="BO77" s="1238"/>
      <c r="BP77" s="1238"/>
      <c r="BQ77" s="1238"/>
      <c r="BR77" s="1238"/>
      <c r="BS77" s="1238"/>
      <c r="BT77" s="1239"/>
      <c r="CI77" s="73"/>
    </row>
    <row r="78" spans="4:87" ht="9" customHeight="1">
      <c r="D78" s="73"/>
      <c r="E78" s="1219"/>
      <c r="F78" s="1220"/>
      <c r="G78" s="1220"/>
      <c r="H78" s="1220"/>
      <c r="I78" s="1220"/>
      <c r="J78" s="1220"/>
      <c r="K78" s="1220"/>
      <c r="L78" s="1220"/>
      <c r="M78" s="1220"/>
      <c r="N78" s="1220"/>
      <c r="O78" s="1220"/>
      <c r="P78" s="1220"/>
      <c r="Q78" s="1220"/>
      <c r="R78" s="1220"/>
      <c r="S78" s="1220"/>
      <c r="T78" s="1220"/>
      <c r="U78" s="1220"/>
      <c r="V78" s="1220"/>
      <c r="W78" s="1220"/>
      <c r="X78" s="1220"/>
      <c r="Y78" s="1220"/>
      <c r="Z78" s="1220"/>
      <c r="AA78" s="1220"/>
      <c r="AB78" s="1220"/>
      <c r="AC78" s="1220"/>
      <c r="AD78" s="1220"/>
      <c r="AE78" s="1220"/>
      <c r="AF78" s="1220"/>
      <c r="AG78" s="1220"/>
      <c r="AH78" s="1220"/>
      <c r="AI78" s="1220"/>
      <c r="AJ78" s="1220"/>
      <c r="AK78" s="1221"/>
      <c r="AL78" s="1228"/>
      <c r="AM78" s="1229"/>
      <c r="AN78" s="1229"/>
      <c r="AO78" s="1229"/>
      <c r="AP78" s="1229"/>
      <c r="AQ78" s="1229"/>
      <c r="AR78" s="1229"/>
      <c r="AS78" s="1229"/>
      <c r="AT78" s="1229"/>
      <c r="AU78" s="1229"/>
      <c r="AV78" s="1229"/>
      <c r="AW78" s="1230"/>
      <c r="AX78" s="1183"/>
      <c r="AY78" s="1183"/>
      <c r="AZ78" s="1183"/>
      <c r="BA78" s="1183"/>
      <c r="BB78" s="1183"/>
      <c r="BC78" s="1183"/>
      <c r="BD78" s="1183"/>
      <c r="BE78" s="1183"/>
      <c r="BF78" s="1183"/>
      <c r="BG78" s="1044" t="str">
        <f>IFERROR(VLOOKUP(AL75,都道府県コード!$A$2:$B$95,2,FALSE),"")</f>
        <v/>
      </c>
      <c r="BH78" s="1045"/>
      <c r="BI78" s="835"/>
      <c r="BJ78" s="836"/>
      <c r="BK78" s="836"/>
      <c r="BL78" s="836"/>
      <c r="BM78" s="836"/>
      <c r="BN78" s="836"/>
      <c r="BO78" s="836"/>
      <c r="BP78" s="836"/>
      <c r="BQ78" s="836"/>
      <c r="BR78" s="836"/>
      <c r="BS78" s="836"/>
      <c r="BT78" s="1240"/>
      <c r="CI78" s="73"/>
    </row>
    <row r="79" spans="4:87" ht="9" customHeight="1">
      <c r="D79" s="73"/>
      <c r="E79" s="1219"/>
      <c r="F79" s="1220"/>
      <c r="G79" s="1220"/>
      <c r="H79" s="1220"/>
      <c r="I79" s="1220"/>
      <c r="J79" s="1220"/>
      <c r="K79" s="1220"/>
      <c r="L79" s="1220"/>
      <c r="M79" s="1220"/>
      <c r="N79" s="1220"/>
      <c r="O79" s="1220"/>
      <c r="P79" s="1220"/>
      <c r="Q79" s="1220"/>
      <c r="R79" s="1220"/>
      <c r="S79" s="1220"/>
      <c r="T79" s="1220"/>
      <c r="U79" s="1220"/>
      <c r="V79" s="1220"/>
      <c r="W79" s="1220"/>
      <c r="X79" s="1220"/>
      <c r="Y79" s="1220"/>
      <c r="Z79" s="1220"/>
      <c r="AA79" s="1220"/>
      <c r="AB79" s="1220"/>
      <c r="AC79" s="1220"/>
      <c r="AD79" s="1220"/>
      <c r="AE79" s="1220"/>
      <c r="AF79" s="1220"/>
      <c r="AG79" s="1220"/>
      <c r="AH79" s="1220"/>
      <c r="AI79" s="1220"/>
      <c r="AJ79" s="1220"/>
      <c r="AK79" s="1221"/>
      <c r="AL79" s="1228"/>
      <c r="AM79" s="1229"/>
      <c r="AN79" s="1229"/>
      <c r="AO79" s="1229"/>
      <c r="AP79" s="1229"/>
      <c r="AQ79" s="1229"/>
      <c r="AR79" s="1229"/>
      <c r="AS79" s="1229"/>
      <c r="AT79" s="1229"/>
      <c r="AU79" s="1229"/>
      <c r="AV79" s="1229"/>
      <c r="AW79" s="1230"/>
      <c r="AX79" s="1183"/>
      <c r="AY79" s="1183"/>
      <c r="AZ79" s="1183"/>
      <c r="BA79" s="1183"/>
      <c r="BB79" s="1183"/>
      <c r="BC79" s="1183"/>
      <c r="BD79" s="1183"/>
      <c r="BE79" s="1183"/>
      <c r="BF79" s="1183"/>
      <c r="BG79" s="1046"/>
      <c r="BH79" s="1047"/>
      <c r="BI79" s="837"/>
      <c r="BJ79" s="838"/>
      <c r="BK79" s="838"/>
      <c r="BL79" s="838"/>
      <c r="BM79" s="838"/>
      <c r="BN79" s="838"/>
      <c r="BO79" s="838"/>
      <c r="BP79" s="838"/>
      <c r="BQ79" s="838"/>
      <c r="BR79" s="838"/>
      <c r="BS79" s="838"/>
      <c r="BT79" s="1241"/>
      <c r="CI79" s="73"/>
    </row>
    <row r="80" spans="4:87" ht="9" customHeight="1" thickBot="1">
      <c r="D80" s="73"/>
      <c r="E80" s="1222"/>
      <c r="F80" s="1223"/>
      <c r="G80" s="1223"/>
      <c r="H80" s="1223"/>
      <c r="I80" s="1223"/>
      <c r="J80" s="1223"/>
      <c r="K80" s="1223"/>
      <c r="L80" s="1223"/>
      <c r="M80" s="1223"/>
      <c r="N80" s="1223"/>
      <c r="O80" s="1223"/>
      <c r="P80" s="1223"/>
      <c r="Q80" s="1223"/>
      <c r="R80" s="1223"/>
      <c r="S80" s="1223"/>
      <c r="T80" s="1223"/>
      <c r="U80" s="1223"/>
      <c r="V80" s="1223"/>
      <c r="W80" s="1223"/>
      <c r="X80" s="1223"/>
      <c r="Y80" s="1223"/>
      <c r="Z80" s="1223"/>
      <c r="AA80" s="1223"/>
      <c r="AB80" s="1223"/>
      <c r="AC80" s="1223"/>
      <c r="AD80" s="1223"/>
      <c r="AE80" s="1223"/>
      <c r="AF80" s="1223"/>
      <c r="AG80" s="1223"/>
      <c r="AH80" s="1223"/>
      <c r="AI80" s="1223"/>
      <c r="AJ80" s="1223"/>
      <c r="AK80" s="1224"/>
      <c r="AL80" s="1231"/>
      <c r="AM80" s="1232"/>
      <c r="AN80" s="1232"/>
      <c r="AO80" s="1232"/>
      <c r="AP80" s="1232"/>
      <c r="AQ80" s="1232"/>
      <c r="AR80" s="1232"/>
      <c r="AS80" s="1232"/>
      <c r="AT80" s="1232"/>
      <c r="AU80" s="1232"/>
      <c r="AV80" s="1232"/>
      <c r="AW80" s="1233"/>
      <c r="AX80" s="1184"/>
      <c r="AY80" s="1184"/>
      <c r="AZ80" s="1184"/>
      <c r="BA80" s="1184"/>
      <c r="BB80" s="1184"/>
      <c r="BC80" s="1184"/>
      <c r="BD80" s="1184"/>
      <c r="BE80" s="1184"/>
      <c r="BF80" s="1184"/>
      <c r="BG80" s="1048"/>
      <c r="BH80" s="1049"/>
      <c r="BI80" s="839"/>
      <c r="BJ80" s="840"/>
      <c r="BK80" s="840"/>
      <c r="BL80" s="840"/>
      <c r="BM80" s="840"/>
      <c r="BN80" s="840"/>
      <c r="BO80" s="840"/>
      <c r="BP80" s="840"/>
      <c r="BQ80" s="840"/>
      <c r="BR80" s="840"/>
      <c r="BS80" s="840"/>
      <c r="BT80" s="1242"/>
      <c r="CI80" s="73"/>
    </row>
    <row r="81" spans="4:87" ht="9" customHeight="1">
      <c r="D81" s="73"/>
      <c r="E81" s="1216"/>
      <c r="F81" s="1217"/>
      <c r="G81" s="1217"/>
      <c r="H81" s="1217"/>
      <c r="I81" s="1217"/>
      <c r="J81" s="1217"/>
      <c r="K81" s="1217"/>
      <c r="L81" s="1217"/>
      <c r="M81" s="1217"/>
      <c r="N81" s="1217"/>
      <c r="O81" s="1217"/>
      <c r="P81" s="1217"/>
      <c r="Q81" s="1217"/>
      <c r="R81" s="1217"/>
      <c r="S81" s="1217"/>
      <c r="T81" s="1217"/>
      <c r="U81" s="1217"/>
      <c r="V81" s="1217"/>
      <c r="W81" s="1217"/>
      <c r="X81" s="1217"/>
      <c r="Y81" s="1217"/>
      <c r="Z81" s="1217"/>
      <c r="AA81" s="1217"/>
      <c r="AB81" s="1217"/>
      <c r="AC81" s="1217"/>
      <c r="AD81" s="1217"/>
      <c r="AE81" s="1217"/>
      <c r="AF81" s="1217"/>
      <c r="AG81" s="1217"/>
      <c r="AH81" s="1217"/>
      <c r="AI81" s="1217"/>
      <c r="AJ81" s="1217"/>
      <c r="AK81" s="1218"/>
      <c r="AL81" s="1225" t="str">
        <f>IF(E81="","",VLOOKUP(E81,コード表!$F$5:$H$62,3,FALSE))</f>
        <v/>
      </c>
      <c r="AM81" s="1226"/>
      <c r="AN81" s="1226"/>
      <c r="AO81" s="1226"/>
      <c r="AP81" s="1226"/>
      <c r="AQ81" s="1226"/>
      <c r="AR81" s="1226"/>
      <c r="AS81" s="1226"/>
      <c r="AT81" s="1226"/>
      <c r="AU81" s="1226"/>
      <c r="AV81" s="1226"/>
      <c r="AW81" s="1227"/>
      <c r="AX81" s="1205">
        <v>11</v>
      </c>
      <c r="AY81" s="1205"/>
      <c r="AZ81" s="1234" t="str">
        <f>IF(E81="","",VLOOKUP(E81,コード表!$F$5:$H$62,2,FALSE))</f>
        <v/>
      </c>
      <c r="BA81" s="1234"/>
      <c r="BB81" s="1234"/>
      <c r="BC81" s="1234"/>
      <c r="BD81" s="1234"/>
      <c r="BE81" s="1234"/>
      <c r="BF81" s="1234"/>
      <c r="BG81" s="1234"/>
      <c r="BH81" s="1234"/>
      <c r="BI81" s="1236"/>
      <c r="BJ81" s="1236"/>
      <c r="BK81" s="1236"/>
      <c r="BL81" s="1236"/>
      <c r="BM81" s="1236"/>
      <c r="BN81" s="1236"/>
      <c r="BO81" s="1236"/>
      <c r="BP81" s="1236"/>
      <c r="BQ81" s="1236"/>
      <c r="BR81" s="1236"/>
      <c r="BS81" s="1236"/>
      <c r="BT81" s="1237"/>
      <c r="CI81" s="73"/>
    </row>
    <row r="82" spans="4:87" ht="9" customHeight="1">
      <c r="D82" s="73"/>
      <c r="E82" s="1219"/>
      <c r="F82" s="1220"/>
      <c r="G82" s="1220"/>
      <c r="H82" s="1220"/>
      <c r="I82" s="1220"/>
      <c r="J82" s="1220"/>
      <c r="K82" s="1220"/>
      <c r="L82" s="1220"/>
      <c r="M82" s="1220"/>
      <c r="N82" s="1220"/>
      <c r="O82" s="1220"/>
      <c r="P82" s="1220"/>
      <c r="Q82" s="1220"/>
      <c r="R82" s="1220"/>
      <c r="S82" s="1220"/>
      <c r="T82" s="1220"/>
      <c r="U82" s="1220"/>
      <c r="V82" s="1220"/>
      <c r="W82" s="1220"/>
      <c r="X82" s="1220"/>
      <c r="Y82" s="1220"/>
      <c r="Z82" s="1220"/>
      <c r="AA82" s="1220"/>
      <c r="AB82" s="1220"/>
      <c r="AC82" s="1220"/>
      <c r="AD82" s="1220"/>
      <c r="AE82" s="1220"/>
      <c r="AF82" s="1220"/>
      <c r="AG82" s="1220"/>
      <c r="AH82" s="1220"/>
      <c r="AI82" s="1220"/>
      <c r="AJ82" s="1220"/>
      <c r="AK82" s="1221"/>
      <c r="AL82" s="1228"/>
      <c r="AM82" s="1229"/>
      <c r="AN82" s="1229"/>
      <c r="AO82" s="1229"/>
      <c r="AP82" s="1229"/>
      <c r="AQ82" s="1229"/>
      <c r="AR82" s="1229"/>
      <c r="AS82" s="1229"/>
      <c r="AT82" s="1229"/>
      <c r="AU82" s="1229"/>
      <c r="AV82" s="1229"/>
      <c r="AW82" s="1230"/>
      <c r="AX82" s="1206"/>
      <c r="AY82" s="1206"/>
      <c r="AZ82" s="1235"/>
      <c r="BA82" s="1235"/>
      <c r="BB82" s="1235"/>
      <c r="BC82" s="1235"/>
      <c r="BD82" s="1235"/>
      <c r="BE82" s="1235"/>
      <c r="BF82" s="1235"/>
      <c r="BG82" s="1235"/>
      <c r="BH82" s="1235"/>
      <c r="BI82" s="1238"/>
      <c r="BJ82" s="1238"/>
      <c r="BK82" s="1238"/>
      <c r="BL82" s="1238"/>
      <c r="BM82" s="1238"/>
      <c r="BN82" s="1238"/>
      <c r="BO82" s="1238"/>
      <c r="BP82" s="1238"/>
      <c r="BQ82" s="1238"/>
      <c r="BR82" s="1238"/>
      <c r="BS82" s="1238"/>
      <c r="BT82" s="1239"/>
      <c r="CI82" s="73"/>
    </row>
    <row r="83" spans="4:87" ht="9" customHeight="1">
      <c r="D83" s="73"/>
      <c r="E83" s="1219"/>
      <c r="F83" s="1220"/>
      <c r="G83" s="1220"/>
      <c r="H83" s="1220"/>
      <c r="I83" s="1220"/>
      <c r="J83" s="1220"/>
      <c r="K83" s="1220"/>
      <c r="L83" s="1220"/>
      <c r="M83" s="1220"/>
      <c r="N83" s="1220"/>
      <c r="O83" s="1220"/>
      <c r="P83" s="1220"/>
      <c r="Q83" s="1220"/>
      <c r="R83" s="1220"/>
      <c r="S83" s="1220"/>
      <c r="T83" s="1220"/>
      <c r="U83" s="1220"/>
      <c r="V83" s="1220"/>
      <c r="W83" s="1220"/>
      <c r="X83" s="1220"/>
      <c r="Y83" s="1220"/>
      <c r="Z83" s="1220"/>
      <c r="AA83" s="1220"/>
      <c r="AB83" s="1220"/>
      <c r="AC83" s="1220"/>
      <c r="AD83" s="1220"/>
      <c r="AE83" s="1220"/>
      <c r="AF83" s="1220"/>
      <c r="AG83" s="1220"/>
      <c r="AH83" s="1220"/>
      <c r="AI83" s="1220"/>
      <c r="AJ83" s="1220"/>
      <c r="AK83" s="1221"/>
      <c r="AL83" s="1228"/>
      <c r="AM83" s="1229"/>
      <c r="AN83" s="1229"/>
      <c r="AO83" s="1229"/>
      <c r="AP83" s="1229"/>
      <c r="AQ83" s="1229"/>
      <c r="AR83" s="1229"/>
      <c r="AS83" s="1229"/>
      <c r="AT83" s="1229"/>
      <c r="AU83" s="1229"/>
      <c r="AV83" s="1229"/>
      <c r="AW83" s="1230"/>
      <c r="AX83" s="1206"/>
      <c r="AY83" s="1206"/>
      <c r="AZ83" s="1235"/>
      <c r="BA83" s="1235"/>
      <c r="BB83" s="1235"/>
      <c r="BC83" s="1235"/>
      <c r="BD83" s="1235"/>
      <c r="BE83" s="1235"/>
      <c r="BF83" s="1235"/>
      <c r="BG83" s="1235"/>
      <c r="BH83" s="1235"/>
      <c r="BI83" s="1238"/>
      <c r="BJ83" s="1238"/>
      <c r="BK83" s="1238"/>
      <c r="BL83" s="1238"/>
      <c r="BM83" s="1238"/>
      <c r="BN83" s="1238"/>
      <c r="BO83" s="1238"/>
      <c r="BP83" s="1238"/>
      <c r="BQ83" s="1238"/>
      <c r="BR83" s="1238"/>
      <c r="BS83" s="1238"/>
      <c r="BT83" s="1239"/>
      <c r="CI83" s="73"/>
    </row>
    <row r="84" spans="4:87" ht="9" customHeight="1">
      <c r="D84" s="73"/>
      <c r="E84" s="1219"/>
      <c r="F84" s="1220"/>
      <c r="G84" s="1220"/>
      <c r="H84" s="1220"/>
      <c r="I84" s="1220"/>
      <c r="J84" s="1220"/>
      <c r="K84" s="1220"/>
      <c r="L84" s="1220"/>
      <c r="M84" s="1220"/>
      <c r="N84" s="1220"/>
      <c r="O84" s="1220"/>
      <c r="P84" s="1220"/>
      <c r="Q84" s="1220"/>
      <c r="R84" s="1220"/>
      <c r="S84" s="1220"/>
      <c r="T84" s="1220"/>
      <c r="U84" s="1220"/>
      <c r="V84" s="1220"/>
      <c r="W84" s="1220"/>
      <c r="X84" s="1220"/>
      <c r="Y84" s="1220"/>
      <c r="Z84" s="1220"/>
      <c r="AA84" s="1220"/>
      <c r="AB84" s="1220"/>
      <c r="AC84" s="1220"/>
      <c r="AD84" s="1220"/>
      <c r="AE84" s="1220"/>
      <c r="AF84" s="1220"/>
      <c r="AG84" s="1220"/>
      <c r="AH84" s="1220"/>
      <c r="AI84" s="1220"/>
      <c r="AJ84" s="1220"/>
      <c r="AK84" s="1221"/>
      <c r="AL84" s="1228"/>
      <c r="AM84" s="1229"/>
      <c r="AN84" s="1229"/>
      <c r="AO84" s="1229"/>
      <c r="AP84" s="1229"/>
      <c r="AQ84" s="1229"/>
      <c r="AR84" s="1229"/>
      <c r="AS84" s="1229"/>
      <c r="AT84" s="1229"/>
      <c r="AU84" s="1229"/>
      <c r="AV84" s="1229"/>
      <c r="AW84" s="1230"/>
      <c r="AX84" s="1183"/>
      <c r="AY84" s="1183"/>
      <c r="AZ84" s="1183"/>
      <c r="BA84" s="1183"/>
      <c r="BB84" s="1183"/>
      <c r="BC84" s="1183"/>
      <c r="BD84" s="1183"/>
      <c r="BE84" s="1183"/>
      <c r="BF84" s="1183"/>
      <c r="BG84" s="1044" t="str">
        <f>IFERROR(VLOOKUP(AL81,都道府県コード!$A$2:$B$95,2,FALSE),"")</f>
        <v/>
      </c>
      <c r="BH84" s="1045"/>
      <c r="BI84" s="835"/>
      <c r="BJ84" s="836"/>
      <c r="BK84" s="836"/>
      <c r="BL84" s="836"/>
      <c r="BM84" s="836"/>
      <c r="BN84" s="836"/>
      <c r="BO84" s="836"/>
      <c r="BP84" s="836"/>
      <c r="BQ84" s="836"/>
      <c r="BR84" s="836"/>
      <c r="BS84" s="836"/>
      <c r="BT84" s="1240"/>
      <c r="CI84" s="73"/>
    </row>
    <row r="85" spans="4:87" ht="9" customHeight="1">
      <c r="D85" s="73"/>
      <c r="E85" s="1219"/>
      <c r="F85" s="1220"/>
      <c r="G85" s="1220"/>
      <c r="H85" s="1220"/>
      <c r="I85" s="1220"/>
      <c r="J85" s="1220"/>
      <c r="K85" s="1220"/>
      <c r="L85" s="1220"/>
      <c r="M85" s="1220"/>
      <c r="N85" s="1220"/>
      <c r="O85" s="1220"/>
      <c r="P85" s="1220"/>
      <c r="Q85" s="1220"/>
      <c r="R85" s="1220"/>
      <c r="S85" s="1220"/>
      <c r="T85" s="1220"/>
      <c r="U85" s="1220"/>
      <c r="V85" s="1220"/>
      <c r="W85" s="1220"/>
      <c r="X85" s="1220"/>
      <c r="Y85" s="1220"/>
      <c r="Z85" s="1220"/>
      <c r="AA85" s="1220"/>
      <c r="AB85" s="1220"/>
      <c r="AC85" s="1220"/>
      <c r="AD85" s="1220"/>
      <c r="AE85" s="1220"/>
      <c r="AF85" s="1220"/>
      <c r="AG85" s="1220"/>
      <c r="AH85" s="1220"/>
      <c r="AI85" s="1220"/>
      <c r="AJ85" s="1220"/>
      <c r="AK85" s="1221"/>
      <c r="AL85" s="1228"/>
      <c r="AM85" s="1229"/>
      <c r="AN85" s="1229"/>
      <c r="AO85" s="1229"/>
      <c r="AP85" s="1229"/>
      <c r="AQ85" s="1229"/>
      <c r="AR85" s="1229"/>
      <c r="AS85" s="1229"/>
      <c r="AT85" s="1229"/>
      <c r="AU85" s="1229"/>
      <c r="AV85" s="1229"/>
      <c r="AW85" s="1230"/>
      <c r="AX85" s="1183"/>
      <c r="AY85" s="1183"/>
      <c r="AZ85" s="1183"/>
      <c r="BA85" s="1183"/>
      <c r="BB85" s="1183"/>
      <c r="BC85" s="1183"/>
      <c r="BD85" s="1183"/>
      <c r="BE85" s="1183"/>
      <c r="BF85" s="1183"/>
      <c r="BG85" s="1046"/>
      <c r="BH85" s="1047"/>
      <c r="BI85" s="837"/>
      <c r="BJ85" s="838"/>
      <c r="BK85" s="838"/>
      <c r="BL85" s="838"/>
      <c r="BM85" s="838"/>
      <c r="BN85" s="838"/>
      <c r="BO85" s="838"/>
      <c r="BP85" s="838"/>
      <c r="BQ85" s="838"/>
      <c r="BR85" s="838"/>
      <c r="BS85" s="838"/>
      <c r="BT85" s="1241"/>
      <c r="CI85" s="73"/>
    </row>
    <row r="86" spans="4:87" ht="9" customHeight="1" thickBot="1">
      <c r="D86" s="73"/>
      <c r="E86" s="1222"/>
      <c r="F86" s="1223"/>
      <c r="G86" s="1223"/>
      <c r="H86" s="1223"/>
      <c r="I86" s="1223"/>
      <c r="J86" s="1223"/>
      <c r="K86" s="1223"/>
      <c r="L86" s="1223"/>
      <c r="M86" s="1223"/>
      <c r="N86" s="1223"/>
      <c r="O86" s="1223"/>
      <c r="P86" s="1223"/>
      <c r="Q86" s="1223"/>
      <c r="R86" s="1223"/>
      <c r="S86" s="1223"/>
      <c r="T86" s="1223"/>
      <c r="U86" s="1223"/>
      <c r="V86" s="1223"/>
      <c r="W86" s="1223"/>
      <c r="X86" s="1223"/>
      <c r="Y86" s="1223"/>
      <c r="Z86" s="1223"/>
      <c r="AA86" s="1223"/>
      <c r="AB86" s="1223"/>
      <c r="AC86" s="1223"/>
      <c r="AD86" s="1223"/>
      <c r="AE86" s="1223"/>
      <c r="AF86" s="1223"/>
      <c r="AG86" s="1223"/>
      <c r="AH86" s="1223"/>
      <c r="AI86" s="1223"/>
      <c r="AJ86" s="1223"/>
      <c r="AK86" s="1224"/>
      <c r="AL86" s="1231"/>
      <c r="AM86" s="1232"/>
      <c r="AN86" s="1232"/>
      <c r="AO86" s="1232"/>
      <c r="AP86" s="1232"/>
      <c r="AQ86" s="1232"/>
      <c r="AR86" s="1232"/>
      <c r="AS86" s="1232"/>
      <c r="AT86" s="1232"/>
      <c r="AU86" s="1232"/>
      <c r="AV86" s="1232"/>
      <c r="AW86" s="1233"/>
      <c r="AX86" s="1184"/>
      <c r="AY86" s="1184"/>
      <c r="AZ86" s="1184"/>
      <c r="BA86" s="1184"/>
      <c r="BB86" s="1184"/>
      <c r="BC86" s="1184"/>
      <c r="BD86" s="1184"/>
      <c r="BE86" s="1184"/>
      <c r="BF86" s="1184"/>
      <c r="BG86" s="1048"/>
      <c r="BH86" s="1049"/>
      <c r="BI86" s="839"/>
      <c r="BJ86" s="840"/>
      <c r="BK86" s="840"/>
      <c r="BL86" s="840"/>
      <c r="BM86" s="840"/>
      <c r="BN86" s="840"/>
      <c r="BO86" s="840"/>
      <c r="BP86" s="840"/>
      <c r="BQ86" s="840"/>
      <c r="BR86" s="840"/>
      <c r="BS86" s="840"/>
      <c r="BT86" s="1242"/>
      <c r="CI86" s="73"/>
    </row>
    <row r="87" spans="4:87" ht="9" customHeight="1">
      <c r="D87" s="73"/>
      <c r="E87" s="1196" t="s">
        <v>330</v>
      </c>
      <c r="F87" s="1197"/>
      <c r="G87" s="1197"/>
      <c r="H87" s="1197"/>
      <c r="I87" s="1197"/>
      <c r="J87" s="1197"/>
      <c r="K87" s="1197"/>
      <c r="L87" s="1197"/>
      <c r="M87" s="1197"/>
      <c r="N87" s="1197"/>
      <c r="O87" s="1197"/>
      <c r="P87" s="1197"/>
      <c r="Q87" s="1197"/>
      <c r="R87" s="1197"/>
      <c r="S87" s="1197"/>
      <c r="T87" s="1197"/>
      <c r="U87" s="1197"/>
      <c r="V87" s="1197"/>
      <c r="W87" s="1197"/>
      <c r="X87" s="1197"/>
      <c r="Y87" s="1197"/>
      <c r="Z87" s="1197"/>
      <c r="AA87" s="1197"/>
      <c r="AB87" s="1197"/>
      <c r="AC87" s="1197"/>
      <c r="AD87" s="1197"/>
      <c r="AE87" s="1197"/>
      <c r="AF87" s="1197"/>
      <c r="AG87" s="1197"/>
      <c r="AH87" s="1197"/>
      <c r="AI87" s="1197"/>
      <c r="AJ87" s="1197"/>
      <c r="AK87" s="1197"/>
      <c r="AL87" s="1197"/>
      <c r="AM87" s="1197"/>
      <c r="AN87" s="1197"/>
      <c r="AO87" s="1197"/>
      <c r="AP87" s="1197"/>
      <c r="AQ87" s="1197"/>
      <c r="AR87" s="1197"/>
      <c r="AS87" s="1197"/>
      <c r="AT87" s="1197"/>
      <c r="AU87" s="1197"/>
      <c r="AV87" s="1197"/>
      <c r="AW87" s="1198"/>
      <c r="AX87" s="1205">
        <v>12</v>
      </c>
      <c r="AY87" s="1205"/>
      <c r="AZ87" s="1207"/>
      <c r="BA87" s="1207"/>
      <c r="BB87" s="1207"/>
      <c r="BC87" s="1207"/>
      <c r="BD87" s="1207"/>
      <c r="BE87" s="1207"/>
      <c r="BF87" s="1207"/>
      <c r="BG87" s="1207"/>
      <c r="BH87" s="1207"/>
      <c r="BI87" s="1209">
        <f>BI21+BI27+BI33+BI39+BI45+BI51+BI57+BI63+BI69+BI75+BI81</f>
        <v>0</v>
      </c>
      <c r="BJ87" s="1209"/>
      <c r="BK87" s="1209"/>
      <c r="BL87" s="1209"/>
      <c r="BM87" s="1209"/>
      <c r="BN87" s="1209"/>
      <c r="BO87" s="1209"/>
      <c r="BP87" s="1209"/>
      <c r="BQ87" s="1209"/>
      <c r="BR87" s="1209"/>
      <c r="BS87" s="1209"/>
      <c r="BT87" s="1210"/>
      <c r="BU87" s="1213"/>
      <c r="BV87" s="489"/>
      <c r="BW87" s="715"/>
      <c r="BX87" s="715"/>
      <c r="BY87" s="715"/>
      <c r="BZ87" s="715"/>
      <c r="CA87" s="1179"/>
      <c r="CB87" s="1179"/>
      <c r="CC87" s="1179"/>
      <c r="CD87" s="1179"/>
      <c r="CE87" s="1179"/>
      <c r="CF87" s="1179"/>
      <c r="CG87" s="1179"/>
      <c r="CH87" s="1179"/>
      <c r="CI87" s="1180"/>
    </row>
    <row r="88" spans="4:87" ht="9" customHeight="1">
      <c r="D88" s="73"/>
      <c r="E88" s="1199"/>
      <c r="F88" s="1200"/>
      <c r="G88" s="1200"/>
      <c r="H88" s="1200"/>
      <c r="I88" s="1200"/>
      <c r="J88" s="1200"/>
      <c r="K88" s="1200"/>
      <c r="L88" s="1200"/>
      <c r="M88" s="1200"/>
      <c r="N88" s="1200"/>
      <c r="O88" s="1200"/>
      <c r="P88" s="1200"/>
      <c r="Q88" s="1200"/>
      <c r="R88" s="1200"/>
      <c r="S88" s="1200"/>
      <c r="T88" s="1200"/>
      <c r="U88" s="1200"/>
      <c r="V88" s="1200"/>
      <c r="W88" s="1200"/>
      <c r="X88" s="1200"/>
      <c r="Y88" s="1200"/>
      <c r="Z88" s="1200"/>
      <c r="AA88" s="1200"/>
      <c r="AB88" s="1200"/>
      <c r="AC88" s="1200"/>
      <c r="AD88" s="1200"/>
      <c r="AE88" s="1200"/>
      <c r="AF88" s="1200"/>
      <c r="AG88" s="1200"/>
      <c r="AH88" s="1200"/>
      <c r="AI88" s="1200"/>
      <c r="AJ88" s="1200"/>
      <c r="AK88" s="1200"/>
      <c r="AL88" s="1200"/>
      <c r="AM88" s="1200"/>
      <c r="AN88" s="1200"/>
      <c r="AO88" s="1200"/>
      <c r="AP88" s="1200"/>
      <c r="AQ88" s="1200"/>
      <c r="AR88" s="1200"/>
      <c r="AS88" s="1200"/>
      <c r="AT88" s="1200"/>
      <c r="AU88" s="1200"/>
      <c r="AV88" s="1200"/>
      <c r="AW88" s="1201"/>
      <c r="AX88" s="1206"/>
      <c r="AY88" s="1206"/>
      <c r="AZ88" s="1208"/>
      <c r="BA88" s="1208"/>
      <c r="BB88" s="1208"/>
      <c r="BC88" s="1208"/>
      <c r="BD88" s="1208"/>
      <c r="BE88" s="1208"/>
      <c r="BF88" s="1208"/>
      <c r="BG88" s="1208"/>
      <c r="BH88" s="1208"/>
      <c r="BI88" s="1211"/>
      <c r="BJ88" s="1211"/>
      <c r="BK88" s="1211"/>
      <c r="BL88" s="1211"/>
      <c r="BM88" s="1211"/>
      <c r="BN88" s="1211"/>
      <c r="BO88" s="1211"/>
      <c r="BP88" s="1211"/>
      <c r="BQ88" s="1211"/>
      <c r="BR88" s="1211"/>
      <c r="BS88" s="1211"/>
      <c r="BT88" s="1212"/>
      <c r="BU88" s="1213"/>
      <c r="BV88" s="489"/>
      <c r="BW88" s="715"/>
      <c r="BX88" s="715"/>
      <c r="BY88" s="715"/>
      <c r="BZ88" s="715"/>
      <c r="CA88" s="1179"/>
      <c r="CB88" s="1179"/>
      <c r="CC88" s="1179"/>
      <c r="CD88" s="1179"/>
      <c r="CE88" s="1179"/>
      <c r="CF88" s="1179"/>
      <c r="CG88" s="1179"/>
      <c r="CH88" s="1179"/>
      <c r="CI88" s="1180"/>
    </row>
    <row r="89" spans="4:87" ht="9" customHeight="1">
      <c r="D89" s="73"/>
      <c r="E89" s="1199"/>
      <c r="F89" s="1200"/>
      <c r="G89" s="1200"/>
      <c r="H89" s="1200"/>
      <c r="I89" s="1200"/>
      <c r="J89" s="1200"/>
      <c r="K89" s="1200"/>
      <c r="L89" s="1200"/>
      <c r="M89" s="1200"/>
      <c r="N89" s="1200"/>
      <c r="O89" s="1200"/>
      <c r="P89" s="1200"/>
      <c r="Q89" s="1200"/>
      <c r="R89" s="1200"/>
      <c r="S89" s="1200"/>
      <c r="T89" s="1200"/>
      <c r="U89" s="1200"/>
      <c r="V89" s="1200"/>
      <c r="W89" s="1200"/>
      <c r="X89" s="1200"/>
      <c r="Y89" s="1200"/>
      <c r="Z89" s="1200"/>
      <c r="AA89" s="1200"/>
      <c r="AB89" s="1200"/>
      <c r="AC89" s="1200"/>
      <c r="AD89" s="1200"/>
      <c r="AE89" s="1200"/>
      <c r="AF89" s="1200"/>
      <c r="AG89" s="1200"/>
      <c r="AH89" s="1200"/>
      <c r="AI89" s="1200"/>
      <c r="AJ89" s="1200"/>
      <c r="AK89" s="1200"/>
      <c r="AL89" s="1200"/>
      <c r="AM89" s="1200"/>
      <c r="AN89" s="1200"/>
      <c r="AO89" s="1200"/>
      <c r="AP89" s="1200"/>
      <c r="AQ89" s="1200"/>
      <c r="AR89" s="1200"/>
      <c r="AS89" s="1200"/>
      <c r="AT89" s="1200"/>
      <c r="AU89" s="1200"/>
      <c r="AV89" s="1200"/>
      <c r="AW89" s="1201"/>
      <c r="AX89" s="1206"/>
      <c r="AY89" s="1206"/>
      <c r="AZ89" s="1208"/>
      <c r="BA89" s="1208"/>
      <c r="BB89" s="1208"/>
      <c r="BC89" s="1208"/>
      <c r="BD89" s="1208"/>
      <c r="BE89" s="1208"/>
      <c r="BF89" s="1208"/>
      <c r="BG89" s="1208"/>
      <c r="BH89" s="1208"/>
      <c r="BI89" s="1211"/>
      <c r="BJ89" s="1211"/>
      <c r="BK89" s="1211"/>
      <c r="BL89" s="1211"/>
      <c r="BM89" s="1211"/>
      <c r="BN89" s="1211"/>
      <c r="BO89" s="1211"/>
      <c r="BP89" s="1211"/>
      <c r="BQ89" s="1211"/>
      <c r="BR89" s="1211"/>
      <c r="BS89" s="1211"/>
      <c r="BT89" s="1212"/>
      <c r="BU89" s="1213"/>
      <c r="BV89" s="489"/>
      <c r="BW89" s="715"/>
      <c r="BX89" s="715"/>
      <c r="BY89" s="715"/>
      <c r="BZ89" s="715"/>
      <c r="CA89" s="1179"/>
      <c r="CB89" s="1179"/>
      <c r="CC89" s="1179"/>
      <c r="CD89" s="1179"/>
      <c r="CE89" s="1179"/>
      <c r="CF89" s="1179"/>
      <c r="CG89" s="1179"/>
      <c r="CH89" s="1179"/>
      <c r="CI89" s="1180"/>
    </row>
    <row r="90" spans="4:87" ht="9" customHeight="1">
      <c r="D90" s="73"/>
      <c r="E90" s="1199"/>
      <c r="F90" s="1200"/>
      <c r="G90" s="1200"/>
      <c r="H90" s="1200"/>
      <c r="I90" s="1200"/>
      <c r="J90" s="1200"/>
      <c r="K90" s="1200"/>
      <c r="L90" s="1200"/>
      <c r="M90" s="1200"/>
      <c r="N90" s="1200"/>
      <c r="O90" s="1200"/>
      <c r="P90" s="1200"/>
      <c r="Q90" s="1200"/>
      <c r="R90" s="1200"/>
      <c r="S90" s="1200"/>
      <c r="T90" s="1200"/>
      <c r="U90" s="1200"/>
      <c r="V90" s="1200"/>
      <c r="W90" s="1200"/>
      <c r="X90" s="1200"/>
      <c r="Y90" s="1200"/>
      <c r="Z90" s="1200"/>
      <c r="AA90" s="1200"/>
      <c r="AB90" s="1200"/>
      <c r="AC90" s="1200"/>
      <c r="AD90" s="1200"/>
      <c r="AE90" s="1200"/>
      <c r="AF90" s="1200"/>
      <c r="AG90" s="1200"/>
      <c r="AH90" s="1200"/>
      <c r="AI90" s="1200"/>
      <c r="AJ90" s="1200"/>
      <c r="AK90" s="1200"/>
      <c r="AL90" s="1200"/>
      <c r="AM90" s="1200"/>
      <c r="AN90" s="1200"/>
      <c r="AO90" s="1200"/>
      <c r="AP90" s="1200"/>
      <c r="AQ90" s="1200"/>
      <c r="AR90" s="1200"/>
      <c r="AS90" s="1200"/>
      <c r="AT90" s="1200"/>
      <c r="AU90" s="1200"/>
      <c r="AV90" s="1200"/>
      <c r="AW90" s="1201"/>
      <c r="AX90" s="1183"/>
      <c r="AY90" s="1183"/>
      <c r="AZ90" s="1183"/>
      <c r="BA90" s="1183"/>
      <c r="BB90" s="1183"/>
      <c r="BC90" s="1183"/>
      <c r="BD90" s="1183"/>
      <c r="BE90" s="1183"/>
      <c r="BF90" s="1183"/>
      <c r="BG90" s="1185"/>
      <c r="BH90" s="1185"/>
      <c r="BI90" s="1187">
        <f>BI24+BI30+BI36+BI42+BI48+BI54+BI60+BI66+BI72+BI78+BI84</f>
        <v>0</v>
      </c>
      <c r="BJ90" s="1188"/>
      <c r="BK90" s="1188"/>
      <c r="BL90" s="1188"/>
      <c r="BM90" s="1188"/>
      <c r="BN90" s="1188"/>
      <c r="BO90" s="1188"/>
      <c r="BP90" s="1188"/>
      <c r="BQ90" s="1188"/>
      <c r="BR90" s="1188"/>
      <c r="BS90" s="1188"/>
      <c r="BT90" s="1189"/>
      <c r="BU90" s="1213"/>
      <c r="BV90" s="489"/>
      <c r="BW90" s="715"/>
      <c r="BX90" s="715"/>
      <c r="BY90" s="715"/>
      <c r="BZ90" s="715"/>
      <c r="CA90" s="1179"/>
      <c r="CB90" s="1179"/>
      <c r="CC90" s="1179"/>
      <c r="CD90" s="1179"/>
      <c r="CE90" s="1179"/>
      <c r="CF90" s="1179"/>
      <c r="CG90" s="1179"/>
      <c r="CH90" s="1179"/>
      <c r="CI90" s="1180"/>
    </row>
    <row r="91" spans="4:87" ht="9" customHeight="1">
      <c r="D91" s="73"/>
      <c r="E91" s="1199"/>
      <c r="F91" s="1200"/>
      <c r="G91" s="1200"/>
      <c r="H91" s="1200"/>
      <c r="I91" s="1200"/>
      <c r="J91" s="1200"/>
      <c r="K91" s="1200"/>
      <c r="L91" s="1200"/>
      <c r="M91" s="1200"/>
      <c r="N91" s="1200"/>
      <c r="O91" s="1200"/>
      <c r="P91" s="1200"/>
      <c r="Q91" s="1200"/>
      <c r="R91" s="1200"/>
      <c r="S91" s="1200"/>
      <c r="T91" s="1200"/>
      <c r="U91" s="1200"/>
      <c r="V91" s="1200"/>
      <c r="W91" s="1200"/>
      <c r="X91" s="1200"/>
      <c r="Y91" s="1200"/>
      <c r="Z91" s="1200"/>
      <c r="AA91" s="1200"/>
      <c r="AB91" s="1200"/>
      <c r="AC91" s="1200"/>
      <c r="AD91" s="1200"/>
      <c r="AE91" s="1200"/>
      <c r="AF91" s="1200"/>
      <c r="AG91" s="1200"/>
      <c r="AH91" s="1200"/>
      <c r="AI91" s="1200"/>
      <c r="AJ91" s="1200"/>
      <c r="AK91" s="1200"/>
      <c r="AL91" s="1200"/>
      <c r="AM91" s="1200"/>
      <c r="AN91" s="1200"/>
      <c r="AO91" s="1200"/>
      <c r="AP91" s="1200"/>
      <c r="AQ91" s="1200"/>
      <c r="AR91" s="1200"/>
      <c r="AS91" s="1200"/>
      <c r="AT91" s="1200"/>
      <c r="AU91" s="1200"/>
      <c r="AV91" s="1200"/>
      <c r="AW91" s="1201"/>
      <c r="AX91" s="1183"/>
      <c r="AY91" s="1183"/>
      <c r="AZ91" s="1183"/>
      <c r="BA91" s="1183"/>
      <c r="BB91" s="1183"/>
      <c r="BC91" s="1183"/>
      <c r="BD91" s="1183"/>
      <c r="BE91" s="1183"/>
      <c r="BF91" s="1183"/>
      <c r="BG91" s="1185"/>
      <c r="BH91" s="1185"/>
      <c r="BI91" s="1190"/>
      <c r="BJ91" s="1191"/>
      <c r="BK91" s="1191"/>
      <c r="BL91" s="1191"/>
      <c r="BM91" s="1191"/>
      <c r="BN91" s="1191"/>
      <c r="BO91" s="1191"/>
      <c r="BP91" s="1191"/>
      <c r="BQ91" s="1191"/>
      <c r="BR91" s="1191"/>
      <c r="BS91" s="1191"/>
      <c r="BT91" s="1192"/>
      <c r="BU91" s="1213"/>
      <c r="BV91" s="489"/>
      <c r="BW91" s="715"/>
      <c r="BX91" s="715"/>
      <c r="BY91" s="715"/>
      <c r="BZ91" s="715"/>
      <c r="CA91" s="1179"/>
      <c r="CB91" s="1179"/>
      <c r="CC91" s="1179"/>
      <c r="CD91" s="1179"/>
      <c r="CE91" s="1179"/>
      <c r="CF91" s="1179"/>
      <c r="CG91" s="1179"/>
      <c r="CH91" s="1179"/>
      <c r="CI91" s="1180"/>
    </row>
    <row r="92" spans="4:87" ht="9" customHeight="1" thickBot="1">
      <c r="D92" s="73"/>
      <c r="E92" s="1202"/>
      <c r="F92" s="1203"/>
      <c r="G92" s="1203"/>
      <c r="H92" s="1203"/>
      <c r="I92" s="1203"/>
      <c r="J92" s="1203"/>
      <c r="K92" s="1203"/>
      <c r="L92" s="1203"/>
      <c r="M92" s="1203"/>
      <c r="N92" s="1203"/>
      <c r="O92" s="1203"/>
      <c r="P92" s="1203"/>
      <c r="Q92" s="1203"/>
      <c r="R92" s="1203"/>
      <c r="S92" s="1203"/>
      <c r="T92" s="1203"/>
      <c r="U92" s="1203"/>
      <c r="V92" s="1203"/>
      <c r="W92" s="1203"/>
      <c r="X92" s="1203"/>
      <c r="Y92" s="1203"/>
      <c r="Z92" s="1203"/>
      <c r="AA92" s="1203"/>
      <c r="AB92" s="1203"/>
      <c r="AC92" s="1203"/>
      <c r="AD92" s="1203"/>
      <c r="AE92" s="1203"/>
      <c r="AF92" s="1203"/>
      <c r="AG92" s="1203"/>
      <c r="AH92" s="1203"/>
      <c r="AI92" s="1203"/>
      <c r="AJ92" s="1203"/>
      <c r="AK92" s="1203"/>
      <c r="AL92" s="1203"/>
      <c r="AM92" s="1203"/>
      <c r="AN92" s="1203"/>
      <c r="AO92" s="1203"/>
      <c r="AP92" s="1203"/>
      <c r="AQ92" s="1203"/>
      <c r="AR92" s="1203"/>
      <c r="AS92" s="1203"/>
      <c r="AT92" s="1203"/>
      <c r="AU92" s="1203"/>
      <c r="AV92" s="1203"/>
      <c r="AW92" s="1204"/>
      <c r="AX92" s="1184"/>
      <c r="AY92" s="1184"/>
      <c r="AZ92" s="1184"/>
      <c r="BA92" s="1184"/>
      <c r="BB92" s="1184"/>
      <c r="BC92" s="1184"/>
      <c r="BD92" s="1184"/>
      <c r="BE92" s="1184"/>
      <c r="BF92" s="1184"/>
      <c r="BG92" s="1186"/>
      <c r="BH92" s="1186"/>
      <c r="BI92" s="1193"/>
      <c r="BJ92" s="1194"/>
      <c r="BK92" s="1194"/>
      <c r="BL92" s="1194"/>
      <c r="BM92" s="1194"/>
      <c r="BN92" s="1194"/>
      <c r="BO92" s="1194"/>
      <c r="BP92" s="1194"/>
      <c r="BQ92" s="1194"/>
      <c r="BR92" s="1194"/>
      <c r="BS92" s="1194"/>
      <c r="BT92" s="1195"/>
      <c r="BU92" s="1214"/>
      <c r="BV92" s="1215"/>
      <c r="BW92" s="716"/>
      <c r="BX92" s="716"/>
      <c r="BY92" s="716"/>
      <c r="BZ92" s="716"/>
      <c r="CA92" s="1181"/>
      <c r="CB92" s="1181"/>
      <c r="CC92" s="1181"/>
      <c r="CD92" s="1181"/>
      <c r="CE92" s="1181"/>
      <c r="CF92" s="1181"/>
      <c r="CG92" s="1181"/>
      <c r="CH92" s="1181"/>
      <c r="CI92" s="1182"/>
    </row>
    <row r="93" spans="4:87" ht="9" customHeight="1">
      <c r="BI93" s="65"/>
      <c r="BJ93" s="65"/>
      <c r="BK93" s="65"/>
      <c r="BL93" s="65"/>
      <c r="BM93" s="65"/>
      <c r="BN93" s="65"/>
      <c r="BO93" s="65"/>
      <c r="BP93" s="65"/>
      <c r="BQ93" s="65"/>
      <c r="BR93" s="65"/>
      <c r="BS93" s="65"/>
      <c r="BT93" s="65"/>
      <c r="BU93" s="65"/>
      <c r="BV93" s="65"/>
      <c r="BW93" s="65"/>
      <c r="BX93" s="65"/>
      <c r="BY93" s="65"/>
      <c r="BZ93" s="65"/>
    </row>
  </sheetData>
  <sheetProtection sheet="1" objects="1" scenarios="1" selectLockedCells="1"/>
  <mergeCells count="134">
    <mergeCell ref="BW3:CC3"/>
    <mergeCell ref="CD3:CI3"/>
    <mergeCell ref="S4:BD5"/>
    <mergeCell ref="BH4:BO5"/>
    <mergeCell ref="BP4:BT5"/>
    <mergeCell ref="BU4:BV5"/>
    <mergeCell ref="BW4:CC5"/>
    <mergeCell ref="CD4:CI5"/>
    <mergeCell ref="F2:K3"/>
    <mergeCell ref="Q2:AQ3"/>
    <mergeCell ref="BF3:BG9"/>
    <mergeCell ref="BI3:BN3"/>
    <mergeCell ref="BP3:BT3"/>
    <mergeCell ref="BU3:BV3"/>
    <mergeCell ref="E6:O7"/>
    <mergeCell ref="P6:BA9"/>
    <mergeCell ref="BI6:BO6"/>
    <mergeCell ref="S11:V12"/>
    <mergeCell ref="W11:Y12"/>
    <mergeCell ref="Z11:AC12"/>
    <mergeCell ref="AD11:AF12"/>
    <mergeCell ref="AG11:AJ12"/>
    <mergeCell ref="BZ12:CB13"/>
    <mergeCell ref="CJ6:CJ46"/>
    <mergeCell ref="BH7:BJ9"/>
    <mergeCell ref="BK7:BM9"/>
    <mergeCell ref="BN7:BP9"/>
    <mergeCell ref="BZ10:CB11"/>
    <mergeCell ref="CD10:CH11"/>
    <mergeCell ref="CD12:CH13"/>
    <mergeCell ref="BJ14:BS16"/>
    <mergeCell ref="BZ14:CF19"/>
    <mergeCell ref="BI24:BT26"/>
    <mergeCell ref="K15:AD18"/>
    <mergeCell ref="AL15:AW18"/>
    <mergeCell ref="BI17:BT19"/>
    <mergeCell ref="E20:AK26"/>
    <mergeCell ref="AL20:AW26"/>
    <mergeCell ref="AX20:AY23"/>
    <mergeCell ref="AZ20:BH23"/>
    <mergeCell ref="BI21:BT23"/>
    <mergeCell ref="AX24:BF26"/>
    <mergeCell ref="BG24:BH26"/>
    <mergeCell ref="E33:AK38"/>
    <mergeCell ref="AL33:AW38"/>
    <mergeCell ref="AX33:AY35"/>
    <mergeCell ref="AZ33:BH35"/>
    <mergeCell ref="BI33:BT35"/>
    <mergeCell ref="AX36:BF38"/>
    <mergeCell ref="BG36:BH38"/>
    <mergeCell ref="BI36:BT38"/>
    <mergeCell ref="E27:AK32"/>
    <mergeCell ref="AL27:AW32"/>
    <mergeCell ref="AX27:AY29"/>
    <mergeCell ref="AZ27:BH29"/>
    <mergeCell ref="BI27:BT29"/>
    <mergeCell ref="AX30:BF32"/>
    <mergeCell ref="BG30:BH32"/>
    <mergeCell ref="BI30:BT32"/>
    <mergeCell ref="E45:AK50"/>
    <mergeCell ref="AL45:AW50"/>
    <mergeCell ref="AX45:AY47"/>
    <mergeCell ref="AZ45:BH47"/>
    <mergeCell ref="BI45:BT47"/>
    <mergeCell ref="AX48:BF50"/>
    <mergeCell ref="BG48:BH50"/>
    <mergeCell ref="BI48:BT50"/>
    <mergeCell ref="E39:AK44"/>
    <mergeCell ref="AL39:AW44"/>
    <mergeCell ref="AX39:AY41"/>
    <mergeCell ref="AZ39:BH41"/>
    <mergeCell ref="BI39:BT41"/>
    <mergeCell ref="AX42:BF44"/>
    <mergeCell ref="BG42:BH44"/>
    <mergeCell ref="BI42:BT44"/>
    <mergeCell ref="E57:AK62"/>
    <mergeCell ref="AL57:AW62"/>
    <mergeCell ref="AX57:AY59"/>
    <mergeCell ref="AZ57:BH59"/>
    <mergeCell ref="BI57:BT59"/>
    <mergeCell ref="AX60:BF62"/>
    <mergeCell ref="BG60:BH62"/>
    <mergeCell ref="BI60:BT62"/>
    <mergeCell ref="E51:AK56"/>
    <mergeCell ref="AL51:AW56"/>
    <mergeCell ref="AX51:AY53"/>
    <mergeCell ref="AZ51:BH53"/>
    <mergeCell ref="BI51:BT53"/>
    <mergeCell ref="AX54:BF56"/>
    <mergeCell ref="BG54:BH56"/>
    <mergeCell ref="BI54:BT56"/>
    <mergeCell ref="E69:AK74"/>
    <mergeCell ref="AL69:AW74"/>
    <mergeCell ref="AX69:AY71"/>
    <mergeCell ref="AZ69:BH71"/>
    <mergeCell ref="BI69:BT71"/>
    <mergeCell ref="AX72:BF74"/>
    <mergeCell ref="BG72:BH74"/>
    <mergeCell ref="BI72:BT74"/>
    <mergeCell ref="E63:AK68"/>
    <mergeCell ref="AL63:AW68"/>
    <mergeCell ref="AX63:AY65"/>
    <mergeCell ref="AZ63:BH65"/>
    <mergeCell ref="BI63:BT65"/>
    <mergeCell ref="AX66:BF68"/>
    <mergeCell ref="BG66:BH68"/>
    <mergeCell ref="BI66:BT68"/>
    <mergeCell ref="E81:AK86"/>
    <mergeCell ref="AL81:AW86"/>
    <mergeCell ref="AX81:AY83"/>
    <mergeCell ref="AZ81:BH83"/>
    <mergeCell ref="BI81:BT83"/>
    <mergeCell ref="AX84:BF86"/>
    <mergeCell ref="BG84:BH86"/>
    <mergeCell ref="BI84:BT86"/>
    <mergeCell ref="E75:AK80"/>
    <mergeCell ref="AL75:AW80"/>
    <mergeCell ref="AX75:AY77"/>
    <mergeCell ref="AZ75:BH77"/>
    <mergeCell ref="BI75:BT77"/>
    <mergeCell ref="AX78:BF80"/>
    <mergeCell ref="BG78:BH80"/>
    <mergeCell ref="BI78:BT80"/>
    <mergeCell ref="CA87:CI89"/>
    <mergeCell ref="CA90:CI92"/>
    <mergeCell ref="AX90:BF92"/>
    <mergeCell ref="BG90:BH92"/>
    <mergeCell ref="BI90:BT92"/>
    <mergeCell ref="E87:AW92"/>
    <mergeCell ref="AX87:AY89"/>
    <mergeCell ref="AZ87:BH89"/>
    <mergeCell ref="BI87:BT89"/>
    <mergeCell ref="BU87:BV92"/>
    <mergeCell ref="BW87:BZ92"/>
  </mergeCells>
  <phoneticPr fontId="1"/>
  <pageMargins left="0.43307086614173229" right="3.937007874015748E-2" top="0.11811023622047245" bottom="0.19685039370078741" header="0.31496062992125984" footer="0.31496062992125984"/>
  <pageSetup paperSize="9" scale="6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コード表!$F$5:$F$62</xm:f>
          </x14:formula1>
          <xm:sqref>E20:AK86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B2:CJ93"/>
  <sheetViews>
    <sheetView showGridLines="0" showZeros="0" zoomScale="75" zoomScaleNormal="75" zoomScaleSheetLayoutView="75" workbookViewId="0">
      <selection activeCell="E20" sqref="E20:AK26"/>
    </sheetView>
  </sheetViews>
  <sheetFormatPr defaultColWidth="2.25" defaultRowHeight="9" customHeight="1"/>
  <cols>
    <col min="1" max="37" width="2.25" style="1"/>
    <col min="38" max="49" width="2.375" style="1" customWidth="1"/>
    <col min="50" max="16384" width="2.25" style="1"/>
  </cols>
  <sheetData>
    <row r="2" spans="2:88" ht="12" customHeight="1" thickBot="1">
      <c r="F2" s="1152" t="s">
        <v>36</v>
      </c>
      <c r="G2" s="1152"/>
      <c r="H2" s="1152"/>
      <c r="I2" s="1152"/>
      <c r="J2" s="1152"/>
      <c r="K2" s="1152"/>
      <c r="Q2" s="1153" t="s">
        <v>38</v>
      </c>
      <c r="R2" s="1153"/>
      <c r="S2" s="1153"/>
      <c r="T2" s="1153"/>
      <c r="U2" s="1153"/>
      <c r="V2" s="1153"/>
      <c r="W2" s="1153"/>
      <c r="X2" s="1153"/>
      <c r="Y2" s="1153"/>
      <c r="Z2" s="1153"/>
      <c r="AA2" s="1153"/>
      <c r="AB2" s="1153"/>
      <c r="AC2" s="1153"/>
      <c r="AD2" s="1153"/>
      <c r="AE2" s="1153"/>
      <c r="AF2" s="1153"/>
      <c r="AG2" s="1153"/>
      <c r="AH2" s="1153"/>
      <c r="AI2" s="1153"/>
      <c r="AJ2" s="1153"/>
      <c r="AK2" s="1153"/>
      <c r="AL2" s="1153"/>
      <c r="AM2" s="1153"/>
      <c r="AN2" s="1153"/>
      <c r="AO2" s="1153"/>
      <c r="AP2" s="1153"/>
      <c r="AQ2" s="1153"/>
      <c r="AR2" s="36"/>
      <c r="AS2" s="36"/>
      <c r="AT2" s="36"/>
      <c r="AU2" s="36"/>
      <c r="AV2" s="36"/>
      <c r="AW2" s="36"/>
      <c r="AX2" s="36"/>
      <c r="AY2" s="36"/>
      <c r="AZ2" s="36"/>
      <c r="BA2" s="36"/>
      <c r="BB2" s="36"/>
      <c r="BC2" s="36"/>
      <c r="BD2" s="36"/>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row>
    <row r="3" spans="2:88" ht="15" customHeight="1">
      <c r="F3" s="1152"/>
      <c r="G3" s="1152"/>
      <c r="H3" s="1152"/>
      <c r="I3" s="1152"/>
      <c r="J3" s="1152"/>
      <c r="K3" s="1152"/>
      <c r="Q3" s="1153"/>
      <c r="R3" s="1153"/>
      <c r="S3" s="1153"/>
      <c r="T3" s="1153"/>
      <c r="U3" s="1153"/>
      <c r="V3" s="1153"/>
      <c r="W3" s="1153"/>
      <c r="X3" s="1153"/>
      <c r="Y3" s="1153"/>
      <c r="Z3" s="1153"/>
      <c r="AA3" s="1153"/>
      <c r="AB3" s="1153"/>
      <c r="AC3" s="1153"/>
      <c r="AD3" s="1153"/>
      <c r="AE3" s="1153"/>
      <c r="AF3" s="1153"/>
      <c r="AG3" s="1153"/>
      <c r="AH3" s="1153"/>
      <c r="AI3" s="1153"/>
      <c r="AJ3" s="1153"/>
      <c r="AK3" s="1153"/>
      <c r="AL3" s="1153"/>
      <c r="AM3" s="1153"/>
      <c r="AN3" s="1153"/>
      <c r="AO3" s="1153"/>
      <c r="AP3" s="1153"/>
      <c r="AQ3" s="1153"/>
      <c r="AR3" s="36"/>
      <c r="AS3" s="36"/>
      <c r="AT3" s="36"/>
      <c r="AU3" s="36"/>
      <c r="AV3" s="36"/>
      <c r="AW3" s="36"/>
      <c r="AX3" s="36"/>
      <c r="AY3" s="36"/>
      <c r="AZ3" s="36"/>
      <c r="BA3" s="36"/>
      <c r="BB3" s="36"/>
      <c r="BC3" s="36"/>
      <c r="BD3" s="36"/>
      <c r="BE3" s="5"/>
      <c r="BF3" s="1107" t="s">
        <v>4</v>
      </c>
      <c r="BG3" s="1108"/>
      <c r="BH3" s="16"/>
      <c r="BI3" s="1113" t="s">
        <v>5</v>
      </c>
      <c r="BJ3" s="1113"/>
      <c r="BK3" s="1113"/>
      <c r="BL3" s="1113"/>
      <c r="BM3" s="1113"/>
      <c r="BN3" s="1113"/>
      <c r="BO3" s="17"/>
      <c r="BP3" s="1116" t="s">
        <v>6</v>
      </c>
      <c r="BQ3" s="1117"/>
      <c r="BR3" s="1117"/>
      <c r="BS3" s="1117"/>
      <c r="BT3" s="1118"/>
      <c r="BU3" s="1116" t="s">
        <v>7</v>
      </c>
      <c r="BV3" s="1118"/>
      <c r="BW3" s="1140" t="s">
        <v>8</v>
      </c>
      <c r="BX3" s="1141"/>
      <c r="BY3" s="1141"/>
      <c r="BZ3" s="1141"/>
      <c r="CA3" s="1141"/>
      <c r="CB3" s="1141"/>
      <c r="CC3" s="1142"/>
      <c r="CD3" s="1148" t="s">
        <v>21</v>
      </c>
      <c r="CE3" s="1113"/>
      <c r="CF3" s="1113"/>
      <c r="CG3" s="1113"/>
      <c r="CH3" s="1113"/>
      <c r="CI3" s="1149"/>
      <c r="CJ3" s="8"/>
    </row>
    <row r="4" spans="2:88" ht="14.25" customHeight="1">
      <c r="Q4" s="36"/>
      <c r="R4" s="36"/>
      <c r="S4" s="1153" t="s">
        <v>37</v>
      </c>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1153"/>
      <c r="BA4" s="1153"/>
      <c r="BB4" s="1153"/>
      <c r="BC4" s="1153"/>
      <c r="BD4" s="1153"/>
      <c r="BE4" s="5"/>
      <c r="BF4" s="1109"/>
      <c r="BG4" s="1110"/>
      <c r="BH4" s="1114">
        <f>注意事項!H6</f>
        <v>0</v>
      </c>
      <c r="BI4" s="1114"/>
      <c r="BJ4" s="1114"/>
      <c r="BK4" s="1114"/>
      <c r="BL4" s="1114"/>
      <c r="BM4" s="1114"/>
      <c r="BN4" s="1114"/>
      <c r="BO4" s="1114"/>
      <c r="BP4" s="1114">
        <f>注意事項!H7</f>
        <v>0</v>
      </c>
      <c r="BQ4" s="1114"/>
      <c r="BR4" s="1114"/>
      <c r="BS4" s="1114"/>
      <c r="BT4" s="1114"/>
      <c r="BU4" s="1119" t="s">
        <v>91</v>
      </c>
      <c r="BV4" s="1119"/>
      <c r="BW4" s="1013"/>
      <c r="BX4" s="1013"/>
      <c r="BY4" s="1013"/>
      <c r="BZ4" s="1013"/>
      <c r="CA4" s="1013"/>
      <c r="CB4" s="1013"/>
      <c r="CC4" s="1013"/>
      <c r="CD4" s="1013"/>
      <c r="CE4" s="1013"/>
      <c r="CF4" s="1013"/>
      <c r="CG4" s="1013"/>
      <c r="CH4" s="1013"/>
      <c r="CI4" s="1150"/>
      <c r="CJ4" s="8"/>
    </row>
    <row r="5" spans="2:88" ht="9.75" customHeight="1" thickBot="1">
      <c r="Q5" s="36"/>
      <c r="R5" s="36"/>
      <c r="S5" s="1153"/>
      <c r="T5" s="1153"/>
      <c r="U5" s="1153"/>
      <c r="V5" s="1153"/>
      <c r="W5" s="1153"/>
      <c r="X5" s="1153"/>
      <c r="Y5" s="1153"/>
      <c r="Z5" s="1153"/>
      <c r="AA5" s="1153"/>
      <c r="AB5" s="1153"/>
      <c r="AC5" s="1153"/>
      <c r="AD5" s="1153"/>
      <c r="AE5" s="1153"/>
      <c r="AF5" s="1153"/>
      <c r="AG5" s="1153"/>
      <c r="AH5" s="1153"/>
      <c r="AI5" s="1153"/>
      <c r="AJ5" s="1153"/>
      <c r="AK5" s="1153"/>
      <c r="AL5" s="1153"/>
      <c r="AM5" s="1153"/>
      <c r="AN5" s="1153"/>
      <c r="AO5" s="1153"/>
      <c r="AP5" s="1153"/>
      <c r="AQ5" s="1153"/>
      <c r="AR5" s="1153"/>
      <c r="AS5" s="1153"/>
      <c r="AT5" s="1153"/>
      <c r="AU5" s="1153"/>
      <c r="AV5" s="1153"/>
      <c r="AW5" s="1153"/>
      <c r="AX5" s="1153"/>
      <c r="AY5" s="1153"/>
      <c r="AZ5" s="1153"/>
      <c r="BA5" s="1153"/>
      <c r="BB5" s="1153"/>
      <c r="BC5" s="1153"/>
      <c r="BD5" s="1153"/>
      <c r="BE5" s="6"/>
      <c r="BF5" s="1109"/>
      <c r="BG5" s="1110"/>
      <c r="BH5" s="1115"/>
      <c r="BI5" s="1115"/>
      <c r="BJ5" s="1115"/>
      <c r="BK5" s="1115"/>
      <c r="BL5" s="1115"/>
      <c r="BM5" s="1115"/>
      <c r="BN5" s="1115"/>
      <c r="BO5" s="1115"/>
      <c r="BP5" s="1115"/>
      <c r="BQ5" s="1115"/>
      <c r="BR5" s="1115"/>
      <c r="BS5" s="1115"/>
      <c r="BT5" s="1115"/>
      <c r="BU5" s="1120"/>
      <c r="BV5" s="1120"/>
      <c r="BW5" s="1147"/>
      <c r="BX5" s="1147"/>
      <c r="BY5" s="1147"/>
      <c r="BZ5" s="1147"/>
      <c r="CA5" s="1147"/>
      <c r="CB5" s="1147"/>
      <c r="CC5" s="1147"/>
      <c r="CD5" s="1147"/>
      <c r="CE5" s="1147"/>
      <c r="CF5" s="1147"/>
      <c r="CG5" s="1147"/>
      <c r="CH5" s="1147"/>
      <c r="CI5" s="1151"/>
      <c r="CJ5" s="8"/>
    </row>
    <row r="6" spans="2:88" ht="13.5">
      <c r="B6" s="4"/>
      <c r="C6" s="4"/>
      <c r="D6" s="5"/>
      <c r="E6" s="1154" t="s">
        <v>3</v>
      </c>
      <c r="F6" s="1155"/>
      <c r="G6" s="1155"/>
      <c r="H6" s="1155"/>
      <c r="I6" s="1155"/>
      <c r="J6" s="1155"/>
      <c r="K6" s="1155"/>
      <c r="L6" s="1155"/>
      <c r="M6" s="1155"/>
      <c r="N6" s="1155"/>
      <c r="O6" s="1155"/>
      <c r="P6" s="1158">
        <f>注意事項!H9</f>
        <v>0</v>
      </c>
      <c r="Q6" s="1158"/>
      <c r="R6" s="1158"/>
      <c r="S6" s="1158"/>
      <c r="T6" s="1158"/>
      <c r="U6" s="1158"/>
      <c r="V6" s="1158"/>
      <c r="W6" s="1158"/>
      <c r="X6" s="1158"/>
      <c r="Y6" s="1158"/>
      <c r="Z6" s="1158"/>
      <c r="AA6" s="1158"/>
      <c r="AB6" s="1158"/>
      <c r="AC6" s="1158"/>
      <c r="AD6" s="1158"/>
      <c r="AE6" s="1158"/>
      <c r="AF6" s="1158"/>
      <c r="AG6" s="1158"/>
      <c r="AH6" s="1158"/>
      <c r="AI6" s="1158"/>
      <c r="AJ6" s="1158"/>
      <c r="AK6" s="1158"/>
      <c r="AL6" s="1158"/>
      <c r="AM6" s="1158"/>
      <c r="AN6" s="1158"/>
      <c r="AO6" s="1158"/>
      <c r="AP6" s="1158"/>
      <c r="AQ6" s="1158"/>
      <c r="AR6" s="1158"/>
      <c r="AS6" s="1158"/>
      <c r="AT6" s="1158"/>
      <c r="AU6" s="1158"/>
      <c r="AV6" s="1158"/>
      <c r="AW6" s="1158"/>
      <c r="AX6" s="1158"/>
      <c r="AY6" s="1158"/>
      <c r="AZ6" s="1158"/>
      <c r="BA6" s="1158"/>
      <c r="BB6" s="3"/>
      <c r="BC6" s="3"/>
      <c r="BD6" s="3"/>
      <c r="BE6" s="11"/>
      <c r="BF6" s="1109"/>
      <c r="BG6" s="1110"/>
      <c r="BH6" s="18"/>
      <c r="BI6" s="1121" t="s">
        <v>20</v>
      </c>
      <c r="BJ6" s="1121"/>
      <c r="BK6" s="1121"/>
      <c r="BL6" s="1121"/>
      <c r="BM6" s="1121"/>
      <c r="BN6" s="1121"/>
      <c r="BO6" s="1121"/>
      <c r="BP6" s="19"/>
      <c r="BQ6" s="20"/>
      <c r="BR6" s="21"/>
      <c r="BS6" s="21"/>
      <c r="BT6" s="21"/>
      <c r="BU6" s="21"/>
      <c r="BV6" s="21"/>
      <c r="BW6" s="21"/>
      <c r="BX6" s="21"/>
      <c r="BY6" s="21"/>
      <c r="BZ6" s="21"/>
      <c r="CA6" s="21"/>
      <c r="CB6" s="21"/>
      <c r="CC6" s="21"/>
      <c r="CD6" s="21"/>
      <c r="CE6" s="21"/>
      <c r="CF6" s="21"/>
      <c r="CG6" s="21"/>
      <c r="CH6" s="21"/>
      <c r="CI6" s="22"/>
      <c r="CJ6" s="1099" t="s">
        <v>42</v>
      </c>
    </row>
    <row r="7" spans="2:88" ht="15" customHeight="1">
      <c r="B7" s="4"/>
      <c r="C7" s="4"/>
      <c r="D7" s="5"/>
      <c r="E7" s="1156"/>
      <c r="F7" s="1157"/>
      <c r="G7" s="1157"/>
      <c r="H7" s="1157"/>
      <c r="I7" s="1157"/>
      <c r="J7" s="1157"/>
      <c r="K7" s="1157"/>
      <c r="L7" s="1157"/>
      <c r="M7" s="1157"/>
      <c r="N7" s="1157"/>
      <c r="O7" s="1157"/>
      <c r="P7" s="1159"/>
      <c r="Q7" s="1159"/>
      <c r="R7" s="1159"/>
      <c r="S7" s="1159"/>
      <c r="T7" s="1159"/>
      <c r="U7" s="1159"/>
      <c r="V7" s="1159"/>
      <c r="W7" s="1159"/>
      <c r="X7" s="1159"/>
      <c r="Y7" s="1159"/>
      <c r="Z7" s="1159"/>
      <c r="AA7" s="1159"/>
      <c r="AB7" s="1159"/>
      <c r="AC7" s="1159"/>
      <c r="AD7" s="1159"/>
      <c r="AE7" s="1159"/>
      <c r="AF7" s="1159"/>
      <c r="AG7" s="1159"/>
      <c r="AH7" s="1159"/>
      <c r="AI7" s="1159"/>
      <c r="AJ7" s="1159"/>
      <c r="AK7" s="1159"/>
      <c r="AL7" s="1159"/>
      <c r="AM7" s="1159"/>
      <c r="AN7" s="1159"/>
      <c r="AO7" s="1159"/>
      <c r="AP7" s="1159"/>
      <c r="AQ7" s="1159"/>
      <c r="AR7" s="1159"/>
      <c r="AS7" s="1159"/>
      <c r="AT7" s="1159"/>
      <c r="AU7" s="1159"/>
      <c r="AV7" s="1159"/>
      <c r="AW7" s="1159"/>
      <c r="AX7" s="1159"/>
      <c r="AY7" s="1159"/>
      <c r="AZ7" s="1159"/>
      <c r="BA7" s="1159"/>
      <c r="BB7" s="4"/>
      <c r="BC7" s="4"/>
      <c r="BD7" s="4"/>
      <c r="BE7" s="12"/>
      <c r="BF7" s="1109"/>
      <c r="BG7" s="1110"/>
      <c r="BH7" s="1122">
        <f>'16-41'!Q7</f>
        <v>0</v>
      </c>
      <c r="BI7" s="1122"/>
      <c r="BJ7" s="1123"/>
      <c r="BK7" s="1128">
        <f>'16-41'!U7</f>
        <v>0</v>
      </c>
      <c r="BL7" s="1122"/>
      <c r="BM7" s="1129"/>
      <c r="BN7" s="1134">
        <f>'16-41'!Y7</f>
        <v>0</v>
      </c>
      <c r="BO7" s="1122"/>
      <c r="BP7" s="1122"/>
      <c r="BQ7" s="23"/>
      <c r="BR7" s="4"/>
      <c r="BS7" s="4"/>
      <c r="BT7" s="4"/>
      <c r="BU7" s="4"/>
      <c r="BV7" s="4"/>
      <c r="BW7" s="4"/>
      <c r="BX7" s="4"/>
      <c r="BY7" s="4"/>
      <c r="BZ7" s="4"/>
      <c r="CA7" s="4"/>
      <c r="CB7" s="4"/>
      <c r="CC7" s="4"/>
      <c r="CD7" s="4"/>
      <c r="CE7" s="4"/>
      <c r="CF7" s="4"/>
      <c r="CG7" s="4"/>
      <c r="CH7" s="4"/>
      <c r="CI7" s="5"/>
      <c r="CJ7" s="1099"/>
    </row>
    <row r="8" spans="2:88" ht="12.75" customHeight="1">
      <c r="B8" s="4"/>
      <c r="C8" s="4"/>
      <c r="D8" s="5"/>
      <c r="E8" s="8"/>
      <c r="F8" s="4"/>
      <c r="G8" s="4"/>
      <c r="H8" s="4"/>
      <c r="I8" s="4"/>
      <c r="J8" s="4"/>
      <c r="K8" s="4"/>
      <c r="L8" s="4"/>
      <c r="M8" s="4"/>
      <c r="N8" s="4"/>
      <c r="O8" s="4"/>
      <c r="P8" s="1159"/>
      <c r="Q8" s="1159"/>
      <c r="R8" s="1159"/>
      <c r="S8" s="1159"/>
      <c r="T8" s="1159"/>
      <c r="U8" s="1159"/>
      <c r="V8" s="1159"/>
      <c r="W8" s="1159"/>
      <c r="X8" s="1159"/>
      <c r="Y8" s="1159"/>
      <c r="Z8" s="1159"/>
      <c r="AA8" s="1159"/>
      <c r="AB8" s="1159"/>
      <c r="AC8" s="1159"/>
      <c r="AD8" s="1159"/>
      <c r="AE8" s="1159"/>
      <c r="AF8" s="1159"/>
      <c r="AG8" s="1159"/>
      <c r="AH8" s="1159"/>
      <c r="AI8" s="1159"/>
      <c r="AJ8" s="1159"/>
      <c r="AK8" s="1159"/>
      <c r="AL8" s="1159"/>
      <c r="AM8" s="1159"/>
      <c r="AN8" s="1159"/>
      <c r="AO8" s="1159"/>
      <c r="AP8" s="1159"/>
      <c r="AQ8" s="1159"/>
      <c r="AR8" s="1159"/>
      <c r="AS8" s="1159"/>
      <c r="AT8" s="1159"/>
      <c r="AU8" s="1159"/>
      <c r="AV8" s="1159"/>
      <c r="AW8" s="1159"/>
      <c r="AX8" s="1159"/>
      <c r="AY8" s="1159"/>
      <c r="AZ8" s="1159"/>
      <c r="BA8" s="1159"/>
      <c r="BB8" s="4"/>
      <c r="BC8" s="4"/>
      <c r="BD8" s="4"/>
      <c r="BE8" s="12"/>
      <c r="BF8" s="1109"/>
      <c r="BG8" s="1110"/>
      <c r="BH8" s="1124"/>
      <c r="BI8" s="1124"/>
      <c r="BJ8" s="1125"/>
      <c r="BK8" s="1130"/>
      <c r="BL8" s="1124"/>
      <c r="BM8" s="1131"/>
      <c r="BN8" s="1135"/>
      <c r="BO8" s="1124"/>
      <c r="BP8" s="1124"/>
      <c r="BQ8" s="23"/>
      <c r="BR8" s="4"/>
      <c r="BS8" s="4"/>
      <c r="BT8" s="4"/>
      <c r="BU8" s="4"/>
      <c r="BV8" s="4"/>
      <c r="BW8" s="4"/>
      <c r="BX8" s="4"/>
      <c r="BY8" s="4"/>
      <c r="BZ8" s="4"/>
      <c r="CA8" s="4"/>
      <c r="CB8" s="4"/>
      <c r="CC8" s="4"/>
      <c r="CD8" s="4"/>
      <c r="CE8" s="4"/>
      <c r="CF8" s="4"/>
      <c r="CG8" s="4"/>
      <c r="CH8" s="4"/>
      <c r="CI8" s="5"/>
      <c r="CJ8" s="1099"/>
    </row>
    <row r="9" spans="2:88" ht="12" customHeight="1">
      <c r="B9" s="4"/>
      <c r="C9" s="4"/>
      <c r="D9" s="5"/>
      <c r="E9" s="13"/>
      <c r="F9" s="14"/>
      <c r="G9" s="14"/>
      <c r="H9" s="14"/>
      <c r="I9" s="14"/>
      <c r="J9" s="14"/>
      <c r="K9" s="14"/>
      <c r="L9" s="14"/>
      <c r="M9" s="14"/>
      <c r="N9" s="14"/>
      <c r="O9" s="14"/>
      <c r="P9" s="1160"/>
      <c r="Q9" s="1160"/>
      <c r="R9" s="1160"/>
      <c r="S9" s="1160"/>
      <c r="T9" s="1160"/>
      <c r="U9" s="1160"/>
      <c r="V9" s="1160"/>
      <c r="W9" s="1160"/>
      <c r="X9" s="1160"/>
      <c r="Y9" s="1160"/>
      <c r="Z9" s="1160"/>
      <c r="AA9" s="1160"/>
      <c r="AB9" s="1160"/>
      <c r="AC9" s="1160"/>
      <c r="AD9" s="1160"/>
      <c r="AE9" s="1160"/>
      <c r="AF9" s="1160"/>
      <c r="AG9" s="1160"/>
      <c r="AH9" s="1160"/>
      <c r="AI9" s="1160"/>
      <c r="AJ9" s="1160"/>
      <c r="AK9" s="1160"/>
      <c r="AL9" s="1160"/>
      <c r="AM9" s="1160"/>
      <c r="AN9" s="1160"/>
      <c r="AO9" s="1160"/>
      <c r="AP9" s="1160"/>
      <c r="AQ9" s="1160"/>
      <c r="AR9" s="1160"/>
      <c r="AS9" s="1160"/>
      <c r="AT9" s="1160"/>
      <c r="AU9" s="1160"/>
      <c r="AV9" s="1160"/>
      <c r="AW9" s="1160"/>
      <c r="AX9" s="1160"/>
      <c r="AY9" s="1160"/>
      <c r="AZ9" s="1160"/>
      <c r="BA9" s="1160"/>
      <c r="BB9" s="14"/>
      <c r="BC9" s="14"/>
      <c r="BD9" s="14"/>
      <c r="BE9" s="15"/>
      <c r="BF9" s="1111"/>
      <c r="BG9" s="1112"/>
      <c r="BH9" s="1126"/>
      <c r="BI9" s="1126"/>
      <c r="BJ9" s="1127"/>
      <c r="BK9" s="1132"/>
      <c r="BL9" s="1126"/>
      <c r="BM9" s="1133"/>
      <c r="BN9" s="1136"/>
      <c r="BO9" s="1126"/>
      <c r="BP9" s="1126"/>
      <c r="BQ9" s="24"/>
      <c r="BR9" s="14"/>
      <c r="BS9" s="14"/>
      <c r="BT9" s="14"/>
      <c r="BU9" s="14"/>
      <c r="BV9" s="14"/>
      <c r="BW9" s="14"/>
      <c r="BX9" s="14"/>
      <c r="BY9" s="14"/>
      <c r="BZ9" s="14"/>
      <c r="CA9" s="14"/>
      <c r="CB9" s="14"/>
      <c r="CC9" s="14"/>
      <c r="CD9" s="14"/>
      <c r="CE9" s="14"/>
      <c r="CF9" s="14"/>
      <c r="CG9" s="14"/>
      <c r="CH9" s="14"/>
      <c r="CI9" s="25"/>
      <c r="CJ9" s="1099"/>
    </row>
    <row r="10" spans="2:88" ht="7.5" customHeight="1">
      <c r="B10" s="4"/>
      <c r="C10" s="4"/>
      <c r="D10" s="5"/>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Z10" s="1171">
        <v>1</v>
      </c>
      <c r="CA10" s="1172"/>
      <c r="CB10" s="1173"/>
      <c r="CC10" s="20"/>
      <c r="CD10" s="1022" t="s">
        <v>22</v>
      </c>
      <c r="CE10" s="1022"/>
      <c r="CF10" s="1022"/>
      <c r="CG10" s="1022"/>
      <c r="CH10" s="1022"/>
      <c r="CI10" s="22"/>
      <c r="CJ10" s="1099"/>
    </row>
    <row r="11" spans="2:88" ht="21.75" customHeight="1">
      <c r="B11" s="4"/>
      <c r="C11" s="4"/>
      <c r="D11" s="5"/>
      <c r="S11" s="1100" t="s">
        <v>10</v>
      </c>
      <c r="T11" s="1100"/>
      <c r="U11" s="1100"/>
      <c r="V11" s="1100"/>
      <c r="W11" s="1101">
        <f>'16-41'!V33</f>
        <v>0</v>
      </c>
      <c r="X11" s="1102"/>
      <c r="Y11" s="1103"/>
      <c r="Z11" s="1100" t="s">
        <v>11</v>
      </c>
      <c r="AA11" s="1100"/>
      <c r="AB11" s="1100"/>
      <c r="AC11" s="1100"/>
      <c r="AD11" s="1101">
        <f>'16-41'!AC33</f>
        <v>0</v>
      </c>
      <c r="AE11" s="1102"/>
      <c r="AF11" s="1103"/>
      <c r="AG11" s="1100" t="s">
        <v>12</v>
      </c>
      <c r="AH11" s="1100"/>
      <c r="AI11" s="1100"/>
      <c r="AJ11" s="1100"/>
      <c r="BZ11" s="1171"/>
      <c r="CA11" s="1172"/>
      <c r="CB11" s="1173"/>
      <c r="CC11" s="24"/>
      <c r="CD11" s="1023"/>
      <c r="CE11" s="1023"/>
      <c r="CF11" s="1023"/>
      <c r="CG11" s="1023"/>
      <c r="CH11" s="1023"/>
      <c r="CI11" s="25"/>
      <c r="CJ11" s="1099"/>
    </row>
    <row r="12" spans="2:88" ht="24" customHeight="1">
      <c r="B12" s="4"/>
      <c r="C12" s="4"/>
      <c r="D12" s="5"/>
      <c r="S12" s="1100"/>
      <c r="T12" s="1100"/>
      <c r="U12" s="1100"/>
      <c r="V12" s="1100"/>
      <c r="W12" s="1104"/>
      <c r="X12" s="1105"/>
      <c r="Y12" s="1106"/>
      <c r="Z12" s="1100"/>
      <c r="AA12" s="1100"/>
      <c r="AB12" s="1100"/>
      <c r="AC12" s="1100"/>
      <c r="AD12" s="1104"/>
      <c r="AE12" s="1105"/>
      <c r="AF12" s="1106"/>
      <c r="AG12" s="1100"/>
      <c r="AH12" s="1100"/>
      <c r="AI12" s="1100"/>
      <c r="AJ12" s="1100"/>
      <c r="BZ12" s="1171">
        <v>1</v>
      </c>
      <c r="CA12" s="1172"/>
      <c r="CB12" s="1173"/>
      <c r="CC12" s="20"/>
      <c r="CD12" s="1022" t="s">
        <v>23</v>
      </c>
      <c r="CE12" s="1022"/>
      <c r="CF12" s="1022"/>
      <c r="CG12" s="1022"/>
      <c r="CH12" s="1022"/>
      <c r="CI12" s="22"/>
      <c r="CJ12" s="1099"/>
    </row>
    <row r="13" spans="2:88" ht="6.75" customHeight="1" thickBot="1">
      <c r="B13" s="4"/>
      <c r="C13" s="4"/>
      <c r="D13" s="5"/>
      <c r="BZ13" s="1174"/>
      <c r="CA13" s="1175"/>
      <c r="CB13" s="1176"/>
      <c r="CC13" s="23"/>
      <c r="CD13" s="1024"/>
      <c r="CE13" s="1024"/>
      <c r="CF13" s="1024"/>
      <c r="CG13" s="1024"/>
      <c r="CH13" s="1024"/>
      <c r="CI13" s="5"/>
      <c r="CJ13" s="1099"/>
    </row>
    <row r="14" spans="2:88" ht="9.75" customHeight="1">
      <c r="B14" s="4"/>
      <c r="C14" s="4"/>
      <c r="D14" s="5"/>
      <c r="E14" s="26"/>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11"/>
      <c r="AL14" s="29"/>
      <c r="AM14" s="3"/>
      <c r="AN14" s="3"/>
      <c r="AO14" s="3"/>
      <c r="AP14" s="3"/>
      <c r="AQ14" s="3"/>
      <c r="AR14" s="3"/>
      <c r="AS14" s="3"/>
      <c r="AT14" s="3"/>
      <c r="AU14" s="3"/>
      <c r="AV14" s="3"/>
      <c r="AW14" s="11"/>
      <c r="AX14" s="3"/>
      <c r="AY14" s="3"/>
      <c r="AZ14" s="3"/>
      <c r="BA14" s="3"/>
      <c r="BB14" s="3"/>
      <c r="BC14" s="3"/>
      <c r="BD14" s="3"/>
      <c r="BE14" s="3"/>
      <c r="BF14" s="3"/>
      <c r="BG14" s="3"/>
      <c r="BH14" s="3"/>
      <c r="BI14" s="30"/>
      <c r="BJ14" s="1177" t="s">
        <v>41</v>
      </c>
      <c r="BK14" s="1177"/>
      <c r="BL14" s="1177"/>
      <c r="BM14" s="1177"/>
      <c r="BN14" s="1177"/>
      <c r="BO14" s="1177"/>
      <c r="BP14" s="1177"/>
      <c r="BQ14" s="1177"/>
      <c r="BR14" s="1177"/>
      <c r="BS14" s="1177"/>
      <c r="BT14" s="30"/>
      <c r="BU14" s="32"/>
      <c r="BV14" s="3"/>
      <c r="BW14" s="3"/>
      <c r="BX14" s="3"/>
      <c r="BY14" s="3"/>
      <c r="BZ14" s="1177" t="s">
        <v>17</v>
      </c>
      <c r="CA14" s="1177"/>
      <c r="CB14" s="1177"/>
      <c r="CC14" s="1177"/>
      <c r="CD14" s="1177"/>
      <c r="CE14" s="1177"/>
      <c r="CF14" s="1177"/>
      <c r="CG14" s="3"/>
      <c r="CH14" s="3"/>
      <c r="CI14" s="9"/>
      <c r="CJ14" s="1099"/>
    </row>
    <row r="15" spans="2:88" ht="9.75" customHeight="1">
      <c r="B15" s="4"/>
      <c r="C15" s="4"/>
      <c r="D15" s="5"/>
      <c r="E15" s="8"/>
      <c r="F15" s="4"/>
      <c r="G15" s="4"/>
      <c r="H15" s="4"/>
      <c r="I15" s="4"/>
      <c r="J15" s="4"/>
      <c r="K15" s="1024" t="s">
        <v>39</v>
      </c>
      <c r="L15" s="1024"/>
      <c r="M15" s="1024"/>
      <c r="N15" s="1024"/>
      <c r="O15" s="1024"/>
      <c r="P15" s="1024"/>
      <c r="Q15" s="1024"/>
      <c r="R15" s="1024"/>
      <c r="S15" s="1024"/>
      <c r="T15" s="1024"/>
      <c r="U15" s="1024"/>
      <c r="V15" s="1024"/>
      <c r="W15" s="1024"/>
      <c r="X15" s="1024"/>
      <c r="Y15" s="1024"/>
      <c r="Z15" s="1024"/>
      <c r="AA15" s="1024"/>
      <c r="AB15" s="1024"/>
      <c r="AC15" s="1024"/>
      <c r="AD15" s="1024"/>
      <c r="AE15" s="4"/>
      <c r="AF15" s="4"/>
      <c r="AG15" s="4"/>
      <c r="AH15" s="4"/>
      <c r="AI15" s="4"/>
      <c r="AJ15" s="4"/>
      <c r="AK15" s="12"/>
      <c r="AL15" s="1314" t="s">
        <v>40</v>
      </c>
      <c r="AM15" s="1315"/>
      <c r="AN15" s="1315"/>
      <c r="AO15" s="1315"/>
      <c r="AP15" s="1315"/>
      <c r="AQ15" s="1315"/>
      <c r="AR15" s="1315"/>
      <c r="AS15" s="1315"/>
      <c r="AT15" s="1315"/>
      <c r="AU15" s="1315"/>
      <c r="AV15" s="1315"/>
      <c r="AW15" s="1316"/>
      <c r="AX15" s="10"/>
      <c r="AY15" s="4"/>
      <c r="AZ15" s="4"/>
      <c r="BA15" s="4"/>
      <c r="BB15" s="4"/>
      <c r="BC15" s="4"/>
      <c r="BD15" s="4"/>
      <c r="BE15" s="4"/>
      <c r="BF15" s="4"/>
      <c r="BG15" s="4"/>
      <c r="BH15" s="4"/>
      <c r="BI15" s="31"/>
      <c r="BJ15" s="1178"/>
      <c r="BK15" s="1178"/>
      <c r="BL15" s="1178"/>
      <c r="BM15" s="1178"/>
      <c r="BN15" s="1178"/>
      <c r="BO15" s="1178"/>
      <c r="BP15" s="1178"/>
      <c r="BQ15" s="1178"/>
      <c r="BR15" s="1178"/>
      <c r="BS15" s="1178"/>
      <c r="BT15" s="31"/>
      <c r="BU15" s="33"/>
      <c r="BV15" s="4"/>
      <c r="BW15" s="4"/>
      <c r="BX15" s="4"/>
      <c r="BY15" s="4"/>
      <c r="BZ15" s="1178"/>
      <c r="CA15" s="1178"/>
      <c r="CB15" s="1178"/>
      <c r="CC15" s="1178"/>
      <c r="CD15" s="1178"/>
      <c r="CE15" s="1178"/>
      <c r="CF15" s="1178"/>
      <c r="CG15" s="4"/>
      <c r="CH15" s="4"/>
      <c r="CI15" s="5"/>
      <c r="CJ15" s="1099"/>
    </row>
    <row r="16" spans="2:88" ht="9.75" customHeight="1">
      <c r="B16" s="4"/>
      <c r="C16" s="4"/>
      <c r="D16" s="5"/>
      <c r="E16" s="8"/>
      <c r="F16" s="4"/>
      <c r="G16" s="4"/>
      <c r="H16" s="4"/>
      <c r="I16" s="4"/>
      <c r="J16" s="4"/>
      <c r="K16" s="1024"/>
      <c r="L16" s="1024"/>
      <c r="M16" s="1024"/>
      <c r="N16" s="1024"/>
      <c r="O16" s="1024"/>
      <c r="P16" s="1024"/>
      <c r="Q16" s="1024"/>
      <c r="R16" s="1024"/>
      <c r="S16" s="1024"/>
      <c r="T16" s="1024"/>
      <c r="U16" s="1024"/>
      <c r="V16" s="1024"/>
      <c r="W16" s="1024"/>
      <c r="X16" s="1024"/>
      <c r="Y16" s="1024"/>
      <c r="Z16" s="1024"/>
      <c r="AA16" s="1024"/>
      <c r="AB16" s="1024"/>
      <c r="AC16" s="1024"/>
      <c r="AD16" s="1024"/>
      <c r="AE16" s="4"/>
      <c r="AF16" s="4"/>
      <c r="AG16" s="4"/>
      <c r="AH16" s="4"/>
      <c r="AI16" s="4"/>
      <c r="AJ16" s="4"/>
      <c r="AK16" s="12"/>
      <c r="AL16" s="1314"/>
      <c r="AM16" s="1315"/>
      <c r="AN16" s="1315"/>
      <c r="AO16" s="1315"/>
      <c r="AP16" s="1315"/>
      <c r="AQ16" s="1315"/>
      <c r="AR16" s="1315"/>
      <c r="AS16" s="1315"/>
      <c r="AT16" s="1315"/>
      <c r="AU16" s="1315"/>
      <c r="AV16" s="1315"/>
      <c r="AW16" s="1316"/>
      <c r="AX16" s="10"/>
      <c r="AY16" s="4"/>
      <c r="AZ16" s="4"/>
      <c r="BA16" s="4"/>
      <c r="BB16" s="4"/>
      <c r="BC16" s="4"/>
      <c r="BD16" s="4"/>
      <c r="BE16" s="4"/>
      <c r="BF16" s="4"/>
      <c r="BG16" s="4"/>
      <c r="BH16" s="4"/>
      <c r="BI16" s="31"/>
      <c r="BJ16" s="1178"/>
      <c r="BK16" s="1178"/>
      <c r="BL16" s="1178"/>
      <c r="BM16" s="1178"/>
      <c r="BN16" s="1178"/>
      <c r="BO16" s="1178"/>
      <c r="BP16" s="1178"/>
      <c r="BQ16" s="1178"/>
      <c r="BR16" s="1178"/>
      <c r="BS16" s="1178"/>
      <c r="BT16" s="31"/>
      <c r="BU16" s="33"/>
      <c r="BV16" s="4"/>
      <c r="BW16" s="4"/>
      <c r="BX16" s="4"/>
      <c r="BY16" s="4"/>
      <c r="BZ16" s="1178"/>
      <c r="CA16" s="1178"/>
      <c r="CB16" s="1178"/>
      <c r="CC16" s="1178"/>
      <c r="CD16" s="1178"/>
      <c r="CE16" s="1178"/>
      <c r="CF16" s="1178"/>
      <c r="CG16" s="4"/>
      <c r="CH16" s="4"/>
      <c r="CI16" s="5"/>
      <c r="CJ16" s="1099"/>
    </row>
    <row r="17" spans="2:88" ht="9.75" customHeight="1">
      <c r="B17" s="4"/>
      <c r="C17" s="4"/>
      <c r="D17" s="5"/>
      <c r="E17" s="8"/>
      <c r="F17" s="4"/>
      <c r="G17" s="4"/>
      <c r="H17" s="4"/>
      <c r="I17" s="4"/>
      <c r="J17" s="4"/>
      <c r="K17" s="1024"/>
      <c r="L17" s="1024"/>
      <c r="M17" s="1024"/>
      <c r="N17" s="1024"/>
      <c r="O17" s="1024"/>
      <c r="P17" s="1024"/>
      <c r="Q17" s="1024"/>
      <c r="R17" s="1024"/>
      <c r="S17" s="1024"/>
      <c r="T17" s="1024"/>
      <c r="U17" s="1024"/>
      <c r="V17" s="1024"/>
      <c r="W17" s="1024"/>
      <c r="X17" s="1024"/>
      <c r="Y17" s="1024"/>
      <c r="Z17" s="1024"/>
      <c r="AA17" s="1024"/>
      <c r="AB17" s="1024"/>
      <c r="AC17" s="1024"/>
      <c r="AD17" s="1024"/>
      <c r="AE17" s="4"/>
      <c r="AF17" s="4"/>
      <c r="AG17" s="4"/>
      <c r="AH17" s="4"/>
      <c r="AI17" s="4"/>
      <c r="AJ17" s="4"/>
      <c r="AK17" s="12"/>
      <c r="AL17" s="1314"/>
      <c r="AM17" s="1315"/>
      <c r="AN17" s="1315"/>
      <c r="AO17" s="1315"/>
      <c r="AP17" s="1315"/>
      <c r="AQ17" s="1315"/>
      <c r="AR17" s="1315"/>
      <c r="AS17" s="1315"/>
      <c r="AT17" s="1315"/>
      <c r="AU17" s="1315"/>
      <c r="AV17" s="1315"/>
      <c r="AW17" s="1316"/>
      <c r="AX17" s="10"/>
      <c r="AY17" s="4"/>
      <c r="AZ17" s="4"/>
      <c r="BA17" s="4"/>
      <c r="BB17" s="4"/>
      <c r="BC17" s="4"/>
      <c r="BD17" s="4"/>
      <c r="BE17" s="4"/>
      <c r="BF17" s="4"/>
      <c r="BG17" s="4"/>
      <c r="BH17" s="4"/>
      <c r="BI17" s="1025" t="s">
        <v>16</v>
      </c>
      <c r="BJ17" s="1026"/>
      <c r="BK17" s="1026"/>
      <c r="BL17" s="1026"/>
      <c r="BM17" s="1026"/>
      <c r="BN17" s="1026"/>
      <c r="BO17" s="1026"/>
      <c r="BP17" s="1026"/>
      <c r="BQ17" s="1026"/>
      <c r="BR17" s="1026"/>
      <c r="BS17" s="1026"/>
      <c r="BT17" s="1027"/>
      <c r="BU17" s="33"/>
      <c r="BV17" s="4"/>
      <c r="BW17" s="4"/>
      <c r="BX17" s="4"/>
      <c r="BY17" s="4"/>
      <c r="BZ17" s="1178"/>
      <c r="CA17" s="1178"/>
      <c r="CB17" s="1178"/>
      <c r="CC17" s="1178"/>
      <c r="CD17" s="1178"/>
      <c r="CE17" s="1178"/>
      <c r="CF17" s="1178"/>
      <c r="CG17" s="4"/>
      <c r="CH17" s="4"/>
      <c r="CI17" s="5"/>
      <c r="CJ17" s="1099"/>
    </row>
    <row r="18" spans="2:88" ht="9.75" customHeight="1">
      <c r="B18" s="4"/>
      <c r="C18" s="4"/>
      <c r="D18" s="5"/>
      <c r="E18" s="8"/>
      <c r="F18" s="4"/>
      <c r="G18" s="4"/>
      <c r="H18" s="4"/>
      <c r="I18" s="4"/>
      <c r="J18" s="4"/>
      <c r="K18" s="1024"/>
      <c r="L18" s="1024"/>
      <c r="M18" s="1024"/>
      <c r="N18" s="1024"/>
      <c r="O18" s="1024"/>
      <c r="P18" s="1024"/>
      <c r="Q18" s="1024"/>
      <c r="R18" s="1024"/>
      <c r="S18" s="1024"/>
      <c r="T18" s="1024"/>
      <c r="U18" s="1024"/>
      <c r="V18" s="1024"/>
      <c r="W18" s="1024"/>
      <c r="X18" s="1024"/>
      <c r="Y18" s="1024"/>
      <c r="Z18" s="1024"/>
      <c r="AA18" s="1024"/>
      <c r="AB18" s="1024"/>
      <c r="AC18" s="1024"/>
      <c r="AD18" s="1024"/>
      <c r="AE18" s="4"/>
      <c r="AF18" s="4"/>
      <c r="AG18" s="4"/>
      <c r="AH18" s="4"/>
      <c r="AI18" s="4"/>
      <c r="AJ18" s="4"/>
      <c r="AK18" s="12"/>
      <c r="AL18" s="1314"/>
      <c r="AM18" s="1315"/>
      <c r="AN18" s="1315"/>
      <c r="AO18" s="1315"/>
      <c r="AP18" s="1315"/>
      <c r="AQ18" s="1315"/>
      <c r="AR18" s="1315"/>
      <c r="AS18" s="1315"/>
      <c r="AT18" s="1315"/>
      <c r="AU18" s="1315"/>
      <c r="AV18" s="1315"/>
      <c r="AW18" s="1316"/>
      <c r="AX18" s="10"/>
      <c r="AY18" s="4"/>
      <c r="AZ18" s="4"/>
      <c r="BA18" s="4"/>
      <c r="BB18" s="4"/>
      <c r="BC18" s="4"/>
      <c r="BD18" s="4"/>
      <c r="BE18" s="4"/>
      <c r="BF18" s="4"/>
      <c r="BG18" s="4"/>
      <c r="BH18" s="4"/>
      <c r="BI18" s="1028"/>
      <c r="BJ18" s="1029"/>
      <c r="BK18" s="1029"/>
      <c r="BL18" s="1029"/>
      <c r="BM18" s="1029"/>
      <c r="BN18" s="1029"/>
      <c r="BO18" s="1029"/>
      <c r="BP18" s="1029"/>
      <c r="BQ18" s="1029"/>
      <c r="BR18" s="1029"/>
      <c r="BS18" s="1029"/>
      <c r="BT18" s="1030"/>
      <c r="BU18" s="33"/>
      <c r="BV18" s="4"/>
      <c r="BW18" s="4"/>
      <c r="BX18" s="4"/>
      <c r="BY18" s="4"/>
      <c r="BZ18" s="1178"/>
      <c r="CA18" s="1178"/>
      <c r="CB18" s="1178"/>
      <c r="CC18" s="1178"/>
      <c r="CD18" s="1178"/>
      <c r="CE18" s="1178"/>
      <c r="CF18" s="1178"/>
      <c r="CG18" s="4"/>
      <c r="CH18" s="4"/>
      <c r="CI18" s="5"/>
      <c r="CJ18" s="1099"/>
    </row>
    <row r="19" spans="2:88" ht="9" customHeight="1" thickBot="1">
      <c r="B19" s="4"/>
      <c r="C19" s="4"/>
      <c r="D19" s="5"/>
      <c r="E19" s="2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28"/>
      <c r="AL19" s="35"/>
      <c r="AM19" s="7"/>
      <c r="AN19" s="7"/>
      <c r="AO19" s="7"/>
      <c r="AP19" s="7"/>
      <c r="AQ19" s="7"/>
      <c r="AR19" s="7"/>
      <c r="AS19" s="7"/>
      <c r="AT19" s="7"/>
      <c r="AU19" s="7"/>
      <c r="AV19" s="7"/>
      <c r="AW19" s="28"/>
      <c r="AX19" s="4"/>
      <c r="AY19" s="4"/>
      <c r="AZ19" s="4"/>
      <c r="BA19" s="4"/>
      <c r="BB19" s="4"/>
      <c r="BC19" s="4"/>
      <c r="BD19" s="4"/>
      <c r="BE19" s="4"/>
      <c r="BF19" s="4"/>
      <c r="BG19" s="4"/>
      <c r="BH19" s="4"/>
      <c r="BI19" s="1031"/>
      <c r="BJ19" s="1032"/>
      <c r="BK19" s="1032"/>
      <c r="BL19" s="1032"/>
      <c r="BM19" s="1032"/>
      <c r="BN19" s="1032"/>
      <c r="BO19" s="1032"/>
      <c r="BP19" s="1032"/>
      <c r="BQ19" s="1032"/>
      <c r="BR19" s="1032"/>
      <c r="BS19" s="1032"/>
      <c r="BT19" s="1033"/>
      <c r="BU19" s="33"/>
      <c r="BV19" s="4"/>
      <c r="BW19" s="4"/>
      <c r="BX19" s="4"/>
      <c r="BY19" s="4"/>
      <c r="BZ19" s="1178"/>
      <c r="CA19" s="1178"/>
      <c r="CB19" s="1178"/>
      <c r="CC19" s="1178"/>
      <c r="CD19" s="1178"/>
      <c r="CE19" s="1178"/>
      <c r="CF19" s="1178"/>
      <c r="CG19" s="4"/>
      <c r="CH19" s="4"/>
      <c r="CI19" s="5"/>
      <c r="CJ19" s="1099"/>
    </row>
    <row r="20" spans="2:88" ht="11.25" customHeight="1">
      <c r="B20" s="4"/>
      <c r="C20" s="4"/>
      <c r="D20" s="5"/>
      <c r="E20" s="1082"/>
      <c r="F20" s="1083"/>
      <c r="G20" s="1083"/>
      <c r="H20" s="1083"/>
      <c r="I20" s="1083"/>
      <c r="J20" s="1083"/>
      <c r="K20" s="1083"/>
      <c r="L20" s="1083"/>
      <c r="M20" s="1083"/>
      <c r="N20" s="1083"/>
      <c r="O20" s="1083"/>
      <c r="P20" s="1083"/>
      <c r="Q20" s="1083"/>
      <c r="R20" s="1083"/>
      <c r="S20" s="1083"/>
      <c r="T20" s="1083"/>
      <c r="U20" s="1083"/>
      <c r="V20" s="1083"/>
      <c r="W20" s="1083"/>
      <c r="X20" s="1083"/>
      <c r="Y20" s="1083"/>
      <c r="Z20" s="1083"/>
      <c r="AA20" s="1083"/>
      <c r="AB20" s="1083"/>
      <c r="AC20" s="1083"/>
      <c r="AD20" s="1083"/>
      <c r="AE20" s="1083"/>
      <c r="AF20" s="1083"/>
      <c r="AG20" s="1083"/>
      <c r="AH20" s="1083"/>
      <c r="AI20" s="1083"/>
      <c r="AJ20" s="1083"/>
      <c r="AK20" s="1084"/>
      <c r="AL20" s="1091" t="str">
        <f>IF(E20="","",VLOOKUP(E20,コード表!$I$5:$K$62,3,FALSE))</f>
        <v/>
      </c>
      <c r="AM20" s="1092"/>
      <c r="AN20" s="1092"/>
      <c r="AO20" s="1092"/>
      <c r="AP20" s="1092"/>
      <c r="AQ20" s="1092"/>
      <c r="AR20" s="1092"/>
      <c r="AS20" s="1092"/>
      <c r="AT20" s="1092"/>
      <c r="AU20" s="1092"/>
      <c r="AV20" s="1092"/>
      <c r="AW20" s="1093"/>
      <c r="AX20" s="1050">
        <v>1</v>
      </c>
      <c r="AY20" s="1051"/>
      <c r="AZ20" s="1161" t="str">
        <f>IF(E20="","",VLOOKUP(E20,コード表!$I$5:$K$62,2,FALSE))</f>
        <v/>
      </c>
      <c r="BA20" s="1162"/>
      <c r="BB20" s="1162"/>
      <c r="BC20" s="1162"/>
      <c r="BD20" s="1162"/>
      <c r="BE20" s="1162"/>
      <c r="BF20" s="1162"/>
      <c r="BG20" s="1162"/>
      <c r="BH20" s="1163"/>
      <c r="BI20" s="29"/>
      <c r="BJ20" s="3"/>
      <c r="BK20" s="3"/>
      <c r="BL20" s="3"/>
      <c r="BM20" s="3"/>
      <c r="BN20" s="3"/>
      <c r="BO20" s="3"/>
      <c r="BP20" s="3"/>
      <c r="BQ20" s="3"/>
      <c r="BR20" s="3"/>
      <c r="BS20" s="3"/>
      <c r="BT20" s="34" t="s">
        <v>19</v>
      </c>
      <c r="BU20" s="26"/>
      <c r="BV20" s="3"/>
      <c r="BW20" s="3"/>
      <c r="BX20" s="3"/>
      <c r="BY20" s="3"/>
      <c r="BZ20" s="3"/>
      <c r="CA20" s="3"/>
      <c r="CB20" s="3"/>
      <c r="CC20" s="3"/>
      <c r="CD20" s="3"/>
      <c r="CE20" s="3"/>
      <c r="CF20" s="3"/>
      <c r="CG20" s="3"/>
      <c r="CH20" s="3"/>
      <c r="CI20" s="9"/>
      <c r="CJ20" s="1099"/>
    </row>
    <row r="21" spans="2:88" ht="6.75" customHeight="1">
      <c r="B21" s="4"/>
      <c r="C21" s="4"/>
      <c r="D21" s="5"/>
      <c r="E21" s="1085"/>
      <c r="F21" s="1086"/>
      <c r="G21" s="1086"/>
      <c r="H21" s="1086"/>
      <c r="I21" s="1086"/>
      <c r="J21" s="1086"/>
      <c r="K21" s="1086"/>
      <c r="L21" s="1086"/>
      <c r="M21" s="1086"/>
      <c r="N21" s="1086"/>
      <c r="O21" s="1086"/>
      <c r="P21" s="1086"/>
      <c r="Q21" s="1086"/>
      <c r="R21" s="1086"/>
      <c r="S21" s="1086"/>
      <c r="T21" s="1086"/>
      <c r="U21" s="1086"/>
      <c r="V21" s="1086"/>
      <c r="W21" s="1086"/>
      <c r="X21" s="1086"/>
      <c r="Y21" s="1086"/>
      <c r="Z21" s="1086"/>
      <c r="AA21" s="1086"/>
      <c r="AB21" s="1086"/>
      <c r="AC21" s="1086"/>
      <c r="AD21" s="1086"/>
      <c r="AE21" s="1086"/>
      <c r="AF21" s="1086"/>
      <c r="AG21" s="1086"/>
      <c r="AH21" s="1086"/>
      <c r="AI21" s="1086"/>
      <c r="AJ21" s="1086"/>
      <c r="AK21" s="1087"/>
      <c r="AL21" s="1094"/>
      <c r="AM21" s="820"/>
      <c r="AN21" s="820"/>
      <c r="AO21" s="820"/>
      <c r="AP21" s="820"/>
      <c r="AQ21" s="820"/>
      <c r="AR21" s="820"/>
      <c r="AS21" s="820"/>
      <c r="AT21" s="820"/>
      <c r="AU21" s="820"/>
      <c r="AV21" s="820"/>
      <c r="AW21" s="1095"/>
      <c r="AX21" s="1052"/>
      <c r="AY21" s="1053"/>
      <c r="AZ21" s="1164"/>
      <c r="BA21" s="1054"/>
      <c r="BB21" s="1054"/>
      <c r="BC21" s="1054"/>
      <c r="BD21" s="1054"/>
      <c r="BE21" s="1054"/>
      <c r="BF21" s="1054"/>
      <c r="BG21" s="1054"/>
      <c r="BH21" s="1165"/>
      <c r="BI21" s="1074"/>
      <c r="BJ21" s="824"/>
      <c r="BK21" s="824"/>
      <c r="BL21" s="824"/>
      <c r="BM21" s="824"/>
      <c r="BN21" s="824"/>
      <c r="BO21" s="824"/>
      <c r="BP21" s="824"/>
      <c r="BQ21" s="824"/>
      <c r="BR21" s="824"/>
      <c r="BS21" s="824"/>
      <c r="BT21" s="1075"/>
      <c r="BU21" s="8"/>
      <c r="BV21" s="4"/>
      <c r="BW21" s="4"/>
      <c r="BX21" s="4"/>
      <c r="BY21" s="4"/>
      <c r="BZ21" s="4"/>
      <c r="CA21" s="4"/>
      <c r="CB21" s="4"/>
      <c r="CC21" s="4"/>
      <c r="CD21" s="4"/>
      <c r="CE21" s="4"/>
      <c r="CF21" s="4"/>
      <c r="CG21" s="4"/>
      <c r="CH21" s="4"/>
      <c r="CI21" s="5"/>
      <c r="CJ21" s="1099"/>
    </row>
    <row r="22" spans="2:88" ht="4.5" customHeight="1">
      <c r="B22" s="4"/>
      <c r="C22" s="4"/>
      <c r="D22" s="5"/>
      <c r="E22" s="1085"/>
      <c r="F22" s="1086"/>
      <c r="G22" s="1086"/>
      <c r="H22" s="1086"/>
      <c r="I22" s="1086"/>
      <c r="J22" s="1086"/>
      <c r="K22" s="1086"/>
      <c r="L22" s="1086"/>
      <c r="M22" s="1086"/>
      <c r="N22" s="1086"/>
      <c r="O22" s="1086"/>
      <c r="P22" s="1086"/>
      <c r="Q22" s="1086"/>
      <c r="R22" s="1086"/>
      <c r="S22" s="1086"/>
      <c r="T22" s="1086"/>
      <c r="U22" s="1086"/>
      <c r="V22" s="1086"/>
      <c r="W22" s="1086"/>
      <c r="X22" s="1086"/>
      <c r="Y22" s="1086"/>
      <c r="Z22" s="1086"/>
      <c r="AA22" s="1086"/>
      <c r="AB22" s="1086"/>
      <c r="AC22" s="1086"/>
      <c r="AD22" s="1086"/>
      <c r="AE22" s="1086"/>
      <c r="AF22" s="1086"/>
      <c r="AG22" s="1086"/>
      <c r="AH22" s="1086"/>
      <c r="AI22" s="1086"/>
      <c r="AJ22" s="1086"/>
      <c r="AK22" s="1087"/>
      <c r="AL22" s="1094"/>
      <c r="AM22" s="820"/>
      <c r="AN22" s="820"/>
      <c r="AO22" s="820"/>
      <c r="AP22" s="820"/>
      <c r="AQ22" s="820"/>
      <c r="AR22" s="820"/>
      <c r="AS22" s="820"/>
      <c r="AT22" s="820"/>
      <c r="AU22" s="820"/>
      <c r="AV22" s="820"/>
      <c r="AW22" s="1095"/>
      <c r="AX22" s="1052"/>
      <c r="AY22" s="1053"/>
      <c r="AZ22" s="1164"/>
      <c r="BA22" s="1054"/>
      <c r="BB22" s="1054"/>
      <c r="BC22" s="1054"/>
      <c r="BD22" s="1054"/>
      <c r="BE22" s="1054"/>
      <c r="BF22" s="1054"/>
      <c r="BG22" s="1054"/>
      <c r="BH22" s="1165"/>
      <c r="BI22" s="1074"/>
      <c r="BJ22" s="824"/>
      <c r="BK22" s="824"/>
      <c r="BL22" s="824"/>
      <c r="BM22" s="824"/>
      <c r="BN22" s="824"/>
      <c r="BO22" s="824"/>
      <c r="BP22" s="824"/>
      <c r="BQ22" s="824"/>
      <c r="BR22" s="824"/>
      <c r="BS22" s="824"/>
      <c r="BT22" s="1075"/>
      <c r="BU22" s="8"/>
      <c r="BV22" s="4"/>
      <c r="BW22" s="4"/>
      <c r="BX22" s="4"/>
      <c r="BY22" s="4"/>
      <c r="BZ22" s="4"/>
      <c r="CA22" s="4"/>
      <c r="CB22" s="4"/>
      <c r="CC22" s="4"/>
      <c r="CD22" s="4"/>
      <c r="CE22" s="4"/>
      <c r="CF22" s="4"/>
      <c r="CG22" s="4"/>
      <c r="CH22" s="4"/>
      <c r="CI22" s="5"/>
      <c r="CJ22" s="1099"/>
    </row>
    <row r="23" spans="2:88" ht="6.75" customHeight="1">
      <c r="B23" s="4"/>
      <c r="C23" s="4"/>
      <c r="D23" s="5"/>
      <c r="E23" s="1085"/>
      <c r="F23" s="1086"/>
      <c r="G23" s="1086"/>
      <c r="H23" s="1086"/>
      <c r="I23" s="1086"/>
      <c r="J23" s="1086"/>
      <c r="K23" s="1086"/>
      <c r="L23" s="1086"/>
      <c r="M23" s="1086"/>
      <c r="N23" s="1086"/>
      <c r="O23" s="1086"/>
      <c r="P23" s="1086"/>
      <c r="Q23" s="1086"/>
      <c r="R23" s="1086"/>
      <c r="S23" s="1086"/>
      <c r="T23" s="1086"/>
      <c r="U23" s="1086"/>
      <c r="V23" s="1086"/>
      <c r="W23" s="1086"/>
      <c r="X23" s="1086"/>
      <c r="Y23" s="1086"/>
      <c r="Z23" s="1086"/>
      <c r="AA23" s="1086"/>
      <c r="AB23" s="1086"/>
      <c r="AC23" s="1086"/>
      <c r="AD23" s="1086"/>
      <c r="AE23" s="1086"/>
      <c r="AF23" s="1086"/>
      <c r="AG23" s="1086"/>
      <c r="AH23" s="1086"/>
      <c r="AI23" s="1086"/>
      <c r="AJ23" s="1086"/>
      <c r="AK23" s="1087"/>
      <c r="AL23" s="1094"/>
      <c r="AM23" s="820"/>
      <c r="AN23" s="820"/>
      <c r="AO23" s="820"/>
      <c r="AP23" s="820"/>
      <c r="AQ23" s="820"/>
      <c r="AR23" s="820"/>
      <c r="AS23" s="820"/>
      <c r="AT23" s="820"/>
      <c r="AU23" s="820"/>
      <c r="AV23" s="820"/>
      <c r="AW23" s="1095"/>
      <c r="AX23" s="1169"/>
      <c r="AY23" s="1170"/>
      <c r="AZ23" s="1166"/>
      <c r="BA23" s="1167"/>
      <c r="BB23" s="1167"/>
      <c r="BC23" s="1167"/>
      <c r="BD23" s="1167"/>
      <c r="BE23" s="1167"/>
      <c r="BF23" s="1167"/>
      <c r="BG23" s="1167"/>
      <c r="BH23" s="1168"/>
      <c r="BI23" s="1074"/>
      <c r="BJ23" s="824"/>
      <c r="BK23" s="824"/>
      <c r="BL23" s="824"/>
      <c r="BM23" s="824"/>
      <c r="BN23" s="824"/>
      <c r="BO23" s="824"/>
      <c r="BP23" s="824"/>
      <c r="BQ23" s="824"/>
      <c r="BR23" s="824"/>
      <c r="BS23" s="824"/>
      <c r="BT23" s="1075"/>
      <c r="BU23" s="8"/>
      <c r="BV23" s="4"/>
      <c r="BW23" s="4"/>
      <c r="BX23" s="4"/>
      <c r="BY23" s="4"/>
      <c r="BZ23" s="4"/>
      <c r="CA23" s="4"/>
      <c r="CB23" s="4"/>
      <c r="CC23" s="4"/>
      <c r="CD23" s="4"/>
      <c r="CE23" s="4"/>
      <c r="CF23" s="4"/>
      <c r="CG23" s="4"/>
      <c r="CH23" s="4"/>
      <c r="CI23" s="5"/>
      <c r="CJ23" s="1099"/>
    </row>
    <row r="24" spans="2:88" ht="8.25" customHeight="1">
      <c r="B24" s="4"/>
      <c r="C24" s="4"/>
      <c r="D24" s="5"/>
      <c r="E24" s="1085"/>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1086"/>
      <c r="AB24" s="1086"/>
      <c r="AC24" s="1086"/>
      <c r="AD24" s="1086"/>
      <c r="AE24" s="1086"/>
      <c r="AF24" s="1086"/>
      <c r="AG24" s="1086"/>
      <c r="AH24" s="1086"/>
      <c r="AI24" s="1086"/>
      <c r="AJ24" s="1086"/>
      <c r="AK24" s="1087"/>
      <c r="AL24" s="1094"/>
      <c r="AM24" s="820"/>
      <c r="AN24" s="820"/>
      <c r="AO24" s="820"/>
      <c r="AP24" s="820"/>
      <c r="AQ24" s="820"/>
      <c r="AR24" s="820"/>
      <c r="AS24" s="820"/>
      <c r="AT24" s="820"/>
      <c r="AU24" s="820"/>
      <c r="AV24" s="820"/>
      <c r="AW24" s="1095"/>
      <c r="AX24" s="1013"/>
      <c r="AY24" s="1013"/>
      <c r="AZ24" s="1013"/>
      <c r="BA24" s="1013"/>
      <c r="BB24" s="1013"/>
      <c r="BC24" s="1013"/>
      <c r="BD24" s="1013"/>
      <c r="BE24" s="1013"/>
      <c r="BF24" s="1013"/>
      <c r="BG24" s="1044" t="str">
        <f>IFERROR(VLOOKUP(AL20,都道府県コード!$A$2:$B$95,2,FALSE),"")</f>
        <v/>
      </c>
      <c r="BH24" s="1045"/>
      <c r="BI24" s="1055"/>
      <c r="BJ24" s="1056"/>
      <c r="BK24" s="1056"/>
      <c r="BL24" s="1056"/>
      <c r="BM24" s="1056"/>
      <c r="BN24" s="1056"/>
      <c r="BO24" s="1056"/>
      <c r="BP24" s="1056"/>
      <c r="BQ24" s="1056"/>
      <c r="BR24" s="1056"/>
      <c r="BS24" s="1056"/>
      <c r="BT24" s="1057"/>
      <c r="BU24" s="8"/>
      <c r="BV24" s="4"/>
      <c r="BW24" s="4"/>
      <c r="BX24" s="4"/>
      <c r="BY24" s="4"/>
      <c r="BZ24" s="4"/>
      <c r="CA24" s="4"/>
      <c r="CB24" s="4"/>
      <c r="CC24" s="4"/>
      <c r="CD24" s="4"/>
      <c r="CE24" s="4"/>
      <c r="CF24" s="4"/>
      <c r="CG24" s="4"/>
      <c r="CH24" s="4"/>
      <c r="CI24" s="5"/>
      <c r="CJ24" s="1099"/>
    </row>
    <row r="25" spans="2:88" ht="9.75" customHeight="1">
      <c r="B25" s="4"/>
      <c r="C25" s="4"/>
      <c r="D25" s="5"/>
      <c r="E25" s="1085"/>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7"/>
      <c r="AL25" s="1094"/>
      <c r="AM25" s="820"/>
      <c r="AN25" s="820"/>
      <c r="AO25" s="820"/>
      <c r="AP25" s="820"/>
      <c r="AQ25" s="820"/>
      <c r="AR25" s="820"/>
      <c r="AS25" s="820"/>
      <c r="AT25" s="820"/>
      <c r="AU25" s="820"/>
      <c r="AV25" s="820"/>
      <c r="AW25" s="1095"/>
      <c r="AX25" s="1014"/>
      <c r="AY25" s="1014"/>
      <c r="AZ25" s="1014"/>
      <c r="BA25" s="1014"/>
      <c r="BB25" s="1014"/>
      <c r="BC25" s="1014"/>
      <c r="BD25" s="1014"/>
      <c r="BE25" s="1014"/>
      <c r="BF25" s="1014"/>
      <c r="BG25" s="1046"/>
      <c r="BH25" s="1047"/>
      <c r="BI25" s="1058"/>
      <c r="BJ25" s="1059"/>
      <c r="BK25" s="1059"/>
      <c r="BL25" s="1059"/>
      <c r="BM25" s="1059"/>
      <c r="BN25" s="1059"/>
      <c r="BO25" s="1059"/>
      <c r="BP25" s="1059"/>
      <c r="BQ25" s="1059"/>
      <c r="BR25" s="1059"/>
      <c r="BS25" s="1059"/>
      <c r="BT25" s="1060"/>
      <c r="BU25" s="8"/>
      <c r="BV25" s="4"/>
      <c r="BW25" s="4"/>
      <c r="BX25" s="4"/>
      <c r="BY25" s="4"/>
      <c r="BZ25" s="4"/>
      <c r="CA25" s="4"/>
      <c r="CB25" s="4"/>
      <c r="CC25" s="4"/>
      <c r="CD25" s="4"/>
      <c r="CE25" s="4"/>
      <c r="CF25" s="4"/>
      <c r="CG25" s="4"/>
      <c r="CH25" s="4"/>
      <c r="CI25" s="5"/>
      <c r="CJ25" s="1099"/>
    </row>
    <row r="26" spans="2:88" ht="6.75" customHeight="1" thickBot="1">
      <c r="B26" s="4"/>
      <c r="C26" s="4"/>
      <c r="D26" s="5"/>
      <c r="E26" s="1088"/>
      <c r="F26" s="1089"/>
      <c r="G26" s="1089"/>
      <c r="H26" s="1089"/>
      <c r="I26" s="1089"/>
      <c r="J26" s="1089"/>
      <c r="K26" s="1089"/>
      <c r="L26" s="1089"/>
      <c r="M26" s="1089"/>
      <c r="N26" s="1089"/>
      <c r="O26" s="1089"/>
      <c r="P26" s="1089"/>
      <c r="Q26" s="1089"/>
      <c r="R26" s="1089"/>
      <c r="S26" s="1089"/>
      <c r="T26" s="1089"/>
      <c r="U26" s="1089"/>
      <c r="V26" s="1089"/>
      <c r="W26" s="1089"/>
      <c r="X26" s="1089"/>
      <c r="Y26" s="1089"/>
      <c r="Z26" s="1089"/>
      <c r="AA26" s="1089"/>
      <c r="AB26" s="1089"/>
      <c r="AC26" s="1089"/>
      <c r="AD26" s="1089"/>
      <c r="AE26" s="1089"/>
      <c r="AF26" s="1089"/>
      <c r="AG26" s="1089"/>
      <c r="AH26" s="1089"/>
      <c r="AI26" s="1089"/>
      <c r="AJ26" s="1089"/>
      <c r="AK26" s="1090"/>
      <c r="AL26" s="1096"/>
      <c r="AM26" s="1097"/>
      <c r="AN26" s="1097"/>
      <c r="AO26" s="1097"/>
      <c r="AP26" s="1097"/>
      <c r="AQ26" s="1097"/>
      <c r="AR26" s="1097"/>
      <c r="AS26" s="1097"/>
      <c r="AT26" s="1097"/>
      <c r="AU26" s="1097"/>
      <c r="AV26" s="1097"/>
      <c r="AW26" s="1098"/>
      <c r="AX26" s="1015"/>
      <c r="AY26" s="1015"/>
      <c r="AZ26" s="1015"/>
      <c r="BA26" s="1015"/>
      <c r="BB26" s="1015"/>
      <c r="BC26" s="1015"/>
      <c r="BD26" s="1015"/>
      <c r="BE26" s="1015"/>
      <c r="BF26" s="1015"/>
      <c r="BG26" s="1048"/>
      <c r="BH26" s="1049"/>
      <c r="BI26" s="1061"/>
      <c r="BJ26" s="1062"/>
      <c r="BK26" s="1062"/>
      <c r="BL26" s="1062"/>
      <c r="BM26" s="1062"/>
      <c r="BN26" s="1062"/>
      <c r="BO26" s="1062"/>
      <c r="BP26" s="1062"/>
      <c r="BQ26" s="1062"/>
      <c r="BR26" s="1062"/>
      <c r="BS26" s="1062"/>
      <c r="BT26" s="1063"/>
      <c r="BU26" s="8"/>
      <c r="BV26" s="4"/>
      <c r="BW26" s="4"/>
      <c r="BX26" s="4"/>
      <c r="BY26" s="4"/>
      <c r="BZ26" s="4"/>
      <c r="CA26" s="4"/>
      <c r="CB26" s="4"/>
      <c r="CC26" s="4"/>
      <c r="CD26" s="4"/>
      <c r="CE26" s="4"/>
      <c r="CF26" s="4"/>
      <c r="CG26" s="4"/>
      <c r="CH26" s="4"/>
      <c r="CI26" s="5"/>
      <c r="CJ26" s="1099"/>
    </row>
    <row r="27" spans="2:88" ht="9" customHeight="1">
      <c r="B27" s="4"/>
      <c r="C27" s="4"/>
      <c r="D27" s="5"/>
      <c r="E27" s="1082"/>
      <c r="F27" s="1083"/>
      <c r="G27" s="1083"/>
      <c r="H27" s="1083"/>
      <c r="I27" s="1083"/>
      <c r="J27" s="1083"/>
      <c r="K27" s="1083"/>
      <c r="L27" s="1083"/>
      <c r="M27" s="1083"/>
      <c r="N27" s="1083"/>
      <c r="O27" s="1083"/>
      <c r="P27" s="1083"/>
      <c r="Q27" s="1083"/>
      <c r="R27" s="1083"/>
      <c r="S27" s="1083"/>
      <c r="T27" s="1083"/>
      <c r="U27" s="1083"/>
      <c r="V27" s="1083"/>
      <c r="W27" s="1083"/>
      <c r="X27" s="1083"/>
      <c r="Y27" s="1083"/>
      <c r="Z27" s="1083"/>
      <c r="AA27" s="1083"/>
      <c r="AB27" s="1083"/>
      <c r="AC27" s="1083"/>
      <c r="AD27" s="1083"/>
      <c r="AE27" s="1083"/>
      <c r="AF27" s="1083"/>
      <c r="AG27" s="1083"/>
      <c r="AH27" s="1083"/>
      <c r="AI27" s="1083"/>
      <c r="AJ27" s="1083"/>
      <c r="AK27" s="1084"/>
      <c r="AL27" s="1091" t="str">
        <f>IF(E27="","",VLOOKUP(E27,コード表!$I$5:$K$62,3,FALSE))</f>
        <v/>
      </c>
      <c r="AM27" s="1092"/>
      <c r="AN27" s="1092"/>
      <c r="AO27" s="1092"/>
      <c r="AP27" s="1092"/>
      <c r="AQ27" s="1092"/>
      <c r="AR27" s="1092"/>
      <c r="AS27" s="1092"/>
      <c r="AT27" s="1092"/>
      <c r="AU27" s="1092"/>
      <c r="AV27" s="1092"/>
      <c r="AW27" s="1093"/>
      <c r="AX27" s="1050">
        <v>2</v>
      </c>
      <c r="AY27" s="1051"/>
      <c r="AZ27" s="1054" t="str">
        <f>IF(E27="","",VLOOKUP(E27,コード表!$I$5:$K$62,2,FALSE))</f>
        <v/>
      </c>
      <c r="BA27" s="1054"/>
      <c r="BB27" s="1054"/>
      <c r="BC27" s="1054"/>
      <c r="BD27" s="1054"/>
      <c r="BE27" s="1054"/>
      <c r="BF27" s="1054"/>
      <c r="BG27" s="1054"/>
      <c r="BH27" s="1054"/>
      <c r="BI27" s="1071"/>
      <c r="BJ27" s="1072"/>
      <c r="BK27" s="1072"/>
      <c r="BL27" s="1072"/>
      <c r="BM27" s="1072"/>
      <c r="BN27" s="1072"/>
      <c r="BO27" s="1072"/>
      <c r="BP27" s="1072"/>
      <c r="BQ27" s="1072"/>
      <c r="BR27" s="1072"/>
      <c r="BS27" s="1072"/>
      <c r="BT27" s="1073"/>
      <c r="BU27" s="8"/>
      <c r="BV27" s="4"/>
      <c r="BW27" s="4"/>
      <c r="BX27" s="4"/>
      <c r="BY27" s="4"/>
      <c r="CJ27" s="1099"/>
    </row>
    <row r="28" spans="2:88" ht="9" customHeight="1">
      <c r="B28" s="4"/>
      <c r="C28" s="4"/>
      <c r="D28" s="5"/>
      <c r="E28" s="1085"/>
      <c r="F28" s="1086"/>
      <c r="G28" s="1086"/>
      <c r="H28" s="1086"/>
      <c r="I28" s="1086"/>
      <c r="J28" s="1086"/>
      <c r="K28" s="1086"/>
      <c r="L28" s="1086"/>
      <c r="M28" s="1086"/>
      <c r="N28" s="1086"/>
      <c r="O28" s="1086"/>
      <c r="P28" s="1086"/>
      <c r="Q28" s="1086"/>
      <c r="R28" s="1086"/>
      <c r="S28" s="1086"/>
      <c r="T28" s="1086"/>
      <c r="U28" s="1086"/>
      <c r="V28" s="1086"/>
      <c r="W28" s="1086"/>
      <c r="X28" s="1086"/>
      <c r="Y28" s="1086"/>
      <c r="Z28" s="1086"/>
      <c r="AA28" s="1086"/>
      <c r="AB28" s="1086"/>
      <c r="AC28" s="1086"/>
      <c r="AD28" s="1086"/>
      <c r="AE28" s="1086"/>
      <c r="AF28" s="1086"/>
      <c r="AG28" s="1086"/>
      <c r="AH28" s="1086"/>
      <c r="AI28" s="1086"/>
      <c r="AJ28" s="1086"/>
      <c r="AK28" s="1087"/>
      <c r="AL28" s="1094"/>
      <c r="AM28" s="820"/>
      <c r="AN28" s="820"/>
      <c r="AO28" s="820"/>
      <c r="AP28" s="820"/>
      <c r="AQ28" s="820"/>
      <c r="AR28" s="820"/>
      <c r="AS28" s="820"/>
      <c r="AT28" s="820"/>
      <c r="AU28" s="820"/>
      <c r="AV28" s="820"/>
      <c r="AW28" s="1095"/>
      <c r="AX28" s="1052"/>
      <c r="AY28" s="1053"/>
      <c r="AZ28" s="1054"/>
      <c r="BA28" s="1054"/>
      <c r="BB28" s="1054"/>
      <c r="BC28" s="1054"/>
      <c r="BD28" s="1054"/>
      <c r="BE28" s="1054"/>
      <c r="BF28" s="1054"/>
      <c r="BG28" s="1054"/>
      <c r="BH28" s="1054"/>
      <c r="BI28" s="1074"/>
      <c r="BJ28" s="824"/>
      <c r="BK28" s="824"/>
      <c r="BL28" s="824"/>
      <c r="BM28" s="824"/>
      <c r="BN28" s="824"/>
      <c r="BO28" s="824"/>
      <c r="BP28" s="824"/>
      <c r="BQ28" s="824"/>
      <c r="BR28" s="824"/>
      <c r="BS28" s="824"/>
      <c r="BT28" s="1075"/>
      <c r="BU28" s="8"/>
      <c r="BV28" s="4"/>
      <c r="BW28" s="4"/>
      <c r="BX28" s="4"/>
      <c r="BY28" s="4"/>
      <c r="CJ28" s="1099"/>
    </row>
    <row r="29" spans="2:88" ht="9" customHeight="1">
      <c r="B29" s="4"/>
      <c r="C29" s="4"/>
      <c r="D29" s="5"/>
      <c r="E29" s="1085"/>
      <c r="F29" s="1086"/>
      <c r="G29" s="1086"/>
      <c r="H29" s="1086"/>
      <c r="I29" s="1086"/>
      <c r="J29" s="1086"/>
      <c r="K29" s="1086"/>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6"/>
      <c r="AK29" s="1087"/>
      <c r="AL29" s="1094"/>
      <c r="AM29" s="820"/>
      <c r="AN29" s="820"/>
      <c r="AO29" s="820"/>
      <c r="AP29" s="820"/>
      <c r="AQ29" s="820"/>
      <c r="AR29" s="820"/>
      <c r="AS29" s="820"/>
      <c r="AT29" s="820"/>
      <c r="AU29" s="820"/>
      <c r="AV29" s="820"/>
      <c r="AW29" s="1095"/>
      <c r="AX29" s="1052"/>
      <c r="AY29" s="1053"/>
      <c r="AZ29" s="1054"/>
      <c r="BA29" s="1054"/>
      <c r="BB29" s="1054"/>
      <c r="BC29" s="1054"/>
      <c r="BD29" s="1054"/>
      <c r="BE29" s="1054"/>
      <c r="BF29" s="1054"/>
      <c r="BG29" s="1054"/>
      <c r="BH29" s="1054"/>
      <c r="BI29" s="1074"/>
      <c r="BJ29" s="824"/>
      <c r="BK29" s="824"/>
      <c r="BL29" s="824"/>
      <c r="BM29" s="824"/>
      <c r="BN29" s="824"/>
      <c r="BO29" s="824"/>
      <c r="BP29" s="824"/>
      <c r="BQ29" s="824"/>
      <c r="BR29" s="824"/>
      <c r="BS29" s="824"/>
      <c r="BT29" s="1075"/>
      <c r="BU29" s="8"/>
      <c r="BV29" s="4"/>
      <c r="BW29" s="4"/>
      <c r="BX29" s="4"/>
      <c r="BY29" s="4"/>
      <c r="CJ29" s="1099"/>
    </row>
    <row r="30" spans="2:88" ht="9" customHeight="1">
      <c r="B30" s="4"/>
      <c r="C30" s="4"/>
      <c r="D30" s="5"/>
      <c r="E30" s="1085"/>
      <c r="F30" s="1086"/>
      <c r="G30" s="1086"/>
      <c r="H30" s="1086"/>
      <c r="I30" s="1086"/>
      <c r="J30" s="1086"/>
      <c r="K30" s="1086"/>
      <c r="L30" s="1086"/>
      <c r="M30" s="1086"/>
      <c r="N30" s="1086"/>
      <c r="O30" s="1086"/>
      <c r="P30" s="1086"/>
      <c r="Q30" s="1086"/>
      <c r="R30" s="1086"/>
      <c r="S30" s="1086"/>
      <c r="T30" s="1086"/>
      <c r="U30" s="1086"/>
      <c r="V30" s="1086"/>
      <c r="W30" s="1086"/>
      <c r="X30" s="1086"/>
      <c r="Y30" s="1086"/>
      <c r="Z30" s="1086"/>
      <c r="AA30" s="1086"/>
      <c r="AB30" s="1086"/>
      <c r="AC30" s="1086"/>
      <c r="AD30" s="1086"/>
      <c r="AE30" s="1086"/>
      <c r="AF30" s="1086"/>
      <c r="AG30" s="1086"/>
      <c r="AH30" s="1086"/>
      <c r="AI30" s="1086"/>
      <c r="AJ30" s="1086"/>
      <c r="AK30" s="1087"/>
      <c r="AL30" s="1094"/>
      <c r="AM30" s="820"/>
      <c r="AN30" s="820"/>
      <c r="AO30" s="820"/>
      <c r="AP30" s="820"/>
      <c r="AQ30" s="820"/>
      <c r="AR30" s="820"/>
      <c r="AS30" s="820"/>
      <c r="AT30" s="820"/>
      <c r="AU30" s="820"/>
      <c r="AV30" s="820"/>
      <c r="AW30" s="1095"/>
      <c r="AX30" s="1013"/>
      <c r="AY30" s="1013"/>
      <c r="AZ30" s="1013"/>
      <c r="BA30" s="1013"/>
      <c r="BB30" s="1013"/>
      <c r="BC30" s="1013"/>
      <c r="BD30" s="1013"/>
      <c r="BE30" s="1013"/>
      <c r="BF30" s="1013"/>
      <c r="BG30" s="1044" t="str">
        <f>IFERROR(VLOOKUP(AL27,都道府県コード!$A$2:$B$95,2,FALSE),"")</f>
        <v/>
      </c>
      <c r="BH30" s="1045"/>
      <c r="BI30" s="1055"/>
      <c r="BJ30" s="1056"/>
      <c r="BK30" s="1056"/>
      <c r="BL30" s="1056"/>
      <c r="BM30" s="1056"/>
      <c r="BN30" s="1056"/>
      <c r="BO30" s="1056"/>
      <c r="BP30" s="1056"/>
      <c r="BQ30" s="1056"/>
      <c r="BR30" s="1056"/>
      <c r="BS30" s="1056"/>
      <c r="BT30" s="1057"/>
      <c r="BU30" s="8"/>
      <c r="BV30" s="4"/>
      <c r="BW30" s="4"/>
      <c r="BX30" s="4"/>
      <c r="BY30" s="4"/>
      <c r="CJ30" s="1099"/>
    </row>
    <row r="31" spans="2:88" ht="9" customHeight="1">
      <c r="B31" s="4"/>
      <c r="C31" s="4"/>
      <c r="D31" s="5"/>
      <c r="E31" s="1085"/>
      <c r="F31" s="1086"/>
      <c r="G31" s="1086"/>
      <c r="H31" s="1086"/>
      <c r="I31" s="1086"/>
      <c r="J31" s="1086"/>
      <c r="K31" s="1086"/>
      <c r="L31" s="1086"/>
      <c r="M31" s="1086"/>
      <c r="N31" s="1086"/>
      <c r="O31" s="1086"/>
      <c r="P31" s="1086"/>
      <c r="Q31" s="1086"/>
      <c r="R31" s="1086"/>
      <c r="S31" s="1086"/>
      <c r="T31" s="1086"/>
      <c r="U31" s="1086"/>
      <c r="V31" s="1086"/>
      <c r="W31" s="1086"/>
      <c r="X31" s="1086"/>
      <c r="Y31" s="1086"/>
      <c r="Z31" s="1086"/>
      <c r="AA31" s="1086"/>
      <c r="AB31" s="1086"/>
      <c r="AC31" s="1086"/>
      <c r="AD31" s="1086"/>
      <c r="AE31" s="1086"/>
      <c r="AF31" s="1086"/>
      <c r="AG31" s="1086"/>
      <c r="AH31" s="1086"/>
      <c r="AI31" s="1086"/>
      <c r="AJ31" s="1086"/>
      <c r="AK31" s="1087"/>
      <c r="AL31" s="1094"/>
      <c r="AM31" s="820"/>
      <c r="AN31" s="820"/>
      <c r="AO31" s="820"/>
      <c r="AP31" s="820"/>
      <c r="AQ31" s="820"/>
      <c r="AR31" s="820"/>
      <c r="AS31" s="820"/>
      <c r="AT31" s="820"/>
      <c r="AU31" s="820"/>
      <c r="AV31" s="820"/>
      <c r="AW31" s="1095"/>
      <c r="AX31" s="1014"/>
      <c r="AY31" s="1014"/>
      <c r="AZ31" s="1014"/>
      <c r="BA31" s="1014"/>
      <c r="BB31" s="1014"/>
      <c r="BC31" s="1014"/>
      <c r="BD31" s="1014"/>
      <c r="BE31" s="1014"/>
      <c r="BF31" s="1014"/>
      <c r="BG31" s="1046"/>
      <c r="BH31" s="1047"/>
      <c r="BI31" s="1058"/>
      <c r="BJ31" s="1059"/>
      <c r="BK31" s="1059"/>
      <c r="BL31" s="1059"/>
      <c r="BM31" s="1059"/>
      <c r="BN31" s="1059"/>
      <c r="BO31" s="1059"/>
      <c r="BP31" s="1059"/>
      <c r="BQ31" s="1059"/>
      <c r="BR31" s="1059"/>
      <c r="BS31" s="1059"/>
      <c r="BT31" s="1060"/>
      <c r="BU31" s="8"/>
      <c r="BV31" s="4"/>
      <c r="BW31" s="4"/>
      <c r="BX31" s="4"/>
      <c r="BY31" s="4"/>
      <c r="CJ31" s="1099"/>
    </row>
    <row r="32" spans="2:88" ht="9" customHeight="1" thickBot="1">
      <c r="B32" s="4"/>
      <c r="C32" s="4"/>
      <c r="D32" s="5"/>
      <c r="E32" s="1088"/>
      <c r="F32" s="1089"/>
      <c r="G32" s="1089"/>
      <c r="H32" s="1089"/>
      <c r="I32" s="1089"/>
      <c r="J32" s="1089"/>
      <c r="K32" s="1089"/>
      <c r="L32" s="1089"/>
      <c r="M32" s="1089"/>
      <c r="N32" s="1089"/>
      <c r="O32" s="1089"/>
      <c r="P32" s="1089"/>
      <c r="Q32" s="1089"/>
      <c r="R32" s="1089"/>
      <c r="S32" s="1089"/>
      <c r="T32" s="1089"/>
      <c r="U32" s="1089"/>
      <c r="V32" s="1089"/>
      <c r="W32" s="1089"/>
      <c r="X32" s="1089"/>
      <c r="Y32" s="1089"/>
      <c r="Z32" s="1089"/>
      <c r="AA32" s="1089"/>
      <c r="AB32" s="1089"/>
      <c r="AC32" s="1089"/>
      <c r="AD32" s="1089"/>
      <c r="AE32" s="1089"/>
      <c r="AF32" s="1089"/>
      <c r="AG32" s="1089"/>
      <c r="AH32" s="1089"/>
      <c r="AI32" s="1089"/>
      <c r="AJ32" s="1089"/>
      <c r="AK32" s="1090"/>
      <c r="AL32" s="1096"/>
      <c r="AM32" s="1097"/>
      <c r="AN32" s="1097"/>
      <c r="AO32" s="1097"/>
      <c r="AP32" s="1097"/>
      <c r="AQ32" s="1097"/>
      <c r="AR32" s="1097"/>
      <c r="AS32" s="1097"/>
      <c r="AT32" s="1097"/>
      <c r="AU32" s="1097"/>
      <c r="AV32" s="1097"/>
      <c r="AW32" s="1098"/>
      <c r="AX32" s="1015"/>
      <c r="AY32" s="1015"/>
      <c r="AZ32" s="1015"/>
      <c r="BA32" s="1015"/>
      <c r="BB32" s="1015"/>
      <c r="BC32" s="1015"/>
      <c r="BD32" s="1015"/>
      <c r="BE32" s="1015"/>
      <c r="BF32" s="1015"/>
      <c r="BG32" s="1048"/>
      <c r="BH32" s="1049"/>
      <c r="BI32" s="1061"/>
      <c r="BJ32" s="1062"/>
      <c r="BK32" s="1062"/>
      <c r="BL32" s="1062"/>
      <c r="BM32" s="1062"/>
      <c r="BN32" s="1062"/>
      <c r="BO32" s="1062"/>
      <c r="BP32" s="1062"/>
      <c r="BQ32" s="1062"/>
      <c r="BR32" s="1062"/>
      <c r="BS32" s="1062"/>
      <c r="BT32" s="1063"/>
      <c r="BU32" s="8"/>
      <c r="BV32" s="4"/>
      <c r="BW32" s="4"/>
      <c r="BX32" s="4"/>
      <c r="BY32" s="4"/>
      <c r="CJ32" s="1099"/>
    </row>
    <row r="33" spans="2:88" ht="9" customHeight="1">
      <c r="B33" s="4"/>
      <c r="C33" s="4"/>
      <c r="D33" s="5"/>
      <c r="E33" s="1082"/>
      <c r="F33" s="1083"/>
      <c r="G33" s="1083"/>
      <c r="H33" s="1083"/>
      <c r="I33" s="1083"/>
      <c r="J33" s="1083"/>
      <c r="K33" s="1083"/>
      <c r="L33" s="1083"/>
      <c r="M33" s="1083"/>
      <c r="N33" s="1083"/>
      <c r="O33" s="1083"/>
      <c r="P33" s="1083"/>
      <c r="Q33" s="1083"/>
      <c r="R33" s="1083"/>
      <c r="S33" s="1083"/>
      <c r="T33" s="1083"/>
      <c r="U33" s="1083"/>
      <c r="V33" s="1083"/>
      <c r="W33" s="1083"/>
      <c r="X33" s="1083"/>
      <c r="Y33" s="1083"/>
      <c r="Z33" s="1083"/>
      <c r="AA33" s="1083"/>
      <c r="AB33" s="1083"/>
      <c r="AC33" s="1083"/>
      <c r="AD33" s="1083"/>
      <c r="AE33" s="1083"/>
      <c r="AF33" s="1083"/>
      <c r="AG33" s="1083"/>
      <c r="AH33" s="1083"/>
      <c r="AI33" s="1083"/>
      <c r="AJ33" s="1083"/>
      <c r="AK33" s="1084"/>
      <c r="AL33" s="1091" t="str">
        <f>IF(E33="","",VLOOKUP(E33,コード表!$I$5:$K$62,3,FALSE))</f>
        <v/>
      </c>
      <c r="AM33" s="1092"/>
      <c r="AN33" s="1092"/>
      <c r="AO33" s="1092"/>
      <c r="AP33" s="1092"/>
      <c r="AQ33" s="1092"/>
      <c r="AR33" s="1092"/>
      <c r="AS33" s="1092"/>
      <c r="AT33" s="1092"/>
      <c r="AU33" s="1092"/>
      <c r="AV33" s="1092"/>
      <c r="AW33" s="1093"/>
      <c r="AX33" s="1050">
        <v>3</v>
      </c>
      <c r="AY33" s="1051"/>
      <c r="AZ33" s="1054" t="str">
        <f>IF(E33="","",VLOOKUP(E33,コード表!$I$5:$K$62,2,FALSE))</f>
        <v/>
      </c>
      <c r="BA33" s="1054"/>
      <c r="BB33" s="1054"/>
      <c r="BC33" s="1054"/>
      <c r="BD33" s="1054"/>
      <c r="BE33" s="1054"/>
      <c r="BF33" s="1054"/>
      <c r="BG33" s="1054"/>
      <c r="BH33" s="1054"/>
      <c r="BI33" s="1071"/>
      <c r="BJ33" s="1072"/>
      <c r="BK33" s="1072"/>
      <c r="BL33" s="1072"/>
      <c r="BM33" s="1072"/>
      <c r="BN33" s="1072"/>
      <c r="BO33" s="1072"/>
      <c r="BP33" s="1072"/>
      <c r="BQ33" s="1072"/>
      <c r="BR33" s="1072"/>
      <c r="BS33" s="1072"/>
      <c r="BT33" s="1073"/>
      <c r="BU33" s="8"/>
      <c r="BV33" s="4"/>
      <c r="BW33" s="4"/>
      <c r="BX33" s="4"/>
      <c r="BY33" s="4"/>
      <c r="CJ33" s="1099"/>
    </row>
    <row r="34" spans="2:88" ht="9" customHeight="1">
      <c r="B34" s="4"/>
      <c r="C34" s="4"/>
      <c r="D34" s="5"/>
      <c r="E34" s="1085"/>
      <c r="F34" s="1086"/>
      <c r="G34" s="1086"/>
      <c r="H34" s="1086"/>
      <c r="I34" s="1086"/>
      <c r="J34" s="1086"/>
      <c r="K34" s="1086"/>
      <c r="L34" s="1086"/>
      <c r="M34" s="1086"/>
      <c r="N34" s="1086"/>
      <c r="O34" s="1086"/>
      <c r="P34" s="1086"/>
      <c r="Q34" s="1086"/>
      <c r="R34" s="1086"/>
      <c r="S34" s="1086"/>
      <c r="T34" s="1086"/>
      <c r="U34" s="1086"/>
      <c r="V34" s="1086"/>
      <c r="W34" s="1086"/>
      <c r="X34" s="1086"/>
      <c r="Y34" s="1086"/>
      <c r="Z34" s="1086"/>
      <c r="AA34" s="1086"/>
      <c r="AB34" s="1086"/>
      <c r="AC34" s="1086"/>
      <c r="AD34" s="1086"/>
      <c r="AE34" s="1086"/>
      <c r="AF34" s="1086"/>
      <c r="AG34" s="1086"/>
      <c r="AH34" s="1086"/>
      <c r="AI34" s="1086"/>
      <c r="AJ34" s="1086"/>
      <c r="AK34" s="1087"/>
      <c r="AL34" s="1094"/>
      <c r="AM34" s="820"/>
      <c r="AN34" s="820"/>
      <c r="AO34" s="820"/>
      <c r="AP34" s="820"/>
      <c r="AQ34" s="820"/>
      <c r="AR34" s="820"/>
      <c r="AS34" s="820"/>
      <c r="AT34" s="820"/>
      <c r="AU34" s="820"/>
      <c r="AV34" s="820"/>
      <c r="AW34" s="1095"/>
      <c r="AX34" s="1052"/>
      <c r="AY34" s="1053"/>
      <c r="AZ34" s="1054"/>
      <c r="BA34" s="1054"/>
      <c r="BB34" s="1054"/>
      <c r="BC34" s="1054"/>
      <c r="BD34" s="1054"/>
      <c r="BE34" s="1054"/>
      <c r="BF34" s="1054"/>
      <c r="BG34" s="1054"/>
      <c r="BH34" s="1054"/>
      <c r="BI34" s="1074"/>
      <c r="BJ34" s="824"/>
      <c r="BK34" s="824"/>
      <c r="BL34" s="824"/>
      <c r="BM34" s="824"/>
      <c r="BN34" s="824"/>
      <c r="BO34" s="824"/>
      <c r="BP34" s="824"/>
      <c r="BQ34" s="824"/>
      <c r="BR34" s="824"/>
      <c r="BS34" s="824"/>
      <c r="BT34" s="1075"/>
      <c r="BU34" s="8"/>
      <c r="BV34" s="4"/>
      <c r="BW34" s="4"/>
      <c r="BX34" s="4"/>
      <c r="BY34" s="4"/>
      <c r="CJ34" s="1099"/>
    </row>
    <row r="35" spans="2:88" ht="9" customHeight="1">
      <c r="B35" s="4"/>
      <c r="C35" s="4"/>
      <c r="D35" s="5"/>
      <c r="E35" s="1085"/>
      <c r="F35" s="1086"/>
      <c r="G35" s="1086"/>
      <c r="H35" s="1086"/>
      <c r="I35" s="1086"/>
      <c r="J35" s="1086"/>
      <c r="K35" s="1086"/>
      <c r="L35" s="1086"/>
      <c r="M35" s="1086"/>
      <c r="N35" s="1086"/>
      <c r="O35" s="1086"/>
      <c r="P35" s="1086"/>
      <c r="Q35" s="1086"/>
      <c r="R35" s="1086"/>
      <c r="S35" s="1086"/>
      <c r="T35" s="1086"/>
      <c r="U35" s="1086"/>
      <c r="V35" s="1086"/>
      <c r="W35" s="1086"/>
      <c r="X35" s="1086"/>
      <c r="Y35" s="1086"/>
      <c r="Z35" s="1086"/>
      <c r="AA35" s="1086"/>
      <c r="AB35" s="1086"/>
      <c r="AC35" s="1086"/>
      <c r="AD35" s="1086"/>
      <c r="AE35" s="1086"/>
      <c r="AF35" s="1086"/>
      <c r="AG35" s="1086"/>
      <c r="AH35" s="1086"/>
      <c r="AI35" s="1086"/>
      <c r="AJ35" s="1086"/>
      <c r="AK35" s="1087"/>
      <c r="AL35" s="1094"/>
      <c r="AM35" s="820"/>
      <c r="AN35" s="820"/>
      <c r="AO35" s="820"/>
      <c r="AP35" s="820"/>
      <c r="AQ35" s="820"/>
      <c r="AR35" s="820"/>
      <c r="AS35" s="820"/>
      <c r="AT35" s="820"/>
      <c r="AU35" s="820"/>
      <c r="AV35" s="820"/>
      <c r="AW35" s="1095"/>
      <c r="AX35" s="1052"/>
      <c r="AY35" s="1053"/>
      <c r="AZ35" s="1054"/>
      <c r="BA35" s="1054"/>
      <c r="BB35" s="1054"/>
      <c r="BC35" s="1054"/>
      <c r="BD35" s="1054"/>
      <c r="BE35" s="1054"/>
      <c r="BF35" s="1054"/>
      <c r="BG35" s="1054"/>
      <c r="BH35" s="1054"/>
      <c r="BI35" s="1074"/>
      <c r="BJ35" s="824"/>
      <c r="BK35" s="824"/>
      <c r="BL35" s="824"/>
      <c r="BM35" s="824"/>
      <c r="BN35" s="824"/>
      <c r="BO35" s="824"/>
      <c r="BP35" s="824"/>
      <c r="BQ35" s="824"/>
      <c r="BR35" s="824"/>
      <c r="BS35" s="824"/>
      <c r="BT35" s="1075"/>
      <c r="BU35" s="8"/>
      <c r="BV35" s="4"/>
      <c r="BW35" s="4"/>
      <c r="BX35" s="4"/>
      <c r="BY35" s="4"/>
      <c r="CJ35" s="1099"/>
    </row>
    <row r="36" spans="2:88" ht="9" customHeight="1">
      <c r="B36" s="4"/>
      <c r="C36" s="4"/>
      <c r="D36" s="5"/>
      <c r="E36" s="1085"/>
      <c r="F36" s="1086"/>
      <c r="G36" s="1086"/>
      <c r="H36" s="1086"/>
      <c r="I36" s="1086"/>
      <c r="J36" s="1086"/>
      <c r="K36" s="1086"/>
      <c r="L36" s="1086"/>
      <c r="M36" s="1086"/>
      <c r="N36" s="1086"/>
      <c r="O36" s="1086"/>
      <c r="P36" s="1086"/>
      <c r="Q36" s="1086"/>
      <c r="R36" s="1086"/>
      <c r="S36" s="1086"/>
      <c r="T36" s="1086"/>
      <c r="U36" s="1086"/>
      <c r="V36" s="1086"/>
      <c r="W36" s="1086"/>
      <c r="X36" s="1086"/>
      <c r="Y36" s="1086"/>
      <c r="Z36" s="1086"/>
      <c r="AA36" s="1086"/>
      <c r="AB36" s="1086"/>
      <c r="AC36" s="1086"/>
      <c r="AD36" s="1086"/>
      <c r="AE36" s="1086"/>
      <c r="AF36" s="1086"/>
      <c r="AG36" s="1086"/>
      <c r="AH36" s="1086"/>
      <c r="AI36" s="1086"/>
      <c r="AJ36" s="1086"/>
      <c r="AK36" s="1087"/>
      <c r="AL36" s="1094"/>
      <c r="AM36" s="820"/>
      <c r="AN36" s="820"/>
      <c r="AO36" s="820"/>
      <c r="AP36" s="820"/>
      <c r="AQ36" s="820"/>
      <c r="AR36" s="820"/>
      <c r="AS36" s="820"/>
      <c r="AT36" s="820"/>
      <c r="AU36" s="820"/>
      <c r="AV36" s="820"/>
      <c r="AW36" s="1095"/>
      <c r="AX36" s="1013"/>
      <c r="AY36" s="1013"/>
      <c r="AZ36" s="1013"/>
      <c r="BA36" s="1013"/>
      <c r="BB36" s="1013"/>
      <c r="BC36" s="1013"/>
      <c r="BD36" s="1013"/>
      <c r="BE36" s="1013"/>
      <c r="BF36" s="1013"/>
      <c r="BG36" s="1044" t="str">
        <f>IFERROR(VLOOKUP(AL33,都道府県コード!$A$2:$B$95,2,FALSE),"")</f>
        <v/>
      </c>
      <c r="BH36" s="1045"/>
      <c r="BI36" s="1055"/>
      <c r="BJ36" s="1056"/>
      <c r="BK36" s="1056"/>
      <c r="BL36" s="1056"/>
      <c r="BM36" s="1056"/>
      <c r="BN36" s="1056"/>
      <c r="BO36" s="1056"/>
      <c r="BP36" s="1056"/>
      <c r="BQ36" s="1056"/>
      <c r="BR36" s="1056"/>
      <c r="BS36" s="1056"/>
      <c r="BT36" s="1057"/>
      <c r="BU36" s="8"/>
      <c r="BV36" s="4"/>
      <c r="BW36" s="4"/>
      <c r="BX36" s="4"/>
      <c r="BY36" s="4"/>
      <c r="CJ36" s="1099"/>
    </row>
    <row r="37" spans="2:88" ht="9" customHeight="1">
      <c r="B37" s="4"/>
      <c r="C37" s="4"/>
      <c r="D37" s="5"/>
      <c r="E37" s="1085"/>
      <c r="F37" s="1086"/>
      <c r="G37" s="1086"/>
      <c r="H37" s="1086"/>
      <c r="I37" s="1086"/>
      <c r="J37" s="1086"/>
      <c r="K37" s="1086"/>
      <c r="L37" s="1086"/>
      <c r="M37" s="1086"/>
      <c r="N37" s="1086"/>
      <c r="O37" s="1086"/>
      <c r="P37" s="1086"/>
      <c r="Q37" s="1086"/>
      <c r="R37" s="1086"/>
      <c r="S37" s="1086"/>
      <c r="T37" s="1086"/>
      <c r="U37" s="1086"/>
      <c r="V37" s="1086"/>
      <c r="W37" s="1086"/>
      <c r="X37" s="1086"/>
      <c r="Y37" s="1086"/>
      <c r="Z37" s="1086"/>
      <c r="AA37" s="1086"/>
      <c r="AB37" s="1086"/>
      <c r="AC37" s="1086"/>
      <c r="AD37" s="1086"/>
      <c r="AE37" s="1086"/>
      <c r="AF37" s="1086"/>
      <c r="AG37" s="1086"/>
      <c r="AH37" s="1086"/>
      <c r="AI37" s="1086"/>
      <c r="AJ37" s="1086"/>
      <c r="AK37" s="1087"/>
      <c r="AL37" s="1094"/>
      <c r="AM37" s="820"/>
      <c r="AN37" s="820"/>
      <c r="AO37" s="820"/>
      <c r="AP37" s="820"/>
      <c r="AQ37" s="820"/>
      <c r="AR37" s="820"/>
      <c r="AS37" s="820"/>
      <c r="AT37" s="820"/>
      <c r="AU37" s="820"/>
      <c r="AV37" s="820"/>
      <c r="AW37" s="1095"/>
      <c r="AX37" s="1014"/>
      <c r="AY37" s="1014"/>
      <c r="AZ37" s="1014"/>
      <c r="BA37" s="1014"/>
      <c r="BB37" s="1014"/>
      <c r="BC37" s="1014"/>
      <c r="BD37" s="1014"/>
      <c r="BE37" s="1014"/>
      <c r="BF37" s="1014"/>
      <c r="BG37" s="1046"/>
      <c r="BH37" s="1047"/>
      <c r="BI37" s="1058"/>
      <c r="BJ37" s="1059"/>
      <c r="BK37" s="1059"/>
      <c r="BL37" s="1059"/>
      <c r="BM37" s="1059"/>
      <c r="BN37" s="1059"/>
      <c r="BO37" s="1059"/>
      <c r="BP37" s="1059"/>
      <c r="BQ37" s="1059"/>
      <c r="BR37" s="1059"/>
      <c r="BS37" s="1059"/>
      <c r="BT37" s="1060"/>
      <c r="BU37" s="8"/>
      <c r="BV37" s="4"/>
      <c r="BW37" s="4"/>
      <c r="BX37" s="4"/>
      <c r="BY37" s="4"/>
      <c r="CJ37" s="1099"/>
    </row>
    <row r="38" spans="2:88" ht="9" customHeight="1" thickBot="1">
      <c r="B38" s="4"/>
      <c r="C38" s="4"/>
      <c r="D38" s="5"/>
      <c r="E38" s="1088"/>
      <c r="F38" s="1089"/>
      <c r="G38" s="1089"/>
      <c r="H38" s="1089"/>
      <c r="I38" s="1089"/>
      <c r="J38" s="1089"/>
      <c r="K38" s="1089"/>
      <c r="L38" s="1089"/>
      <c r="M38" s="1089"/>
      <c r="N38" s="1089"/>
      <c r="O38" s="1089"/>
      <c r="P38" s="1089"/>
      <c r="Q38" s="1089"/>
      <c r="R38" s="1089"/>
      <c r="S38" s="1089"/>
      <c r="T38" s="1089"/>
      <c r="U38" s="1089"/>
      <c r="V38" s="1089"/>
      <c r="W38" s="1089"/>
      <c r="X38" s="1089"/>
      <c r="Y38" s="1089"/>
      <c r="Z38" s="1089"/>
      <c r="AA38" s="1089"/>
      <c r="AB38" s="1089"/>
      <c r="AC38" s="1089"/>
      <c r="AD38" s="1089"/>
      <c r="AE38" s="1089"/>
      <c r="AF38" s="1089"/>
      <c r="AG38" s="1089"/>
      <c r="AH38" s="1089"/>
      <c r="AI38" s="1089"/>
      <c r="AJ38" s="1089"/>
      <c r="AK38" s="1090"/>
      <c r="AL38" s="1096"/>
      <c r="AM38" s="1097"/>
      <c r="AN38" s="1097"/>
      <c r="AO38" s="1097"/>
      <c r="AP38" s="1097"/>
      <c r="AQ38" s="1097"/>
      <c r="AR38" s="1097"/>
      <c r="AS38" s="1097"/>
      <c r="AT38" s="1097"/>
      <c r="AU38" s="1097"/>
      <c r="AV38" s="1097"/>
      <c r="AW38" s="1098"/>
      <c r="AX38" s="1015"/>
      <c r="AY38" s="1015"/>
      <c r="AZ38" s="1015"/>
      <c r="BA38" s="1015"/>
      <c r="BB38" s="1015"/>
      <c r="BC38" s="1015"/>
      <c r="BD38" s="1015"/>
      <c r="BE38" s="1015"/>
      <c r="BF38" s="1015"/>
      <c r="BG38" s="1048"/>
      <c r="BH38" s="1049"/>
      <c r="BI38" s="1061"/>
      <c r="BJ38" s="1062"/>
      <c r="BK38" s="1062"/>
      <c r="BL38" s="1062"/>
      <c r="BM38" s="1062"/>
      <c r="BN38" s="1062"/>
      <c r="BO38" s="1062"/>
      <c r="BP38" s="1062"/>
      <c r="BQ38" s="1062"/>
      <c r="BR38" s="1062"/>
      <c r="BS38" s="1062"/>
      <c r="BT38" s="1063"/>
      <c r="BU38" s="8"/>
      <c r="BV38" s="4"/>
      <c r="BW38" s="4"/>
      <c r="BX38" s="4"/>
      <c r="BY38" s="4"/>
      <c r="CJ38" s="1099"/>
    </row>
    <row r="39" spans="2:88" ht="9" customHeight="1">
      <c r="B39" s="4"/>
      <c r="C39" s="4"/>
      <c r="D39" s="5"/>
      <c r="E39" s="1082"/>
      <c r="F39" s="1083"/>
      <c r="G39" s="1083"/>
      <c r="H39" s="1083"/>
      <c r="I39" s="1083"/>
      <c r="J39" s="1083"/>
      <c r="K39" s="1083"/>
      <c r="L39" s="1083"/>
      <c r="M39" s="1083"/>
      <c r="N39" s="1083"/>
      <c r="O39" s="1083"/>
      <c r="P39" s="1083"/>
      <c r="Q39" s="1083"/>
      <c r="R39" s="1083"/>
      <c r="S39" s="1083"/>
      <c r="T39" s="1083"/>
      <c r="U39" s="1083"/>
      <c r="V39" s="1083"/>
      <c r="W39" s="1083"/>
      <c r="X39" s="1083"/>
      <c r="Y39" s="1083"/>
      <c r="Z39" s="1083"/>
      <c r="AA39" s="1083"/>
      <c r="AB39" s="1083"/>
      <c r="AC39" s="1083"/>
      <c r="AD39" s="1083"/>
      <c r="AE39" s="1083"/>
      <c r="AF39" s="1083"/>
      <c r="AG39" s="1083"/>
      <c r="AH39" s="1083"/>
      <c r="AI39" s="1083"/>
      <c r="AJ39" s="1083"/>
      <c r="AK39" s="1084"/>
      <c r="AL39" s="1091" t="str">
        <f>IF(E39="","",VLOOKUP(E39,コード表!$I$5:$K$62,3,FALSE))</f>
        <v/>
      </c>
      <c r="AM39" s="1092"/>
      <c r="AN39" s="1092"/>
      <c r="AO39" s="1092"/>
      <c r="AP39" s="1092"/>
      <c r="AQ39" s="1092"/>
      <c r="AR39" s="1092"/>
      <c r="AS39" s="1092"/>
      <c r="AT39" s="1092"/>
      <c r="AU39" s="1092"/>
      <c r="AV39" s="1092"/>
      <c r="AW39" s="1093"/>
      <c r="AX39" s="1050">
        <v>4</v>
      </c>
      <c r="AY39" s="1051"/>
      <c r="AZ39" s="1054" t="str">
        <f>IF(E39="","",VLOOKUP(E39,コード表!$I$5:$K$62,2,FALSE))</f>
        <v/>
      </c>
      <c r="BA39" s="1054"/>
      <c r="BB39" s="1054"/>
      <c r="BC39" s="1054"/>
      <c r="BD39" s="1054"/>
      <c r="BE39" s="1054"/>
      <c r="BF39" s="1054"/>
      <c r="BG39" s="1054"/>
      <c r="BH39" s="1054"/>
      <c r="BI39" s="1071"/>
      <c r="BJ39" s="1072"/>
      <c r="BK39" s="1072"/>
      <c r="BL39" s="1072"/>
      <c r="BM39" s="1072"/>
      <c r="BN39" s="1072"/>
      <c r="BO39" s="1072"/>
      <c r="BP39" s="1072"/>
      <c r="BQ39" s="1072"/>
      <c r="BR39" s="1072"/>
      <c r="BS39" s="1072"/>
      <c r="BT39" s="1073"/>
      <c r="BU39" s="8"/>
      <c r="BV39" s="4"/>
      <c r="BW39" s="4"/>
      <c r="BX39" s="4"/>
      <c r="BY39" s="4"/>
      <c r="CJ39" s="1099"/>
    </row>
    <row r="40" spans="2:88" ht="9" customHeight="1">
      <c r="B40" s="4"/>
      <c r="C40" s="4"/>
      <c r="D40" s="5"/>
      <c r="E40" s="1085"/>
      <c r="F40" s="1086"/>
      <c r="G40" s="1086"/>
      <c r="H40" s="1086"/>
      <c r="I40" s="1086"/>
      <c r="J40" s="1086"/>
      <c r="K40" s="1086"/>
      <c r="L40" s="1086"/>
      <c r="M40" s="1086"/>
      <c r="N40" s="1086"/>
      <c r="O40" s="1086"/>
      <c r="P40" s="1086"/>
      <c r="Q40" s="1086"/>
      <c r="R40" s="1086"/>
      <c r="S40" s="1086"/>
      <c r="T40" s="1086"/>
      <c r="U40" s="1086"/>
      <c r="V40" s="1086"/>
      <c r="W40" s="1086"/>
      <c r="X40" s="1086"/>
      <c r="Y40" s="1086"/>
      <c r="Z40" s="1086"/>
      <c r="AA40" s="1086"/>
      <c r="AB40" s="1086"/>
      <c r="AC40" s="1086"/>
      <c r="AD40" s="1086"/>
      <c r="AE40" s="1086"/>
      <c r="AF40" s="1086"/>
      <c r="AG40" s="1086"/>
      <c r="AH40" s="1086"/>
      <c r="AI40" s="1086"/>
      <c r="AJ40" s="1086"/>
      <c r="AK40" s="1087"/>
      <c r="AL40" s="1094"/>
      <c r="AM40" s="820"/>
      <c r="AN40" s="820"/>
      <c r="AO40" s="820"/>
      <c r="AP40" s="820"/>
      <c r="AQ40" s="820"/>
      <c r="AR40" s="820"/>
      <c r="AS40" s="820"/>
      <c r="AT40" s="820"/>
      <c r="AU40" s="820"/>
      <c r="AV40" s="820"/>
      <c r="AW40" s="1095"/>
      <c r="AX40" s="1052"/>
      <c r="AY40" s="1053"/>
      <c r="AZ40" s="1054"/>
      <c r="BA40" s="1054"/>
      <c r="BB40" s="1054"/>
      <c r="BC40" s="1054"/>
      <c r="BD40" s="1054"/>
      <c r="BE40" s="1054"/>
      <c r="BF40" s="1054"/>
      <c r="BG40" s="1054"/>
      <c r="BH40" s="1054"/>
      <c r="BI40" s="1074"/>
      <c r="BJ40" s="824"/>
      <c r="BK40" s="824"/>
      <c r="BL40" s="824"/>
      <c r="BM40" s="824"/>
      <c r="BN40" s="824"/>
      <c r="BO40" s="824"/>
      <c r="BP40" s="824"/>
      <c r="BQ40" s="824"/>
      <c r="BR40" s="824"/>
      <c r="BS40" s="824"/>
      <c r="BT40" s="1075"/>
      <c r="BU40" s="8"/>
      <c r="BV40" s="4"/>
      <c r="BW40" s="4"/>
      <c r="BX40" s="4"/>
      <c r="BY40" s="4"/>
      <c r="CJ40" s="1099"/>
    </row>
    <row r="41" spans="2:88" ht="9" customHeight="1">
      <c r="B41" s="4"/>
      <c r="C41" s="4"/>
      <c r="D41" s="5"/>
      <c r="E41" s="1085"/>
      <c r="F41" s="1086"/>
      <c r="G41" s="1086"/>
      <c r="H41" s="1086"/>
      <c r="I41" s="1086"/>
      <c r="J41" s="1086"/>
      <c r="K41" s="1086"/>
      <c r="L41" s="1086"/>
      <c r="M41" s="1086"/>
      <c r="N41" s="1086"/>
      <c r="O41" s="1086"/>
      <c r="P41" s="1086"/>
      <c r="Q41" s="1086"/>
      <c r="R41" s="1086"/>
      <c r="S41" s="1086"/>
      <c r="T41" s="1086"/>
      <c r="U41" s="1086"/>
      <c r="V41" s="1086"/>
      <c r="W41" s="1086"/>
      <c r="X41" s="1086"/>
      <c r="Y41" s="1086"/>
      <c r="Z41" s="1086"/>
      <c r="AA41" s="1086"/>
      <c r="AB41" s="1086"/>
      <c r="AC41" s="1086"/>
      <c r="AD41" s="1086"/>
      <c r="AE41" s="1086"/>
      <c r="AF41" s="1086"/>
      <c r="AG41" s="1086"/>
      <c r="AH41" s="1086"/>
      <c r="AI41" s="1086"/>
      <c r="AJ41" s="1086"/>
      <c r="AK41" s="1087"/>
      <c r="AL41" s="1094"/>
      <c r="AM41" s="820"/>
      <c r="AN41" s="820"/>
      <c r="AO41" s="820"/>
      <c r="AP41" s="820"/>
      <c r="AQ41" s="820"/>
      <c r="AR41" s="820"/>
      <c r="AS41" s="820"/>
      <c r="AT41" s="820"/>
      <c r="AU41" s="820"/>
      <c r="AV41" s="820"/>
      <c r="AW41" s="1095"/>
      <c r="AX41" s="1052"/>
      <c r="AY41" s="1053"/>
      <c r="AZ41" s="1054"/>
      <c r="BA41" s="1054"/>
      <c r="BB41" s="1054"/>
      <c r="BC41" s="1054"/>
      <c r="BD41" s="1054"/>
      <c r="BE41" s="1054"/>
      <c r="BF41" s="1054"/>
      <c r="BG41" s="1054"/>
      <c r="BH41" s="1054"/>
      <c r="BI41" s="1074"/>
      <c r="BJ41" s="824"/>
      <c r="BK41" s="824"/>
      <c r="BL41" s="824"/>
      <c r="BM41" s="824"/>
      <c r="BN41" s="824"/>
      <c r="BO41" s="824"/>
      <c r="BP41" s="824"/>
      <c r="BQ41" s="824"/>
      <c r="BR41" s="824"/>
      <c r="BS41" s="824"/>
      <c r="BT41" s="1075"/>
      <c r="BU41" s="8"/>
      <c r="BV41" s="4"/>
      <c r="BW41" s="4"/>
      <c r="BX41" s="4"/>
      <c r="BY41" s="4"/>
      <c r="CJ41" s="1099"/>
    </row>
    <row r="42" spans="2:88" ht="9" customHeight="1">
      <c r="B42" s="4"/>
      <c r="C42" s="4"/>
      <c r="D42" s="5"/>
      <c r="E42" s="1085"/>
      <c r="F42" s="1086"/>
      <c r="G42" s="1086"/>
      <c r="H42" s="1086"/>
      <c r="I42" s="1086"/>
      <c r="J42" s="1086"/>
      <c r="K42" s="1086"/>
      <c r="L42" s="1086"/>
      <c r="M42" s="1086"/>
      <c r="N42" s="1086"/>
      <c r="O42" s="1086"/>
      <c r="P42" s="1086"/>
      <c r="Q42" s="1086"/>
      <c r="R42" s="1086"/>
      <c r="S42" s="1086"/>
      <c r="T42" s="1086"/>
      <c r="U42" s="1086"/>
      <c r="V42" s="1086"/>
      <c r="W42" s="1086"/>
      <c r="X42" s="1086"/>
      <c r="Y42" s="1086"/>
      <c r="Z42" s="1086"/>
      <c r="AA42" s="1086"/>
      <c r="AB42" s="1086"/>
      <c r="AC42" s="1086"/>
      <c r="AD42" s="1086"/>
      <c r="AE42" s="1086"/>
      <c r="AF42" s="1086"/>
      <c r="AG42" s="1086"/>
      <c r="AH42" s="1086"/>
      <c r="AI42" s="1086"/>
      <c r="AJ42" s="1086"/>
      <c r="AK42" s="1087"/>
      <c r="AL42" s="1094"/>
      <c r="AM42" s="820"/>
      <c r="AN42" s="820"/>
      <c r="AO42" s="820"/>
      <c r="AP42" s="820"/>
      <c r="AQ42" s="820"/>
      <c r="AR42" s="820"/>
      <c r="AS42" s="820"/>
      <c r="AT42" s="820"/>
      <c r="AU42" s="820"/>
      <c r="AV42" s="820"/>
      <c r="AW42" s="1095"/>
      <c r="AX42" s="1013"/>
      <c r="AY42" s="1013"/>
      <c r="AZ42" s="1013"/>
      <c r="BA42" s="1013"/>
      <c r="BB42" s="1013"/>
      <c r="BC42" s="1013"/>
      <c r="BD42" s="1013"/>
      <c r="BE42" s="1013"/>
      <c r="BF42" s="1013"/>
      <c r="BG42" s="1044" t="str">
        <f>IFERROR(VLOOKUP(AL39,都道府県コード!$A$2:$B$95,2,FALSE),"")</f>
        <v/>
      </c>
      <c r="BH42" s="1045"/>
      <c r="BI42" s="1055"/>
      <c r="BJ42" s="1056"/>
      <c r="BK42" s="1056"/>
      <c r="BL42" s="1056"/>
      <c r="BM42" s="1056"/>
      <c r="BN42" s="1056"/>
      <c r="BO42" s="1056"/>
      <c r="BP42" s="1056"/>
      <c r="BQ42" s="1056"/>
      <c r="BR42" s="1056"/>
      <c r="BS42" s="1056"/>
      <c r="BT42" s="1057"/>
      <c r="BU42" s="8"/>
      <c r="BV42" s="4"/>
      <c r="BW42" s="4"/>
      <c r="BX42" s="4"/>
      <c r="BY42" s="4"/>
      <c r="CJ42" s="1099"/>
    </row>
    <row r="43" spans="2:88" ht="9" customHeight="1">
      <c r="B43" s="4"/>
      <c r="C43" s="4"/>
      <c r="D43" s="5"/>
      <c r="E43" s="1085"/>
      <c r="F43" s="1086"/>
      <c r="G43" s="1086"/>
      <c r="H43" s="1086"/>
      <c r="I43" s="1086"/>
      <c r="J43" s="1086"/>
      <c r="K43" s="1086"/>
      <c r="L43" s="1086"/>
      <c r="M43" s="1086"/>
      <c r="N43" s="1086"/>
      <c r="O43" s="1086"/>
      <c r="P43" s="1086"/>
      <c r="Q43" s="1086"/>
      <c r="R43" s="1086"/>
      <c r="S43" s="1086"/>
      <c r="T43" s="1086"/>
      <c r="U43" s="1086"/>
      <c r="V43" s="1086"/>
      <c r="W43" s="1086"/>
      <c r="X43" s="1086"/>
      <c r="Y43" s="1086"/>
      <c r="Z43" s="1086"/>
      <c r="AA43" s="1086"/>
      <c r="AB43" s="1086"/>
      <c r="AC43" s="1086"/>
      <c r="AD43" s="1086"/>
      <c r="AE43" s="1086"/>
      <c r="AF43" s="1086"/>
      <c r="AG43" s="1086"/>
      <c r="AH43" s="1086"/>
      <c r="AI43" s="1086"/>
      <c r="AJ43" s="1086"/>
      <c r="AK43" s="1087"/>
      <c r="AL43" s="1094"/>
      <c r="AM43" s="820"/>
      <c r="AN43" s="820"/>
      <c r="AO43" s="820"/>
      <c r="AP43" s="820"/>
      <c r="AQ43" s="820"/>
      <c r="AR43" s="820"/>
      <c r="AS43" s="820"/>
      <c r="AT43" s="820"/>
      <c r="AU43" s="820"/>
      <c r="AV43" s="820"/>
      <c r="AW43" s="1095"/>
      <c r="AX43" s="1014"/>
      <c r="AY43" s="1014"/>
      <c r="AZ43" s="1014"/>
      <c r="BA43" s="1014"/>
      <c r="BB43" s="1014"/>
      <c r="BC43" s="1014"/>
      <c r="BD43" s="1014"/>
      <c r="BE43" s="1014"/>
      <c r="BF43" s="1014"/>
      <c r="BG43" s="1046"/>
      <c r="BH43" s="1047"/>
      <c r="BI43" s="1058"/>
      <c r="BJ43" s="1059"/>
      <c r="BK43" s="1059"/>
      <c r="BL43" s="1059"/>
      <c r="BM43" s="1059"/>
      <c r="BN43" s="1059"/>
      <c r="BO43" s="1059"/>
      <c r="BP43" s="1059"/>
      <c r="BQ43" s="1059"/>
      <c r="BR43" s="1059"/>
      <c r="BS43" s="1059"/>
      <c r="BT43" s="1060"/>
      <c r="BU43" s="8"/>
      <c r="BV43" s="4"/>
      <c r="BW43" s="4"/>
      <c r="BX43" s="4"/>
      <c r="BY43" s="4"/>
      <c r="CJ43" s="1099"/>
    </row>
    <row r="44" spans="2:88" ht="9" customHeight="1" thickBot="1">
      <c r="B44" s="4"/>
      <c r="C44" s="4"/>
      <c r="D44" s="5"/>
      <c r="E44" s="1088"/>
      <c r="F44" s="1089"/>
      <c r="G44" s="1089"/>
      <c r="H44" s="1089"/>
      <c r="I44" s="1089"/>
      <c r="J44" s="1089"/>
      <c r="K44" s="1089"/>
      <c r="L44" s="1089"/>
      <c r="M44" s="1089"/>
      <c r="N44" s="1089"/>
      <c r="O44" s="1089"/>
      <c r="P44" s="1089"/>
      <c r="Q44" s="1089"/>
      <c r="R44" s="1089"/>
      <c r="S44" s="1089"/>
      <c r="T44" s="1089"/>
      <c r="U44" s="1089"/>
      <c r="V44" s="1089"/>
      <c r="W44" s="1089"/>
      <c r="X44" s="1089"/>
      <c r="Y44" s="1089"/>
      <c r="Z44" s="1089"/>
      <c r="AA44" s="1089"/>
      <c r="AB44" s="1089"/>
      <c r="AC44" s="1089"/>
      <c r="AD44" s="1089"/>
      <c r="AE44" s="1089"/>
      <c r="AF44" s="1089"/>
      <c r="AG44" s="1089"/>
      <c r="AH44" s="1089"/>
      <c r="AI44" s="1089"/>
      <c r="AJ44" s="1089"/>
      <c r="AK44" s="1090"/>
      <c r="AL44" s="1096"/>
      <c r="AM44" s="1097"/>
      <c r="AN44" s="1097"/>
      <c r="AO44" s="1097"/>
      <c r="AP44" s="1097"/>
      <c r="AQ44" s="1097"/>
      <c r="AR44" s="1097"/>
      <c r="AS44" s="1097"/>
      <c r="AT44" s="1097"/>
      <c r="AU44" s="1097"/>
      <c r="AV44" s="1097"/>
      <c r="AW44" s="1098"/>
      <c r="AX44" s="1015"/>
      <c r="AY44" s="1015"/>
      <c r="AZ44" s="1015"/>
      <c r="BA44" s="1015"/>
      <c r="BB44" s="1015"/>
      <c r="BC44" s="1015"/>
      <c r="BD44" s="1015"/>
      <c r="BE44" s="1015"/>
      <c r="BF44" s="1015"/>
      <c r="BG44" s="1048"/>
      <c r="BH44" s="1049"/>
      <c r="BI44" s="1061"/>
      <c r="BJ44" s="1062"/>
      <c r="BK44" s="1062"/>
      <c r="BL44" s="1062"/>
      <c r="BM44" s="1062"/>
      <c r="BN44" s="1062"/>
      <c r="BO44" s="1062"/>
      <c r="BP44" s="1062"/>
      <c r="BQ44" s="1062"/>
      <c r="BR44" s="1062"/>
      <c r="BS44" s="1062"/>
      <c r="BT44" s="1063"/>
      <c r="BU44" s="8"/>
      <c r="BV44" s="4"/>
      <c r="BW44" s="4"/>
      <c r="BX44" s="4"/>
      <c r="BY44" s="4"/>
      <c r="CJ44" s="1099"/>
    </row>
    <row r="45" spans="2:88" ht="9" customHeight="1">
      <c r="B45" s="4"/>
      <c r="C45" s="4"/>
      <c r="D45" s="5"/>
      <c r="E45" s="1082"/>
      <c r="F45" s="1083"/>
      <c r="G45" s="1083"/>
      <c r="H45" s="1083"/>
      <c r="I45" s="1083"/>
      <c r="J45" s="1083"/>
      <c r="K45" s="1083"/>
      <c r="L45" s="1083"/>
      <c r="M45" s="1083"/>
      <c r="N45" s="1083"/>
      <c r="O45" s="1083"/>
      <c r="P45" s="1083"/>
      <c r="Q45" s="1083"/>
      <c r="R45" s="1083"/>
      <c r="S45" s="1083"/>
      <c r="T45" s="1083"/>
      <c r="U45" s="1083"/>
      <c r="V45" s="1083"/>
      <c r="W45" s="1083"/>
      <c r="X45" s="1083"/>
      <c r="Y45" s="1083"/>
      <c r="Z45" s="1083"/>
      <c r="AA45" s="1083"/>
      <c r="AB45" s="1083"/>
      <c r="AC45" s="1083"/>
      <c r="AD45" s="1083"/>
      <c r="AE45" s="1083"/>
      <c r="AF45" s="1083"/>
      <c r="AG45" s="1083"/>
      <c r="AH45" s="1083"/>
      <c r="AI45" s="1083"/>
      <c r="AJ45" s="1083"/>
      <c r="AK45" s="1084"/>
      <c r="AL45" s="1091" t="str">
        <f>IF(E45="","",VLOOKUP(E45,コード表!$I$5:$K$62,3,FALSE))</f>
        <v/>
      </c>
      <c r="AM45" s="1092"/>
      <c r="AN45" s="1092"/>
      <c r="AO45" s="1092"/>
      <c r="AP45" s="1092"/>
      <c r="AQ45" s="1092"/>
      <c r="AR45" s="1092"/>
      <c r="AS45" s="1092"/>
      <c r="AT45" s="1092"/>
      <c r="AU45" s="1092"/>
      <c r="AV45" s="1092"/>
      <c r="AW45" s="1093"/>
      <c r="AX45" s="1050">
        <v>5</v>
      </c>
      <c r="AY45" s="1051"/>
      <c r="AZ45" s="1054" t="str">
        <f>IF(E45="","",VLOOKUP(E45,コード表!$I$5:$K$62,2,FALSE))</f>
        <v/>
      </c>
      <c r="BA45" s="1054"/>
      <c r="BB45" s="1054"/>
      <c r="BC45" s="1054"/>
      <c r="BD45" s="1054"/>
      <c r="BE45" s="1054"/>
      <c r="BF45" s="1054"/>
      <c r="BG45" s="1054"/>
      <c r="BH45" s="1054"/>
      <c r="BI45" s="1071"/>
      <c r="BJ45" s="1072"/>
      <c r="BK45" s="1072"/>
      <c r="BL45" s="1072"/>
      <c r="BM45" s="1072"/>
      <c r="BN45" s="1072"/>
      <c r="BO45" s="1072"/>
      <c r="BP45" s="1072"/>
      <c r="BQ45" s="1072"/>
      <c r="BR45" s="1072"/>
      <c r="BS45" s="1072"/>
      <c r="BT45" s="1073"/>
      <c r="BU45" s="8"/>
      <c r="BV45" s="4"/>
      <c r="BW45" s="4"/>
      <c r="BX45" s="4"/>
      <c r="BY45" s="4"/>
      <c r="CJ45" s="1099"/>
    </row>
    <row r="46" spans="2:88" ht="9" customHeight="1">
      <c r="B46" s="4"/>
      <c r="C46" s="4"/>
      <c r="D46" s="5"/>
      <c r="E46" s="1085"/>
      <c r="F46" s="1086"/>
      <c r="G46" s="1086"/>
      <c r="H46" s="1086"/>
      <c r="I46" s="1086"/>
      <c r="J46" s="1086"/>
      <c r="K46" s="1086"/>
      <c r="L46" s="1086"/>
      <c r="M46" s="1086"/>
      <c r="N46" s="1086"/>
      <c r="O46" s="1086"/>
      <c r="P46" s="1086"/>
      <c r="Q46" s="1086"/>
      <c r="R46" s="1086"/>
      <c r="S46" s="1086"/>
      <c r="T46" s="1086"/>
      <c r="U46" s="1086"/>
      <c r="V46" s="1086"/>
      <c r="W46" s="1086"/>
      <c r="X46" s="1086"/>
      <c r="Y46" s="1086"/>
      <c r="Z46" s="1086"/>
      <c r="AA46" s="1086"/>
      <c r="AB46" s="1086"/>
      <c r="AC46" s="1086"/>
      <c r="AD46" s="1086"/>
      <c r="AE46" s="1086"/>
      <c r="AF46" s="1086"/>
      <c r="AG46" s="1086"/>
      <c r="AH46" s="1086"/>
      <c r="AI46" s="1086"/>
      <c r="AJ46" s="1086"/>
      <c r="AK46" s="1087"/>
      <c r="AL46" s="1094"/>
      <c r="AM46" s="820"/>
      <c r="AN46" s="820"/>
      <c r="AO46" s="820"/>
      <c r="AP46" s="820"/>
      <c r="AQ46" s="820"/>
      <c r="AR46" s="820"/>
      <c r="AS46" s="820"/>
      <c r="AT46" s="820"/>
      <c r="AU46" s="820"/>
      <c r="AV46" s="820"/>
      <c r="AW46" s="1095"/>
      <c r="AX46" s="1052"/>
      <c r="AY46" s="1053"/>
      <c r="AZ46" s="1054"/>
      <c r="BA46" s="1054"/>
      <c r="BB46" s="1054"/>
      <c r="BC46" s="1054"/>
      <c r="BD46" s="1054"/>
      <c r="BE46" s="1054"/>
      <c r="BF46" s="1054"/>
      <c r="BG46" s="1054"/>
      <c r="BH46" s="1054"/>
      <c r="BI46" s="1074"/>
      <c r="BJ46" s="824"/>
      <c r="BK46" s="824"/>
      <c r="BL46" s="824"/>
      <c r="BM46" s="824"/>
      <c r="BN46" s="824"/>
      <c r="BO46" s="824"/>
      <c r="BP46" s="824"/>
      <c r="BQ46" s="824"/>
      <c r="BR46" s="824"/>
      <c r="BS46" s="824"/>
      <c r="BT46" s="1075"/>
      <c r="BU46" s="8"/>
      <c r="BV46" s="4"/>
      <c r="BW46" s="4"/>
      <c r="BX46" s="4"/>
      <c r="BY46" s="4"/>
      <c r="CJ46" s="1099"/>
    </row>
    <row r="47" spans="2:88" ht="9" customHeight="1">
      <c r="B47" s="4"/>
      <c r="C47" s="4"/>
      <c r="D47" s="5"/>
      <c r="E47" s="1085"/>
      <c r="F47" s="1086"/>
      <c r="G47" s="1086"/>
      <c r="H47" s="1086"/>
      <c r="I47" s="1086"/>
      <c r="J47" s="1086"/>
      <c r="K47" s="1086"/>
      <c r="L47" s="1086"/>
      <c r="M47" s="1086"/>
      <c r="N47" s="1086"/>
      <c r="O47" s="1086"/>
      <c r="P47" s="1086"/>
      <c r="Q47" s="1086"/>
      <c r="R47" s="1086"/>
      <c r="S47" s="1086"/>
      <c r="T47" s="1086"/>
      <c r="U47" s="1086"/>
      <c r="V47" s="1086"/>
      <c r="W47" s="1086"/>
      <c r="X47" s="1086"/>
      <c r="Y47" s="1086"/>
      <c r="Z47" s="1086"/>
      <c r="AA47" s="1086"/>
      <c r="AB47" s="1086"/>
      <c r="AC47" s="1086"/>
      <c r="AD47" s="1086"/>
      <c r="AE47" s="1086"/>
      <c r="AF47" s="1086"/>
      <c r="AG47" s="1086"/>
      <c r="AH47" s="1086"/>
      <c r="AI47" s="1086"/>
      <c r="AJ47" s="1086"/>
      <c r="AK47" s="1087"/>
      <c r="AL47" s="1094"/>
      <c r="AM47" s="820"/>
      <c r="AN47" s="820"/>
      <c r="AO47" s="820"/>
      <c r="AP47" s="820"/>
      <c r="AQ47" s="820"/>
      <c r="AR47" s="820"/>
      <c r="AS47" s="820"/>
      <c r="AT47" s="820"/>
      <c r="AU47" s="820"/>
      <c r="AV47" s="820"/>
      <c r="AW47" s="1095"/>
      <c r="AX47" s="1052"/>
      <c r="AY47" s="1053"/>
      <c r="AZ47" s="1054"/>
      <c r="BA47" s="1054"/>
      <c r="BB47" s="1054"/>
      <c r="BC47" s="1054"/>
      <c r="BD47" s="1054"/>
      <c r="BE47" s="1054"/>
      <c r="BF47" s="1054"/>
      <c r="BG47" s="1054"/>
      <c r="BH47" s="1054"/>
      <c r="BI47" s="1074"/>
      <c r="BJ47" s="824"/>
      <c r="BK47" s="824"/>
      <c r="BL47" s="824"/>
      <c r="BM47" s="824"/>
      <c r="BN47" s="824"/>
      <c r="BO47" s="824"/>
      <c r="BP47" s="824"/>
      <c r="BQ47" s="824"/>
      <c r="BR47" s="824"/>
      <c r="BS47" s="824"/>
      <c r="BT47" s="1075"/>
      <c r="BU47" s="8"/>
      <c r="BV47" s="4"/>
      <c r="BW47" s="4"/>
      <c r="BX47" s="4"/>
      <c r="BY47" s="4"/>
      <c r="CJ47" s="8"/>
    </row>
    <row r="48" spans="2:88" ht="9" customHeight="1">
      <c r="B48" s="4"/>
      <c r="C48" s="4"/>
      <c r="D48" s="5"/>
      <c r="E48" s="1085"/>
      <c r="F48" s="1086"/>
      <c r="G48" s="1086"/>
      <c r="H48" s="1086"/>
      <c r="I48" s="1086"/>
      <c r="J48" s="1086"/>
      <c r="K48" s="1086"/>
      <c r="L48" s="1086"/>
      <c r="M48" s="1086"/>
      <c r="N48" s="1086"/>
      <c r="O48" s="1086"/>
      <c r="P48" s="1086"/>
      <c r="Q48" s="1086"/>
      <c r="R48" s="1086"/>
      <c r="S48" s="1086"/>
      <c r="T48" s="1086"/>
      <c r="U48" s="1086"/>
      <c r="V48" s="1086"/>
      <c r="W48" s="1086"/>
      <c r="X48" s="1086"/>
      <c r="Y48" s="1086"/>
      <c r="Z48" s="1086"/>
      <c r="AA48" s="1086"/>
      <c r="AB48" s="1086"/>
      <c r="AC48" s="1086"/>
      <c r="AD48" s="1086"/>
      <c r="AE48" s="1086"/>
      <c r="AF48" s="1086"/>
      <c r="AG48" s="1086"/>
      <c r="AH48" s="1086"/>
      <c r="AI48" s="1086"/>
      <c r="AJ48" s="1086"/>
      <c r="AK48" s="1087"/>
      <c r="AL48" s="1094"/>
      <c r="AM48" s="820"/>
      <c r="AN48" s="820"/>
      <c r="AO48" s="820"/>
      <c r="AP48" s="820"/>
      <c r="AQ48" s="820"/>
      <c r="AR48" s="820"/>
      <c r="AS48" s="820"/>
      <c r="AT48" s="820"/>
      <c r="AU48" s="820"/>
      <c r="AV48" s="820"/>
      <c r="AW48" s="1095"/>
      <c r="AX48" s="1013"/>
      <c r="AY48" s="1013"/>
      <c r="AZ48" s="1013"/>
      <c r="BA48" s="1013"/>
      <c r="BB48" s="1013"/>
      <c r="BC48" s="1013"/>
      <c r="BD48" s="1013"/>
      <c r="BE48" s="1013"/>
      <c r="BF48" s="1013"/>
      <c r="BG48" s="1044" t="str">
        <f>IFERROR(VLOOKUP(AL45,都道府県コード!$A$2:$B$95,2,FALSE),"")</f>
        <v/>
      </c>
      <c r="BH48" s="1045"/>
      <c r="BI48" s="1055"/>
      <c r="BJ48" s="1056"/>
      <c r="BK48" s="1056"/>
      <c r="BL48" s="1056"/>
      <c r="BM48" s="1056"/>
      <c r="BN48" s="1056"/>
      <c r="BO48" s="1056"/>
      <c r="BP48" s="1056"/>
      <c r="BQ48" s="1056"/>
      <c r="BR48" s="1056"/>
      <c r="BS48" s="1056"/>
      <c r="BT48" s="1057"/>
      <c r="BU48" s="8"/>
      <c r="BV48" s="4"/>
      <c r="BW48" s="4"/>
      <c r="BX48" s="4"/>
      <c r="BY48" s="4"/>
      <c r="CJ48" s="8"/>
    </row>
    <row r="49" spans="2:88" ht="9" customHeight="1">
      <c r="B49" s="4"/>
      <c r="C49" s="4"/>
      <c r="D49" s="5"/>
      <c r="E49" s="1085"/>
      <c r="F49" s="1086"/>
      <c r="G49" s="1086"/>
      <c r="H49" s="1086"/>
      <c r="I49" s="1086"/>
      <c r="J49" s="1086"/>
      <c r="K49" s="1086"/>
      <c r="L49" s="1086"/>
      <c r="M49" s="1086"/>
      <c r="N49" s="1086"/>
      <c r="O49" s="1086"/>
      <c r="P49" s="1086"/>
      <c r="Q49" s="1086"/>
      <c r="R49" s="1086"/>
      <c r="S49" s="1086"/>
      <c r="T49" s="1086"/>
      <c r="U49" s="1086"/>
      <c r="V49" s="1086"/>
      <c r="W49" s="1086"/>
      <c r="X49" s="1086"/>
      <c r="Y49" s="1086"/>
      <c r="Z49" s="1086"/>
      <c r="AA49" s="1086"/>
      <c r="AB49" s="1086"/>
      <c r="AC49" s="1086"/>
      <c r="AD49" s="1086"/>
      <c r="AE49" s="1086"/>
      <c r="AF49" s="1086"/>
      <c r="AG49" s="1086"/>
      <c r="AH49" s="1086"/>
      <c r="AI49" s="1086"/>
      <c r="AJ49" s="1086"/>
      <c r="AK49" s="1087"/>
      <c r="AL49" s="1094"/>
      <c r="AM49" s="820"/>
      <c r="AN49" s="820"/>
      <c r="AO49" s="820"/>
      <c r="AP49" s="820"/>
      <c r="AQ49" s="820"/>
      <c r="AR49" s="820"/>
      <c r="AS49" s="820"/>
      <c r="AT49" s="820"/>
      <c r="AU49" s="820"/>
      <c r="AV49" s="820"/>
      <c r="AW49" s="1095"/>
      <c r="AX49" s="1014"/>
      <c r="AY49" s="1014"/>
      <c r="AZ49" s="1014"/>
      <c r="BA49" s="1014"/>
      <c r="BB49" s="1014"/>
      <c r="BC49" s="1014"/>
      <c r="BD49" s="1014"/>
      <c r="BE49" s="1014"/>
      <c r="BF49" s="1014"/>
      <c r="BG49" s="1046"/>
      <c r="BH49" s="1047"/>
      <c r="BI49" s="1058"/>
      <c r="BJ49" s="1059"/>
      <c r="BK49" s="1059"/>
      <c r="BL49" s="1059"/>
      <c r="BM49" s="1059"/>
      <c r="BN49" s="1059"/>
      <c r="BO49" s="1059"/>
      <c r="BP49" s="1059"/>
      <c r="BQ49" s="1059"/>
      <c r="BR49" s="1059"/>
      <c r="BS49" s="1059"/>
      <c r="BT49" s="1060"/>
      <c r="BU49" s="8"/>
      <c r="BV49" s="4"/>
      <c r="BW49" s="4"/>
      <c r="BX49" s="4"/>
      <c r="BY49" s="4"/>
      <c r="CJ49" s="8"/>
    </row>
    <row r="50" spans="2:88" ht="9" customHeight="1" thickBot="1">
      <c r="B50" s="4"/>
      <c r="C50" s="4"/>
      <c r="D50" s="5"/>
      <c r="E50" s="1088"/>
      <c r="F50" s="1089"/>
      <c r="G50" s="1089"/>
      <c r="H50" s="1089"/>
      <c r="I50" s="1089"/>
      <c r="J50" s="1089"/>
      <c r="K50" s="1089"/>
      <c r="L50" s="1089"/>
      <c r="M50" s="1089"/>
      <c r="N50" s="1089"/>
      <c r="O50" s="1089"/>
      <c r="P50" s="1089"/>
      <c r="Q50" s="1089"/>
      <c r="R50" s="1089"/>
      <c r="S50" s="1089"/>
      <c r="T50" s="1089"/>
      <c r="U50" s="1089"/>
      <c r="V50" s="1089"/>
      <c r="W50" s="1089"/>
      <c r="X50" s="1089"/>
      <c r="Y50" s="1089"/>
      <c r="Z50" s="1089"/>
      <c r="AA50" s="1089"/>
      <c r="AB50" s="1089"/>
      <c r="AC50" s="1089"/>
      <c r="AD50" s="1089"/>
      <c r="AE50" s="1089"/>
      <c r="AF50" s="1089"/>
      <c r="AG50" s="1089"/>
      <c r="AH50" s="1089"/>
      <c r="AI50" s="1089"/>
      <c r="AJ50" s="1089"/>
      <c r="AK50" s="1090"/>
      <c r="AL50" s="1096"/>
      <c r="AM50" s="1097"/>
      <c r="AN50" s="1097"/>
      <c r="AO50" s="1097"/>
      <c r="AP50" s="1097"/>
      <c r="AQ50" s="1097"/>
      <c r="AR50" s="1097"/>
      <c r="AS50" s="1097"/>
      <c r="AT50" s="1097"/>
      <c r="AU50" s="1097"/>
      <c r="AV50" s="1097"/>
      <c r="AW50" s="1098"/>
      <c r="AX50" s="1015"/>
      <c r="AY50" s="1015"/>
      <c r="AZ50" s="1015"/>
      <c r="BA50" s="1015"/>
      <c r="BB50" s="1015"/>
      <c r="BC50" s="1015"/>
      <c r="BD50" s="1015"/>
      <c r="BE50" s="1015"/>
      <c r="BF50" s="1015"/>
      <c r="BG50" s="1048"/>
      <c r="BH50" s="1049"/>
      <c r="BI50" s="1061"/>
      <c r="BJ50" s="1062"/>
      <c r="BK50" s="1062"/>
      <c r="BL50" s="1062"/>
      <c r="BM50" s="1062"/>
      <c r="BN50" s="1062"/>
      <c r="BO50" s="1062"/>
      <c r="BP50" s="1062"/>
      <c r="BQ50" s="1062"/>
      <c r="BR50" s="1062"/>
      <c r="BS50" s="1062"/>
      <c r="BT50" s="1063"/>
      <c r="BU50" s="8"/>
      <c r="BV50" s="4"/>
      <c r="BW50" s="4"/>
      <c r="BX50" s="4"/>
      <c r="BY50" s="4"/>
      <c r="CJ50" s="8"/>
    </row>
    <row r="51" spans="2:88" ht="9" customHeight="1">
      <c r="B51" s="4"/>
      <c r="C51" s="4"/>
      <c r="D51" s="5"/>
      <c r="E51" s="1082"/>
      <c r="F51" s="1083"/>
      <c r="G51" s="1083"/>
      <c r="H51" s="1083"/>
      <c r="I51" s="1083"/>
      <c r="J51" s="1083"/>
      <c r="K51" s="1083"/>
      <c r="L51" s="1083"/>
      <c r="M51" s="1083"/>
      <c r="N51" s="1083"/>
      <c r="O51" s="1083"/>
      <c r="P51" s="1083"/>
      <c r="Q51" s="1083"/>
      <c r="R51" s="1083"/>
      <c r="S51" s="1083"/>
      <c r="T51" s="1083"/>
      <c r="U51" s="1083"/>
      <c r="V51" s="1083"/>
      <c r="W51" s="1083"/>
      <c r="X51" s="1083"/>
      <c r="Y51" s="1083"/>
      <c r="Z51" s="1083"/>
      <c r="AA51" s="1083"/>
      <c r="AB51" s="1083"/>
      <c r="AC51" s="1083"/>
      <c r="AD51" s="1083"/>
      <c r="AE51" s="1083"/>
      <c r="AF51" s="1083"/>
      <c r="AG51" s="1083"/>
      <c r="AH51" s="1083"/>
      <c r="AI51" s="1083"/>
      <c r="AJ51" s="1083"/>
      <c r="AK51" s="1084"/>
      <c r="AL51" s="1091" t="str">
        <f>IF(E51="","",VLOOKUP(E51,コード表!$I$5:$K$62,3,FALSE))</f>
        <v/>
      </c>
      <c r="AM51" s="1092"/>
      <c r="AN51" s="1092"/>
      <c r="AO51" s="1092"/>
      <c r="AP51" s="1092"/>
      <c r="AQ51" s="1092"/>
      <c r="AR51" s="1092"/>
      <c r="AS51" s="1092"/>
      <c r="AT51" s="1092"/>
      <c r="AU51" s="1092"/>
      <c r="AV51" s="1092"/>
      <c r="AW51" s="1093"/>
      <c r="AX51" s="1050">
        <v>6</v>
      </c>
      <c r="AY51" s="1051"/>
      <c r="AZ51" s="1054" t="str">
        <f>IF(E51="","",VLOOKUP(E51,コード表!$I$5:$K$62,2,FALSE))</f>
        <v/>
      </c>
      <c r="BA51" s="1054"/>
      <c r="BB51" s="1054"/>
      <c r="BC51" s="1054"/>
      <c r="BD51" s="1054"/>
      <c r="BE51" s="1054"/>
      <c r="BF51" s="1054"/>
      <c r="BG51" s="1054"/>
      <c r="BH51" s="1054"/>
      <c r="BI51" s="1071"/>
      <c r="BJ51" s="1072"/>
      <c r="BK51" s="1072"/>
      <c r="BL51" s="1072"/>
      <c r="BM51" s="1072"/>
      <c r="BN51" s="1072"/>
      <c r="BO51" s="1072"/>
      <c r="BP51" s="1072"/>
      <c r="BQ51" s="1072"/>
      <c r="BR51" s="1072"/>
      <c r="BS51" s="1072"/>
      <c r="BT51" s="1073"/>
      <c r="BU51" s="8"/>
      <c r="BV51" s="4"/>
      <c r="BW51" s="4"/>
      <c r="BX51" s="4"/>
      <c r="BY51" s="4"/>
      <c r="CJ51" s="8"/>
    </row>
    <row r="52" spans="2:88" ht="9" customHeight="1">
      <c r="B52" s="4"/>
      <c r="C52" s="4"/>
      <c r="D52" s="5"/>
      <c r="E52" s="1085"/>
      <c r="F52" s="1086"/>
      <c r="G52" s="1086"/>
      <c r="H52" s="1086"/>
      <c r="I52" s="1086"/>
      <c r="J52" s="1086"/>
      <c r="K52" s="1086"/>
      <c r="L52" s="1086"/>
      <c r="M52" s="1086"/>
      <c r="N52" s="1086"/>
      <c r="O52" s="1086"/>
      <c r="P52" s="1086"/>
      <c r="Q52" s="1086"/>
      <c r="R52" s="1086"/>
      <c r="S52" s="1086"/>
      <c r="T52" s="1086"/>
      <c r="U52" s="1086"/>
      <c r="V52" s="1086"/>
      <c r="W52" s="1086"/>
      <c r="X52" s="1086"/>
      <c r="Y52" s="1086"/>
      <c r="Z52" s="1086"/>
      <c r="AA52" s="1086"/>
      <c r="AB52" s="1086"/>
      <c r="AC52" s="1086"/>
      <c r="AD52" s="1086"/>
      <c r="AE52" s="1086"/>
      <c r="AF52" s="1086"/>
      <c r="AG52" s="1086"/>
      <c r="AH52" s="1086"/>
      <c r="AI52" s="1086"/>
      <c r="AJ52" s="1086"/>
      <c r="AK52" s="1087"/>
      <c r="AL52" s="1094"/>
      <c r="AM52" s="820"/>
      <c r="AN52" s="820"/>
      <c r="AO52" s="820"/>
      <c r="AP52" s="820"/>
      <c r="AQ52" s="820"/>
      <c r="AR52" s="820"/>
      <c r="AS52" s="820"/>
      <c r="AT52" s="820"/>
      <c r="AU52" s="820"/>
      <c r="AV52" s="820"/>
      <c r="AW52" s="1095"/>
      <c r="AX52" s="1052"/>
      <c r="AY52" s="1053"/>
      <c r="AZ52" s="1054"/>
      <c r="BA52" s="1054"/>
      <c r="BB52" s="1054"/>
      <c r="BC52" s="1054"/>
      <c r="BD52" s="1054"/>
      <c r="BE52" s="1054"/>
      <c r="BF52" s="1054"/>
      <c r="BG52" s="1054"/>
      <c r="BH52" s="1054"/>
      <c r="BI52" s="1074"/>
      <c r="BJ52" s="824"/>
      <c r="BK52" s="824"/>
      <c r="BL52" s="824"/>
      <c r="BM52" s="824"/>
      <c r="BN52" s="824"/>
      <c r="BO52" s="824"/>
      <c r="BP52" s="824"/>
      <c r="BQ52" s="824"/>
      <c r="BR52" s="824"/>
      <c r="BS52" s="824"/>
      <c r="BT52" s="1075"/>
      <c r="BU52" s="8"/>
      <c r="BV52" s="4"/>
      <c r="BW52" s="4"/>
      <c r="BX52" s="4"/>
      <c r="BY52" s="4"/>
      <c r="CJ52" s="8"/>
    </row>
    <row r="53" spans="2:88" ht="9" customHeight="1">
      <c r="B53" s="4"/>
      <c r="C53" s="4"/>
      <c r="D53" s="5"/>
      <c r="E53" s="1085"/>
      <c r="F53" s="1086"/>
      <c r="G53" s="1086"/>
      <c r="H53" s="1086"/>
      <c r="I53" s="1086"/>
      <c r="J53" s="1086"/>
      <c r="K53" s="1086"/>
      <c r="L53" s="1086"/>
      <c r="M53" s="1086"/>
      <c r="N53" s="1086"/>
      <c r="O53" s="1086"/>
      <c r="P53" s="1086"/>
      <c r="Q53" s="1086"/>
      <c r="R53" s="1086"/>
      <c r="S53" s="1086"/>
      <c r="T53" s="1086"/>
      <c r="U53" s="1086"/>
      <c r="V53" s="1086"/>
      <c r="W53" s="1086"/>
      <c r="X53" s="1086"/>
      <c r="Y53" s="1086"/>
      <c r="Z53" s="1086"/>
      <c r="AA53" s="1086"/>
      <c r="AB53" s="1086"/>
      <c r="AC53" s="1086"/>
      <c r="AD53" s="1086"/>
      <c r="AE53" s="1086"/>
      <c r="AF53" s="1086"/>
      <c r="AG53" s="1086"/>
      <c r="AH53" s="1086"/>
      <c r="AI53" s="1086"/>
      <c r="AJ53" s="1086"/>
      <c r="AK53" s="1087"/>
      <c r="AL53" s="1094"/>
      <c r="AM53" s="820"/>
      <c r="AN53" s="820"/>
      <c r="AO53" s="820"/>
      <c r="AP53" s="820"/>
      <c r="AQ53" s="820"/>
      <c r="AR53" s="820"/>
      <c r="AS53" s="820"/>
      <c r="AT53" s="820"/>
      <c r="AU53" s="820"/>
      <c r="AV53" s="820"/>
      <c r="AW53" s="1095"/>
      <c r="AX53" s="1052"/>
      <c r="AY53" s="1053"/>
      <c r="AZ53" s="1054"/>
      <c r="BA53" s="1054"/>
      <c r="BB53" s="1054"/>
      <c r="BC53" s="1054"/>
      <c r="BD53" s="1054"/>
      <c r="BE53" s="1054"/>
      <c r="BF53" s="1054"/>
      <c r="BG53" s="1054"/>
      <c r="BH53" s="1054"/>
      <c r="BI53" s="1074"/>
      <c r="BJ53" s="824"/>
      <c r="BK53" s="824"/>
      <c r="BL53" s="824"/>
      <c r="BM53" s="824"/>
      <c r="BN53" s="824"/>
      <c r="BO53" s="824"/>
      <c r="BP53" s="824"/>
      <c r="BQ53" s="824"/>
      <c r="BR53" s="824"/>
      <c r="BS53" s="824"/>
      <c r="BT53" s="1075"/>
      <c r="BU53" s="8"/>
      <c r="BV53" s="4"/>
      <c r="BW53" s="4"/>
      <c r="BX53" s="4"/>
      <c r="BY53" s="4"/>
      <c r="CJ53" s="8"/>
    </row>
    <row r="54" spans="2:88" ht="9" customHeight="1">
      <c r="B54" s="4"/>
      <c r="C54" s="4"/>
      <c r="D54" s="5"/>
      <c r="E54" s="1085"/>
      <c r="F54" s="1086"/>
      <c r="G54" s="1086"/>
      <c r="H54" s="1086"/>
      <c r="I54" s="1086"/>
      <c r="J54" s="1086"/>
      <c r="K54" s="1086"/>
      <c r="L54" s="1086"/>
      <c r="M54" s="1086"/>
      <c r="N54" s="1086"/>
      <c r="O54" s="1086"/>
      <c r="P54" s="1086"/>
      <c r="Q54" s="1086"/>
      <c r="R54" s="1086"/>
      <c r="S54" s="1086"/>
      <c r="T54" s="1086"/>
      <c r="U54" s="1086"/>
      <c r="V54" s="1086"/>
      <c r="W54" s="1086"/>
      <c r="X54" s="1086"/>
      <c r="Y54" s="1086"/>
      <c r="Z54" s="1086"/>
      <c r="AA54" s="1086"/>
      <c r="AB54" s="1086"/>
      <c r="AC54" s="1086"/>
      <c r="AD54" s="1086"/>
      <c r="AE54" s="1086"/>
      <c r="AF54" s="1086"/>
      <c r="AG54" s="1086"/>
      <c r="AH54" s="1086"/>
      <c r="AI54" s="1086"/>
      <c r="AJ54" s="1086"/>
      <c r="AK54" s="1087"/>
      <c r="AL54" s="1094"/>
      <c r="AM54" s="820"/>
      <c r="AN54" s="820"/>
      <c r="AO54" s="820"/>
      <c r="AP54" s="820"/>
      <c r="AQ54" s="820"/>
      <c r="AR54" s="820"/>
      <c r="AS54" s="820"/>
      <c r="AT54" s="820"/>
      <c r="AU54" s="820"/>
      <c r="AV54" s="820"/>
      <c r="AW54" s="1095"/>
      <c r="AX54" s="1013"/>
      <c r="AY54" s="1013"/>
      <c r="AZ54" s="1013"/>
      <c r="BA54" s="1013"/>
      <c r="BB54" s="1013"/>
      <c r="BC54" s="1013"/>
      <c r="BD54" s="1013"/>
      <c r="BE54" s="1013"/>
      <c r="BF54" s="1013"/>
      <c r="BG54" s="1044" t="str">
        <f>IFERROR(VLOOKUP(AL51,都道府県コード!$A$2:$B$95,2,FALSE),"")</f>
        <v/>
      </c>
      <c r="BH54" s="1045"/>
      <c r="BI54" s="1055"/>
      <c r="BJ54" s="1056"/>
      <c r="BK54" s="1056"/>
      <c r="BL54" s="1056"/>
      <c r="BM54" s="1056"/>
      <c r="BN54" s="1056"/>
      <c r="BO54" s="1056"/>
      <c r="BP54" s="1056"/>
      <c r="BQ54" s="1056"/>
      <c r="BR54" s="1056"/>
      <c r="BS54" s="1056"/>
      <c r="BT54" s="1057"/>
      <c r="BU54" s="8"/>
      <c r="BV54" s="4"/>
      <c r="BW54" s="4"/>
      <c r="BX54" s="4"/>
      <c r="BY54" s="4"/>
      <c r="CJ54" s="8"/>
    </row>
    <row r="55" spans="2:88" ht="9" customHeight="1">
      <c r="B55" s="4"/>
      <c r="C55" s="4"/>
      <c r="D55" s="5"/>
      <c r="E55" s="1085"/>
      <c r="F55" s="1086"/>
      <c r="G55" s="1086"/>
      <c r="H55" s="1086"/>
      <c r="I55" s="1086"/>
      <c r="J55" s="1086"/>
      <c r="K55" s="1086"/>
      <c r="L55" s="1086"/>
      <c r="M55" s="1086"/>
      <c r="N55" s="1086"/>
      <c r="O55" s="1086"/>
      <c r="P55" s="1086"/>
      <c r="Q55" s="1086"/>
      <c r="R55" s="1086"/>
      <c r="S55" s="1086"/>
      <c r="T55" s="1086"/>
      <c r="U55" s="1086"/>
      <c r="V55" s="1086"/>
      <c r="W55" s="1086"/>
      <c r="X55" s="1086"/>
      <c r="Y55" s="1086"/>
      <c r="Z55" s="1086"/>
      <c r="AA55" s="1086"/>
      <c r="AB55" s="1086"/>
      <c r="AC55" s="1086"/>
      <c r="AD55" s="1086"/>
      <c r="AE55" s="1086"/>
      <c r="AF55" s="1086"/>
      <c r="AG55" s="1086"/>
      <c r="AH55" s="1086"/>
      <c r="AI55" s="1086"/>
      <c r="AJ55" s="1086"/>
      <c r="AK55" s="1087"/>
      <c r="AL55" s="1094"/>
      <c r="AM55" s="820"/>
      <c r="AN55" s="820"/>
      <c r="AO55" s="820"/>
      <c r="AP55" s="820"/>
      <c r="AQ55" s="820"/>
      <c r="AR55" s="820"/>
      <c r="AS55" s="820"/>
      <c r="AT55" s="820"/>
      <c r="AU55" s="820"/>
      <c r="AV55" s="820"/>
      <c r="AW55" s="1095"/>
      <c r="AX55" s="1014"/>
      <c r="AY55" s="1014"/>
      <c r="AZ55" s="1014"/>
      <c r="BA55" s="1014"/>
      <c r="BB55" s="1014"/>
      <c r="BC55" s="1014"/>
      <c r="BD55" s="1014"/>
      <c r="BE55" s="1014"/>
      <c r="BF55" s="1014"/>
      <c r="BG55" s="1046"/>
      <c r="BH55" s="1047"/>
      <c r="BI55" s="1058"/>
      <c r="BJ55" s="1059"/>
      <c r="BK55" s="1059"/>
      <c r="BL55" s="1059"/>
      <c r="BM55" s="1059"/>
      <c r="BN55" s="1059"/>
      <c r="BO55" s="1059"/>
      <c r="BP55" s="1059"/>
      <c r="BQ55" s="1059"/>
      <c r="BR55" s="1059"/>
      <c r="BS55" s="1059"/>
      <c r="BT55" s="1060"/>
      <c r="BU55" s="8"/>
      <c r="BV55" s="4"/>
      <c r="BW55" s="4"/>
      <c r="BX55" s="4"/>
      <c r="BY55" s="4"/>
      <c r="CJ55" s="8"/>
    </row>
    <row r="56" spans="2:88" ht="9" customHeight="1" thickBot="1">
      <c r="B56" s="4"/>
      <c r="C56" s="4"/>
      <c r="D56" s="5"/>
      <c r="E56" s="1088"/>
      <c r="F56" s="1089"/>
      <c r="G56" s="1089"/>
      <c r="H56" s="1089"/>
      <c r="I56" s="1089"/>
      <c r="J56" s="1089"/>
      <c r="K56" s="1089"/>
      <c r="L56" s="1089"/>
      <c r="M56" s="1089"/>
      <c r="N56" s="1089"/>
      <c r="O56" s="1089"/>
      <c r="P56" s="1089"/>
      <c r="Q56" s="1089"/>
      <c r="R56" s="1089"/>
      <c r="S56" s="1089"/>
      <c r="T56" s="1089"/>
      <c r="U56" s="1089"/>
      <c r="V56" s="1089"/>
      <c r="W56" s="1089"/>
      <c r="X56" s="1089"/>
      <c r="Y56" s="1089"/>
      <c r="Z56" s="1089"/>
      <c r="AA56" s="1089"/>
      <c r="AB56" s="1089"/>
      <c r="AC56" s="1089"/>
      <c r="AD56" s="1089"/>
      <c r="AE56" s="1089"/>
      <c r="AF56" s="1089"/>
      <c r="AG56" s="1089"/>
      <c r="AH56" s="1089"/>
      <c r="AI56" s="1089"/>
      <c r="AJ56" s="1089"/>
      <c r="AK56" s="1090"/>
      <c r="AL56" s="1096"/>
      <c r="AM56" s="1097"/>
      <c r="AN56" s="1097"/>
      <c r="AO56" s="1097"/>
      <c r="AP56" s="1097"/>
      <c r="AQ56" s="1097"/>
      <c r="AR56" s="1097"/>
      <c r="AS56" s="1097"/>
      <c r="AT56" s="1097"/>
      <c r="AU56" s="1097"/>
      <c r="AV56" s="1097"/>
      <c r="AW56" s="1098"/>
      <c r="AX56" s="1015"/>
      <c r="AY56" s="1015"/>
      <c r="AZ56" s="1015"/>
      <c r="BA56" s="1015"/>
      <c r="BB56" s="1015"/>
      <c r="BC56" s="1015"/>
      <c r="BD56" s="1015"/>
      <c r="BE56" s="1015"/>
      <c r="BF56" s="1015"/>
      <c r="BG56" s="1048"/>
      <c r="BH56" s="1049"/>
      <c r="BI56" s="1061"/>
      <c r="BJ56" s="1062"/>
      <c r="BK56" s="1062"/>
      <c r="BL56" s="1062"/>
      <c r="BM56" s="1062"/>
      <c r="BN56" s="1062"/>
      <c r="BO56" s="1062"/>
      <c r="BP56" s="1062"/>
      <c r="BQ56" s="1062"/>
      <c r="BR56" s="1062"/>
      <c r="BS56" s="1062"/>
      <c r="BT56" s="1063"/>
      <c r="BU56" s="8"/>
      <c r="BV56" s="4"/>
      <c r="BW56" s="4"/>
      <c r="BX56" s="4"/>
      <c r="BY56" s="4"/>
      <c r="CJ56" s="8"/>
    </row>
    <row r="57" spans="2:88" ht="9" customHeight="1">
      <c r="B57" s="4"/>
      <c r="C57" s="4"/>
      <c r="D57" s="5"/>
      <c r="E57" s="1082"/>
      <c r="F57" s="1083"/>
      <c r="G57" s="1083"/>
      <c r="H57" s="1083"/>
      <c r="I57" s="1083"/>
      <c r="J57" s="1083"/>
      <c r="K57" s="1083"/>
      <c r="L57" s="1083"/>
      <c r="M57" s="1083"/>
      <c r="N57" s="1083"/>
      <c r="O57" s="1083"/>
      <c r="P57" s="1083"/>
      <c r="Q57" s="1083"/>
      <c r="R57" s="1083"/>
      <c r="S57" s="1083"/>
      <c r="T57" s="1083"/>
      <c r="U57" s="1083"/>
      <c r="V57" s="1083"/>
      <c r="W57" s="1083"/>
      <c r="X57" s="1083"/>
      <c r="Y57" s="1083"/>
      <c r="Z57" s="1083"/>
      <c r="AA57" s="1083"/>
      <c r="AB57" s="1083"/>
      <c r="AC57" s="1083"/>
      <c r="AD57" s="1083"/>
      <c r="AE57" s="1083"/>
      <c r="AF57" s="1083"/>
      <c r="AG57" s="1083"/>
      <c r="AH57" s="1083"/>
      <c r="AI57" s="1083"/>
      <c r="AJ57" s="1083"/>
      <c r="AK57" s="1084"/>
      <c r="AL57" s="1091" t="str">
        <f>IF(E57="","",VLOOKUP(E57,コード表!$I$5:$K$62,3,FALSE))</f>
        <v/>
      </c>
      <c r="AM57" s="1092"/>
      <c r="AN57" s="1092"/>
      <c r="AO57" s="1092"/>
      <c r="AP57" s="1092"/>
      <c r="AQ57" s="1092"/>
      <c r="AR57" s="1092"/>
      <c r="AS57" s="1092"/>
      <c r="AT57" s="1092"/>
      <c r="AU57" s="1092"/>
      <c r="AV57" s="1092"/>
      <c r="AW57" s="1093"/>
      <c r="AX57" s="1050">
        <v>7</v>
      </c>
      <c r="AY57" s="1051"/>
      <c r="AZ57" s="1054" t="str">
        <f>IF(E57="","",VLOOKUP(E57,コード表!$I$5:$K$62,2,FALSE))</f>
        <v/>
      </c>
      <c r="BA57" s="1054"/>
      <c r="BB57" s="1054"/>
      <c r="BC57" s="1054"/>
      <c r="BD57" s="1054"/>
      <c r="BE57" s="1054"/>
      <c r="BF57" s="1054"/>
      <c r="BG57" s="1054"/>
      <c r="BH57" s="1054"/>
      <c r="BI57" s="1071"/>
      <c r="BJ57" s="1072"/>
      <c r="BK57" s="1072"/>
      <c r="BL57" s="1072"/>
      <c r="BM57" s="1072"/>
      <c r="BN57" s="1072"/>
      <c r="BO57" s="1072"/>
      <c r="BP57" s="1072"/>
      <c r="BQ57" s="1072"/>
      <c r="BR57" s="1072"/>
      <c r="BS57" s="1072"/>
      <c r="BT57" s="1073"/>
      <c r="BU57" s="8"/>
      <c r="BV57" s="4"/>
      <c r="BW57" s="4"/>
      <c r="BX57" s="4"/>
      <c r="BY57" s="4"/>
      <c r="CJ57" s="8"/>
    </row>
    <row r="58" spans="2:88" ht="9" customHeight="1">
      <c r="B58" s="4"/>
      <c r="C58" s="4"/>
      <c r="D58" s="5"/>
      <c r="E58" s="1085"/>
      <c r="F58" s="1086"/>
      <c r="G58" s="1086"/>
      <c r="H58" s="1086"/>
      <c r="I58" s="1086"/>
      <c r="J58" s="1086"/>
      <c r="K58" s="1086"/>
      <c r="L58" s="1086"/>
      <c r="M58" s="1086"/>
      <c r="N58" s="1086"/>
      <c r="O58" s="1086"/>
      <c r="P58" s="1086"/>
      <c r="Q58" s="1086"/>
      <c r="R58" s="1086"/>
      <c r="S58" s="1086"/>
      <c r="T58" s="1086"/>
      <c r="U58" s="1086"/>
      <c r="V58" s="1086"/>
      <c r="W58" s="1086"/>
      <c r="X58" s="1086"/>
      <c r="Y58" s="1086"/>
      <c r="Z58" s="1086"/>
      <c r="AA58" s="1086"/>
      <c r="AB58" s="1086"/>
      <c r="AC58" s="1086"/>
      <c r="AD58" s="1086"/>
      <c r="AE58" s="1086"/>
      <c r="AF58" s="1086"/>
      <c r="AG58" s="1086"/>
      <c r="AH58" s="1086"/>
      <c r="AI58" s="1086"/>
      <c r="AJ58" s="1086"/>
      <c r="AK58" s="1087"/>
      <c r="AL58" s="1094"/>
      <c r="AM58" s="820"/>
      <c r="AN58" s="820"/>
      <c r="AO58" s="820"/>
      <c r="AP58" s="820"/>
      <c r="AQ58" s="820"/>
      <c r="AR58" s="820"/>
      <c r="AS58" s="820"/>
      <c r="AT58" s="820"/>
      <c r="AU58" s="820"/>
      <c r="AV58" s="820"/>
      <c r="AW58" s="1095"/>
      <c r="AX58" s="1052"/>
      <c r="AY58" s="1053"/>
      <c r="AZ58" s="1054"/>
      <c r="BA58" s="1054"/>
      <c r="BB58" s="1054"/>
      <c r="BC58" s="1054"/>
      <c r="BD58" s="1054"/>
      <c r="BE58" s="1054"/>
      <c r="BF58" s="1054"/>
      <c r="BG58" s="1054"/>
      <c r="BH58" s="1054"/>
      <c r="BI58" s="1074"/>
      <c r="BJ58" s="824"/>
      <c r="BK58" s="824"/>
      <c r="BL58" s="824"/>
      <c r="BM58" s="824"/>
      <c r="BN58" s="824"/>
      <c r="BO58" s="824"/>
      <c r="BP58" s="824"/>
      <c r="BQ58" s="824"/>
      <c r="BR58" s="824"/>
      <c r="BS58" s="824"/>
      <c r="BT58" s="1075"/>
      <c r="BU58" s="8"/>
      <c r="BV58" s="4"/>
      <c r="BW58" s="4"/>
      <c r="BX58" s="4"/>
      <c r="BY58" s="4"/>
      <c r="CJ58" s="8"/>
    </row>
    <row r="59" spans="2:88" ht="9" customHeight="1">
      <c r="B59" s="4"/>
      <c r="C59" s="4"/>
      <c r="D59" s="5"/>
      <c r="E59" s="1085"/>
      <c r="F59" s="1086"/>
      <c r="G59" s="1086"/>
      <c r="H59" s="1086"/>
      <c r="I59" s="1086"/>
      <c r="J59" s="1086"/>
      <c r="K59" s="1086"/>
      <c r="L59" s="1086"/>
      <c r="M59" s="1086"/>
      <c r="N59" s="1086"/>
      <c r="O59" s="1086"/>
      <c r="P59" s="1086"/>
      <c r="Q59" s="1086"/>
      <c r="R59" s="1086"/>
      <c r="S59" s="1086"/>
      <c r="T59" s="1086"/>
      <c r="U59" s="1086"/>
      <c r="V59" s="1086"/>
      <c r="W59" s="1086"/>
      <c r="X59" s="1086"/>
      <c r="Y59" s="1086"/>
      <c r="Z59" s="1086"/>
      <c r="AA59" s="1086"/>
      <c r="AB59" s="1086"/>
      <c r="AC59" s="1086"/>
      <c r="AD59" s="1086"/>
      <c r="AE59" s="1086"/>
      <c r="AF59" s="1086"/>
      <c r="AG59" s="1086"/>
      <c r="AH59" s="1086"/>
      <c r="AI59" s="1086"/>
      <c r="AJ59" s="1086"/>
      <c r="AK59" s="1087"/>
      <c r="AL59" s="1094"/>
      <c r="AM59" s="820"/>
      <c r="AN59" s="820"/>
      <c r="AO59" s="820"/>
      <c r="AP59" s="820"/>
      <c r="AQ59" s="820"/>
      <c r="AR59" s="820"/>
      <c r="AS59" s="820"/>
      <c r="AT59" s="820"/>
      <c r="AU59" s="820"/>
      <c r="AV59" s="820"/>
      <c r="AW59" s="1095"/>
      <c r="AX59" s="1052"/>
      <c r="AY59" s="1053"/>
      <c r="AZ59" s="1054"/>
      <c r="BA59" s="1054"/>
      <c r="BB59" s="1054"/>
      <c r="BC59" s="1054"/>
      <c r="BD59" s="1054"/>
      <c r="BE59" s="1054"/>
      <c r="BF59" s="1054"/>
      <c r="BG59" s="1054"/>
      <c r="BH59" s="1054"/>
      <c r="BI59" s="1074"/>
      <c r="BJ59" s="824"/>
      <c r="BK59" s="824"/>
      <c r="BL59" s="824"/>
      <c r="BM59" s="824"/>
      <c r="BN59" s="824"/>
      <c r="BO59" s="824"/>
      <c r="BP59" s="824"/>
      <c r="BQ59" s="824"/>
      <c r="BR59" s="824"/>
      <c r="BS59" s="824"/>
      <c r="BT59" s="1075"/>
      <c r="BU59" s="8"/>
      <c r="BV59" s="4"/>
      <c r="BW59" s="4"/>
      <c r="BX59" s="4"/>
      <c r="BY59" s="4"/>
      <c r="CJ59" s="8"/>
    </row>
    <row r="60" spans="2:88" ht="9" customHeight="1">
      <c r="B60" s="4"/>
      <c r="C60" s="4"/>
      <c r="D60" s="5"/>
      <c r="E60" s="1085"/>
      <c r="F60" s="1086"/>
      <c r="G60" s="1086"/>
      <c r="H60" s="1086"/>
      <c r="I60" s="1086"/>
      <c r="J60" s="1086"/>
      <c r="K60" s="1086"/>
      <c r="L60" s="1086"/>
      <c r="M60" s="1086"/>
      <c r="N60" s="1086"/>
      <c r="O60" s="1086"/>
      <c r="P60" s="1086"/>
      <c r="Q60" s="1086"/>
      <c r="R60" s="1086"/>
      <c r="S60" s="1086"/>
      <c r="T60" s="1086"/>
      <c r="U60" s="1086"/>
      <c r="V60" s="1086"/>
      <c r="W60" s="1086"/>
      <c r="X60" s="1086"/>
      <c r="Y60" s="1086"/>
      <c r="Z60" s="1086"/>
      <c r="AA60" s="1086"/>
      <c r="AB60" s="1086"/>
      <c r="AC60" s="1086"/>
      <c r="AD60" s="1086"/>
      <c r="AE60" s="1086"/>
      <c r="AF60" s="1086"/>
      <c r="AG60" s="1086"/>
      <c r="AH60" s="1086"/>
      <c r="AI60" s="1086"/>
      <c r="AJ60" s="1086"/>
      <c r="AK60" s="1087"/>
      <c r="AL60" s="1094"/>
      <c r="AM60" s="820"/>
      <c r="AN60" s="820"/>
      <c r="AO60" s="820"/>
      <c r="AP60" s="820"/>
      <c r="AQ60" s="820"/>
      <c r="AR60" s="820"/>
      <c r="AS60" s="820"/>
      <c r="AT60" s="820"/>
      <c r="AU60" s="820"/>
      <c r="AV60" s="820"/>
      <c r="AW60" s="1095"/>
      <c r="AX60" s="1013"/>
      <c r="AY60" s="1013"/>
      <c r="AZ60" s="1013"/>
      <c r="BA60" s="1013"/>
      <c r="BB60" s="1013"/>
      <c r="BC60" s="1013"/>
      <c r="BD60" s="1013"/>
      <c r="BE60" s="1013"/>
      <c r="BF60" s="1013"/>
      <c r="BG60" s="1044" t="str">
        <f>IFERROR(VLOOKUP(AL57,都道府県コード!$A$2:$B$95,2,FALSE),"")</f>
        <v/>
      </c>
      <c r="BH60" s="1045"/>
      <c r="BI60" s="1055"/>
      <c r="BJ60" s="1056"/>
      <c r="BK60" s="1056"/>
      <c r="BL60" s="1056"/>
      <c r="BM60" s="1056"/>
      <c r="BN60" s="1056"/>
      <c r="BO60" s="1056"/>
      <c r="BP60" s="1056"/>
      <c r="BQ60" s="1056"/>
      <c r="BR60" s="1056"/>
      <c r="BS60" s="1056"/>
      <c r="BT60" s="1057"/>
      <c r="BU60" s="8"/>
      <c r="BV60" s="4"/>
      <c r="BW60" s="4"/>
      <c r="BX60" s="4"/>
      <c r="BY60" s="4"/>
      <c r="CJ60" s="8"/>
    </row>
    <row r="61" spans="2:88" ht="9" customHeight="1">
      <c r="B61" s="4"/>
      <c r="C61" s="4"/>
      <c r="D61" s="5"/>
      <c r="E61" s="1085"/>
      <c r="F61" s="1086"/>
      <c r="G61" s="1086"/>
      <c r="H61" s="1086"/>
      <c r="I61" s="1086"/>
      <c r="J61" s="1086"/>
      <c r="K61" s="1086"/>
      <c r="L61" s="1086"/>
      <c r="M61" s="1086"/>
      <c r="N61" s="1086"/>
      <c r="O61" s="1086"/>
      <c r="P61" s="1086"/>
      <c r="Q61" s="1086"/>
      <c r="R61" s="1086"/>
      <c r="S61" s="1086"/>
      <c r="T61" s="1086"/>
      <c r="U61" s="1086"/>
      <c r="V61" s="1086"/>
      <c r="W61" s="1086"/>
      <c r="X61" s="1086"/>
      <c r="Y61" s="1086"/>
      <c r="Z61" s="1086"/>
      <c r="AA61" s="1086"/>
      <c r="AB61" s="1086"/>
      <c r="AC61" s="1086"/>
      <c r="AD61" s="1086"/>
      <c r="AE61" s="1086"/>
      <c r="AF61" s="1086"/>
      <c r="AG61" s="1086"/>
      <c r="AH61" s="1086"/>
      <c r="AI61" s="1086"/>
      <c r="AJ61" s="1086"/>
      <c r="AK61" s="1087"/>
      <c r="AL61" s="1094"/>
      <c r="AM61" s="820"/>
      <c r="AN61" s="820"/>
      <c r="AO61" s="820"/>
      <c r="AP61" s="820"/>
      <c r="AQ61" s="820"/>
      <c r="AR61" s="820"/>
      <c r="AS61" s="820"/>
      <c r="AT61" s="820"/>
      <c r="AU61" s="820"/>
      <c r="AV61" s="820"/>
      <c r="AW61" s="1095"/>
      <c r="AX61" s="1014"/>
      <c r="AY61" s="1014"/>
      <c r="AZ61" s="1014"/>
      <c r="BA61" s="1014"/>
      <c r="BB61" s="1014"/>
      <c r="BC61" s="1014"/>
      <c r="BD61" s="1014"/>
      <c r="BE61" s="1014"/>
      <c r="BF61" s="1014"/>
      <c r="BG61" s="1046"/>
      <c r="BH61" s="1047"/>
      <c r="BI61" s="1058"/>
      <c r="BJ61" s="1059"/>
      <c r="BK61" s="1059"/>
      <c r="BL61" s="1059"/>
      <c r="BM61" s="1059"/>
      <c r="BN61" s="1059"/>
      <c r="BO61" s="1059"/>
      <c r="BP61" s="1059"/>
      <c r="BQ61" s="1059"/>
      <c r="BR61" s="1059"/>
      <c r="BS61" s="1059"/>
      <c r="BT61" s="1060"/>
      <c r="BU61" s="8"/>
      <c r="BV61" s="4"/>
      <c r="BW61" s="4"/>
      <c r="BX61" s="4"/>
      <c r="BY61" s="4"/>
      <c r="CJ61" s="8"/>
    </row>
    <row r="62" spans="2:88" ht="9" customHeight="1" thickBot="1">
      <c r="B62" s="4"/>
      <c r="C62" s="4"/>
      <c r="D62" s="5"/>
      <c r="E62" s="1088"/>
      <c r="F62" s="1089"/>
      <c r="G62" s="1089"/>
      <c r="H62" s="1089"/>
      <c r="I62" s="1089"/>
      <c r="J62" s="1089"/>
      <c r="K62" s="1089"/>
      <c r="L62" s="1089"/>
      <c r="M62" s="1089"/>
      <c r="N62" s="1089"/>
      <c r="O62" s="1089"/>
      <c r="P62" s="1089"/>
      <c r="Q62" s="1089"/>
      <c r="R62" s="1089"/>
      <c r="S62" s="1089"/>
      <c r="T62" s="1089"/>
      <c r="U62" s="1089"/>
      <c r="V62" s="1089"/>
      <c r="W62" s="1089"/>
      <c r="X62" s="1089"/>
      <c r="Y62" s="1089"/>
      <c r="Z62" s="1089"/>
      <c r="AA62" s="1089"/>
      <c r="AB62" s="1089"/>
      <c r="AC62" s="1089"/>
      <c r="AD62" s="1089"/>
      <c r="AE62" s="1089"/>
      <c r="AF62" s="1089"/>
      <c r="AG62" s="1089"/>
      <c r="AH62" s="1089"/>
      <c r="AI62" s="1089"/>
      <c r="AJ62" s="1089"/>
      <c r="AK62" s="1090"/>
      <c r="AL62" s="1096"/>
      <c r="AM62" s="1097"/>
      <c r="AN62" s="1097"/>
      <c r="AO62" s="1097"/>
      <c r="AP62" s="1097"/>
      <c r="AQ62" s="1097"/>
      <c r="AR62" s="1097"/>
      <c r="AS62" s="1097"/>
      <c r="AT62" s="1097"/>
      <c r="AU62" s="1097"/>
      <c r="AV62" s="1097"/>
      <c r="AW62" s="1098"/>
      <c r="AX62" s="1015"/>
      <c r="AY62" s="1015"/>
      <c r="AZ62" s="1015"/>
      <c r="BA62" s="1015"/>
      <c r="BB62" s="1015"/>
      <c r="BC62" s="1015"/>
      <c r="BD62" s="1015"/>
      <c r="BE62" s="1015"/>
      <c r="BF62" s="1015"/>
      <c r="BG62" s="1048"/>
      <c r="BH62" s="1049"/>
      <c r="BI62" s="1061"/>
      <c r="BJ62" s="1062"/>
      <c r="BK62" s="1062"/>
      <c r="BL62" s="1062"/>
      <c r="BM62" s="1062"/>
      <c r="BN62" s="1062"/>
      <c r="BO62" s="1062"/>
      <c r="BP62" s="1062"/>
      <c r="BQ62" s="1062"/>
      <c r="BR62" s="1062"/>
      <c r="BS62" s="1062"/>
      <c r="BT62" s="1063"/>
      <c r="BU62" s="8"/>
      <c r="BV62" s="4"/>
      <c r="BW62" s="4"/>
      <c r="BX62" s="4"/>
      <c r="BY62" s="4"/>
      <c r="CJ62" s="8"/>
    </row>
    <row r="63" spans="2:88" ht="9" customHeight="1">
      <c r="B63" s="4"/>
      <c r="C63" s="4"/>
      <c r="D63" s="5"/>
      <c r="E63" s="1082"/>
      <c r="F63" s="1083"/>
      <c r="G63" s="1083"/>
      <c r="H63" s="1083"/>
      <c r="I63" s="1083"/>
      <c r="J63" s="1083"/>
      <c r="K63" s="1083"/>
      <c r="L63" s="1083"/>
      <c r="M63" s="1083"/>
      <c r="N63" s="1083"/>
      <c r="O63" s="1083"/>
      <c r="P63" s="1083"/>
      <c r="Q63" s="1083"/>
      <c r="R63" s="1083"/>
      <c r="S63" s="1083"/>
      <c r="T63" s="1083"/>
      <c r="U63" s="1083"/>
      <c r="V63" s="1083"/>
      <c r="W63" s="1083"/>
      <c r="X63" s="1083"/>
      <c r="Y63" s="1083"/>
      <c r="Z63" s="1083"/>
      <c r="AA63" s="1083"/>
      <c r="AB63" s="1083"/>
      <c r="AC63" s="1083"/>
      <c r="AD63" s="1083"/>
      <c r="AE63" s="1083"/>
      <c r="AF63" s="1083"/>
      <c r="AG63" s="1083"/>
      <c r="AH63" s="1083"/>
      <c r="AI63" s="1083"/>
      <c r="AJ63" s="1083"/>
      <c r="AK63" s="1084"/>
      <c r="AL63" s="1091" t="str">
        <f>IF(E63="","",VLOOKUP(E63,コード表!$I$5:$K$62,3,FALSE))</f>
        <v/>
      </c>
      <c r="AM63" s="1092"/>
      <c r="AN63" s="1092"/>
      <c r="AO63" s="1092"/>
      <c r="AP63" s="1092"/>
      <c r="AQ63" s="1092"/>
      <c r="AR63" s="1092"/>
      <c r="AS63" s="1092"/>
      <c r="AT63" s="1092"/>
      <c r="AU63" s="1092"/>
      <c r="AV63" s="1092"/>
      <c r="AW63" s="1093"/>
      <c r="AX63" s="1050">
        <v>8</v>
      </c>
      <c r="AY63" s="1051"/>
      <c r="AZ63" s="1054" t="str">
        <f>IF(E63="","",VLOOKUP(E63,コード表!$I$5:$K$62,2,FALSE))</f>
        <v/>
      </c>
      <c r="BA63" s="1054"/>
      <c r="BB63" s="1054"/>
      <c r="BC63" s="1054"/>
      <c r="BD63" s="1054"/>
      <c r="BE63" s="1054"/>
      <c r="BF63" s="1054"/>
      <c r="BG63" s="1054"/>
      <c r="BH63" s="1054"/>
      <c r="BI63" s="1071"/>
      <c r="BJ63" s="1072"/>
      <c r="BK63" s="1072"/>
      <c r="BL63" s="1072"/>
      <c r="BM63" s="1072"/>
      <c r="BN63" s="1072"/>
      <c r="BO63" s="1072"/>
      <c r="BP63" s="1072"/>
      <c r="BQ63" s="1072"/>
      <c r="BR63" s="1072"/>
      <c r="BS63" s="1072"/>
      <c r="BT63" s="1073"/>
      <c r="BU63" s="8"/>
      <c r="BV63" s="4"/>
      <c r="BW63" s="4"/>
      <c r="BX63" s="4"/>
      <c r="BY63" s="4"/>
      <c r="CJ63" s="8"/>
    </row>
    <row r="64" spans="2:88" ht="9" customHeight="1">
      <c r="B64" s="4"/>
      <c r="C64" s="4"/>
      <c r="D64" s="5"/>
      <c r="E64" s="1085"/>
      <c r="F64" s="1086"/>
      <c r="G64" s="1086"/>
      <c r="H64" s="1086"/>
      <c r="I64" s="1086"/>
      <c r="J64" s="1086"/>
      <c r="K64" s="1086"/>
      <c r="L64" s="1086"/>
      <c r="M64" s="1086"/>
      <c r="N64" s="1086"/>
      <c r="O64" s="1086"/>
      <c r="P64" s="1086"/>
      <c r="Q64" s="1086"/>
      <c r="R64" s="1086"/>
      <c r="S64" s="1086"/>
      <c r="T64" s="1086"/>
      <c r="U64" s="1086"/>
      <c r="V64" s="1086"/>
      <c r="W64" s="1086"/>
      <c r="X64" s="1086"/>
      <c r="Y64" s="1086"/>
      <c r="Z64" s="1086"/>
      <c r="AA64" s="1086"/>
      <c r="AB64" s="1086"/>
      <c r="AC64" s="1086"/>
      <c r="AD64" s="1086"/>
      <c r="AE64" s="1086"/>
      <c r="AF64" s="1086"/>
      <c r="AG64" s="1086"/>
      <c r="AH64" s="1086"/>
      <c r="AI64" s="1086"/>
      <c r="AJ64" s="1086"/>
      <c r="AK64" s="1087"/>
      <c r="AL64" s="1094"/>
      <c r="AM64" s="820"/>
      <c r="AN64" s="820"/>
      <c r="AO64" s="820"/>
      <c r="AP64" s="820"/>
      <c r="AQ64" s="820"/>
      <c r="AR64" s="820"/>
      <c r="AS64" s="820"/>
      <c r="AT64" s="820"/>
      <c r="AU64" s="820"/>
      <c r="AV64" s="820"/>
      <c r="AW64" s="1095"/>
      <c r="AX64" s="1052"/>
      <c r="AY64" s="1053"/>
      <c r="AZ64" s="1054"/>
      <c r="BA64" s="1054"/>
      <c r="BB64" s="1054"/>
      <c r="BC64" s="1054"/>
      <c r="BD64" s="1054"/>
      <c r="BE64" s="1054"/>
      <c r="BF64" s="1054"/>
      <c r="BG64" s="1054"/>
      <c r="BH64" s="1054"/>
      <c r="BI64" s="1074"/>
      <c r="BJ64" s="824"/>
      <c r="BK64" s="824"/>
      <c r="BL64" s="824"/>
      <c r="BM64" s="824"/>
      <c r="BN64" s="824"/>
      <c r="BO64" s="824"/>
      <c r="BP64" s="824"/>
      <c r="BQ64" s="824"/>
      <c r="BR64" s="824"/>
      <c r="BS64" s="824"/>
      <c r="BT64" s="1075"/>
      <c r="BU64" s="8"/>
      <c r="BV64" s="4"/>
      <c r="BW64" s="4"/>
      <c r="BX64" s="4"/>
      <c r="BY64" s="4"/>
      <c r="CJ64" s="8"/>
    </row>
    <row r="65" spans="2:88" ht="9" customHeight="1">
      <c r="B65" s="4"/>
      <c r="C65" s="4"/>
      <c r="D65" s="5"/>
      <c r="E65" s="1085"/>
      <c r="F65" s="1086"/>
      <c r="G65" s="1086"/>
      <c r="H65" s="1086"/>
      <c r="I65" s="1086"/>
      <c r="J65" s="1086"/>
      <c r="K65" s="1086"/>
      <c r="L65" s="1086"/>
      <c r="M65" s="1086"/>
      <c r="N65" s="1086"/>
      <c r="O65" s="1086"/>
      <c r="P65" s="1086"/>
      <c r="Q65" s="1086"/>
      <c r="R65" s="1086"/>
      <c r="S65" s="1086"/>
      <c r="T65" s="1086"/>
      <c r="U65" s="1086"/>
      <c r="V65" s="1086"/>
      <c r="W65" s="1086"/>
      <c r="X65" s="1086"/>
      <c r="Y65" s="1086"/>
      <c r="Z65" s="1086"/>
      <c r="AA65" s="1086"/>
      <c r="AB65" s="1086"/>
      <c r="AC65" s="1086"/>
      <c r="AD65" s="1086"/>
      <c r="AE65" s="1086"/>
      <c r="AF65" s="1086"/>
      <c r="AG65" s="1086"/>
      <c r="AH65" s="1086"/>
      <c r="AI65" s="1086"/>
      <c r="AJ65" s="1086"/>
      <c r="AK65" s="1087"/>
      <c r="AL65" s="1094"/>
      <c r="AM65" s="820"/>
      <c r="AN65" s="820"/>
      <c r="AO65" s="820"/>
      <c r="AP65" s="820"/>
      <c r="AQ65" s="820"/>
      <c r="AR65" s="820"/>
      <c r="AS65" s="820"/>
      <c r="AT65" s="820"/>
      <c r="AU65" s="820"/>
      <c r="AV65" s="820"/>
      <c r="AW65" s="1095"/>
      <c r="AX65" s="1052"/>
      <c r="AY65" s="1053"/>
      <c r="AZ65" s="1054"/>
      <c r="BA65" s="1054"/>
      <c r="BB65" s="1054"/>
      <c r="BC65" s="1054"/>
      <c r="BD65" s="1054"/>
      <c r="BE65" s="1054"/>
      <c r="BF65" s="1054"/>
      <c r="BG65" s="1054"/>
      <c r="BH65" s="1054"/>
      <c r="BI65" s="1074"/>
      <c r="BJ65" s="824"/>
      <c r="BK65" s="824"/>
      <c r="BL65" s="824"/>
      <c r="BM65" s="824"/>
      <c r="BN65" s="824"/>
      <c r="BO65" s="824"/>
      <c r="BP65" s="824"/>
      <c r="BQ65" s="824"/>
      <c r="BR65" s="824"/>
      <c r="BS65" s="824"/>
      <c r="BT65" s="1075"/>
      <c r="BU65" s="8"/>
      <c r="BV65" s="4"/>
      <c r="BW65" s="4"/>
      <c r="BX65" s="4"/>
      <c r="BY65" s="4"/>
      <c r="CJ65" s="8"/>
    </row>
    <row r="66" spans="2:88" ht="9" customHeight="1">
      <c r="B66" s="4"/>
      <c r="C66" s="4"/>
      <c r="D66" s="5"/>
      <c r="E66" s="1085"/>
      <c r="F66" s="1086"/>
      <c r="G66" s="1086"/>
      <c r="H66" s="1086"/>
      <c r="I66" s="1086"/>
      <c r="J66" s="1086"/>
      <c r="K66" s="1086"/>
      <c r="L66" s="1086"/>
      <c r="M66" s="1086"/>
      <c r="N66" s="1086"/>
      <c r="O66" s="1086"/>
      <c r="P66" s="1086"/>
      <c r="Q66" s="1086"/>
      <c r="R66" s="1086"/>
      <c r="S66" s="1086"/>
      <c r="T66" s="1086"/>
      <c r="U66" s="1086"/>
      <c r="V66" s="1086"/>
      <c r="W66" s="1086"/>
      <c r="X66" s="1086"/>
      <c r="Y66" s="1086"/>
      <c r="Z66" s="1086"/>
      <c r="AA66" s="1086"/>
      <c r="AB66" s="1086"/>
      <c r="AC66" s="1086"/>
      <c r="AD66" s="1086"/>
      <c r="AE66" s="1086"/>
      <c r="AF66" s="1086"/>
      <c r="AG66" s="1086"/>
      <c r="AH66" s="1086"/>
      <c r="AI66" s="1086"/>
      <c r="AJ66" s="1086"/>
      <c r="AK66" s="1087"/>
      <c r="AL66" s="1094"/>
      <c r="AM66" s="820"/>
      <c r="AN66" s="820"/>
      <c r="AO66" s="820"/>
      <c r="AP66" s="820"/>
      <c r="AQ66" s="820"/>
      <c r="AR66" s="820"/>
      <c r="AS66" s="820"/>
      <c r="AT66" s="820"/>
      <c r="AU66" s="820"/>
      <c r="AV66" s="820"/>
      <c r="AW66" s="1095"/>
      <c r="AX66" s="1013"/>
      <c r="AY66" s="1013"/>
      <c r="AZ66" s="1013"/>
      <c r="BA66" s="1013"/>
      <c r="BB66" s="1013"/>
      <c r="BC66" s="1013"/>
      <c r="BD66" s="1013"/>
      <c r="BE66" s="1013"/>
      <c r="BF66" s="1013"/>
      <c r="BG66" s="1044" t="str">
        <f>IFERROR(VLOOKUP(AL63,都道府県コード!$A$2:$B$95,2,FALSE),"")</f>
        <v/>
      </c>
      <c r="BH66" s="1045"/>
      <c r="BI66" s="1055"/>
      <c r="BJ66" s="1056"/>
      <c r="BK66" s="1056"/>
      <c r="BL66" s="1056"/>
      <c r="BM66" s="1056"/>
      <c r="BN66" s="1056"/>
      <c r="BO66" s="1056"/>
      <c r="BP66" s="1056"/>
      <c r="BQ66" s="1056"/>
      <c r="BR66" s="1056"/>
      <c r="BS66" s="1056"/>
      <c r="BT66" s="1057"/>
      <c r="BU66" s="8"/>
      <c r="BV66" s="4"/>
      <c r="BW66" s="4"/>
      <c r="BX66" s="4"/>
      <c r="BY66" s="4"/>
      <c r="CJ66" s="8"/>
    </row>
    <row r="67" spans="2:88" ht="9" customHeight="1">
      <c r="B67" s="4"/>
      <c r="C67" s="4"/>
      <c r="D67" s="5"/>
      <c r="E67" s="1085"/>
      <c r="F67" s="1086"/>
      <c r="G67" s="1086"/>
      <c r="H67" s="1086"/>
      <c r="I67" s="1086"/>
      <c r="J67" s="1086"/>
      <c r="K67" s="1086"/>
      <c r="L67" s="1086"/>
      <c r="M67" s="1086"/>
      <c r="N67" s="1086"/>
      <c r="O67" s="1086"/>
      <c r="P67" s="1086"/>
      <c r="Q67" s="1086"/>
      <c r="R67" s="1086"/>
      <c r="S67" s="1086"/>
      <c r="T67" s="1086"/>
      <c r="U67" s="1086"/>
      <c r="V67" s="1086"/>
      <c r="W67" s="1086"/>
      <c r="X67" s="1086"/>
      <c r="Y67" s="1086"/>
      <c r="Z67" s="1086"/>
      <c r="AA67" s="1086"/>
      <c r="AB67" s="1086"/>
      <c r="AC67" s="1086"/>
      <c r="AD67" s="1086"/>
      <c r="AE67" s="1086"/>
      <c r="AF67" s="1086"/>
      <c r="AG67" s="1086"/>
      <c r="AH67" s="1086"/>
      <c r="AI67" s="1086"/>
      <c r="AJ67" s="1086"/>
      <c r="AK67" s="1087"/>
      <c r="AL67" s="1094"/>
      <c r="AM67" s="820"/>
      <c r="AN67" s="820"/>
      <c r="AO67" s="820"/>
      <c r="AP67" s="820"/>
      <c r="AQ67" s="820"/>
      <c r="AR67" s="820"/>
      <c r="AS67" s="820"/>
      <c r="AT67" s="820"/>
      <c r="AU67" s="820"/>
      <c r="AV67" s="820"/>
      <c r="AW67" s="1095"/>
      <c r="AX67" s="1014"/>
      <c r="AY67" s="1014"/>
      <c r="AZ67" s="1014"/>
      <c r="BA67" s="1014"/>
      <c r="BB67" s="1014"/>
      <c r="BC67" s="1014"/>
      <c r="BD67" s="1014"/>
      <c r="BE67" s="1014"/>
      <c r="BF67" s="1014"/>
      <c r="BG67" s="1046"/>
      <c r="BH67" s="1047"/>
      <c r="BI67" s="1058"/>
      <c r="BJ67" s="1059"/>
      <c r="BK67" s="1059"/>
      <c r="BL67" s="1059"/>
      <c r="BM67" s="1059"/>
      <c r="BN67" s="1059"/>
      <c r="BO67" s="1059"/>
      <c r="BP67" s="1059"/>
      <c r="BQ67" s="1059"/>
      <c r="BR67" s="1059"/>
      <c r="BS67" s="1059"/>
      <c r="BT67" s="1060"/>
      <c r="BU67" s="8"/>
      <c r="BV67" s="4"/>
      <c r="BW67" s="4"/>
      <c r="BX67" s="4"/>
      <c r="BY67" s="4"/>
      <c r="CJ67" s="8"/>
    </row>
    <row r="68" spans="2:88" ht="9" customHeight="1" thickBot="1">
      <c r="B68" s="4"/>
      <c r="C68" s="4"/>
      <c r="D68" s="5"/>
      <c r="E68" s="1088"/>
      <c r="F68" s="1089"/>
      <c r="G68" s="1089"/>
      <c r="H68" s="1089"/>
      <c r="I68" s="1089"/>
      <c r="J68" s="1089"/>
      <c r="K68" s="1089"/>
      <c r="L68" s="1089"/>
      <c r="M68" s="1089"/>
      <c r="N68" s="1089"/>
      <c r="O68" s="1089"/>
      <c r="P68" s="1089"/>
      <c r="Q68" s="1089"/>
      <c r="R68" s="1089"/>
      <c r="S68" s="1089"/>
      <c r="T68" s="1089"/>
      <c r="U68" s="1089"/>
      <c r="V68" s="1089"/>
      <c r="W68" s="1089"/>
      <c r="X68" s="1089"/>
      <c r="Y68" s="1089"/>
      <c r="Z68" s="1089"/>
      <c r="AA68" s="1089"/>
      <c r="AB68" s="1089"/>
      <c r="AC68" s="1089"/>
      <c r="AD68" s="1089"/>
      <c r="AE68" s="1089"/>
      <c r="AF68" s="1089"/>
      <c r="AG68" s="1089"/>
      <c r="AH68" s="1089"/>
      <c r="AI68" s="1089"/>
      <c r="AJ68" s="1089"/>
      <c r="AK68" s="1090"/>
      <c r="AL68" s="1096"/>
      <c r="AM68" s="1097"/>
      <c r="AN68" s="1097"/>
      <c r="AO68" s="1097"/>
      <c r="AP68" s="1097"/>
      <c r="AQ68" s="1097"/>
      <c r="AR68" s="1097"/>
      <c r="AS68" s="1097"/>
      <c r="AT68" s="1097"/>
      <c r="AU68" s="1097"/>
      <c r="AV68" s="1097"/>
      <c r="AW68" s="1098"/>
      <c r="AX68" s="1015"/>
      <c r="AY68" s="1015"/>
      <c r="AZ68" s="1015"/>
      <c r="BA68" s="1015"/>
      <c r="BB68" s="1015"/>
      <c r="BC68" s="1015"/>
      <c r="BD68" s="1015"/>
      <c r="BE68" s="1015"/>
      <c r="BF68" s="1015"/>
      <c r="BG68" s="1048"/>
      <c r="BH68" s="1049"/>
      <c r="BI68" s="1061"/>
      <c r="BJ68" s="1062"/>
      <c r="BK68" s="1062"/>
      <c r="BL68" s="1062"/>
      <c r="BM68" s="1062"/>
      <c r="BN68" s="1062"/>
      <c r="BO68" s="1062"/>
      <c r="BP68" s="1062"/>
      <c r="BQ68" s="1062"/>
      <c r="BR68" s="1062"/>
      <c r="BS68" s="1062"/>
      <c r="BT68" s="1063"/>
      <c r="BU68" s="8"/>
      <c r="BV68" s="4"/>
      <c r="BW68" s="4"/>
      <c r="BX68" s="4"/>
      <c r="BY68" s="4"/>
      <c r="CJ68" s="8"/>
    </row>
    <row r="69" spans="2:88" ht="9" customHeight="1">
      <c r="B69" s="4"/>
      <c r="C69" s="4"/>
      <c r="D69" s="5"/>
      <c r="E69" s="1082"/>
      <c r="F69" s="1083"/>
      <c r="G69" s="1083"/>
      <c r="H69" s="1083"/>
      <c r="I69" s="1083"/>
      <c r="J69" s="1083"/>
      <c r="K69" s="1083"/>
      <c r="L69" s="1083"/>
      <c r="M69" s="1083"/>
      <c r="N69" s="1083"/>
      <c r="O69" s="1083"/>
      <c r="P69" s="1083"/>
      <c r="Q69" s="1083"/>
      <c r="R69" s="1083"/>
      <c r="S69" s="1083"/>
      <c r="T69" s="1083"/>
      <c r="U69" s="1083"/>
      <c r="V69" s="1083"/>
      <c r="W69" s="1083"/>
      <c r="X69" s="1083"/>
      <c r="Y69" s="1083"/>
      <c r="Z69" s="1083"/>
      <c r="AA69" s="1083"/>
      <c r="AB69" s="1083"/>
      <c r="AC69" s="1083"/>
      <c r="AD69" s="1083"/>
      <c r="AE69" s="1083"/>
      <c r="AF69" s="1083"/>
      <c r="AG69" s="1083"/>
      <c r="AH69" s="1083"/>
      <c r="AI69" s="1083"/>
      <c r="AJ69" s="1083"/>
      <c r="AK69" s="1084"/>
      <c r="AL69" s="1091" t="str">
        <f>IF(E69="","",VLOOKUP(E69,コード表!$I$5:$K$62,3,FALSE))</f>
        <v/>
      </c>
      <c r="AM69" s="1092"/>
      <c r="AN69" s="1092"/>
      <c r="AO69" s="1092"/>
      <c r="AP69" s="1092"/>
      <c r="AQ69" s="1092"/>
      <c r="AR69" s="1092"/>
      <c r="AS69" s="1092"/>
      <c r="AT69" s="1092"/>
      <c r="AU69" s="1092"/>
      <c r="AV69" s="1092"/>
      <c r="AW69" s="1093"/>
      <c r="AX69" s="1050">
        <v>9</v>
      </c>
      <c r="AY69" s="1051"/>
      <c r="AZ69" s="1054" t="str">
        <f>IF(E69="","",VLOOKUP(E69,コード表!$I$5:$K$62,2,FALSE))</f>
        <v/>
      </c>
      <c r="BA69" s="1054"/>
      <c r="BB69" s="1054"/>
      <c r="BC69" s="1054"/>
      <c r="BD69" s="1054"/>
      <c r="BE69" s="1054"/>
      <c r="BF69" s="1054"/>
      <c r="BG69" s="1054"/>
      <c r="BH69" s="1054"/>
      <c r="BI69" s="1071"/>
      <c r="BJ69" s="1072"/>
      <c r="BK69" s="1072"/>
      <c r="BL69" s="1072"/>
      <c r="BM69" s="1072"/>
      <c r="BN69" s="1072"/>
      <c r="BO69" s="1072"/>
      <c r="BP69" s="1072"/>
      <c r="BQ69" s="1072"/>
      <c r="BR69" s="1072"/>
      <c r="BS69" s="1072"/>
      <c r="BT69" s="1073"/>
      <c r="BU69" s="8"/>
      <c r="BV69" s="4"/>
      <c r="BW69" s="4"/>
      <c r="BX69" s="4"/>
      <c r="BY69" s="4"/>
      <c r="CJ69" s="8"/>
    </row>
    <row r="70" spans="2:88" ht="9" customHeight="1">
      <c r="B70" s="4"/>
      <c r="C70" s="4"/>
      <c r="D70" s="5"/>
      <c r="E70" s="1085"/>
      <c r="F70" s="1086"/>
      <c r="G70" s="1086"/>
      <c r="H70" s="1086"/>
      <c r="I70" s="1086"/>
      <c r="J70" s="1086"/>
      <c r="K70" s="1086"/>
      <c r="L70" s="1086"/>
      <c r="M70" s="1086"/>
      <c r="N70" s="1086"/>
      <c r="O70" s="1086"/>
      <c r="P70" s="1086"/>
      <c r="Q70" s="1086"/>
      <c r="R70" s="1086"/>
      <c r="S70" s="1086"/>
      <c r="T70" s="1086"/>
      <c r="U70" s="1086"/>
      <c r="V70" s="1086"/>
      <c r="W70" s="1086"/>
      <c r="X70" s="1086"/>
      <c r="Y70" s="1086"/>
      <c r="Z70" s="1086"/>
      <c r="AA70" s="1086"/>
      <c r="AB70" s="1086"/>
      <c r="AC70" s="1086"/>
      <c r="AD70" s="1086"/>
      <c r="AE70" s="1086"/>
      <c r="AF70" s="1086"/>
      <c r="AG70" s="1086"/>
      <c r="AH70" s="1086"/>
      <c r="AI70" s="1086"/>
      <c r="AJ70" s="1086"/>
      <c r="AK70" s="1087"/>
      <c r="AL70" s="1094"/>
      <c r="AM70" s="820"/>
      <c r="AN70" s="820"/>
      <c r="AO70" s="820"/>
      <c r="AP70" s="820"/>
      <c r="AQ70" s="820"/>
      <c r="AR70" s="820"/>
      <c r="AS70" s="820"/>
      <c r="AT70" s="820"/>
      <c r="AU70" s="820"/>
      <c r="AV70" s="820"/>
      <c r="AW70" s="1095"/>
      <c r="AX70" s="1052"/>
      <c r="AY70" s="1053"/>
      <c r="AZ70" s="1054"/>
      <c r="BA70" s="1054"/>
      <c r="BB70" s="1054"/>
      <c r="BC70" s="1054"/>
      <c r="BD70" s="1054"/>
      <c r="BE70" s="1054"/>
      <c r="BF70" s="1054"/>
      <c r="BG70" s="1054"/>
      <c r="BH70" s="1054"/>
      <c r="BI70" s="1074"/>
      <c r="BJ70" s="824"/>
      <c r="BK70" s="824"/>
      <c r="BL70" s="824"/>
      <c r="BM70" s="824"/>
      <c r="BN70" s="824"/>
      <c r="BO70" s="824"/>
      <c r="BP70" s="824"/>
      <c r="BQ70" s="824"/>
      <c r="BR70" s="824"/>
      <c r="BS70" s="824"/>
      <c r="BT70" s="1075"/>
      <c r="BU70" s="8"/>
      <c r="BV70" s="4"/>
      <c r="BW70" s="4"/>
      <c r="BX70" s="4"/>
      <c r="BY70" s="4"/>
      <c r="CJ70" s="8"/>
    </row>
    <row r="71" spans="2:88" ht="9" customHeight="1">
      <c r="B71" s="4"/>
      <c r="C71" s="4"/>
      <c r="D71" s="5"/>
      <c r="E71" s="1085"/>
      <c r="F71" s="1086"/>
      <c r="G71" s="1086"/>
      <c r="H71" s="1086"/>
      <c r="I71" s="1086"/>
      <c r="J71" s="1086"/>
      <c r="K71" s="1086"/>
      <c r="L71" s="1086"/>
      <c r="M71" s="1086"/>
      <c r="N71" s="1086"/>
      <c r="O71" s="1086"/>
      <c r="P71" s="1086"/>
      <c r="Q71" s="1086"/>
      <c r="R71" s="1086"/>
      <c r="S71" s="1086"/>
      <c r="T71" s="1086"/>
      <c r="U71" s="1086"/>
      <c r="V71" s="1086"/>
      <c r="W71" s="1086"/>
      <c r="X71" s="1086"/>
      <c r="Y71" s="1086"/>
      <c r="Z71" s="1086"/>
      <c r="AA71" s="1086"/>
      <c r="AB71" s="1086"/>
      <c r="AC71" s="1086"/>
      <c r="AD71" s="1086"/>
      <c r="AE71" s="1086"/>
      <c r="AF71" s="1086"/>
      <c r="AG71" s="1086"/>
      <c r="AH71" s="1086"/>
      <c r="AI71" s="1086"/>
      <c r="AJ71" s="1086"/>
      <c r="AK71" s="1087"/>
      <c r="AL71" s="1094"/>
      <c r="AM71" s="820"/>
      <c r="AN71" s="820"/>
      <c r="AO71" s="820"/>
      <c r="AP71" s="820"/>
      <c r="AQ71" s="820"/>
      <c r="AR71" s="820"/>
      <c r="AS71" s="820"/>
      <c r="AT71" s="820"/>
      <c r="AU71" s="820"/>
      <c r="AV71" s="820"/>
      <c r="AW71" s="1095"/>
      <c r="AX71" s="1052"/>
      <c r="AY71" s="1053"/>
      <c r="AZ71" s="1054"/>
      <c r="BA71" s="1054"/>
      <c r="BB71" s="1054"/>
      <c r="BC71" s="1054"/>
      <c r="BD71" s="1054"/>
      <c r="BE71" s="1054"/>
      <c r="BF71" s="1054"/>
      <c r="BG71" s="1054"/>
      <c r="BH71" s="1054"/>
      <c r="BI71" s="1074"/>
      <c r="BJ71" s="824"/>
      <c r="BK71" s="824"/>
      <c r="BL71" s="824"/>
      <c r="BM71" s="824"/>
      <c r="BN71" s="824"/>
      <c r="BO71" s="824"/>
      <c r="BP71" s="824"/>
      <c r="BQ71" s="824"/>
      <c r="BR71" s="824"/>
      <c r="BS71" s="824"/>
      <c r="BT71" s="1075"/>
      <c r="BU71" s="8"/>
      <c r="BV71" s="4"/>
      <c r="BW71" s="4"/>
      <c r="BX71" s="4"/>
      <c r="BY71" s="4"/>
      <c r="CJ71" s="8"/>
    </row>
    <row r="72" spans="2:88" ht="9" customHeight="1">
      <c r="B72" s="4"/>
      <c r="C72" s="4"/>
      <c r="D72" s="5"/>
      <c r="E72" s="1085"/>
      <c r="F72" s="1086"/>
      <c r="G72" s="1086"/>
      <c r="H72" s="1086"/>
      <c r="I72" s="1086"/>
      <c r="J72" s="1086"/>
      <c r="K72" s="1086"/>
      <c r="L72" s="1086"/>
      <c r="M72" s="1086"/>
      <c r="N72" s="1086"/>
      <c r="O72" s="1086"/>
      <c r="P72" s="1086"/>
      <c r="Q72" s="1086"/>
      <c r="R72" s="1086"/>
      <c r="S72" s="1086"/>
      <c r="T72" s="1086"/>
      <c r="U72" s="1086"/>
      <c r="V72" s="1086"/>
      <c r="W72" s="1086"/>
      <c r="X72" s="1086"/>
      <c r="Y72" s="1086"/>
      <c r="Z72" s="1086"/>
      <c r="AA72" s="1086"/>
      <c r="AB72" s="1086"/>
      <c r="AC72" s="1086"/>
      <c r="AD72" s="1086"/>
      <c r="AE72" s="1086"/>
      <c r="AF72" s="1086"/>
      <c r="AG72" s="1086"/>
      <c r="AH72" s="1086"/>
      <c r="AI72" s="1086"/>
      <c r="AJ72" s="1086"/>
      <c r="AK72" s="1087"/>
      <c r="AL72" s="1094"/>
      <c r="AM72" s="820"/>
      <c r="AN72" s="820"/>
      <c r="AO72" s="820"/>
      <c r="AP72" s="820"/>
      <c r="AQ72" s="820"/>
      <c r="AR72" s="820"/>
      <c r="AS72" s="820"/>
      <c r="AT72" s="820"/>
      <c r="AU72" s="820"/>
      <c r="AV72" s="820"/>
      <c r="AW72" s="1095"/>
      <c r="AX72" s="1013"/>
      <c r="AY72" s="1013"/>
      <c r="AZ72" s="1013"/>
      <c r="BA72" s="1013"/>
      <c r="BB72" s="1013"/>
      <c r="BC72" s="1013"/>
      <c r="BD72" s="1013"/>
      <c r="BE72" s="1013"/>
      <c r="BF72" s="1013"/>
      <c r="BG72" s="1044" t="str">
        <f>IFERROR(VLOOKUP(AL69,都道府県コード!$A$2:$B$95,2,FALSE),"")</f>
        <v/>
      </c>
      <c r="BH72" s="1045"/>
      <c r="BI72" s="1055"/>
      <c r="BJ72" s="1056"/>
      <c r="BK72" s="1056"/>
      <c r="BL72" s="1056"/>
      <c r="BM72" s="1056"/>
      <c r="BN72" s="1056"/>
      <c r="BO72" s="1056"/>
      <c r="BP72" s="1056"/>
      <c r="BQ72" s="1056"/>
      <c r="BR72" s="1056"/>
      <c r="BS72" s="1056"/>
      <c r="BT72" s="1057"/>
      <c r="BU72" s="8"/>
      <c r="BV72" s="4"/>
      <c r="BW72" s="4"/>
      <c r="BX72" s="4"/>
      <c r="BY72" s="4"/>
      <c r="CJ72" s="8"/>
    </row>
    <row r="73" spans="2:88" ht="9" customHeight="1">
      <c r="B73" s="4"/>
      <c r="C73" s="4"/>
      <c r="D73" s="5"/>
      <c r="E73" s="1085"/>
      <c r="F73" s="1086"/>
      <c r="G73" s="1086"/>
      <c r="H73" s="1086"/>
      <c r="I73" s="1086"/>
      <c r="J73" s="1086"/>
      <c r="K73" s="1086"/>
      <c r="L73" s="1086"/>
      <c r="M73" s="1086"/>
      <c r="N73" s="1086"/>
      <c r="O73" s="1086"/>
      <c r="P73" s="1086"/>
      <c r="Q73" s="1086"/>
      <c r="R73" s="1086"/>
      <c r="S73" s="1086"/>
      <c r="T73" s="1086"/>
      <c r="U73" s="1086"/>
      <c r="V73" s="1086"/>
      <c r="W73" s="1086"/>
      <c r="X73" s="1086"/>
      <c r="Y73" s="1086"/>
      <c r="Z73" s="1086"/>
      <c r="AA73" s="1086"/>
      <c r="AB73" s="1086"/>
      <c r="AC73" s="1086"/>
      <c r="AD73" s="1086"/>
      <c r="AE73" s="1086"/>
      <c r="AF73" s="1086"/>
      <c r="AG73" s="1086"/>
      <c r="AH73" s="1086"/>
      <c r="AI73" s="1086"/>
      <c r="AJ73" s="1086"/>
      <c r="AK73" s="1087"/>
      <c r="AL73" s="1094"/>
      <c r="AM73" s="820"/>
      <c r="AN73" s="820"/>
      <c r="AO73" s="820"/>
      <c r="AP73" s="820"/>
      <c r="AQ73" s="820"/>
      <c r="AR73" s="820"/>
      <c r="AS73" s="820"/>
      <c r="AT73" s="820"/>
      <c r="AU73" s="820"/>
      <c r="AV73" s="820"/>
      <c r="AW73" s="1095"/>
      <c r="AX73" s="1014"/>
      <c r="AY73" s="1014"/>
      <c r="AZ73" s="1014"/>
      <c r="BA73" s="1014"/>
      <c r="BB73" s="1014"/>
      <c r="BC73" s="1014"/>
      <c r="BD73" s="1014"/>
      <c r="BE73" s="1014"/>
      <c r="BF73" s="1014"/>
      <c r="BG73" s="1046"/>
      <c r="BH73" s="1047"/>
      <c r="BI73" s="1058"/>
      <c r="BJ73" s="1059"/>
      <c r="BK73" s="1059"/>
      <c r="BL73" s="1059"/>
      <c r="BM73" s="1059"/>
      <c r="BN73" s="1059"/>
      <c r="BO73" s="1059"/>
      <c r="BP73" s="1059"/>
      <c r="BQ73" s="1059"/>
      <c r="BR73" s="1059"/>
      <c r="BS73" s="1059"/>
      <c r="BT73" s="1060"/>
      <c r="BU73" s="8"/>
      <c r="BV73" s="4"/>
      <c r="BW73" s="4"/>
      <c r="BX73" s="4"/>
      <c r="BY73" s="4"/>
      <c r="CJ73" s="8"/>
    </row>
    <row r="74" spans="2:88" ht="9" customHeight="1" thickBot="1">
      <c r="B74" s="4"/>
      <c r="C74" s="4"/>
      <c r="D74" s="5"/>
      <c r="E74" s="1088"/>
      <c r="F74" s="1089"/>
      <c r="G74" s="1089"/>
      <c r="H74" s="1089"/>
      <c r="I74" s="1089"/>
      <c r="J74" s="1089"/>
      <c r="K74" s="1089"/>
      <c r="L74" s="1089"/>
      <c r="M74" s="1089"/>
      <c r="N74" s="1089"/>
      <c r="O74" s="1089"/>
      <c r="P74" s="1089"/>
      <c r="Q74" s="1089"/>
      <c r="R74" s="1089"/>
      <c r="S74" s="1089"/>
      <c r="T74" s="1089"/>
      <c r="U74" s="1089"/>
      <c r="V74" s="1089"/>
      <c r="W74" s="1089"/>
      <c r="X74" s="1089"/>
      <c r="Y74" s="1089"/>
      <c r="Z74" s="1089"/>
      <c r="AA74" s="1089"/>
      <c r="AB74" s="1089"/>
      <c r="AC74" s="1089"/>
      <c r="AD74" s="1089"/>
      <c r="AE74" s="1089"/>
      <c r="AF74" s="1089"/>
      <c r="AG74" s="1089"/>
      <c r="AH74" s="1089"/>
      <c r="AI74" s="1089"/>
      <c r="AJ74" s="1089"/>
      <c r="AK74" s="1090"/>
      <c r="AL74" s="1096"/>
      <c r="AM74" s="1097"/>
      <c r="AN74" s="1097"/>
      <c r="AO74" s="1097"/>
      <c r="AP74" s="1097"/>
      <c r="AQ74" s="1097"/>
      <c r="AR74" s="1097"/>
      <c r="AS74" s="1097"/>
      <c r="AT74" s="1097"/>
      <c r="AU74" s="1097"/>
      <c r="AV74" s="1097"/>
      <c r="AW74" s="1098"/>
      <c r="AX74" s="1015"/>
      <c r="AY74" s="1015"/>
      <c r="AZ74" s="1015"/>
      <c r="BA74" s="1015"/>
      <c r="BB74" s="1015"/>
      <c r="BC74" s="1015"/>
      <c r="BD74" s="1015"/>
      <c r="BE74" s="1015"/>
      <c r="BF74" s="1015"/>
      <c r="BG74" s="1048"/>
      <c r="BH74" s="1049"/>
      <c r="BI74" s="1061"/>
      <c r="BJ74" s="1062"/>
      <c r="BK74" s="1062"/>
      <c r="BL74" s="1062"/>
      <c r="BM74" s="1062"/>
      <c r="BN74" s="1062"/>
      <c r="BO74" s="1062"/>
      <c r="BP74" s="1062"/>
      <c r="BQ74" s="1062"/>
      <c r="BR74" s="1062"/>
      <c r="BS74" s="1062"/>
      <c r="BT74" s="1063"/>
      <c r="BU74" s="8"/>
      <c r="BV74" s="4"/>
      <c r="BW74" s="4"/>
      <c r="BX74" s="4"/>
      <c r="BY74" s="4"/>
      <c r="CJ74" s="8"/>
    </row>
    <row r="75" spans="2:88" ht="9" customHeight="1">
      <c r="B75" s="4"/>
      <c r="C75" s="4"/>
      <c r="D75" s="5"/>
      <c r="E75" s="1082"/>
      <c r="F75" s="1083"/>
      <c r="G75" s="1083"/>
      <c r="H75" s="1083"/>
      <c r="I75" s="1083"/>
      <c r="J75" s="1083"/>
      <c r="K75" s="1083"/>
      <c r="L75" s="1083"/>
      <c r="M75" s="1083"/>
      <c r="N75" s="1083"/>
      <c r="O75" s="1083"/>
      <c r="P75" s="1083"/>
      <c r="Q75" s="1083"/>
      <c r="R75" s="1083"/>
      <c r="S75" s="1083"/>
      <c r="T75" s="1083"/>
      <c r="U75" s="1083"/>
      <c r="V75" s="1083"/>
      <c r="W75" s="1083"/>
      <c r="X75" s="1083"/>
      <c r="Y75" s="1083"/>
      <c r="Z75" s="1083"/>
      <c r="AA75" s="1083"/>
      <c r="AB75" s="1083"/>
      <c r="AC75" s="1083"/>
      <c r="AD75" s="1083"/>
      <c r="AE75" s="1083"/>
      <c r="AF75" s="1083"/>
      <c r="AG75" s="1083"/>
      <c r="AH75" s="1083"/>
      <c r="AI75" s="1083"/>
      <c r="AJ75" s="1083"/>
      <c r="AK75" s="1084"/>
      <c r="AL75" s="1091" t="str">
        <f>IF(E75="","",VLOOKUP(E75,コード表!$I$5:$K$62,3,FALSE))</f>
        <v/>
      </c>
      <c r="AM75" s="1092"/>
      <c r="AN75" s="1092"/>
      <c r="AO75" s="1092"/>
      <c r="AP75" s="1092"/>
      <c r="AQ75" s="1092"/>
      <c r="AR75" s="1092"/>
      <c r="AS75" s="1092"/>
      <c r="AT75" s="1092"/>
      <c r="AU75" s="1092"/>
      <c r="AV75" s="1092"/>
      <c r="AW75" s="1093"/>
      <c r="AX75" s="1050">
        <v>10</v>
      </c>
      <c r="AY75" s="1051"/>
      <c r="AZ75" s="1054" t="str">
        <f>IF(E75="","",VLOOKUP(E75,コード表!$I$5:$K$62,2,FALSE))</f>
        <v/>
      </c>
      <c r="BA75" s="1054"/>
      <c r="BB75" s="1054"/>
      <c r="BC75" s="1054"/>
      <c r="BD75" s="1054"/>
      <c r="BE75" s="1054"/>
      <c r="BF75" s="1054"/>
      <c r="BG75" s="1054"/>
      <c r="BH75" s="1054"/>
      <c r="BI75" s="1071"/>
      <c r="BJ75" s="1072"/>
      <c r="BK75" s="1072"/>
      <c r="BL75" s="1072"/>
      <c r="BM75" s="1072"/>
      <c r="BN75" s="1072"/>
      <c r="BO75" s="1072"/>
      <c r="BP75" s="1072"/>
      <c r="BQ75" s="1072"/>
      <c r="BR75" s="1072"/>
      <c r="BS75" s="1072"/>
      <c r="BT75" s="1073"/>
      <c r="BU75" s="8"/>
      <c r="BV75" s="4"/>
      <c r="BW75" s="4"/>
      <c r="BX75" s="4"/>
      <c r="BY75" s="4"/>
      <c r="CJ75" s="8"/>
    </row>
    <row r="76" spans="2:88" ht="9" customHeight="1">
      <c r="B76" s="4"/>
      <c r="C76" s="4"/>
      <c r="D76" s="5"/>
      <c r="E76" s="1085"/>
      <c r="F76" s="1086"/>
      <c r="G76" s="1086"/>
      <c r="H76" s="1086"/>
      <c r="I76" s="1086"/>
      <c r="J76" s="1086"/>
      <c r="K76" s="1086"/>
      <c r="L76" s="1086"/>
      <c r="M76" s="1086"/>
      <c r="N76" s="1086"/>
      <c r="O76" s="1086"/>
      <c r="P76" s="1086"/>
      <c r="Q76" s="1086"/>
      <c r="R76" s="1086"/>
      <c r="S76" s="1086"/>
      <c r="T76" s="1086"/>
      <c r="U76" s="1086"/>
      <c r="V76" s="1086"/>
      <c r="W76" s="1086"/>
      <c r="X76" s="1086"/>
      <c r="Y76" s="1086"/>
      <c r="Z76" s="1086"/>
      <c r="AA76" s="1086"/>
      <c r="AB76" s="1086"/>
      <c r="AC76" s="1086"/>
      <c r="AD76" s="1086"/>
      <c r="AE76" s="1086"/>
      <c r="AF76" s="1086"/>
      <c r="AG76" s="1086"/>
      <c r="AH76" s="1086"/>
      <c r="AI76" s="1086"/>
      <c r="AJ76" s="1086"/>
      <c r="AK76" s="1087"/>
      <c r="AL76" s="1094"/>
      <c r="AM76" s="820"/>
      <c r="AN76" s="820"/>
      <c r="AO76" s="820"/>
      <c r="AP76" s="820"/>
      <c r="AQ76" s="820"/>
      <c r="AR76" s="820"/>
      <c r="AS76" s="820"/>
      <c r="AT76" s="820"/>
      <c r="AU76" s="820"/>
      <c r="AV76" s="820"/>
      <c r="AW76" s="1095"/>
      <c r="AX76" s="1052"/>
      <c r="AY76" s="1053"/>
      <c r="AZ76" s="1054"/>
      <c r="BA76" s="1054"/>
      <c r="BB76" s="1054"/>
      <c r="BC76" s="1054"/>
      <c r="BD76" s="1054"/>
      <c r="BE76" s="1054"/>
      <c r="BF76" s="1054"/>
      <c r="BG76" s="1054"/>
      <c r="BH76" s="1054"/>
      <c r="BI76" s="1074"/>
      <c r="BJ76" s="824"/>
      <c r="BK76" s="824"/>
      <c r="BL76" s="824"/>
      <c r="BM76" s="824"/>
      <c r="BN76" s="824"/>
      <c r="BO76" s="824"/>
      <c r="BP76" s="824"/>
      <c r="BQ76" s="824"/>
      <c r="BR76" s="824"/>
      <c r="BS76" s="824"/>
      <c r="BT76" s="1075"/>
      <c r="BU76" s="8"/>
      <c r="BV76" s="4"/>
      <c r="BW76" s="4"/>
      <c r="BX76" s="4"/>
      <c r="BY76" s="4"/>
      <c r="CJ76" s="8"/>
    </row>
    <row r="77" spans="2:88" ht="9" customHeight="1">
      <c r="B77" s="4"/>
      <c r="C77" s="4"/>
      <c r="D77" s="5"/>
      <c r="E77" s="1085"/>
      <c r="F77" s="1086"/>
      <c r="G77" s="1086"/>
      <c r="H77" s="1086"/>
      <c r="I77" s="1086"/>
      <c r="J77" s="1086"/>
      <c r="K77" s="1086"/>
      <c r="L77" s="1086"/>
      <c r="M77" s="1086"/>
      <c r="N77" s="1086"/>
      <c r="O77" s="1086"/>
      <c r="P77" s="1086"/>
      <c r="Q77" s="1086"/>
      <c r="R77" s="1086"/>
      <c r="S77" s="1086"/>
      <c r="T77" s="1086"/>
      <c r="U77" s="1086"/>
      <c r="V77" s="1086"/>
      <c r="W77" s="1086"/>
      <c r="X77" s="1086"/>
      <c r="Y77" s="1086"/>
      <c r="Z77" s="1086"/>
      <c r="AA77" s="1086"/>
      <c r="AB77" s="1086"/>
      <c r="AC77" s="1086"/>
      <c r="AD77" s="1086"/>
      <c r="AE77" s="1086"/>
      <c r="AF77" s="1086"/>
      <c r="AG77" s="1086"/>
      <c r="AH77" s="1086"/>
      <c r="AI77" s="1086"/>
      <c r="AJ77" s="1086"/>
      <c r="AK77" s="1087"/>
      <c r="AL77" s="1094"/>
      <c r="AM77" s="820"/>
      <c r="AN77" s="820"/>
      <c r="AO77" s="820"/>
      <c r="AP77" s="820"/>
      <c r="AQ77" s="820"/>
      <c r="AR77" s="820"/>
      <c r="AS77" s="820"/>
      <c r="AT77" s="820"/>
      <c r="AU77" s="820"/>
      <c r="AV77" s="820"/>
      <c r="AW77" s="1095"/>
      <c r="AX77" s="1052"/>
      <c r="AY77" s="1053"/>
      <c r="AZ77" s="1054"/>
      <c r="BA77" s="1054"/>
      <c r="BB77" s="1054"/>
      <c r="BC77" s="1054"/>
      <c r="BD77" s="1054"/>
      <c r="BE77" s="1054"/>
      <c r="BF77" s="1054"/>
      <c r="BG77" s="1054"/>
      <c r="BH77" s="1054"/>
      <c r="BI77" s="1074"/>
      <c r="BJ77" s="824"/>
      <c r="BK77" s="824"/>
      <c r="BL77" s="824"/>
      <c r="BM77" s="824"/>
      <c r="BN77" s="824"/>
      <c r="BO77" s="824"/>
      <c r="BP77" s="824"/>
      <c r="BQ77" s="824"/>
      <c r="BR77" s="824"/>
      <c r="BS77" s="824"/>
      <c r="BT77" s="1075"/>
      <c r="BU77" s="8"/>
      <c r="BV77" s="4"/>
      <c r="BW77" s="4"/>
      <c r="BX77" s="4"/>
      <c r="BY77" s="4"/>
      <c r="CJ77" s="8"/>
    </row>
    <row r="78" spans="2:88" ht="9" customHeight="1">
      <c r="B78" s="4"/>
      <c r="C78" s="4"/>
      <c r="D78" s="5"/>
      <c r="E78" s="1085"/>
      <c r="F78" s="1086"/>
      <c r="G78" s="1086"/>
      <c r="H78" s="1086"/>
      <c r="I78" s="1086"/>
      <c r="J78" s="1086"/>
      <c r="K78" s="1086"/>
      <c r="L78" s="1086"/>
      <c r="M78" s="1086"/>
      <c r="N78" s="1086"/>
      <c r="O78" s="1086"/>
      <c r="P78" s="1086"/>
      <c r="Q78" s="1086"/>
      <c r="R78" s="1086"/>
      <c r="S78" s="1086"/>
      <c r="T78" s="1086"/>
      <c r="U78" s="1086"/>
      <c r="V78" s="1086"/>
      <c r="W78" s="1086"/>
      <c r="X78" s="1086"/>
      <c r="Y78" s="1086"/>
      <c r="Z78" s="1086"/>
      <c r="AA78" s="1086"/>
      <c r="AB78" s="1086"/>
      <c r="AC78" s="1086"/>
      <c r="AD78" s="1086"/>
      <c r="AE78" s="1086"/>
      <c r="AF78" s="1086"/>
      <c r="AG78" s="1086"/>
      <c r="AH78" s="1086"/>
      <c r="AI78" s="1086"/>
      <c r="AJ78" s="1086"/>
      <c r="AK78" s="1087"/>
      <c r="AL78" s="1094"/>
      <c r="AM78" s="820"/>
      <c r="AN78" s="820"/>
      <c r="AO78" s="820"/>
      <c r="AP78" s="820"/>
      <c r="AQ78" s="820"/>
      <c r="AR78" s="820"/>
      <c r="AS78" s="820"/>
      <c r="AT78" s="820"/>
      <c r="AU78" s="820"/>
      <c r="AV78" s="820"/>
      <c r="AW78" s="1095"/>
      <c r="AX78" s="1013"/>
      <c r="AY78" s="1013"/>
      <c r="AZ78" s="1013"/>
      <c r="BA78" s="1013"/>
      <c r="BB78" s="1013"/>
      <c r="BC78" s="1013"/>
      <c r="BD78" s="1013"/>
      <c r="BE78" s="1013"/>
      <c r="BF78" s="1013"/>
      <c r="BG78" s="1044" t="str">
        <f>IFERROR(VLOOKUP(AL75,都道府県コード!$A$2:$B$95,2,FALSE),"")</f>
        <v/>
      </c>
      <c r="BH78" s="1045"/>
      <c r="BI78" s="1055"/>
      <c r="BJ78" s="1056"/>
      <c r="BK78" s="1056"/>
      <c r="BL78" s="1056"/>
      <c r="BM78" s="1056"/>
      <c r="BN78" s="1056"/>
      <c r="BO78" s="1056"/>
      <c r="BP78" s="1056"/>
      <c r="BQ78" s="1056"/>
      <c r="BR78" s="1056"/>
      <c r="BS78" s="1056"/>
      <c r="BT78" s="1057"/>
      <c r="BU78" s="8"/>
      <c r="BV78" s="4"/>
      <c r="BW78" s="4"/>
      <c r="BX78" s="4"/>
      <c r="BY78" s="4"/>
      <c r="CJ78" s="8"/>
    </row>
    <row r="79" spans="2:88" ht="9" customHeight="1">
      <c r="B79" s="4"/>
      <c r="C79" s="4"/>
      <c r="D79" s="5"/>
      <c r="E79" s="1085"/>
      <c r="F79" s="1086"/>
      <c r="G79" s="1086"/>
      <c r="H79" s="1086"/>
      <c r="I79" s="1086"/>
      <c r="J79" s="1086"/>
      <c r="K79" s="1086"/>
      <c r="L79" s="1086"/>
      <c r="M79" s="1086"/>
      <c r="N79" s="1086"/>
      <c r="O79" s="1086"/>
      <c r="P79" s="1086"/>
      <c r="Q79" s="1086"/>
      <c r="R79" s="1086"/>
      <c r="S79" s="1086"/>
      <c r="T79" s="1086"/>
      <c r="U79" s="1086"/>
      <c r="V79" s="1086"/>
      <c r="W79" s="1086"/>
      <c r="X79" s="1086"/>
      <c r="Y79" s="1086"/>
      <c r="Z79" s="1086"/>
      <c r="AA79" s="1086"/>
      <c r="AB79" s="1086"/>
      <c r="AC79" s="1086"/>
      <c r="AD79" s="1086"/>
      <c r="AE79" s="1086"/>
      <c r="AF79" s="1086"/>
      <c r="AG79" s="1086"/>
      <c r="AH79" s="1086"/>
      <c r="AI79" s="1086"/>
      <c r="AJ79" s="1086"/>
      <c r="AK79" s="1087"/>
      <c r="AL79" s="1094"/>
      <c r="AM79" s="820"/>
      <c r="AN79" s="820"/>
      <c r="AO79" s="820"/>
      <c r="AP79" s="820"/>
      <c r="AQ79" s="820"/>
      <c r="AR79" s="820"/>
      <c r="AS79" s="820"/>
      <c r="AT79" s="820"/>
      <c r="AU79" s="820"/>
      <c r="AV79" s="820"/>
      <c r="AW79" s="1095"/>
      <c r="AX79" s="1014"/>
      <c r="AY79" s="1014"/>
      <c r="AZ79" s="1014"/>
      <c r="BA79" s="1014"/>
      <c r="BB79" s="1014"/>
      <c r="BC79" s="1014"/>
      <c r="BD79" s="1014"/>
      <c r="BE79" s="1014"/>
      <c r="BF79" s="1014"/>
      <c r="BG79" s="1046"/>
      <c r="BH79" s="1047"/>
      <c r="BI79" s="1058"/>
      <c r="BJ79" s="1059"/>
      <c r="BK79" s="1059"/>
      <c r="BL79" s="1059"/>
      <c r="BM79" s="1059"/>
      <c r="BN79" s="1059"/>
      <c r="BO79" s="1059"/>
      <c r="BP79" s="1059"/>
      <c r="BQ79" s="1059"/>
      <c r="BR79" s="1059"/>
      <c r="BS79" s="1059"/>
      <c r="BT79" s="1060"/>
      <c r="BU79" s="8"/>
      <c r="BV79" s="4"/>
      <c r="BW79" s="4"/>
      <c r="BX79" s="4"/>
      <c r="BY79" s="4"/>
      <c r="CJ79" s="8"/>
    </row>
    <row r="80" spans="2:88" ht="9" customHeight="1" thickBot="1">
      <c r="B80" s="4"/>
      <c r="C80" s="4"/>
      <c r="D80" s="5"/>
      <c r="E80" s="1088"/>
      <c r="F80" s="1089"/>
      <c r="G80" s="1089"/>
      <c r="H80" s="1089"/>
      <c r="I80" s="1089"/>
      <c r="J80" s="1089"/>
      <c r="K80" s="1089"/>
      <c r="L80" s="1089"/>
      <c r="M80" s="1089"/>
      <c r="N80" s="1089"/>
      <c r="O80" s="1089"/>
      <c r="P80" s="1089"/>
      <c r="Q80" s="1089"/>
      <c r="R80" s="1089"/>
      <c r="S80" s="1089"/>
      <c r="T80" s="1089"/>
      <c r="U80" s="1089"/>
      <c r="V80" s="1089"/>
      <c r="W80" s="1089"/>
      <c r="X80" s="1089"/>
      <c r="Y80" s="1089"/>
      <c r="Z80" s="1089"/>
      <c r="AA80" s="1089"/>
      <c r="AB80" s="1089"/>
      <c r="AC80" s="1089"/>
      <c r="AD80" s="1089"/>
      <c r="AE80" s="1089"/>
      <c r="AF80" s="1089"/>
      <c r="AG80" s="1089"/>
      <c r="AH80" s="1089"/>
      <c r="AI80" s="1089"/>
      <c r="AJ80" s="1089"/>
      <c r="AK80" s="1090"/>
      <c r="AL80" s="1096"/>
      <c r="AM80" s="1097"/>
      <c r="AN80" s="1097"/>
      <c r="AO80" s="1097"/>
      <c r="AP80" s="1097"/>
      <c r="AQ80" s="1097"/>
      <c r="AR80" s="1097"/>
      <c r="AS80" s="1097"/>
      <c r="AT80" s="1097"/>
      <c r="AU80" s="1097"/>
      <c r="AV80" s="1097"/>
      <c r="AW80" s="1098"/>
      <c r="AX80" s="1015"/>
      <c r="AY80" s="1015"/>
      <c r="AZ80" s="1015"/>
      <c r="BA80" s="1015"/>
      <c r="BB80" s="1015"/>
      <c r="BC80" s="1015"/>
      <c r="BD80" s="1015"/>
      <c r="BE80" s="1015"/>
      <c r="BF80" s="1015"/>
      <c r="BG80" s="1048"/>
      <c r="BH80" s="1049"/>
      <c r="BI80" s="1061"/>
      <c r="BJ80" s="1062"/>
      <c r="BK80" s="1062"/>
      <c r="BL80" s="1062"/>
      <c r="BM80" s="1062"/>
      <c r="BN80" s="1062"/>
      <c r="BO80" s="1062"/>
      <c r="BP80" s="1062"/>
      <c r="BQ80" s="1062"/>
      <c r="BR80" s="1062"/>
      <c r="BS80" s="1062"/>
      <c r="BT80" s="1063"/>
      <c r="BU80" s="8"/>
      <c r="BV80" s="4"/>
      <c r="BW80" s="4"/>
      <c r="BX80" s="4"/>
      <c r="BY80" s="4"/>
      <c r="CJ80" s="8"/>
    </row>
    <row r="81" spans="2:88" ht="9" customHeight="1">
      <c r="B81" s="4"/>
      <c r="C81" s="4"/>
      <c r="D81" s="5"/>
      <c r="E81" s="1082"/>
      <c r="F81" s="1083"/>
      <c r="G81" s="1083"/>
      <c r="H81" s="1083"/>
      <c r="I81" s="1083"/>
      <c r="J81" s="1083"/>
      <c r="K81" s="1083"/>
      <c r="L81" s="1083"/>
      <c r="M81" s="1083"/>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3"/>
      <c r="AK81" s="1084"/>
      <c r="AL81" s="1091" t="str">
        <f>IF(E81="","",VLOOKUP(E81,コード表!$I$5:$K$62,3,FALSE))</f>
        <v/>
      </c>
      <c r="AM81" s="1092"/>
      <c r="AN81" s="1092"/>
      <c r="AO81" s="1092"/>
      <c r="AP81" s="1092"/>
      <c r="AQ81" s="1092"/>
      <c r="AR81" s="1092"/>
      <c r="AS81" s="1092"/>
      <c r="AT81" s="1092"/>
      <c r="AU81" s="1092"/>
      <c r="AV81" s="1092"/>
      <c r="AW81" s="1093"/>
      <c r="AX81" s="1050">
        <v>11</v>
      </c>
      <c r="AY81" s="1051"/>
      <c r="AZ81" s="1054" t="str">
        <f>IF(E81="","",VLOOKUP(E81,コード表!$I$5:$K$62,2,FALSE))</f>
        <v/>
      </c>
      <c r="BA81" s="1054"/>
      <c r="BB81" s="1054"/>
      <c r="BC81" s="1054"/>
      <c r="BD81" s="1054"/>
      <c r="BE81" s="1054"/>
      <c r="BF81" s="1054"/>
      <c r="BG81" s="1054"/>
      <c r="BH81" s="1054"/>
      <c r="BI81" s="1071"/>
      <c r="BJ81" s="1072"/>
      <c r="BK81" s="1072"/>
      <c r="BL81" s="1072"/>
      <c r="BM81" s="1072"/>
      <c r="BN81" s="1072"/>
      <c r="BO81" s="1072"/>
      <c r="BP81" s="1072"/>
      <c r="BQ81" s="1072"/>
      <c r="BR81" s="1072"/>
      <c r="BS81" s="1072"/>
      <c r="BT81" s="1073"/>
      <c r="BU81" s="8"/>
      <c r="BV81" s="4"/>
      <c r="BW81" s="4"/>
      <c r="BX81" s="4"/>
      <c r="BY81" s="4"/>
      <c r="CJ81" s="8"/>
    </row>
    <row r="82" spans="2:88" ht="9" customHeight="1">
      <c r="B82" s="4"/>
      <c r="C82" s="4"/>
      <c r="D82" s="5"/>
      <c r="E82" s="1085"/>
      <c r="F82" s="1086"/>
      <c r="G82" s="1086"/>
      <c r="H82" s="1086"/>
      <c r="I82" s="1086"/>
      <c r="J82" s="1086"/>
      <c r="K82" s="1086"/>
      <c r="L82" s="1086"/>
      <c r="M82" s="1086"/>
      <c r="N82" s="1086"/>
      <c r="O82" s="1086"/>
      <c r="P82" s="1086"/>
      <c r="Q82" s="1086"/>
      <c r="R82" s="1086"/>
      <c r="S82" s="1086"/>
      <c r="T82" s="1086"/>
      <c r="U82" s="1086"/>
      <c r="V82" s="1086"/>
      <c r="W82" s="1086"/>
      <c r="X82" s="1086"/>
      <c r="Y82" s="1086"/>
      <c r="Z82" s="1086"/>
      <c r="AA82" s="1086"/>
      <c r="AB82" s="1086"/>
      <c r="AC82" s="1086"/>
      <c r="AD82" s="1086"/>
      <c r="AE82" s="1086"/>
      <c r="AF82" s="1086"/>
      <c r="AG82" s="1086"/>
      <c r="AH82" s="1086"/>
      <c r="AI82" s="1086"/>
      <c r="AJ82" s="1086"/>
      <c r="AK82" s="1087"/>
      <c r="AL82" s="1094"/>
      <c r="AM82" s="820"/>
      <c r="AN82" s="820"/>
      <c r="AO82" s="820"/>
      <c r="AP82" s="820"/>
      <c r="AQ82" s="820"/>
      <c r="AR82" s="820"/>
      <c r="AS82" s="820"/>
      <c r="AT82" s="820"/>
      <c r="AU82" s="820"/>
      <c r="AV82" s="820"/>
      <c r="AW82" s="1095"/>
      <c r="AX82" s="1052"/>
      <c r="AY82" s="1053"/>
      <c r="AZ82" s="1054"/>
      <c r="BA82" s="1054"/>
      <c r="BB82" s="1054"/>
      <c r="BC82" s="1054"/>
      <c r="BD82" s="1054"/>
      <c r="BE82" s="1054"/>
      <c r="BF82" s="1054"/>
      <c r="BG82" s="1054"/>
      <c r="BH82" s="1054"/>
      <c r="BI82" s="1074"/>
      <c r="BJ82" s="824"/>
      <c r="BK82" s="824"/>
      <c r="BL82" s="824"/>
      <c r="BM82" s="824"/>
      <c r="BN82" s="824"/>
      <c r="BO82" s="824"/>
      <c r="BP82" s="824"/>
      <c r="BQ82" s="824"/>
      <c r="BR82" s="824"/>
      <c r="BS82" s="824"/>
      <c r="BT82" s="1075"/>
      <c r="BU82" s="8"/>
      <c r="BV82" s="4"/>
      <c r="BW82" s="4"/>
      <c r="BX82" s="4"/>
      <c r="BY82" s="4"/>
      <c r="CJ82" s="8"/>
    </row>
    <row r="83" spans="2:88" ht="9" customHeight="1">
      <c r="B83" s="4"/>
      <c r="C83" s="4"/>
      <c r="D83" s="5"/>
      <c r="E83" s="1085"/>
      <c r="F83" s="1086"/>
      <c r="G83" s="1086"/>
      <c r="H83" s="1086"/>
      <c r="I83" s="1086"/>
      <c r="J83" s="1086"/>
      <c r="K83" s="1086"/>
      <c r="L83" s="1086"/>
      <c r="M83" s="1086"/>
      <c r="N83" s="1086"/>
      <c r="O83" s="1086"/>
      <c r="P83" s="1086"/>
      <c r="Q83" s="1086"/>
      <c r="R83" s="1086"/>
      <c r="S83" s="1086"/>
      <c r="T83" s="1086"/>
      <c r="U83" s="1086"/>
      <c r="V83" s="1086"/>
      <c r="W83" s="1086"/>
      <c r="X83" s="1086"/>
      <c r="Y83" s="1086"/>
      <c r="Z83" s="1086"/>
      <c r="AA83" s="1086"/>
      <c r="AB83" s="1086"/>
      <c r="AC83" s="1086"/>
      <c r="AD83" s="1086"/>
      <c r="AE83" s="1086"/>
      <c r="AF83" s="1086"/>
      <c r="AG83" s="1086"/>
      <c r="AH83" s="1086"/>
      <c r="AI83" s="1086"/>
      <c r="AJ83" s="1086"/>
      <c r="AK83" s="1087"/>
      <c r="AL83" s="1094"/>
      <c r="AM83" s="820"/>
      <c r="AN83" s="820"/>
      <c r="AO83" s="820"/>
      <c r="AP83" s="820"/>
      <c r="AQ83" s="820"/>
      <c r="AR83" s="820"/>
      <c r="AS83" s="820"/>
      <c r="AT83" s="820"/>
      <c r="AU83" s="820"/>
      <c r="AV83" s="820"/>
      <c r="AW83" s="1095"/>
      <c r="AX83" s="1052"/>
      <c r="AY83" s="1053"/>
      <c r="AZ83" s="1054"/>
      <c r="BA83" s="1054"/>
      <c r="BB83" s="1054"/>
      <c r="BC83" s="1054"/>
      <c r="BD83" s="1054"/>
      <c r="BE83" s="1054"/>
      <c r="BF83" s="1054"/>
      <c r="BG83" s="1054"/>
      <c r="BH83" s="1054"/>
      <c r="BI83" s="1074"/>
      <c r="BJ83" s="824"/>
      <c r="BK83" s="824"/>
      <c r="BL83" s="824"/>
      <c r="BM83" s="824"/>
      <c r="BN83" s="824"/>
      <c r="BO83" s="824"/>
      <c r="BP83" s="824"/>
      <c r="BQ83" s="824"/>
      <c r="BR83" s="824"/>
      <c r="BS83" s="824"/>
      <c r="BT83" s="1075"/>
      <c r="BU83" s="8"/>
      <c r="BV83" s="4"/>
      <c r="BW83" s="4"/>
      <c r="BX83" s="4"/>
      <c r="BY83" s="4"/>
      <c r="CJ83" s="8"/>
    </row>
    <row r="84" spans="2:88" ht="9" customHeight="1">
      <c r="B84" s="4"/>
      <c r="C84" s="4"/>
      <c r="D84" s="5"/>
      <c r="E84" s="1085"/>
      <c r="F84" s="1086"/>
      <c r="G84" s="1086"/>
      <c r="H84" s="1086"/>
      <c r="I84" s="1086"/>
      <c r="J84" s="1086"/>
      <c r="K84" s="1086"/>
      <c r="L84" s="1086"/>
      <c r="M84" s="1086"/>
      <c r="N84" s="1086"/>
      <c r="O84" s="1086"/>
      <c r="P84" s="1086"/>
      <c r="Q84" s="1086"/>
      <c r="R84" s="1086"/>
      <c r="S84" s="1086"/>
      <c r="T84" s="1086"/>
      <c r="U84" s="1086"/>
      <c r="V84" s="1086"/>
      <c r="W84" s="1086"/>
      <c r="X84" s="1086"/>
      <c r="Y84" s="1086"/>
      <c r="Z84" s="1086"/>
      <c r="AA84" s="1086"/>
      <c r="AB84" s="1086"/>
      <c r="AC84" s="1086"/>
      <c r="AD84" s="1086"/>
      <c r="AE84" s="1086"/>
      <c r="AF84" s="1086"/>
      <c r="AG84" s="1086"/>
      <c r="AH84" s="1086"/>
      <c r="AI84" s="1086"/>
      <c r="AJ84" s="1086"/>
      <c r="AK84" s="1087"/>
      <c r="AL84" s="1094"/>
      <c r="AM84" s="820"/>
      <c r="AN84" s="820"/>
      <c r="AO84" s="820"/>
      <c r="AP84" s="820"/>
      <c r="AQ84" s="820"/>
      <c r="AR84" s="820"/>
      <c r="AS84" s="820"/>
      <c r="AT84" s="820"/>
      <c r="AU84" s="820"/>
      <c r="AV84" s="820"/>
      <c r="AW84" s="1095"/>
      <c r="AX84" s="1013"/>
      <c r="AY84" s="1013"/>
      <c r="AZ84" s="1013"/>
      <c r="BA84" s="1013"/>
      <c r="BB84" s="1013"/>
      <c r="BC84" s="1013"/>
      <c r="BD84" s="1013"/>
      <c r="BE84" s="1013"/>
      <c r="BF84" s="1013"/>
      <c r="BG84" s="1044" t="str">
        <f>IFERROR(VLOOKUP(AL81,都道府県コード!$A$2:$B$95,2,FALSE),"")</f>
        <v/>
      </c>
      <c r="BH84" s="1045"/>
      <c r="BI84" s="1055"/>
      <c r="BJ84" s="1056"/>
      <c r="BK84" s="1056"/>
      <c r="BL84" s="1056"/>
      <c r="BM84" s="1056"/>
      <c r="BN84" s="1056"/>
      <c r="BO84" s="1056"/>
      <c r="BP84" s="1056"/>
      <c r="BQ84" s="1056"/>
      <c r="BR84" s="1056"/>
      <c r="BS84" s="1056"/>
      <c r="BT84" s="1057"/>
      <c r="BU84" s="8"/>
      <c r="BV84" s="4"/>
      <c r="BW84" s="4"/>
      <c r="BX84" s="4"/>
      <c r="BY84" s="4"/>
      <c r="CJ84" s="8"/>
    </row>
    <row r="85" spans="2:88" ht="9" customHeight="1">
      <c r="B85" s="4"/>
      <c r="C85" s="4"/>
      <c r="D85" s="5"/>
      <c r="E85" s="1085"/>
      <c r="F85" s="1086"/>
      <c r="G85" s="1086"/>
      <c r="H85" s="1086"/>
      <c r="I85" s="1086"/>
      <c r="J85" s="1086"/>
      <c r="K85" s="1086"/>
      <c r="L85" s="1086"/>
      <c r="M85" s="1086"/>
      <c r="N85" s="1086"/>
      <c r="O85" s="1086"/>
      <c r="P85" s="1086"/>
      <c r="Q85" s="1086"/>
      <c r="R85" s="1086"/>
      <c r="S85" s="1086"/>
      <c r="T85" s="1086"/>
      <c r="U85" s="1086"/>
      <c r="V85" s="1086"/>
      <c r="W85" s="1086"/>
      <c r="X85" s="1086"/>
      <c r="Y85" s="1086"/>
      <c r="Z85" s="1086"/>
      <c r="AA85" s="1086"/>
      <c r="AB85" s="1086"/>
      <c r="AC85" s="1086"/>
      <c r="AD85" s="1086"/>
      <c r="AE85" s="1086"/>
      <c r="AF85" s="1086"/>
      <c r="AG85" s="1086"/>
      <c r="AH85" s="1086"/>
      <c r="AI85" s="1086"/>
      <c r="AJ85" s="1086"/>
      <c r="AK85" s="1087"/>
      <c r="AL85" s="1094"/>
      <c r="AM85" s="820"/>
      <c r="AN85" s="820"/>
      <c r="AO85" s="820"/>
      <c r="AP85" s="820"/>
      <c r="AQ85" s="820"/>
      <c r="AR85" s="820"/>
      <c r="AS85" s="820"/>
      <c r="AT85" s="820"/>
      <c r="AU85" s="820"/>
      <c r="AV85" s="820"/>
      <c r="AW85" s="1095"/>
      <c r="AX85" s="1014"/>
      <c r="AY85" s="1014"/>
      <c r="AZ85" s="1014"/>
      <c r="BA85" s="1014"/>
      <c r="BB85" s="1014"/>
      <c r="BC85" s="1014"/>
      <c r="BD85" s="1014"/>
      <c r="BE85" s="1014"/>
      <c r="BF85" s="1014"/>
      <c r="BG85" s="1046"/>
      <c r="BH85" s="1047"/>
      <c r="BI85" s="1058"/>
      <c r="BJ85" s="1059"/>
      <c r="BK85" s="1059"/>
      <c r="BL85" s="1059"/>
      <c r="BM85" s="1059"/>
      <c r="BN85" s="1059"/>
      <c r="BO85" s="1059"/>
      <c r="BP85" s="1059"/>
      <c r="BQ85" s="1059"/>
      <c r="BR85" s="1059"/>
      <c r="BS85" s="1059"/>
      <c r="BT85" s="1060"/>
      <c r="BU85" s="8"/>
      <c r="BV85" s="4"/>
      <c r="BW85" s="4"/>
      <c r="BX85" s="4"/>
      <c r="BY85" s="4"/>
      <c r="CJ85" s="8"/>
    </row>
    <row r="86" spans="2:88" ht="9" customHeight="1" thickBot="1">
      <c r="B86" s="4"/>
      <c r="C86" s="4"/>
      <c r="D86" s="5"/>
      <c r="E86" s="1088"/>
      <c r="F86" s="1089"/>
      <c r="G86" s="1089"/>
      <c r="H86" s="1089"/>
      <c r="I86" s="1089"/>
      <c r="J86" s="1089"/>
      <c r="K86" s="1089"/>
      <c r="L86" s="1089"/>
      <c r="M86" s="1089"/>
      <c r="N86" s="1089"/>
      <c r="O86" s="1089"/>
      <c r="P86" s="1089"/>
      <c r="Q86" s="1089"/>
      <c r="R86" s="1089"/>
      <c r="S86" s="1089"/>
      <c r="T86" s="1089"/>
      <c r="U86" s="1089"/>
      <c r="V86" s="1089"/>
      <c r="W86" s="1089"/>
      <c r="X86" s="1089"/>
      <c r="Y86" s="1089"/>
      <c r="Z86" s="1089"/>
      <c r="AA86" s="1089"/>
      <c r="AB86" s="1089"/>
      <c r="AC86" s="1089"/>
      <c r="AD86" s="1089"/>
      <c r="AE86" s="1089"/>
      <c r="AF86" s="1089"/>
      <c r="AG86" s="1089"/>
      <c r="AH86" s="1089"/>
      <c r="AI86" s="1089"/>
      <c r="AJ86" s="1089"/>
      <c r="AK86" s="1090"/>
      <c r="AL86" s="1096"/>
      <c r="AM86" s="1097"/>
      <c r="AN86" s="1097"/>
      <c r="AO86" s="1097"/>
      <c r="AP86" s="1097"/>
      <c r="AQ86" s="1097"/>
      <c r="AR86" s="1097"/>
      <c r="AS86" s="1097"/>
      <c r="AT86" s="1097"/>
      <c r="AU86" s="1097"/>
      <c r="AV86" s="1097"/>
      <c r="AW86" s="1098"/>
      <c r="AX86" s="1015"/>
      <c r="AY86" s="1015"/>
      <c r="AZ86" s="1015"/>
      <c r="BA86" s="1015"/>
      <c r="BB86" s="1015"/>
      <c r="BC86" s="1015"/>
      <c r="BD86" s="1015"/>
      <c r="BE86" s="1015"/>
      <c r="BF86" s="1015"/>
      <c r="BG86" s="1048"/>
      <c r="BH86" s="1049"/>
      <c r="BI86" s="1061"/>
      <c r="BJ86" s="1062"/>
      <c r="BK86" s="1062"/>
      <c r="BL86" s="1062"/>
      <c r="BM86" s="1062"/>
      <c r="BN86" s="1062"/>
      <c r="BO86" s="1062"/>
      <c r="BP86" s="1062"/>
      <c r="BQ86" s="1062"/>
      <c r="BR86" s="1062"/>
      <c r="BS86" s="1062"/>
      <c r="BT86" s="1063"/>
      <c r="BU86" s="8"/>
      <c r="BV86" s="4"/>
      <c r="BW86" s="4"/>
      <c r="BX86" s="4"/>
      <c r="BY86" s="4"/>
      <c r="CJ86" s="8"/>
    </row>
    <row r="87" spans="2:88" ht="9" customHeight="1">
      <c r="B87" s="4"/>
      <c r="C87" s="4"/>
      <c r="D87" s="5"/>
      <c r="E87" s="1076" t="s">
        <v>18</v>
      </c>
      <c r="F87" s="1077"/>
      <c r="G87" s="1077"/>
      <c r="H87" s="1077"/>
      <c r="I87" s="1077"/>
      <c r="J87" s="1077"/>
      <c r="K87" s="1077"/>
      <c r="L87" s="1077"/>
      <c r="M87" s="1077"/>
      <c r="N87" s="1077"/>
      <c r="O87" s="1077"/>
      <c r="P87" s="1077"/>
      <c r="Q87" s="1077"/>
      <c r="R87" s="1077"/>
      <c r="S87" s="1077"/>
      <c r="T87" s="1077"/>
      <c r="U87" s="1077"/>
      <c r="V87" s="1077"/>
      <c r="W87" s="1077"/>
      <c r="X87" s="1077"/>
      <c r="Y87" s="1077"/>
      <c r="Z87" s="1077"/>
      <c r="AA87" s="1077"/>
      <c r="AB87" s="1077"/>
      <c r="AC87" s="1077"/>
      <c r="AD87" s="1077"/>
      <c r="AE87" s="1077"/>
      <c r="AF87" s="1077"/>
      <c r="AG87" s="1077"/>
      <c r="AH87" s="1077"/>
      <c r="AI87" s="1077"/>
      <c r="AJ87" s="1077"/>
      <c r="AK87" s="1077"/>
      <c r="AL87" s="1077"/>
      <c r="AM87" s="1077"/>
      <c r="AN87" s="1077"/>
      <c r="AO87" s="1077"/>
      <c r="AP87" s="1077"/>
      <c r="AQ87" s="1077"/>
      <c r="AR87" s="1077"/>
      <c r="AS87" s="1077"/>
      <c r="AT87" s="1077"/>
      <c r="AU87" s="1077"/>
      <c r="AV87" s="1077"/>
      <c r="AW87" s="1077"/>
      <c r="AX87" s="1050">
        <v>12</v>
      </c>
      <c r="AY87" s="1051"/>
      <c r="AZ87" s="749"/>
      <c r="BA87" s="749"/>
      <c r="BB87" s="749"/>
      <c r="BC87" s="749"/>
      <c r="BD87" s="749"/>
      <c r="BE87" s="749"/>
      <c r="BF87" s="749"/>
      <c r="BG87" s="749"/>
      <c r="BH87" s="749"/>
      <c r="BI87" s="1034">
        <f>BI21+BI27+BI33+BI39+BI45+BI51+BI57+BI63+BI69+BI75+BI81</f>
        <v>0</v>
      </c>
      <c r="BJ87" s="1035"/>
      <c r="BK87" s="1035"/>
      <c r="BL87" s="1035"/>
      <c r="BM87" s="1035"/>
      <c r="BN87" s="1035"/>
      <c r="BO87" s="1035"/>
      <c r="BP87" s="1035"/>
      <c r="BQ87" s="1035"/>
      <c r="BR87" s="1035"/>
      <c r="BS87" s="1035"/>
      <c r="BT87" s="1035"/>
      <c r="BU87" s="1311"/>
      <c r="BV87" s="751"/>
      <c r="BW87" s="715"/>
      <c r="BX87" s="715"/>
      <c r="BY87" s="715"/>
      <c r="BZ87" s="715"/>
      <c r="CA87" s="1143"/>
      <c r="CB87" s="1143"/>
      <c r="CC87" s="1143"/>
      <c r="CD87" s="1143"/>
      <c r="CE87" s="1143"/>
      <c r="CF87" s="1143"/>
      <c r="CG87" s="1143"/>
      <c r="CH87" s="1143"/>
      <c r="CI87" s="1144"/>
      <c r="CJ87" s="4"/>
    </row>
    <row r="88" spans="2:88" ht="9" customHeight="1">
      <c r="B88" s="4"/>
      <c r="C88" s="4"/>
      <c r="D88" s="5"/>
      <c r="E88" s="1078"/>
      <c r="F88" s="1079"/>
      <c r="G88" s="1079"/>
      <c r="H88" s="1079"/>
      <c r="I88" s="1079"/>
      <c r="J88" s="1079"/>
      <c r="K88" s="1079"/>
      <c r="L88" s="1079"/>
      <c r="M88" s="1079"/>
      <c r="N88" s="1079"/>
      <c r="O88" s="1079"/>
      <c r="P88" s="1079"/>
      <c r="Q88" s="1079"/>
      <c r="R88" s="1079"/>
      <c r="S88" s="1079"/>
      <c r="T88" s="1079"/>
      <c r="U88" s="1079"/>
      <c r="V88" s="1079"/>
      <c r="W88" s="1079"/>
      <c r="X88" s="1079"/>
      <c r="Y88" s="1079"/>
      <c r="Z88" s="1079"/>
      <c r="AA88" s="1079"/>
      <c r="AB88" s="1079"/>
      <c r="AC88" s="1079"/>
      <c r="AD88" s="1079"/>
      <c r="AE88" s="1079"/>
      <c r="AF88" s="1079"/>
      <c r="AG88" s="1079"/>
      <c r="AH88" s="1079"/>
      <c r="AI88" s="1079"/>
      <c r="AJ88" s="1079"/>
      <c r="AK88" s="1079"/>
      <c r="AL88" s="1079"/>
      <c r="AM88" s="1079"/>
      <c r="AN88" s="1079"/>
      <c r="AO88" s="1079"/>
      <c r="AP88" s="1079"/>
      <c r="AQ88" s="1079"/>
      <c r="AR88" s="1079"/>
      <c r="AS88" s="1079"/>
      <c r="AT88" s="1079"/>
      <c r="AU88" s="1079"/>
      <c r="AV88" s="1079"/>
      <c r="AW88" s="1079"/>
      <c r="AX88" s="1052"/>
      <c r="AY88" s="1053"/>
      <c r="AZ88" s="749"/>
      <c r="BA88" s="749"/>
      <c r="BB88" s="749"/>
      <c r="BC88" s="749"/>
      <c r="BD88" s="749"/>
      <c r="BE88" s="749"/>
      <c r="BF88" s="749"/>
      <c r="BG88" s="749"/>
      <c r="BH88" s="749"/>
      <c r="BI88" s="1036"/>
      <c r="BJ88" s="1037"/>
      <c r="BK88" s="1037"/>
      <c r="BL88" s="1037"/>
      <c r="BM88" s="1037"/>
      <c r="BN88" s="1037"/>
      <c r="BO88" s="1037"/>
      <c r="BP88" s="1037"/>
      <c r="BQ88" s="1037"/>
      <c r="BR88" s="1037"/>
      <c r="BS88" s="1037"/>
      <c r="BT88" s="1037"/>
      <c r="BU88" s="1311"/>
      <c r="BV88" s="751"/>
      <c r="BW88" s="715"/>
      <c r="BX88" s="715"/>
      <c r="BY88" s="715"/>
      <c r="BZ88" s="715"/>
      <c r="CA88" s="1143"/>
      <c r="CB88" s="1143"/>
      <c r="CC88" s="1143"/>
      <c r="CD88" s="1143"/>
      <c r="CE88" s="1143"/>
      <c r="CF88" s="1143"/>
      <c r="CG88" s="1143"/>
      <c r="CH88" s="1143"/>
      <c r="CI88" s="1144"/>
      <c r="CJ88" s="4"/>
    </row>
    <row r="89" spans="2:88" ht="9" customHeight="1">
      <c r="B89" s="4"/>
      <c r="C89" s="4"/>
      <c r="D89" s="5"/>
      <c r="E89" s="1078"/>
      <c r="F89" s="1079"/>
      <c r="G89" s="1079"/>
      <c r="H89" s="1079"/>
      <c r="I89" s="1079"/>
      <c r="J89" s="1079"/>
      <c r="K89" s="1079"/>
      <c r="L89" s="1079"/>
      <c r="M89" s="1079"/>
      <c r="N89" s="1079"/>
      <c r="O89" s="1079"/>
      <c r="P89" s="1079"/>
      <c r="Q89" s="1079"/>
      <c r="R89" s="1079"/>
      <c r="S89" s="1079"/>
      <c r="T89" s="1079"/>
      <c r="U89" s="1079"/>
      <c r="V89" s="1079"/>
      <c r="W89" s="1079"/>
      <c r="X89" s="1079"/>
      <c r="Y89" s="1079"/>
      <c r="Z89" s="1079"/>
      <c r="AA89" s="1079"/>
      <c r="AB89" s="1079"/>
      <c r="AC89" s="1079"/>
      <c r="AD89" s="1079"/>
      <c r="AE89" s="1079"/>
      <c r="AF89" s="1079"/>
      <c r="AG89" s="1079"/>
      <c r="AH89" s="1079"/>
      <c r="AI89" s="1079"/>
      <c r="AJ89" s="1079"/>
      <c r="AK89" s="1079"/>
      <c r="AL89" s="1079"/>
      <c r="AM89" s="1079"/>
      <c r="AN89" s="1079"/>
      <c r="AO89" s="1079"/>
      <c r="AP89" s="1079"/>
      <c r="AQ89" s="1079"/>
      <c r="AR89" s="1079"/>
      <c r="AS89" s="1079"/>
      <c r="AT89" s="1079"/>
      <c r="AU89" s="1079"/>
      <c r="AV89" s="1079"/>
      <c r="AW89" s="1079"/>
      <c r="AX89" s="1052"/>
      <c r="AY89" s="1053"/>
      <c r="AZ89" s="749"/>
      <c r="BA89" s="749"/>
      <c r="BB89" s="749"/>
      <c r="BC89" s="749"/>
      <c r="BD89" s="749"/>
      <c r="BE89" s="749"/>
      <c r="BF89" s="749"/>
      <c r="BG89" s="749"/>
      <c r="BH89" s="749"/>
      <c r="BI89" s="1036"/>
      <c r="BJ89" s="1037"/>
      <c r="BK89" s="1037"/>
      <c r="BL89" s="1037"/>
      <c r="BM89" s="1037"/>
      <c r="BN89" s="1037"/>
      <c r="BO89" s="1037"/>
      <c r="BP89" s="1037"/>
      <c r="BQ89" s="1037"/>
      <c r="BR89" s="1037"/>
      <c r="BS89" s="1037"/>
      <c r="BT89" s="1037"/>
      <c r="BU89" s="1311"/>
      <c r="BV89" s="751"/>
      <c r="BW89" s="715"/>
      <c r="BX89" s="715"/>
      <c r="BY89" s="715"/>
      <c r="BZ89" s="715"/>
      <c r="CA89" s="1143"/>
      <c r="CB89" s="1143"/>
      <c r="CC89" s="1143"/>
      <c r="CD89" s="1143"/>
      <c r="CE89" s="1143"/>
      <c r="CF89" s="1143"/>
      <c r="CG89" s="1143"/>
      <c r="CH89" s="1143"/>
      <c r="CI89" s="1144"/>
      <c r="CJ89" s="4"/>
    </row>
    <row r="90" spans="2:88" ht="9" customHeight="1">
      <c r="B90" s="4"/>
      <c r="C90" s="4"/>
      <c r="D90" s="5"/>
      <c r="E90" s="1078"/>
      <c r="F90" s="1079"/>
      <c r="G90" s="1079"/>
      <c r="H90" s="1079"/>
      <c r="I90" s="1079"/>
      <c r="J90" s="1079"/>
      <c r="K90" s="1079"/>
      <c r="L90" s="1079"/>
      <c r="M90" s="1079"/>
      <c r="N90" s="1079"/>
      <c r="O90" s="1079"/>
      <c r="P90" s="1079"/>
      <c r="Q90" s="1079"/>
      <c r="R90" s="1079"/>
      <c r="S90" s="1079"/>
      <c r="T90" s="1079"/>
      <c r="U90" s="1079"/>
      <c r="V90" s="1079"/>
      <c r="W90" s="1079"/>
      <c r="X90" s="1079"/>
      <c r="Y90" s="1079"/>
      <c r="Z90" s="1079"/>
      <c r="AA90" s="1079"/>
      <c r="AB90" s="1079"/>
      <c r="AC90" s="1079"/>
      <c r="AD90" s="1079"/>
      <c r="AE90" s="1079"/>
      <c r="AF90" s="1079"/>
      <c r="AG90" s="1079"/>
      <c r="AH90" s="1079"/>
      <c r="AI90" s="1079"/>
      <c r="AJ90" s="1079"/>
      <c r="AK90" s="1079"/>
      <c r="AL90" s="1079"/>
      <c r="AM90" s="1079"/>
      <c r="AN90" s="1079"/>
      <c r="AO90" s="1079"/>
      <c r="AP90" s="1079"/>
      <c r="AQ90" s="1079"/>
      <c r="AR90" s="1079"/>
      <c r="AS90" s="1079"/>
      <c r="AT90" s="1079"/>
      <c r="AU90" s="1079"/>
      <c r="AV90" s="1079"/>
      <c r="AW90" s="1079"/>
      <c r="AX90" s="1013"/>
      <c r="AY90" s="1013"/>
      <c r="AZ90" s="1013"/>
      <c r="BA90" s="1013"/>
      <c r="BB90" s="1013"/>
      <c r="BC90" s="1013"/>
      <c r="BD90" s="1013"/>
      <c r="BE90" s="1013"/>
      <c r="BF90" s="1013"/>
      <c r="BG90" s="1305"/>
      <c r="BH90" s="1306"/>
      <c r="BI90" s="1038">
        <f>BI24+BI30+BI36+BI42+BI48+BI54+BI60+BI66+BI72+BI78+BI84</f>
        <v>0</v>
      </c>
      <c r="BJ90" s="1039"/>
      <c r="BK90" s="1039"/>
      <c r="BL90" s="1039"/>
      <c r="BM90" s="1039"/>
      <c r="BN90" s="1039"/>
      <c r="BO90" s="1039"/>
      <c r="BP90" s="1039"/>
      <c r="BQ90" s="1039"/>
      <c r="BR90" s="1039"/>
      <c r="BS90" s="1039"/>
      <c r="BT90" s="1039"/>
      <c r="BU90" s="1311"/>
      <c r="BV90" s="751"/>
      <c r="BW90" s="715"/>
      <c r="BX90" s="715"/>
      <c r="BY90" s="715"/>
      <c r="BZ90" s="715"/>
      <c r="CA90" s="1143"/>
      <c r="CB90" s="1143"/>
      <c r="CC90" s="1143"/>
      <c r="CD90" s="1143"/>
      <c r="CE90" s="1143"/>
      <c r="CF90" s="1143"/>
      <c r="CG90" s="1143"/>
      <c r="CH90" s="1143"/>
      <c r="CI90" s="1144"/>
      <c r="CJ90" s="4"/>
    </row>
    <row r="91" spans="2:88" ht="9" customHeight="1">
      <c r="B91" s="4"/>
      <c r="C91" s="4"/>
      <c r="D91" s="5"/>
      <c r="E91" s="1078"/>
      <c r="F91" s="1079"/>
      <c r="G91" s="1079"/>
      <c r="H91" s="1079"/>
      <c r="I91" s="1079"/>
      <c r="J91" s="1079"/>
      <c r="K91" s="1079"/>
      <c r="L91" s="1079"/>
      <c r="M91" s="1079"/>
      <c r="N91" s="1079"/>
      <c r="O91" s="1079"/>
      <c r="P91" s="1079"/>
      <c r="Q91" s="1079"/>
      <c r="R91" s="1079"/>
      <c r="S91" s="1079"/>
      <c r="T91" s="1079"/>
      <c r="U91" s="1079"/>
      <c r="V91" s="1079"/>
      <c r="W91" s="1079"/>
      <c r="X91" s="1079"/>
      <c r="Y91" s="1079"/>
      <c r="Z91" s="1079"/>
      <c r="AA91" s="1079"/>
      <c r="AB91" s="1079"/>
      <c r="AC91" s="1079"/>
      <c r="AD91" s="1079"/>
      <c r="AE91" s="1079"/>
      <c r="AF91" s="1079"/>
      <c r="AG91" s="1079"/>
      <c r="AH91" s="1079"/>
      <c r="AI91" s="1079"/>
      <c r="AJ91" s="1079"/>
      <c r="AK91" s="1079"/>
      <c r="AL91" s="1079"/>
      <c r="AM91" s="1079"/>
      <c r="AN91" s="1079"/>
      <c r="AO91" s="1079"/>
      <c r="AP91" s="1079"/>
      <c r="AQ91" s="1079"/>
      <c r="AR91" s="1079"/>
      <c r="AS91" s="1079"/>
      <c r="AT91" s="1079"/>
      <c r="AU91" s="1079"/>
      <c r="AV91" s="1079"/>
      <c r="AW91" s="1079"/>
      <c r="AX91" s="1014"/>
      <c r="AY91" s="1014"/>
      <c r="AZ91" s="1014"/>
      <c r="BA91" s="1014"/>
      <c r="BB91" s="1014"/>
      <c r="BC91" s="1014"/>
      <c r="BD91" s="1014"/>
      <c r="BE91" s="1014"/>
      <c r="BF91" s="1014"/>
      <c r="BG91" s="1307"/>
      <c r="BH91" s="1308"/>
      <c r="BI91" s="1040"/>
      <c r="BJ91" s="1041"/>
      <c r="BK91" s="1041"/>
      <c r="BL91" s="1041"/>
      <c r="BM91" s="1041"/>
      <c r="BN91" s="1041"/>
      <c r="BO91" s="1041"/>
      <c r="BP91" s="1041"/>
      <c r="BQ91" s="1041"/>
      <c r="BR91" s="1041"/>
      <c r="BS91" s="1041"/>
      <c r="BT91" s="1041"/>
      <c r="BU91" s="1311"/>
      <c r="BV91" s="751"/>
      <c r="BW91" s="715"/>
      <c r="BX91" s="715"/>
      <c r="BY91" s="715"/>
      <c r="BZ91" s="715"/>
      <c r="CA91" s="1143"/>
      <c r="CB91" s="1143"/>
      <c r="CC91" s="1143"/>
      <c r="CD91" s="1143"/>
      <c r="CE91" s="1143"/>
      <c r="CF91" s="1143"/>
      <c r="CG91" s="1143"/>
      <c r="CH91" s="1143"/>
      <c r="CI91" s="1144"/>
      <c r="CJ91" s="4"/>
    </row>
    <row r="92" spans="2:88" ht="9" customHeight="1" thickBot="1">
      <c r="B92" s="4"/>
      <c r="C92" s="4"/>
      <c r="D92" s="5"/>
      <c r="E92" s="1080"/>
      <c r="F92" s="1081"/>
      <c r="G92" s="1081"/>
      <c r="H92" s="1081"/>
      <c r="I92" s="1081"/>
      <c r="J92" s="1081"/>
      <c r="K92" s="1081"/>
      <c r="L92" s="1081"/>
      <c r="M92" s="1081"/>
      <c r="N92" s="1081"/>
      <c r="O92" s="1081"/>
      <c r="P92" s="1081"/>
      <c r="Q92" s="1081"/>
      <c r="R92" s="1081"/>
      <c r="S92" s="1081"/>
      <c r="T92" s="1081"/>
      <c r="U92" s="1081"/>
      <c r="V92" s="1081"/>
      <c r="W92" s="1081"/>
      <c r="X92" s="1081"/>
      <c r="Y92" s="1081"/>
      <c r="Z92" s="1081"/>
      <c r="AA92" s="1081"/>
      <c r="AB92" s="1081"/>
      <c r="AC92" s="1081"/>
      <c r="AD92" s="1081"/>
      <c r="AE92" s="1081"/>
      <c r="AF92" s="1081"/>
      <c r="AG92" s="1081"/>
      <c r="AH92" s="1081"/>
      <c r="AI92" s="1081"/>
      <c r="AJ92" s="1081"/>
      <c r="AK92" s="1081"/>
      <c r="AL92" s="1081"/>
      <c r="AM92" s="1081"/>
      <c r="AN92" s="1081"/>
      <c r="AO92" s="1081"/>
      <c r="AP92" s="1081"/>
      <c r="AQ92" s="1081"/>
      <c r="AR92" s="1081"/>
      <c r="AS92" s="1081"/>
      <c r="AT92" s="1081"/>
      <c r="AU92" s="1081"/>
      <c r="AV92" s="1081"/>
      <c r="AW92" s="1081"/>
      <c r="AX92" s="1015"/>
      <c r="AY92" s="1015"/>
      <c r="AZ92" s="1015"/>
      <c r="BA92" s="1015"/>
      <c r="BB92" s="1015"/>
      <c r="BC92" s="1015"/>
      <c r="BD92" s="1015"/>
      <c r="BE92" s="1015"/>
      <c r="BF92" s="1015"/>
      <c r="BG92" s="1309"/>
      <c r="BH92" s="1310"/>
      <c r="BI92" s="1042"/>
      <c r="BJ92" s="1043"/>
      <c r="BK92" s="1043"/>
      <c r="BL92" s="1043"/>
      <c r="BM92" s="1043"/>
      <c r="BN92" s="1043"/>
      <c r="BO92" s="1043"/>
      <c r="BP92" s="1043"/>
      <c r="BQ92" s="1043"/>
      <c r="BR92" s="1043"/>
      <c r="BS92" s="1043"/>
      <c r="BT92" s="1043"/>
      <c r="BU92" s="1312"/>
      <c r="BV92" s="1313"/>
      <c r="BW92" s="1070"/>
      <c r="BX92" s="1070"/>
      <c r="BY92" s="1070"/>
      <c r="BZ92" s="1070"/>
      <c r="CA92" s="1145"/>
      <c r="CB92" s="1145"/>
      <c r="CC92" s="1145"/>
      <c r="CD92" s="1145"/>
      <c r="CE92" s="1145"/>
      <c r="CF92" s="1145"/>
      <c r="CG92" s="1145"/>
      <c r="CH92" s="1145"/>
      <c r="CI92" s="1146"/>
      <c r="CJ92" s="4"/>
    </row>
    <row r="93" spans="2:88" ht="9" customHeight="1">
      <c r="CJ93" s="4"/>
    </row>
  </sheetData>
  <sheetProtection sheet="1" objects="1" scenarios="1" selectLockedCells="1"/>
  <mergeCells count="134">
    <mergeCell ref="BW3:CC3"/>
    <mergeCell ref="CD3:CI3"/>
    <mergeCell ref="S4:BD5"/>
    <mergeCell ref="BH4:BO5"/>
    <mergeCell ref="BP4:BT5"/>
    <mergeCell ref="BU4:BV5"/>
    <mergeCell ref="BW4:CC5"/>
    <mergeCell ref="CD4:CI5"/>
    <mergeCell ref="F2:K3"/>
    <mergeCell ref="Q2:AQ3"/>
    <mergeCell ref="BF3:BG9"/>
    <mergeCell ref="BI3:BN3"/>
    <mergeCell ref="BP3:BT3"/>
    <mergeCell ref="BU3:BV3"/>
    <mergeCell ref="E6:O7"/>
    <mergeCell ref="P6:BA9"/>
    <mergeCell ref="BI6:BO6"/>
    <mergeCell ref="S11:V12"/>
    <mergeCell ref="W11:Y12"/>
    <mergeCell ref="Z11:AC12"/>
    <mergeCell ref="AD11:AF12"/>
    <mergeCell ref="AG11:AJ12"/>
    <mergeCell ref="BZ12:CB13"/>
    <mergeCell ref="CJ6:CJ46"/>
    <mergeCell ref="BH7:BJ9"/>
    <mergeCell ref="BK7:BM9"/>
    <mergeCell ref="BN7:BP9"/>
    <mergeCell ref="BZ10:CB11"/>
    <mergeCell ref="CD10:CH11"/>
    <mergeCell ref="CD12:CH13"/>
    <mergeCell ref="BJ14:BS16"/>
    <mergeCell ref="BZ14:CF19"/>
    <mergeCell ref="BI24:BT26"/>
    <mergeCell ref="K15:AD18"/>
    <mergeCell ref="AL15:AW18"/>
    <mergeCell ref="BI17:BT19"/>
    <mergeCell ref="E20:AK26"/>
    <mergeCell ref="AL20:AW26"/>
    <mergeCell ref="AX20:AY23"/>
    <mergeCell ref="AZ20:BH23"/>
    <mergeCell ref="BI21:BT23"/>
    <mergeCell ref="AX24:BF26"/>
    <mergeCell ref="BG24:BH26"/>
    <mergeCell ref="E33:AK38"/>
    <mergeCell ref="AL33:AW38"/>
    <mergeCell ref="AX33:AY35"/>
    <mergeCell ref="AZ33:BH35"/>
    <mergeCell ref="BI33:BT35"/>
    <mergeCell ref="AX36:BF38"/>
    <mergeCell ref="BG36:BH38"/>
    <mergeCell ref="BI36:BT38"/>
    <mergeCell ref="E27:AK32"/>
    <mergeCell ref="AL27:AW32"/>
    <mergeCell ref="AX27:AY29"/>
    <mergeCell ref="AZ27:BH29"/>
    <mergeCell ref="BI27:BT29"/>
    <mergeCell ref="AX30:BF32"/>
    <mergeCell ref="BG30:BH32"/>
    <mergeCell ref="BI30:BT32"/>
    <mergeCell ref="E45:AK50"/>
    <mergeCell ref="AL45:AW50"/>
    <mergeCell ref="AX45:AY47"/>
    <mergeCell ref="AZ45:BH47"/>
    <mergeCell ref="BI45:BT47"/>
    <mergeCell ref="AX48:BF50"/>
    <mergeCell ref="BG48:BH50"/>
    <mergeCell ref="BI48:BT50"/>
    <mergeCell ref="E39:AK44"/>
    <mergeCell ref="AL39:AW44"/>
    <mergeCell ref="AX39:AY41"/>
    <mergeCell ref="AZ39:BH41"/>
    <mergeCell ref="BI39:BT41"/>
    <mergeCell ref="AX42:BF44"/>
    <mergeCell ref="BG42:BH44"/>
    <mergeCell ref="BI42:BT44"/>
    <mergeCell ref="E57:AK62"/>
    <mergeCell ref="AL57:AW62"/>
    <mergeCell ref="AX57:AY59"/>
    <mergeCell ref="AZ57:BH59"/>
    <mergeCell ref="BI57:BT59"/>
    <mergeCell ref="AX60:BF62"/>
    <mergeCell ref="BG60:BH62"/>
    <mergeCell ref="BI60:BT62"/>
    <mergeCell ref="E51:AK56"/>
    <mergeCell ref="AL51:AW56"/>
    <mergeCell ref="AX51:AY53"/>
    <mergeCell ref="AZ51:BH53"/>
    <mergeCell ref="BI51:BT53"/>
    <mergeCell ref="AX54:BF56"/>
    <mergeCell ref="BG54:BH56"/>
    <mergeCell ref="BI54:BT56"/>
    <mergeCell ref="E69:AK74"/>
    <mergeCell ref="AL69:AW74"/>
    <mergeCell ref="AX69:AY71"/>
    <mergeCell ref="AZ69:BH71"/>
    <mergeCell ref="BI69:BT71"/>
    <mergeCell ref="AX72:BF74"/>
    <mergeCell ref="BG72:BH74"/>
    <mergeCell ref="BI72:BT74"/>
    <mergeCell ref="E63:AK68"/>
    <mergeCell ref="AL63:AW68"/>
    <mergeCell ref="AX63:AY65"/>
    <mergeCell ref="AZ63:BH65"/>
    <mergeCell ref="BI63:BT65"/>
    <mergeCell ref="AX66:BF68"/>
    <mergeCell ref="BG66:BH68"/>
    <mergeCell ref="BI66:BT68"/>
    <mergeCell ref="E81:AK86"/>
    <mergeCell ref="AL81:AW86"/>
    <mergeCell ref="AX81:AY83"/>
    <mergeCell ref="AZ81:BH83"/>
    <mergeCell ref="BI81:BT83"/>
    <mergeCell ref="AX84:BF86"/>
    <mergeCell ref="BG84:BH86"/>
    <mergeCell ref="BI84:BT86"/>
    <mergeCell ref="E75:AK80"/>
    <mergeCell ref="AL75:AW80"/>
    <mergeCell ref="AX75:AY77"/>
    <mergeCell ref="AZ75:BH77"/>
    <mergeCell ref="BI75:BT77"/>
    <mergeCell ref="AX78:BF80"/>
    <mergeCell ref="BG78:BH80"/>
    <mergeCell ref="BI78:BT80"/>
    <mergeCell ref="CA87:CI89"/>
    <mergeCell ref="CA90:CI92"/>
    <mergeCell ref="AX90:BF92"/>
    <mergeCell ref="BG90:BH92"/>
    <mergeCell ref="BI90:BT92"/>
    <mergeCell ref="E87:AW92"/>
    <mergeCell ref="AX87:AY89"/>
    <mergeCell ref="AZ87:BH89"/>
    <mergeCell ref="BI87:BT89"/>
    <mergeCell ref="BU87:BV92"/>
    <mergeCell ref="BW87:BZ92"/>
  </mergeCells>
  <phoneticPr fontId="1"/>
  <pageMargins left="0.43307086614173229" right="3.937007874015748E-2" top="0.11811023622047245" bottom="0.19685039370078741" header="0.31496062992125984" footer="0.31496062992125984"/>
  <pageSetup paperSize="9" scale="6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コード表!$I$5:$I$62</xm:f>
          </x14:formula1>
          <xm:sqref>E20:AK86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D2:CJ93"/>
  <sheetViews>
    <sheetView showGridLines="0" showZeros="0" zoomScale="75" zoomScaleNormal="75" zoomScaleSheetLayoutView="75" workbookViewId="0">
      <selection activeCell="E20" sqref="E20:AK26"/>
    </sheetView>
  </sheetViews>
  <sheetFormatPr defaultColWidth="2.25" defaultRowHeight="9" customHeight="1"/>
  <cols>
    <col min="1" max="36" width="2.25" style="56"/>
    <col min="37" max="37" width="2.125" style="56" customWidth="1"/>
    <col min="38" max="49" width="2.375" style="56" customWidth="1"/>
    <col min="50" max="16384" width="2.25" style="56"/>
  </cols>
  <sheetData>
    <row r="2" spans="4:88" ht="12" customHeight="1" thickBot="1">
      <c r="F2" s="713" t="s">
        <v>44</v>
      </c>
      <c r="G2" s="713"/>
      <c r="H2" s="713"/>
      <c r="I2" s="713"/>
      <c r="J2" s="713"/>
      <c r="K2" s="713"/>
      <c r="Q2" s="1285" t="s">
        <v>45</v>
      </c>
      <c r="R2" s="1285"/>
      <c r="S2" s="1285"/>
      <c r="T2" s="1285"/>
      <c r="U2" s="1285"/>
      <c r="V2" s="1285"/>
      <c r="W2" s="1285"/>
      <c r="X2" s="1285"/>
      <c r="Y2" s="1285"/>
      <c r="Z2" s="1285"/>
      <c r="AA2" s="1285"/>
      <c r="AB2" s="1285"/>
      <c r="AC2" s="1285"/>
      <c r="AD2" s="1285"/>
      <c r="AE2" s="1285"/>
      <c r="AF2" s="1285"/>
      <c r="AG2" s="1285"/>
      <c r="AH2" s="1285"/>
      <c r="AI2" s="1285"/>
      <c r="AJ2" s="1285"/>
      <c r="AK2" s="1285"/>
      <c r="AL2" s="1285"/>
      <c r="AM2" s="1285"/>
      <c r="AN2" s="1285"/>
      <c r="AO2" s="1285"/>
      <c r="AP2" s="1285"/>
      <c r="AQ2" s="1285"/>
      <c r="AR2" s="58"/>
      <c r="AS2" s="58"/>
      <c r="AT2" s="58"/>
      <c r="AU2" s="58"/>
      <c r="AV2" s="58"/>
      <c r="AW2" s="58"/>
      <c r="AX2" s="58"/>
      <c r="AY2" s="58"/>
      <c r="AZ2" s="58"/>
      <c r="BA2" s="58"/>
      <c r="BB2" s="58"/>
      <c r="BC2" s="58"/>
      <c r="BD2" s="58"/>
      <c r="BF2" s="72"/>
      <c r="BG2" s="72"/>
    </row>
    <row r="3" spans="4:88" ht="15" customHeight="1">
      <c r="F3" s="713"/>
      <c r="G3" s="713"/>
      <c r="H3" s="713"/>
      <c r="I3" s="713"/>
      <c r="J3" s="713"/>
      <c r="K3" s="713"/>
      <c r="Q3" s="1285"/>
      <c r="R3" s="1285"/>
      <c r="S3" s="1285"/>
      <c r="T3" s="1285"/>
      <c r="U3" s="1285"/>
      <c r="V3" s="1285"/>
      <c r="W3" s="1285"/>
      <c r="X3" s="1285"/>
      <c r="Y3" s="1285"/>
      <c r="Z3" s="1285"/>
      <c r="AA3" s="1285"/>
      <c r="AB3" s="1285"/>
      <c r="AC3" s="1285"/>
      <c r="AD3" s="1285"/>
      <c r="AE3" s="1285"/>
      <c r="AF3" s="1285"/>
      <c r="AG3" s="1285"/>
      <c r="AH3" s="1285"/>
      <c r="AI3" s="1285"/>
      <c r="AJ3" s="1285"/>
      <c r="AK3" s="1285"/>
      <c r="AL3" s="1285"/>
      <c r="AM3" s="1285"/>
      <c r="AN3" s="1285"/>
      <c r="AO3" s="1285"/>
      <c r="AP3" s="1285"/>
      <c r="AQ3" s="1285"/>
      <c r="AR3" s="58"/>
      <c r="AS3" s="58"/>
      <c r="AT3" s="58"/>
      <c r="AU3" s="58"/>
      <c r="AV3" s="58"/>
      <c r="AW3" s="58"/>
      <c r="AX3" s="58"/>
      <c r="AY3" s="58"/>
      <c r="AZ3" s="58"/>
      <c r="BA3" s="58"/>
      <c r="BB3" s="58"/>
      <c r="BC3" s="58"/>
      <c r="BD3" s="58"/>
      <c r="BE3" s="73"/>
      <c r="BF3" s="1289" t="s">
        <v>4</v>
      </c>
      <c r="BG3" s="1290"/>
      <c r="BH3" s="93"/>
      <c r="BI3" s="1295" t="s">
        <v>5</v>
      </c>
      <c r="BJ3" s="686"/>
      <c r="BK3" s="686"/>
      <c r="BL3" s="686"/>
      <c r="BM3" s="686"/>
      <c r="BN3" s="1296"/>
      <c r="BO3" s="75"/>
      <c r="BP3" s="1297" t="s">
        <v>6</v>
      </c>
      <c r="BQ3" s="1297"/>
      <c r="BR3" s="1297"/>
      <c r="BS3" s="1297"/>
      <c r="BT3" s="1297"/>
      <c r="BU3" s="1297" t="s">
        <v>7</v>
      </c>
      <c r="BV3" s="1297"/>
      <c r="BW3" s="1284" t="s">
        <v>8</v>
      </c>
      <c r="BX3" s="1284"/>
      <c r="BY3" s="1284"/>
      <c r="BZ3" s="1284"/>
      <c r="CA3" s="1284"/>
      <c r="CB3" s="1284"/>
      <c r="CC3" s="1284"/>
      <c r="CD3" s="686" t="s">
        <v>21</v>
      </c>
      <c r="CE3" s="686"/>
      <c r="CF3" s="686"/>
      <c r="CG3" s="686"/>
      <c r="CH3" s="686"/>
      <c r="CI3" s="687"/>
    </row>
    <row r="4" spans="4:88" ht="14.25" customHeight="1">
      <c r="Q4" s="58"/>
      <c r="R4" s="58"/>
      <c r="S4" s="1285" t="s">
        <v>46</v>
      </c>
      <c r="T4" s="1285"/>
      <c r="U4" s="1285"/>
      <c r="V4" s="1285"/>
      <c r="W4" s="1285"/>
      <c r="X4" s="1285"/>
      <c r="Y4" s="1285"/>
      <c r="Z4" s="1285"/>
      <c r="AA4" s="1285"/>
      <c r="AB4" s="1285"/>
      <c r="AC4" s="1285"/>
      <c r="AD4" s="1285"/>
      <c r="AE4" s="1285"/>
      <c r="AF4" s="1285"/>
      <c r="AG4" s="1285"/>
      <c r="AH4" s="1285"/>
      <c r="AI4" s="1285"/>
      <c r="AJ4" s="1285"/>
      <c r="AK4" s="1285"/>
      <c r="AL4" s="1285"/>
      <c r="AM4" s="1285"/>
      <c r="AN4" s="1285"/>
      <c r="AO4" s="1285"/>
      <c r="AP4" s="1285"/>
      <c r="AQ4" s="1285"/>
      <c r="AR4" s="1285"/>
      <c r="AS4" s="1285"/>
      <c r="AT4" s="1285"/>
      <c r="AU4" s="1285"/>
      <c r="AV4" s="1285"/>
      <c r="AW4" s="1285"/>
      <c r="AX4" s="1285"/>
      <c r="AY4" s="1285"/>
      <c r="AZ4" s="1285"/>
      <c r="BA4" s="1285"/>
      <c r="BB4" s="1285"/>
      <c r="BC4" s="1285"/>
      <c r="BD4" s="1285"/>
      <c r="BE4" s="73"/>
      <c r="BF4" s="1291"/>
      <c r="BG4" s="1292"/>
      <c r="BH4" s="1286">
        <f>注意事項!H6</f>
        <v>0</v>
      </c>
      <c r="BI4" s="1208"/>
      <c r="BJ4" s="1208"/>
      <c r="BK4" s="1208"/>
      <c r="BL4" s="1208"/>
      <c r="BM4" s="1208"/>
      <c r="BN4" s="1208"/>
      <c r="BO4" s="1208"/>
      <c r="BP4" s="1208">
        <f>注意事項!H7</f>
        <v>0</v>
      </c>
      <c r="BQ4" s="1208"/>
      <c r="BR4" s="1208"/>
      <c r="BS4" s="1208"/>
      <c r="BT4" s="1208"/>
      <c r="BU4" s="1287" t="s">
        <v>91</v>
      </c>
      <c r="BV4" s="1287"/>
      <c r="BW4" s="1243"/>
      <c r="BX4" s="1243"/>
      <c r="BY4" s="1243"/>
      <c r="BZ4" s="1243"/>
      <c r="CA4" s="1243"/>
      <c r="CB4" s="1243"/>
      <c r="CC4" s="1243"/>
      <c r="CD4" s="1243"/>
      <c r="CE4" s="1243"/>
      <c r="CF4" s="1243"/>
      <c r="CG4" s="1243"/>
      <c r="CH4" s="1243"/>
      <c r="CI4" s="1288"/>
    </row>
    <row r="5" spans="4:88" ht="9.75" customHeight="1" thickBot="1">
      <c r="Q5" s="58"/>
      <c r="R5" s="58"/>
      <c r="S5" s="1285"/>
      <c r="T5" s="1285"/>
      <c r="U5" s="1285"/>
      <c r="V5" s="1285"/>
      <c r="W5" s="1285"/>
      <c r="X5" s="1285"/>
      <c r="Y5" s="1285"/>
      <c r="Z5" s="1285"/>
      <c r="AA5" s="1285"/>
      <c r="AB5" s="1285"/>
      <c r="AC5" s="1285"/>
      <c r="AD5" s="1285"/>
      <c r="AE5" s="1285"/>
      <c r="AF5" s="1285"/>
      <c r="AG5" s="1285"/>
      <c r="AH5" s="1285"/>
      <c r="AI5" s="1285"/>
      <c r="AJ5" s="1285"/>
      <c r="AK5" s="1285"/>
      <c r="AL5" s="1285"/>
      <c r="AM5" s="1285"/>
      <c r="AN5" s="1285"/>
      <c r="AO5" s="1285"/>
      <c r="AP5" s="1285"/>
      <c r="AQ5" s="1285"/>
      <c r="AR5" s="1285"/>
      <c r="AS5" s="1285"/>
      <c r="AT5" s="1285"/>
      <c r="AU5" s="1285"/>
      <c r="AV5" s="1285"/>
      <c r="AW5" s="1285"/>
      <c r="AX5" s="1285"/>
      <c r="AY5" s="1285"/>
      <c r="AZ5" s="1285"/>
      <c r="BA5" s="1285"/>
      <c r="BB5" s="1285"/>
      <c r="BC5" s="1285"/>
      <c r="BD5" s="1285"/>
      <c r="BE5" s="74"/>
      <c r="BF5" s="1291"/>
      <c r="BG5" s="1292"/>
      <c r="BH5" s="1286"/>
      <c r="BI5" s="1208"/>
      <c r="BJ5" s="1208"/>
      <c r="BK5" s="1208"/>
      <c r="BL5" s="1208"/>
      <c r="BM5" s="1208"/>
      <c r="BN5" s="1208"/>
      <c r="BO5" s="1208"/>
      <c r="BP5" s="1208"/>
      <c r="BQ5" s="1208"/>
      <c r="BR5" s="1208"/>
      <c r="BS5" s="1208"/>
      <c r="BT5" s="1208"/>
      <c r="BU5" s="1287"/>
      <c r="BV5" s="1287"/>
      <c r="BW5" s="1243"/>
      <c r="BX5" s="1243"/>
      <c r="BY5" s="1243"/>
      <c r="BZ5" s="1243"/>
      <c r="CA5" s="1243"/>
      <c r="CB5" s="1243"/>
      <c r="CC5" s="1243"/>
      <c r="CD5" s="1243"/>
      <c r="CE5" s="1243"/>
      <c r="CF5" s="1243"/>
      <c r="CG5" s="1243"/>
      <c r="CH5" s="1243"/>
      <c r="CI5" s="1288"/>
    </row>
    <row r="6" spans="4:88" ht="13.5">
      <c r="E6" s="1298" t="s">
        <v>3</v>
      </c>
      <c r="F6" s="1299"/>
      <c r="G6" s="1299"/>
      <c r="H6" s="1299"/>
      <c r="I6" s="1299"/>
      <c r="J6" s="1299"/>
      <c r="K6" s="1299"/>
      <c r="L6" s="1299"/>
      <c r="M6" s="1299"/>
      <c r="N6" s="1299"/>
      <c r="O6" s="1299"/>
      <c r="P6" s="1302">
        <f>注意事項!H9</f>
        <v>0</v>
      </c>
      <c r="Q6" s="1302"/>
      <c r="R6" s="1302"/>
      <c r="S6" s="1302"/>
      <c r="T6" s="1302"/>
      <c r="U6" s="1302"/>
      <c r="V6" s="1302"/>
      <c r="W6" s="1302"/>
      <c r="X6" s="1302"/>
      <c r="Y6" s="1302"/>
      <c r="Z6" s="1302"/>
      <c r="AA6" s="1302"/>
      <c r="AB6" s="1302"/>
      <c r="AC6" s="1302"/>
      <c r="AD6" s="1302"/>
      <c r="AE6" s="1302"/>
      <c r="AF6" s="1302"/>
      <c r="AG6" s="1302"/>
      <c r="AH6" s="1302"/>
      <c r="AI6" s="1302"/>
      <c r="AJ6" s="1302"/>
      <c r="AK6" s="1302"/>
      <c r="AL6" s="1302"/>
      <c r="AM6" s="1302"/>
      <c r="AN6" s="1302"/>
      <c r="AO6" s="1302"/>
      <c r="AP6" s="1302"/>
      <c r="AQ6" s="1302"/>
      <c r="AR6" s="1302"/>
      <c r="AS6" s="1302"/>
      <c r="AT6" s="1302"/>
      <c r="AU6" s="1302"/>
      <c r="AV6" s="1302"/>
      <c r="AW6" s="1302"/>
      <c r="AX6" s="1302"/>
      <c r="AY6" s="1302"/>
      <c r="AZ6" s="1302"/>
      <c r="BA6" s="1302"/>
      <c r="BB6" s="65"/>
      <c r="BC6" s="65"/>
      <c r="BD6" s="65"/>
      <c r="BE6" s="66"/>
      <c r="BF6" s="1291"/>
      <c r="BG6" s="1292"/>
      <c r="BI6" s="708" t="s">
        <v>20</v>
      </c>
      <c r="BJ6" s="708"/>
      <c r="BK6" s="708"/>
      <c r="BL6" s="708"/>
      <c r="BM6" s="708"/>
      <c r="BN6" s="708"/>
      <c r="BO6" s="708"/>
      <c r="BQ6" s="76"/>
      <c r="BR6" s="79"/>
      <c r="BS6" s="79"/>
      <c r="BT6" s="79"/>
      <c r="BU6" s="79"/>
      <c r="BV6" s="79"/>
      <c r="BW6" s="79"/>
      <c r="BX6" s="79"/>
      <c r="BY6" s="79"/>
      <c r="BZ6" s="79"/>
      <c r="CA6" s="79"/>
      <c r="CB6" s="79"/>
      <c r="CC6" s="79"/>
      <c r="CD6" s="79"/>
      <c r="CE6" s="79"/>
      <c r="CF6" s="79"/>
      <c r="CG6" s="79"/>
      <c r="CH6" s="79"/>
      <c r="CI6" s="91"/>
      <c r="CJ6" s="1257" t="s">
        <v>49</v>
      </c>
    </row>
    <row r="7" spans="4:88" ht="15" customHeight="1">
      <c r="E7" s="1300"/>
      <c r="F7" s="1301"/>
      <c r="G7" s="1301"/>
      <c r="H7" s="1301"/>
      <c r="I7" s="1301"/>
      <c r="J7" s="1301"/>
      <c r="K7" s="1301"/>
      <c r="L7" s="1301"/>
      <c r="M7" s="1301"/>
      <c r="N7" s="1301"/>
      <c r="O7" s="1301"/>
      <c r="P7" s="1303"/>
      <c r="Q7" s="1303"/>
      <c r="R7" s="1303"/>
      <c r="S7" s="1303"/>
      <c r="T7" s="1303"/>
      <c r="U7" s="1303"/>
      <c r="V7" s="1303"/>
      <c r="W7" s="1303"/>
      <c r="X7" s="1303"/>
      <c r="Y7" s="1303"/>
      <c r="Z7" s="1303"/>
      <c r="AA7" s="1303"/>
      <c r="AB7" s="1303"/>
      <c r="AC7" s="1303"/>
      <c r="AD7" s="1303"/>
      <c r="AE7" s="1303"/>
      <c r="AF7" s="1303"/>
      <c r="AG7" s="1303"/>
      <c r="AH7" s="1303"/>
      <c r="AI7" s="1303"/>
      <c r="AJ7" s="1303"/>
      <c r="AK7" s="1303"/>
      <c r="AL7" s="1303"/>
      <c r="AM7" s="1303"/>
      <c r="AN7" s="1303"/>
      <c r="AO7" s="1303"/>
      <c r="AP7" s="1303"/>
      <c r="AQ7" s="1303"/>
      <c r="AR7" s="1303"/>
      <c r="AS7" s="1303"/>
      <c r="AT7" s="1303"/>
      <c r="AU7" s="1303"/>
      <c r="AV7" s="1303"/>
      <c r="AW7" s="1303"/>
      <c r="AX7" s="1303"/>
      <c r="AY7" s="1303"/>
      <c r="AZ7" s="1303"/>
      <c r="BA7" s="1303"/>
      <c r="BE7" s="67"/>
      <c r="BF7" s="1291"/>
      <c r="BG7" s="1292"/>
      <c r="BH7" s="1258">
        <f>'16-41'!Q7</f>
        <v>0</v>
      </c>
      <c r="BI7" s="1259"/>
      <c r="BJ7" s="1259"/>
      <c r="BK7" s="1264">
        <f>'16-41'!U7</f>
        <v>0</v>
      </c>
      <c r="BL7" s="1259"/>
      <c r="BM7" s="1265"/>
      <c r="BN7" s="1259">
        <f>'16-41'!Y7</f>
        <v>0</v>
      </c>
      <c r="BO7" s="1259"/>
      <c r="BP7" s="1259"/>
      <c r="BQ7" s="78"/>
      <c r="CI7" s="73"/>
      <c r="CJ7" s="1257"/>
    </row>
    <row r="8" spans="4:88" ht="12.75" customHeight="1">
      <c r="E8" s="68"/>
      <c r="P8" s="1303"/>
      <c r="Q8" s="1303"/>
      <c r="R8" s="1303"/>
      <c r="S8" s="1303"/>
      <c r="T8" s="1303"/>
      <c r="U8" s="1303"/>
      <c r="V8" s="1303"/>
      <c r="W8" s="1303"/>
      <c r="X8" s="1303"/>
      <c r="Y8" s="1303"/>
      <c r="Z8" s="1303"/>
      <c r="AA8" s="1303"/>
      <c r="AB8" s="1303"/>
      <c r="AC8" s="1303"/>
      <c r="AD8" s="1303"/>
      <c r="AE8" s="1303"/>
      <c r="AF8" s="1303"/>
      <c r="AG8" s="1303"/>
      <c r="AH8" s="1303"/>
      <c r="AI8" s="1303"/>
      <c r="AJ8" s="1303"/>
      <c r="AK8" s="1303"/>
      <c r="AL8" s="1303"/>
      <c r="AM8" s="1303"/>
      <c r="AN8" s="1303"/>
      <c r="AO8" s="1303"/>
      <c r="AP8" s="1303"/>
      <c r="AQ8" s="1303"/>
      <c r="AR8" s="1303"/>
      <c r="AS8" s="1303"/>
      <c r="AT8" s="1303"/>
      <c r="AU8" s="1303"/>
      <c r="AV8" s="1303"/>
      <c r="AW8" s="1303"/>
      <c r="AX8" s="1303"/>
      <c r="AY8" s="1303"/>
      <c r="AZ8" s="1303"/>
      <c r="BA8" s="1303"/>
      <c r="BE8" s="67"/>
      <c r="BF8" s="1291"/>
      <c r="BG8" s="1292"/>
      <c r="BH8" s="1260"/>
      <c r="BI8" s="1261"/>
      <c r="BJ8" s="1261"/>
      <c r="BK8" s="1266"/>
      <c r="BL8" s="1261"/>
      <c r="BM8" s="1267"/>
      <c r="BN8" s="1261"/>
      <c r="BO8" s="1261"/>
      <c r="BP8" s="1261"/>
      <c r="BQ8" s="78"/>
      <c r="CI8" s="73"/>
      <c r="CJ8" s="1257"/>
    </row>
    <row r="9" spans="4:88" ht="12" customHeight="1">
      <c r="E9" s="69"/>
      <c r="F9" s="70"/>
      <c r="G9" s="70"/>
      <c r="H9" s="70"/>
      <c r="I9" s="70"/>
      <c r="J9" s="70"/>
      <c r="K9" s="70"/>
      <c r="L9" s="70"/>
      <c r="M9" s="70"/>
      <c r="N9" s="70"/>
      <c r="O9" s="70"/>
      <c r="P9" s="1304"/>
      <c r="Q9" s="1304"/>
      <c r="R9" s="1304"/>
      <c r="S9" s="1304"/>
      <c r="T9" s="1304"/>
      <c r="U9" s="1304"/>
      <c r="V9" s="1304"/>
      <c r="W9" s="1304"/>
      <c r="X9" s="1304"/>
      <c r="Y9" s="1304"/>
      <c r="Z9" s="1304"/>
      <c r="AA9" s="1304"/>
      <c r="AB9" s="1304"/>
      <c r="AC9" s="1304"/>
      <c r="AD9" s="1304"/>
      <c r="AE9" s="1304"/>
      <c r="AF9" s="1304"/>
      <c r="AG9" s="1304"/>
      <c r="AH9" s="1304"/>
      <c r="AI9" s="1304"/>
      <c r="AJ9" s="1304"/>
      <c r="AK9" s="1304"/>
      <c r="AL9" s="1304"/>
      <c r="AM9" s="1304"/>
      <c r="AN9" s="1304"/>
      <c r="AO9" s="1304"/>
      <c r="AP9" s="1304"/>
      <c r="AQ9" s="1304"/>
      <c r="AR9" s="1304"/>
      <c r="AS9" s="1304"/>
      <c r="AT9" s="1304"/>
      <c r="AU9" s="1304"/>
      <c r="AV9" s="1304"/>
      <c r="AW9" s="1304"/>
      <c r="AX9" s="1304"/>
      <c r="AY9" s="1304"/>
      <c r="AZ9" s="1304"/>
      <c r="BA9" s="1304"/>
      <c r="BB9" s="70"/>
      <c r="BC9" s="70"/>
      <c r="BD9" s="70"/>
      <c r="BE9" s="71"/>
      <c r="BF9" s="1293"/>
      <c r="BG9" s="1294"/>
      <c r="BH9" s="1262"/>
      <c r="BI9" s="1263"/>
      <c r="BJ9" s="1263"/>
      <c r="BK9" s="1268"/>
      <c r="BL9" s="1263"/>
      <c r="BM9" s="1269"/>
      <c r="BN9" s="1263"/>
      <c r="BO9" s="1263"/>
      <c r="BP9" s="1263"/>
      <c r="BQ9" s="77"/>
      <c r="BR9" s="70"/>
      <c r="BS9" s="70"/>
      <c r="BT9" s="70"/>
      <c r="BU9" s="70"/>
      <c r="BV9" s="70"/>
      <c r="BW9" s="70"/>
      <c r="BX9" s="70"/>
      <c r="BY9" s="70"/>
      <c r="BZ9" s="70"/>
      <c r="CA9" s="70"/>
      <c r="CB9" s="70"/>
      <c r="CC9" s="70"/>
      <c r="CD9" s="70"/>
      <c r="CE9" s="70"/>
      <c r="CF9" s="70"/>
      <c r="CG9" s="70"/>
      <c r="CH9" s="70"/>
      <c r="CI9" s="92"/>
      <c r="CJ9" s="1257"/>
    </row>
    <row r="10" spans="4:88" ht="7.5" customHeight="1">
      <c r="D10" s="73"/>
      <c r="BZ10" s="1255">
        <v>1</v>
      </c>
      <c r="CA10" s="715"/>
      <c r="CB10" s="1256"/>
      <c r="CC10" s="78"/>
      <c r="CD10" s="1273" t="s">
        <v>22</v>
      </c>
      <c r="CE10" s="1273"/>
      <c r="CF10" s="1273"/>
      <c r="CG10" s="1273"/>
      <c r="CH10" s="1273"/>
      <c r="CI10" s="91"/>
      <c r="CJ10" s="1257"/>
    </row>
    <row r="11" spans="4:88" ht="21.75" customHeight="1">
      <c r="D11" s="73"/>
      <c r="S11" s="1245" t="s">
        <v>10</v>
      </c>
      <c r="T11" s="1245"/>
      <c r="U11" s="1245"/>
      <c r="V11" s="1245"/>
      <c r="W11" s="1246">
        <f>'16-41'!V33</f>
        <v>0</v>
      </c>
      <c r="X11" s="1247"/>
      <c r="Y11" s="1248"/>
      <c r="Z11" s="1245" t="s">
        <v>11</v>
      </c>
      <c r="AA11" s="1245"/>
      <c r="AB11" s="1245"/>
      <c r="AC11" s="1245"/>
      <c r="AD11" s="1246">
        <f>'16-41'!AC33</f>
        <v>0</v>
      </c>
      <c r="AE11" s="1247"/>
      <c r="AF11" s="1248"/>
      <c r="AG11" s="1245" t="s">
        <v>12</v>
      </c>
      <c r="AH11" s="1245"/>
      <c r="AI11" s="1245"/>
      <c r="AJ11" s="1245"/>
      <c r="BZ11" s="1270"/>
      <c r="CA11" s="1271"/>
      <c r="CB11" s="1272"/>
      <c r="CC11" s="77"/>
      <c r="CD11" s="1274"/>
      <c r="CE11" s="1274"/>
      <c r="CF11" s="1274"/>
      <c r="CG11" s="1274"/>
      <c r="CH11" s="1274"/>
      <c r="CI11" s="92"/>
      <c r="CJ11" s="1257"/>
    </row>
    <row r="12" spans="4:88" ht="24" customHeight="1">
      <c r="D12" s="73"/>
      <c r="S12" s="1245"/>
      <c r="T12" s="1245"/>
      <c r="U12" s="1245"/>
      <c r="V12" s="1245"/>
      <c r="W12" s="1249"/>
      <c r="X12" s="1250"/>
      <c r="Y12" s="1251"/>
      <c r="Z12" s="1245"/>
      <c r="AA12" s="1245"/>
      <c r="AB12" s="1245"/>
      <c r="AC12" s="1245"/>
      <c r="AD12" s="1249"/>
      <c r="AE12" s="1250"/>
      <c r="AF12" s="1251"/>
      <c r="AG12" s="1245"/>
      <c r="AH12" s="1245"/>
      <c r="AI12" s="1245"/>
      <c r="AJ12" s="1245"/>
      <c r="BZ12" s="1252">
        <v>1</v>
      </c>
      <c r="CA12" s="1253"/>
      <c r="CB12" s="1254"/>
      <c r="CC12" s="76"/>
      <c r="CD12" s="1273" t="s">
        <v>23</v>
      </c>
      <c r="CE12" s="1273"/>
      <c r="CF12" s="1273"/>
      <c r="CG12" s="1273"/>
      <c r="CH12" s="1273"/>
      <c r="CI12" s="91"/>
      <c r="CJ12" s="1257"/>
    </row>
    <row r="13" spans="4:88" ht="6.75" customHeight="1" thickBot="1">
      <c r="D13" s="73"/>
      <c r="BZ13" s="1255"/>
      <c r="CA13" s="715"/>
      <c r="CB13" s="1256"/>
      <c r="CC13" s="78"/>
      <c r="CD13" s="714"/>
      <c r="CE13" s="714"/>
      <c r="CF13" s="714"/>
      <c r="CG13" s="714"/>
      <c r="CH13" s="714"/>
      <c r="CI13" s="74"/>
      <c r="CJ13" s="1257"/>
    </row>
    <row r="14" spans="4:88" ht="9.75" customHeight="1">
      <c r="D14" s="73"/>
      <c r="E14" s="80"/>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81"/>
      <c r="AM14" s="65"/>
      <c r="AN14" s="65"/>
      <c r="AO14" s="65"/>
      <c r="AP14" s="65"/>
      <c r="AQ14" s="65"/>
      <c r="AR14" s="65"/>
      <c r="AS14" s="65"/>
      <c r="AT14" s="65"/>
      <c r="AU14" s="65"/>
      <c r="AV14" s="65"/>
      <c r="AW14" s="66"/>
      <c r="AX14" s="65"/>
      <c r="AY14" s="65"/>
      <c r="AZ14" s="65"/>
      <c r="BA14" s="65"/>
      <c r="BB14" s="65"/>
      <c r="BC14" s="65"/>
      <c r="BD14" s="65"/>
      <c r="BE14" s="65"/>
      <c r="BF14" s="65"/>
      <c r="BG14" s="65"/>
      <c r="BH14" s="65"/>
      <c r="BI14" s="82"/>
      <c r="BJ14" s="813" t="s">
        <v>355</v>
      </c>
      <c r="BK14" s="813"/>
      <c r="BL14" s="813"/>
      <c r="BM14" s="813"/>
      <c r="BN14" s="813"/>
      <c r="BO14" s="813"/>
      <c r="BP14" s="813"/>
      <c r="BQ14" s="813"/>
      <c r="BR14" s="813"/>
      <c r="BS14" s="813"/>
      <c r="BT14" s="82"/>
      <c r="BU14" s="88"/>
      <c r="BV14" s="65"/>
      <c r="BW14" s="65"/>
      <c r="BX14" s="65"/>
      <c r="BY14" s="65"/>
      <c r="BZ14" s="813" t="s">
        <v>17</v>
      </c>
      <c r="CA14" s="813"/>
      <c r="CB14" s="813"/>
      <c r="CC14" s="813"/>
      <c r="CD14" s="813"/>
      <c r="CE14" s="813"/>
      <c r="CF14" s="813"/>
      <c r="CG14" s="65"/>
      <c r="CH14" s="65"/>
      <c r="CI14" s="83"/>
      <c r="CJ14" s="1257"/>
    </row>
    <row r="15" spans="4:88" ht="9.75" customHeight="1">
      <c r="D15" s="73"/>
      <c r="E15" s="68"/>
      <c r="K15" s="713" t="s">
        <v>47</v>
      </c>
      <c r="L15" s="713"/>
      <c r="M15" s="713"/>
      <c r="N15" s="713"/>
      <c r="O15" s="713"/>
      <c r="P15" s="713"/>
      <c r="Q15" s="713"/>
      <c r="R15" s="713"/>
      <c r="S15" s="713"/>
      <c r="T15" s="713"/>
      <c r="U15" s="713"/>
      <c r="V15" s="713"/>
      <c r="W15" s="713"/>
      <c r="X15" s="713"/>
      <c r="Y15" s="713"/>
      <c r="Z15" s="713"/>
      <c r="AA15" s="713"/>
      <c r="AB15" s="713"/>
      <c r="AC15" s="713"/>
      <c r="AD15" s="713"/>
      <c r="AL15" s="1319" t="s">
        <v>48</v>
      </c>
      <c r="AM15" s="797"/>
      <c r="AN15" s="797"/>
      <c r="AO15" s="797"/>
      <c r="AP15" s="797"/>
      <c r="AQ15" s="797"/>
      <c r="AR15" s="797"/>
      <c r="AS15" s="797"/>
      <c r="AT15" s="797"/>
      <c r="AU15" s="797"/>
      <c r="AV15" s="797"/>
      <c r="AW15" s="1320"/>
      <c r="BI15" s="57"/>
      <c r="BJ15" s="811"/>
      <c r="BK15" s="811"/>
      <c r="BL15" s="811"/>
      <c r="BM15" s="811"/>
      <c r="BN15" s="811"/>
      <c r="BO15" s="811"/>
      <c r="BP15" s="811"/>
      <c r="BQ15" s="811"/>
      <c r="BR15" s="811"/>
      <c r="BS15" s="811"/>
      <c r="BT15" s="57"/>
      <c r="BU15" s="89"/>
      <c r="BZ15" s="811"/>
      <c r="CA15" s="811"/>
      <c r="CB15" s="811"/>
      <c r="CC15" s="811"/>
      <c r="CD15" s="811"/>
      <c r="CE15" s="811"/>
      <c r="CF15" s="811"/>
      <c r="CI15" s="73"/>
      <c r="CJ15" s="1257"/>
    </row>
    <row r="16" spans="4:88" ht="9.75" customHeight="1">
      <c r="D16" s="73"/>
      <c r="E16" s="68"/>
      <c r="K16" s="713"/>
      <c r="L16" s="713"/>
      <c r="M16" s="713"/>
      <c r="N16" s="713"/>
      <c r="O16" s="713"/>
      <c r="P16" s="713"/>
      <c r="Q16" s="713"/>
      <c r="R16" s="713"/>
      <c r="S16" s="713"/>
      <c r="T16" s="713"/>
      <c r="U16" s="713"/>
      <c r="V16" s="713"/>
      <c r="W16" s="713"/>
      <c r="X16" s="713"/>
      <c r="Y16" s="713"/>
      <c r="Z16" s="713"/>
      <c r="AA16" s="713"/>
      <c r="AB16" s="713"/>
      <c r="AC16" s="713"/>
      <c r="AD16" s="713"/>
      <c r="AL16" s="1319"/>
      <c r="AM16" s="797"/>
      <c r="AN16" s="797"/>
      <c r="AO16" s="797"/>
      <c r="AP16" s="797"/>
      <c r="AQ16" s="797"/>
      <c r="AR16" s="797"/>
      <c r="AS16" s="797"/>
      <c r="AT16" s="797"/>
      <c r="AU16" s="797"/>
      <c r="AV16" s="797"/>
      <c r="AW16" s="1320"/>
      <c r="BI16" s="57"/>
      <c r="BJ16" s="811"/>
      <c r="BK16" s="811"/>
      <c r="BL16" s="811"/>
      <c r="BM16" s="811"/>
      <c r="BN16" s="811"/>
      <c r="BO16" s="811"/>
      <c r="BP16" s="811"/>
      <c r="BQ16" s="811"/>
      <c r="BR16" s="811"/>
      <c r="BS16" s="811"/>
      <c r="BT16" s="57"/>
      <c r="BU16" s="89"/>
      <c r="BZ16" s="811"/>
      <c r="CA16" s="811"/>
      <c r="CB16" s="811"/>
      <c r="CC16" s="811"/>
      <c r="CD16" s="811"/>
      <c r="CE16" s="811"/>
      <c r="CF16" s="811"/>
      <c r="CI16" s="73"/>
      <c r="CJ16" s="1257"/>
    </row>
    <row r="17" spans="4:88" ht="9.75" customHeight="1">
      <c r="D17" s="73"/>
      <c r="E17" s="68"/>
      <c r="K17" s="713"/>
      <c r="L17" s="713"/>
      <c r="M17" s="713"/>
      <c r="N17" s="713"/>
      <c r="O17" s="713"/>
      <c r="P17" s="713"/>
      <c r="Q17" s="713"/>
      <c r="R17" s="713"/>
      <c r="S17" s="713"/>
      <c r="T17" s="713"/>
      <c r="U17" s="713"/>
      <c r="V17" s="713"/>
      <c r="W17" s="713"/>
      <c r="X17" s="713"/>
      <c r="Y17" s="713"/>
      <c r="Z17" s="713"/>
      <c r="AA17" s="713"/>
      <c r="AB17" s="713"/>
      <c r="AC17" s="713"/>
      <c r="AD17" s="713"/>
      <c r="AL17" s="1319"/>
      <c r="AM17" s="797"/>
      <c r="AN17" s="797"/>
      <c r="AO17" s="797"/>
      <c r="AP17" s="797"/>
      <c r="AQ17" s="797"/>
      <c r="AR17" s="797"/>
      <c r="AS17" s="797"/>
      <c r="AT17" s="797"/>
      <c r="AU17" s="797"/>
      <c r="AV17" s="797"/>
      <c r="AW17" s="1320"/>
      <c r="BI17" s="1278" t="s">
        <v>16</v>
      </c>
      <c r="BJ17" s="1279"/>
      <c r="BK17" s="1279"/>
      <c r="BL17" s="1279"/>
      <c r="BM17" s="1279"/>
      <c r="BN17" s="1279"/>
      <c r="BO17" s="1279"/>
      <c r="BP17" s="1279"/>
      <c r="BQ17" s="1279"/>
      <c r="BR17" s="1279"/>
      <c r="BS17" s="1279"/>
      <c r="BT17" s="1279"/>
      <c r="BU17" s="89"/>
      <c r="BZ17" s="811"/>
      <c r="CA17" s="811"/>
      <c r="CB17" s="811"/>
      <c r="CC17" s="811"/>
      <c r="CD17" s="811"/>
      <c r="CE17" s="811"/>
      <c r="CF17" s="811"/>
      <c r="CI17" s="73"/>
      <c r="CJ17" s="1257"/>
    </row>
    <row r="18" spans="4:88" ht="9.75" customHeight="1">
      <c r="D18" s="73"/>
      <c r="E18" s="68"/>
      <c r="K18" s="713"/>
      <c r="L18" s="713"/>
      <c r="M18" s="713"/>
      <c r="N18" s="713"/>
      <c r="O18" s="713"/>
      <c r="P18" s="713"/>
      <c r="Q18" s="713"/>
      <c r="R18" s="713"/>
      <c r="S18" s="713"/>
      <c r="T18" s="713"/>
      <c r="U18" s="713"/>
      <c r="V18" s="713"/>
      <c r="W18" s="713"/>
      <c r="X18" s="713"/>
      <c r="Y18" s="713"/>
      <c r="Z18" s="713"/>
      <c r="AA18" s="713"/>
      <c r="AB18" s="713"/>
      <c r="AC18" s="713"/>
      <c r="AD18" s="713"/>
      <c r="AL18" s="1319"/>
      <c r="AM18" s="797"/>
      <c r="AN18" s="797"/>
      <c r="AO18" s="797"/>
      <c r="AP18" s="797"/>
      <c r="AQ18" s="797"/>
      <c r="AR18" s="797"/>
      <c r="AS18" s="797"/>
      <c r="AT18" s="797"/>
      <c r="AU18" s="797"/>
      <c r="AV18" s="797"/>
      <c r="AW18" s="1320"/>
      <c r="BI18" s="1280"/>
      <c r="BJ18" s="1281"/>
      <c r="BK18" s="1281"/>
      <c r="BL18" s="1281"/>
      <c r="BM18" s="1281"/>
      <c r="BN18" s="1281"/>
      <c r="BO18" s="1281"/>
      <c r="BP18" s="1281"/>
      <c r="BQ18" s="1281"/>
      <c r="BR18" s="1281"/>
      <c r="BS18" s="1281"/>
      <c r="BT18" s="1281"/>
      <c r="BU18" s="89"/>
      <c r="BZ18" s="811"/>
      <c r="CA18" s="811"/>
      <c r="CB18" s="811"/>
      <c r="CC18" s="811"/>
      <c r="CD18" s="811"/>
      <c r="CE18" s="811"/>
      <c r="CF18" s="811"/>
      <c r="CI18" s="73"/>
      <c r="CJ18" s="1257"/>
    </row>
    <row r="19" spans="4:88" ht="9" customHeight="1" thickBot="1">
      <c r="D19" s="73"/>
      <c r="E19" s="84"/>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85"/>
      <c r="AM19" s="72"/>
      <c r="AN19" s="72"/>
      <c r="AO19" s="72"/>
      <c r="AP19" s="72"/>
      <c r="AQ19" s="72"/>
      <c r="AR19" s="72"/>
      <c r="AS19" s="72"/>
      <c r="AT19" s="72"/>
      <c r="AU19" s="72"/>
      <c r="AV19" s="72"/>
      <c r="AW19" s="86"/>
      <c r="AX19" s="72"/>
      <c r="AY19" s="72"/>
      <c r="AZ19" s="72"/>
      <c r="BA19" s="72"/>
      <c r="BB19" s="72"/>
      <c r="BC19" s="72"/>
      <c r="BD19" s="72"/>
      <c r="BE19" s="72"/>
      <c r="BF19" s="72"/>
      <c r="BG19" s="72"/>
      <c r="BH19" s="72"/>
      <c r="BI19" s="1282"/>
      <c r="BJ19" s="1283"/>
      <c r="BK19" s="1283"/>
      <c r="BL19" s="1283"/>
      <c r="BM19" s="1283"/>
      <c r="BN19" s="1283"/>
      <c r="BO19" s="1283"/>
      <c r="BP19" s="1283"/>
      <c r="BQ19" s="1283"/>
      <c r="BR19" s="1283"/>
      <c r="BS19" s="1283"/>
      <c r="BT19" s="1283"/>
      <c r="BU19" s="90"/>
      <c r="BV19" s="72"/>
      <c r="BW19" s="72"/>
      <c r="BX19" s="72"/>
      <c r="BY19" s="72"/>
      <c r="BZ19" s="812"/>
      <c r="CA19" s="812"/>
      <c r="CB19" s="812"/>
      <c r="CC19" s="812"/>
      <c r="CD19" s="812"/>
      <c r="CE19" s="812"/>
      <c r="CF19" s="812"/>
      <c r="CG19" s="72"/>
      <c r="CH19" s="72"/>
      <c r="CI19" s="74"/>
      <c r="CJ19" s="1257"/>
    </row>
    <row r="20" spans="4:88" ht="11.25" customHeight="1">
      <c r="D20" s="73"/>
      <c r="E20" s="1216"/>
      <c r="F20" s="1217"/>
      <c r="G20" s="1217"/>
      <c r="H20" s="1217"/>
      <c r="I20" s="1217"/>
      <c r="J20" s="1217"/>
      <c r="K20" s="1217"/>
      <c r="L20" s="1217"/>
      <c r="M20" s="1217"/>
      <c r="N20" s="1217"/>
      <c r="O20" s="1217"/>
      <c r="P20" s="1217"/>
      <c r="Q20" s="1217"/>
      <c r="R20" s="1217"/>
      <c r="S20" s="1217"/>
      <c r="T20" s="1217"/>
      <c r="U20" s="1217"/>
      <c r="V20" s="1217"/>
      <c r="W20" s="1217"/>
      <c r="X20" s="1217"/>
      <c r="Y20" s="1217"/>
      <c r="Z20" s="1217"/>
      <c r="AA20" s="1217"/>
      <c r="AB20" s="1217"/>
      <c r="AC20" s="1217"/>
      <c r="AD20" s="1217"/>
      <c r="AE20" s="1217"/>
      <c r="AF20" s="1217"/>
      <c r="AG20" s="1217"/>
      <c r="AH20" s="1217"/>
      <c r="AI20" s="1217"/>
      <c r="AJ20" s="1217"/>
      <c r="AK20" s="1218"/>
      <c r="AL20" s="1226" t="str">
        <f>IF(E20="","",VLOOKUP(E20,コード表!$I$5:$K$62,3,FALSE))</f>
        <v/>
      </c>
      <c r="AM20" s="1226"/>
      <c r="AN20" s="1226"/>
      <c r="AO20" s="1226"/>
      <c r="AP20" s="1226"/>
      <c r="AQ20" s="1226"/>
      <c r="AR20" s="1226"/>
      <c r="AS20" s="1226"/>
      <c r="AT20" s="1226"/>
      <c r="AU20" s="1226"/>
      <c r="AV20" s="1226"/>
      <c r="AW20" s="1227"/>
      <c r="AX20" s="1205">
        <v>1</v>
      </c>
      <c r="AY20" s="1205"/>
      <c r="AZ20" s="1234" t="str">
        <f>IF(E20="","",VLOOKUP(E20,コード表!$I$5:$K$62,2,FALSE))</f>
        <v/>
      </c>
      <c r="BA20" s="1234"/>
      <c r="BB20" s="1234"/>
      <c r="BC20" s="1234"/>
      <c r="BD20" s="1234"/>
      <c r="BE20" s="1234"/>
      <c r="BF20" s="1234"/>
      <c r="BG20" s="1234"/>
      <c r="BH20" s="1234"/>
      <c r="BI20" s="65"/>
      <c r="BJ20" s="65"/>
      <c r="BK20" s="65"/>
      <c r="BL20" s="65"/>
      <c r="BM20" s="65"/>
      <c r="BN20" s="65"/>
      <c r="BO20" s="65"/>
      <c r="BP20" s="65"/>
      <c r="BQ20" s="65"/>
      <c r="BR20" s="65"/>
      <c r="BS20" s="65"/>
      <c r="BT20" s="87" t="s">
        <v>19</v>
      </c>
      <c r="CH20" s="65"/>
      <c r="CI20" s="83"/>
      <c r="CJ20" s="1257"/>
    </row>
    <row r="21" spans="4:88" ht="6.75" customHeight="1">
      <c r="D21" s="73"/>
      <c r="E21" s="1219"/>
      <c r="F21" s="1220"/>
      <c r="G21" s="1220"/>
      <c r="H21" s="1220"/>
      <c r="I21" s="1220"/>
      <c r="J21" s="1220"/>
      <c r="K21" s="1220"/>
      <c r="L21" s="1220"/>
      <c r="M21" s="1220"/>
      <c r="N21" s="1220"/>
      <c r="O21" s="1220"/>
      <c r="P21" s="1220"/>
      <c r="Q21" s="1220"/>
      <c r="R21" s="1220"/>
      <c r="S21" s="1220"/>
      <c r="T21" s="1220"/>
      <c r="U21" s="1220"/>
      <c r="V21" s="1220"/>
      <c r="W21" s="1220"/>
      <c r="X21" s="1220"/>
      <c r="Y21" s="1220"/>
      <c r="Z21" s="1220"/>
      <c r="AA21" s="1220"/>
      <c r="AB21" s="1220"/>
      <c r="AC21" s="1220"/>
      <c r="AD21" s="1220"/>
      <c r="AE21" s="1220"/>
      <c r="AF21" s="1220"/>
      <c r="AG21" s="1220"/>
      <c r="AH21" s="1220"/>
      <c r="AI21" s="1220"/>
      <c r="AJ21" s="1220"/>
      <c r="AK21" s="1221"/>
      <c r="AL21" s="1229"/>
      <c r="AM21" s="1229"/>
      <c r="AN21" s="1229"/>
      <c r="AO21" s="1229"/>
      <c r="AP21" s="1229"/>
      <c r="AQ21" s="1229"/>
      <c r="AR21" s="1229"/>
      <c r="AS21" s="1229"/>
      <c r="AT21" s="1229"/>
      <c r="AU21" s="1229"/>
      <c r="AV21" s="1229"/>
      <c r="AW21" s="1230"/>
      <c r="AX21" s="1206"/>
      <c r="AY21" s="1206"/>
      <c r="AZ21" s="1235"/>
      <c r="BA21" s="1235"/>
      <c r="BB21" s="1235"/>
      <c r="BC21" s="1235"/>
      <c r="BD21" s="1235"/>
      <c r="BE21" s="1235"/>
      <c r="BF21" s="1235"/>
      <c r="BG21" s="1235"/>
      <c r="BH21" s="1235"/>
      <c r="BI21" s="1238"/>
      <c r="BJ21" s="1238"/>
      <c r="BK21" s="1238"/>
      <c r="BL21" s="1238"/>
      <c r="BM21" s="1238"/>
      <c r="BN21" s="1238"/>
      <c r="BO21" s="1238"/>
      <c r="BP21" s="1238"/>
      <c r="BQ21" s="1238"/>
      <c r="BR21" s="1238"/>
      <c r="BS21" s="1238"/>
      <c r="BT21" s="1239"/>
      <c r="CI21" s="73"/>
      <c r="CJ21" s="1257"/>
    </row>
    <row r="22" spans="4:88" ht="4.5" customHeight="1">
      <c r="D22" s="73"/>
      <c r="E22" s="1219"/>
      <c r="F22" s="1220"/>
      <c r="G22" s="1220"/>
      <c r="H22" s="1220"/>
      <c r="I22" s="1220"/>
      <c r="J22" s="1220"/>
      <c r="K22" s="1220"/>
      <c r="L22" s="1220"/>
      <c r="M22" s="1220"/>
      <c r="N22" s="1220"/>
      <c r="O22" s="1220"/>
      <c r="P22" s="1220"/>
      <c r="Q22" s="1220"/>
      <c r="R22" s="1220"/>
      <c r="S22" s="1220"/>
      <c r="T22" s="1220"/>
      <c r="U22" s="1220"/>
      <c r="V22" s="1220"/>
      <c r="W22" s="1220"/>
      <c r="X22" s="1220"/>
      <c r="Y22" s="1220"/>
      <c r="Z22" s="1220"/>
      <c r="AA22" s="1220"/>
      <c r="AB22" s="1220"/>
      <c r="AC22" s="1220"/>
      <c r="AD22" s="1220"/>
      <c r="AE22" s="1220"/>
      <c r="AF22" s="1220"/>
      <c r="AG22" s="1220"/>
      <c r="AH22" s="1220"/>
      <c r="AI22" s="1220"/>
      <c r="AJ22" s="1220"/>
      <c r="AK22" s="1221"/>
      <c r="AL22" s="1229"/>
      <c r="AM22" s="1229"/>
      <c r="AN22" s="1229"/>
      <c r="AO22" s="1229"/>
      <c r="AP22" s="1229"/>
      <c r="AQ22" s="1229"/>
      <c r="AR22" s="1229"/>
      <c r="AS22" s="1229"/>
      <c r="AT22" s="1229"/>
      <c r="AU22" s="1229"/>
      <c r="AV22" s="1229"/>
      <c r="AW22" s="1230"/>
      <c r="AX22" s="1206"/>
      <c r="AY22" s="1206"/>
      <c r="AZ22" s="1235"/>
      <c r="BA22" s="1235"/>
      <c r="BB22" s="1235"/>
      <c r="BC22" s="1235"/>
      <c r="BD22" s="1235"/>
      <c r="BE22" s="1235"/>
      <c r="BF22" s="1235"/>
      <c r="BG22" s="1235"/>
      <c r="BH22" s="1235"/>
      <c r="BI22" s="1238"/>
      <c r="BJ22" s="1238"/>
      <c r="BK22" s="1238"/>
      <c r="BL22" s="1238"/>
      <c r="BM22" s="1238"/>
      <c r="BN22" s="1238"/>
      <c r="BO22" s="1238"/>
      <c r="BP22" s="1238"/>
      <c r="BQ22" s="1238"/>
      <c r="BR22" s="1238"/>
      <c r="BS22" s="1238"/>
      <c r="BT22" s="1239"/>
      <c r="CI22" s="73"/>
      <c r="CJ22" s="1257"/>
    </row>
    <row r="23" spans="4:88" ht="6.75" customHeight="1">
      <c r="D23" s="73"/>
      <c r="E23" s="1219"/>
      <c r="F23" s="1220"/>
      <c r="G23" s="1220"/>
      <c r="H23" s="1220"/>
      <c r="I23" s="1220"/>
      <c r="J23" s="1220"/>
      <c r="K23" s="1220"/>
      <c r="L23" s="1220"/>
      <c r="M23" s="1220"/>
      <c r="N23" s="1220"/>
      <c r="O23" s="1220"/>
      <c r="P23" s="1220"/>
      <c r="Q23" s="1220"/>
      <c r="R23" s="1220"/>
      <c r="S23" s="1220"/>
      <c r="T23" s="1220"/>
      <c r="U23" s="1220"/>
      <c r="V23" s="1220"/>
      <c r="W23" s="1220"/>
      <c r="X23" s="1220"/>
      <c r="Y23" s="1220"/>
      <c r="Z23" s="1220"/>
      <c r="AA23" s="1220"/>
      <c r="AB23" s="1220"/>
      <c r="AC23" s="1220"/>
      <c r="AD23" s="1220"/>
      <c r="AE23" s="1220"/>
      <c r="AF23" s="1220"/>
      <c r="AG23" s="1220"/>
      <c r="AH23" s="1220"/>
      <c r="AI23" s="1220"/>
      <c r="AJ23" s="1220"/>
      <c r="AK23" s="1221"/>
      <c r="AL23" s="1229"/>
      <c r="AM23" s="1229"/>
      <c r="AN23" s="1229"/>
      <c r="AO23" s="1229"/>
      <c r="AP23" s="1229"/>
      <c r="AQ23" s="1229"/>
      <c r="AR23" s="1229"/>
      <c r="AS23" s="1229"/>
      <c r="AT23" s="1229"/>
      <c r="AU23" s="1229"/>
      <c r="AV23" s="1229"/>
      <c r="AW23" s="1230"/>
      <c r="AX23" s="1206"/>
      <c r="AY23" s="1206"/>
      <c r="AZ23" s="1235"/>
      <c r="BA23" s="1235"/>
      <c r="BB23" s="1235"/>
      <c r="BC23" s="1235"/>
      <c r="BD23" s="1235"/>
      <c r="BE23" s="1235"/>
      <c r="BF23" s="1235"/>
      <c r="BG23" s="1235"/>
      <c r="BH23" s="1235"/>
      <c r="BI23" s="1238"/>
      <c r="BJ23" s="1238"/>
      <c r="BK23" s="1238"/>
      <c r="BL23" s="1238"/>
      <c r="BM23" s="1238"/>
      <c r="BN23" s="1238"/>
      <c r="BO23" s="1238"/>
      <c r="BP23" s="1238"/>
      <c r="BQ23" s="1238"/>
      <c r="BR23" s="1238"/>
      <c r="BS23" s="1238"/>
      <c r="BT23" s="1239"/>
      <c r="CI23" s="73"/>
      <c r="CJ23" s="1257"/>
    </row>
    <row r="24" spans="4:88" ht="8.25" customHeight="1">
      <c r="D24" s="73"/>
      <c r="E24" s="1219"/>
      <c r="F24" s="1220"/>
      <c r="G24" s="1220"/>
      <c r="H24" s="1220"/>
      <c r="I24" s="1220"/>
      <c r="J24" s="1220"/>
      <c r="K24" s="1220"/>
      <c r="L24" s="1220"/>
      <c r="M24" s="1220"/>
      <c r="N24" s="1220"/>
      <c r="O24" s="1220"/>
      <c r="P24" s="1220"/>
      <c r="Q24" s="1220"/>
      <c r="R24" s="1220"/>
      <c r="S24" s="1220"/>
      <c r="T24" s="1220"/>
      <c r="U24" s="1220"/>
      <c r="V24" s="1220"/>
      <c r="W24" s="1220"/>
      <c r="X24" s="1220"/>
      <c r="Y24" s="1220"/>
      <c r="Z24" s="1220"/>
      <c r="AA24" s="1220"/>
      <c r="AB24" s="1220"/>
      <c r="AC24" s="1220"/>
      <c r="AD24" s="1220"/>
      <c r="AE24" s="1220"/>
      <c r="AF24" s="1220"/>
      <c r="AG24" s="1220"/>
      <c r="AH24" s="1220"/>
      <c r="AI24" s="1220"/>
      <c r="AJ24" s="1220"/>
      <c r="AK24" s="1221"/>
      <c r="AL24" s="1229"/>
      <c r="AM24" s="1229"/>
      <c r="AN24" s="1229"/>
      <c r="AO24" s="1229"/>
      <c r="AP24" s="1229"/>
      <c r="AQ24" s="1229"/>
      <c r="AR24" s="1229"/>
      <c r="AS24" s="1229"/>
      <c r="AT24" s="1229"/>
      <c r="AU24" s="1229"/>
      <c r="AV24" s="1229"/>
      <c r="AW24" s="1230"/>
      <c r="AX24" s="1243"/>
      <c r="AY24" s="1243"/>
      <c r="AZ24" s="1243"/>
      <c r="BA24" s="1243"/>
      <c r="BB24" s="1243"/>
      <c r="BC24" s="1243"/>
      <c r="BD24" s="1243"/>
      <c r="BE24" s="1243"/>
      <c r="BF24" s="1243"/>
      <c r="BG24" s="1044" t="str">
        <f>IFERROR(VLOOKUP(AL20,都道府県コード!$A$2:$B$95,2,FALSE),"")</f>
        <v/>
      </c>
      <c r="BH24" s="1045"/>
      <c r="BI24" s="835"/>
      <c r="BJ24" s="836"/>
      <c r="BK24" s="836"/>
      <c r="BL24" s="836"/>
      <c r="BM24" s="836"/>
      <c r="BN24" s="836"/>
      <c r="BO24" s="836"/>
      <c r="BP24" s="836"/>
      <c r="BQ24" s="836"/>
      <c r="BR24" s="836"/>
      <c r="BS24" s="836"/>
      <c r="BT24" s="1240"/>
      <c r="CI24" s="73"/>
      <c r="CJ24" s="1257"/>
    </row>
    <row r="25" spans="4:88" ht="9.75" customHeight="1">
      <c r="D25" s="73"/>
      <c r="E25" s="1219"/>
      <c r="F25" s="1220"/>
      <c r="G25" s="1220"/>
      <c r="H25" s="1220"/>
      <c r="I25" s="1220"/>
      <c r="J25" s="1220"/>
      <c r="K25" s="1220"/>
      <c r="L25" s="1220"/>
      <c r="M25" s="1220"/>
      <c r="N25" s="1220"/>
      <c r="O25" s="1220"/>
      <c r="P25" s="1220"/>
      <c r="Q25" s="1220"/>
      <c r="R25" s="1220"/>
      <c r="S25" s="1220"/>
      <c r="T25" s="1220"/>
      <c r="U25" s="1220"/>
      <c r="V25" s="1220"/>
      <c r="W25" s="1220"/>
      <c r="X25" s="1220"/>
      <c r="Y25" s="1220"/>
      <c r="Z25" s="1220"/>
      <c r="AA25" s="1220"/>
      <c r="AB25" s="1220"/>
      <c r="AC25" s="1220"/>
      <c r="AD25" s="1220"/>
      <c r="AE25" s="1220"/>
      <c r="AF25" s="1220"/>
      <c r="AG25" s="1220"/>
      <c r="AH25" s="1220"/>
      <c r="AI25" s="1220"/>
      <c r="AJ25" s="1220"/>
      <c r="AK25" s="1221"/>
      <c r="AL25" s="1229"/>
      <c r="AM25" s="1229"/>
      <c r="AN25" s="1229"/>
      <c r="AO25" s="1229"/>
      <c r="AP25" s="1229"/>
      <c r="AQ25" s="1229"/>
      <c r="AR25" s="1229"/>
      <c r="AS25" s="1229"/>
      <c r="AT25" s="1229"/>
      <c r="AU25" s="1229"/>
      <c r="AV25" s="1229"/>
      <c r="AW25" s="1230"/>
      <c r="AX25" s="1243"/>
      <c r="AY25" s="1243"/>
      <c r="AZ25" s="1243"/>
      <c r="BA25" s="1243"/>
      <c r="BB25" s="1243"/>
      <c r="BC25" s="1243"/>
      <c r="BD25" s="1243"/>
      <c r="BE25" s="1243"/>
      <c r="BF25" s="1243"/>
      <c r="BG25" s="1046"/>
      <c r="BH25" s="1047"/>
      <c r="BI25" s="837"/>
      <c r="BJ25" s="838"/>
      <c r="BK25" s="838"/>
      <c r="BL25" s="838"/>
      <c r="BM25" s="838"/>
      <c r="BN25" s="838"/>
      <c r="BO25" s="838"/>
      <c r="BP25" s="838"/>
      <c r="BQ25" s="838"/>
      <c r="BR25" s="838"/>
      <c r="BS25" s="838"/>
      <c r="BT25" s="1241"/>
      <c r="CI25" s="73"/>
      <c r="CJ25" s="1257"/>
    </row>
    <row r="26" spans="4:88" ht="6.75" customHeight="1" thickBot="1">
      <c r="D26" s="73"/>
      <c r="E26" s="1222"/>
      <c r="F26" s="1223"/>
      <c r="G26" s="1223"/>
      <c r="H26" s="1223"/>
      <c r="I26" s="1223"/>
      <c r="J26" s="1223"/>
      <c r="K26" s="1223"/>
      <c r="L26" s="1223"/>
      <c r="M26" s="1223"/>
      <c r="N26" s="1223"/>
      <c r="O26" s="1223"/>
      <c r="P26" s="1223"/>
      <c r="Q26" s="1223"/>
      <c r="R26" s="1223"/>
      <c r="S26" s="1223"/>
      <c r="T26" s="1223"/>
      <c r="U26" s="1223"/>
      <c r="V26" s="1223"/>
      <c r="W26" s="1223"/>
      <c r="X26" s="1223"/>
      <c r="Y26" s="1223"/>
      <c r="Z26" s="1223"/>
      <c r="AA26" s="1223"/>
      <c r="AB26" s="1223"/>
      <c r="AC26" s="1223"/>
      <c r="AD26" s="1223"/>
      <c r="AE26" s="1223"/>
      <c r="AF26" s="1223"/>
      <c r="AG26" s="1223"/>
      <c r="AH26" s="1223"/>
      <c r="AI26" s="1223"/>
      <c r="AJ26" s="1223"/>
      <c r="AK26" s="1224"/>
      <c r="AL26" s="1232"/>
      <c r="AM26" s="1232"/>
      <c r="AN26" s="1232"/>
      <c r="AO26" s="1232"/>
      <c r="AP26" s="1232"/>
      <c r="AQ26" s="1232"/>
      <c r="AR26" s="1232"/>
      <c r="AS26" s="1232"/>
      <c r="AT26" s="1232"/>
      <c r="AU26" s="1232"/>
      <c r="AV26" s="1232"/>
      <c r="AW26" s="1233"/>
      <c r="AX26" s="1244"/>
      <c r="AY26" s="1244"/>
      <c r="AZ26" s="1244"/>
      <c r="BA26" s="1244"/>
      <c r="BB26" s="1244"/>
      <c r="BC26" s="1244"/>
      <c r="BD26" s="1244"/>
      <c r="BE26" s="1244"/>
      <c r="BF26" s="1244"/>
      <c r="BG26" s="1048"/>
      <c r="BH26" s="1049"/>
      <c r="BI26" s="839"/>
      <c r="BJ26" s="840"/>
      <c r="BK26" s="840"/>
      <c r="BL26" s="840"/>
      <c r="BM26" s="840"/>
      <c r="BN26" s="840"/>
      <c r="BO26" s="840"/>
      <c r="BP26" s="840"/>
      <c r="BQ26" s="840"/>
      <c r="BR26" s="840"/>
      <c r="BS26" s="840"/>
      <c r="BT26" s="1242"/>
      <c r="CI26" s="73"/>
      <c r="CJ26" s="1257"/>
    </row>
    <row r="27" spans="4:88" ht="9" customHeight="1">
      <c r="D27" s="73"/>
      <c r="E27" s="1216"/>
      <c r="F27" s="1217"/>
      <c r="G27" s="1217"/>
      <c r="H27" s="1217"/>
      <c r="I27" s="1217"/>
      <c r="J27" s="1217"/>
      <c r="K27" s="1217"/>
      <c r="L27" s="1217"/>
      <c r="M27" s="1217"/>
      <c r="N27" s="1217"/>
      <c r="O27" s="1217"/>
      <c r="P27" s="1217"/>
      <c r="Q27" s="1217"/>
      <c r="R27" s="1217"/>
      <c r="S27" s="1217"/>
      <c r="T27" s="1217"/>
      <c r="U27" s="1217"/>
      <c r="V27" s="1217"/>
      <c r="W27" s="1217"/>
      <c r="X27" s="1217"/>
      <c r="Y27" s="1217"/>
      <c r="Z27" s="1217"/>
      <c r="AA27" s="1217"/>
      <c r="AB27" s="1217"/>
      <c r="AC27" s="1217"/>
      <c r="AD27" s="1217"/>
      <c r="AE27" s="1217"/>
      <c r="AF27" s="1217"/>
      <c r="AG27" s="1217"/>
      <c r="AH27" s="1217"/>
      <c r="AI27" s="1217"/>
      <c r="AJ27" s="1217"/>
      <c r="AK27" s="1218"/>
      <c r="AL27" s="1226" t="str">
        <f>IF(E27="","",VLOOKUP(E27,コード表!$I$5:$K$62,3,FALSE))</f>
        <v/>
      </c>
      <c r="AM27" s="1226"/>
      <c r="AN27" s="1226"/>
      <c r="AO27" s="1226"/>
      <c r="AP27" s="1226"/>
      <c r="AQ27" s="1226"/>
      <c r="AR27" s="1226"/>
      <c r="AS27" s="1226"/>
      <c r="AT27" s="1226"/>
      <c r="AU27" s="1226"/>
      <c r="AV27" s="1226"/>
      <c r="AW27" s="1227"/>
      <c r="AX27" s="1205">
        <v>2</v>
      </c>
      <c r="AY27" s="1205"/>
      <c r="AZ27" s="1234" t="str">
        <f>IF(E27="","",VLOOKUP(E27,コード表!$I$5:$K$62,2,FALSE))</f>
        <v/>
      </c>
      <c r="BA27" s="1234"/>
      <c r="BB27" s="1234"/>
      <c r="BC27" s="1234"/>
      <c r="BD27" s="1234"/>
      <c r="BE27" s="1234"/>
      <c r="BF27" s="1234"/>
      <c r="BG27" s="1234"/>
      <c r="BH27" s="1234"/>
      <c r="BI27" s="1236"/>
      <c r="BJ27" s="1236"/>
      <c r="BK27" s="1236"/>
      <c r="BL27" s="1236"/>
      <c r="BM27" s="1236"/>
      <c r="BN27" s="1236"/>
      <c r="BO27" s="1236"/>
      <c r="BP27" s="1236"/>
      <c r="BQ27" s="1236"/>
      <c r="BR27" s="1236"/>
      <c r="BS27" s="1236"/>
      <c r="BT27" s="1237"/>
      <c r="BU27" s="119"/>
      <c r="BV27" s="119"/>
      <c r="BW27" s="119"/>
      <c r="BX27" s="119"/>
      <c r="BY27" s="119"/>
      <c r="BZ27" s="119"/>
      <c r="CI27" s="73"/>
      <c r="CJ27" s="1257"/>
    </row>
    <row r="28" spans="4:88" ht="9" customHeight="1">
      <c r="D28" s="73"/>
      <c r="E28" s="1219"/>
      <c r="F28" s="1220"/>
      <c r="G28" s="1220"/>
      <c r="H28" s="1220"/>
      <c r="I28" s="1220"/>
      <c r="J28" s="1220"/>
      <c r="K28" s="1220"/>
      <c r="L28" s="1220"/>
      <c r="M28" s="1220"/>
      <c r="N28" s="1220"/>
      <c r="O28" s="1220"/>
      <c r="P28" s="1220"/>
      <c r="Q28" s="1220"/>
      <c r="R28" s="1220"/>
      <c r="S28" s="1220"/>
      <c r="T28" s="1220"/>
      <c r="U28" s="1220"/>
      <c r="V28" s="1220"/>
      <c r="W28" s="1220"/>
      <c r="X28" s="1220"/>
      <c r="Y28" s="1220"/>
      <c r="Z28" s="1220"/>
      <c r="AA28" s="1220"/>
      <c r="AB28" s="1220"/>
      <c r="AC28" s="1220"/>
      <c r="AD28" s="1220"/>
      <c r="AE28" s="1220"/>
      <c r="AF28" s="1220"/>
      <c r="AG28" s="1220"/>
      <c r="AH28" s="1220"/>
      <c r="AI28" s="1220"/>
      <c r="AJ28" s="1220"/>
      <c r="AK28" s="1221"/>
      <c r="AL28" s="1229"/>
      <c r="AM28" s="1229"/>
      <c r="AN28" s="1229"/>
      <c r="AO28" s="1229"/>
      <c r="AP28" s="1229"/>
      <c r="AQ28" s="1229"/>
      <c r="AR28" s="1229"/>
      <c r="AS28" s="1229"/>
      <c r="AT28" s="1229"/>
      <c r="AU28" s="1229"/>
      <c r="AV28" s="1229"/>
      <c r="AW28" s="1230"/>
      <c r="AX28" s="1206"/>
      <c r="AY28" s="1206"/>
      <c r="AZ28" s="1235"/>
      <c r="BA28" s="1235"/>
      <c r="BB28" s="1235"/>
      <c r="BC28" s="1235"/>
      <c r="BD28" s="1235"/>
      <c r="BE28" s="1235"/>
      <c r="BF28" s="1235"/>
      <c r="BG28" s="1235"/>
      <c r="BH28" s="1235"/>
      <c r="BI28" s="1238"/>
      <c r="BJ28" s="1238"/>
      <c r="BK28" s="1238"/>
      <c r="BL28" s="1238"/>
      <c r="BM28" s="1238"/>
      <c r="BN28" s="1238"/>
      <c r="BO28" s="1238"/>
      <c r="BP28" s="1238"/>
      <c r="BQ28" s="1238"/>
      <c r="BR28" s="1238"/>
      <c r="BS28" s="1238"/>
      <c r="BT28" s="1239"/>
      <c r="BU28" s="119"/>
      <c r="BV28" s="119"/>
      <c r="BW28" s="119"/>
      <c r="BX28" s="119"/>
      <c r="BY28" s="119"/>
      <c r="BZ28" s="119"/>
      <c r="CI28" s="73"/>
      <c r="CJ28" s="1257"/>
    </row>
    <row r="29" spans="4:88" ht="9" customHeight="1">
      <c r="D29" s="73"/>
      <c r="E29" s="1219"/>
      <c r="F29" s="1220"/>
      <c r="G29" s="1220"/>
      <c r="H29" s="1220"/>
      <c r="I29" s="1220"/>
      <c r="J29" s="1220"/>
      <c r="K29" s="1220"/>
      <c r="L29" s="1220"/>
      <c r="M29" s="1220"/>
      <c r="N29" s="1220"/>
      <c r="O29" s="1220"/>
      <c r="P29" s="1220"/>
      <c r="Q29" s="1220"/>
      <c r="R29" s="1220"/>
      <c r="S29" s="1220"/>
      <c r="T29" s="1220"/>
      <c r="U29" s="1220"/>
      <c r="V29" s="1220"/>
      <c r="W29" s="1220"/>
      <c r="X29" s="1220"/>
      <c r="Y29" s="1220"/>
      <c r="Z29" s="1220"/>
      <c r="AA29" s="1220"/>
      <c r="AB29" s="1220"/>
      <c r="AC29" s="1220"/>
      <c r="AD29" s="1220"/>
      <c r="AE29" s="1220"/>
      <c r="AF29" s="1220"/>
      <c r="AG29" s="1220"/>
      <c r="AH29" s="1220"/>
      <c r="AI29" s="1220"/>
      <c r="AJ29" s="1220"/>
      <c r="AK29" s="1221"/>
      <c r="AL29" s="1229"/>
      <c r="AM29" s="1229"/>
      <c r="AN29" s="1229"/>
      <c r="AO29" s="1229"/>
      <c r="AP29" s="1229"/>
      <c r="AQ29" s="1229"/>
      <c r="AR29" s="1229"/>
      <c r="AS29" s="1229"/>
      <c r="AT29" s="1229"/>
      <c r="AU29" s="1229"/>
      <c r="AV29" s="1229"/>
      <c r="AW29" s="1230"/>
      <c r="AX29" s="1206"/>
      <c r="AY29" s="1206"/>
      <c r="AZ29" s="1235"/>
      <c r="BA29" s="1235"/>
      <c r="BB29" s="1235"/>
      <c r="BC29" s="1235"/>
      <c r="BD29" s="1235"/>
      <c r="BE29" s="1235"/>
      <c r="BF29" s="1235"/>
      <c r="BG29" s="1235"/>
      <c r="BH29" s="1235"/>
      <c r="BI29" s="1238"/>
      <c r="BJ29" s="1238"/>
      <c r="BK29" s="1238"/>
      <c r="BL29" s="1238"/>
      <c r="BM29" s="1238"/>
      <c r="BN29" s="1238"/>
      <c r="BO29" s="1238"/>
      <c r="BP29" s="1238"/>
      <c r="BQ29" s="1238"/>
      <c r="BR29" s="1238"/>
      <c r="BS29" s="1238"/>
      <c r="BT29" s="1239"/>
      <c r="BU29" s="119"/>
      <c r="BV29" s="119"/>
      <c r="BW29" s="119"/>
      <c r="BX29" s="119"/>
      <c r="BY29" s="119"/>
      <c r="BZ29" s="119"/>
      <c r="CI29" s="73"/>
      <c r="CJ29" s="1257"/>
    </row>
    <row r="30" spans="4:88" ht="9" customHeight="1">
      <c r="D30" s="73"/>
      <c r="E30" s="1219"/>
      <c r="F30" s="1220"/>
      <c r="G30" s="1220"/>
      <c r="H30" s="1220"/>
      <c r="I30" s="1220"/>
      <c r="J30" s="1220"/>
      <c r="K30" s="1220"/>
      <c r="L30" s="1220"/>
      <c r="M30" s="1220"/>
      <c r="N30" s="1220"/>
      <c r="O30" s="1220"/>
      <c r="P30" s="1220"/>
      <c r="Q30" s="1220"/>
      <c r="R30" s="1220"/>
      <c r="S30" s="1220"/>
      <c r="T30" s="1220"/>
      <c r="U30" s="1220"/>
      <c r="V30" s="1220"/>
      <c r="W30" s="1220"/>
      <c r="X30" s="1220"/>
      <c r="Y30" s="1220"/>
      <c r="Z30" s="1220"/>
      <c r="AA30" s="1220"/>
      <c r="AB30" s="1220"/>
      <c r="AC30" s="1220"/>
      <c r="AD30" s="1220"/>
      <c r="AE30" s="1220"/>
      <c r="AF30" s="1220"/>
      <c r="AG30" s="1220"/>
      <c r="AH30" s="1220"/>
      <c r="AI30" s="1220"/>
      <c r="AJ30" s="1220"/>
      <c r="AK30" s="1221"/>
      <c r="AL30" s="1229"/>
      <c r="AM30" s="1229"/>
      <c r="AN30" s="1229"/>
      <c r="AO30" s="1229"/>
      <c r="AP30" s="1229"/>
      <c r="AQ30" s="1229"/>
      <c r="AR30" s="1229"/>
      <c r="AS30" s="1229"/>
      <c r="AT30" s="1229"/>
      <c r="AU30" s="1229"/>
      <c r="AV30" s="1229"/>
      <c r="AW30" s="1230"/>
      <c r="AX30" s="1183"/>
      <c r="AY30" s="1183"/>
      <c r="AZ30" s="1183"/>
      <c r="BA30" s="1183"/>
      <c r="BB30" s="1183"/>
      <c r="BC30" s="1183"/>
      <c r="BD30" s="1183"/>
      <c r="BE30" s="1183"/>
      <c r="BF30" s="1183"/>
      <c r="BG30" s="1044" t="str">
        <f>IFERROR(VLOOKUP(AL27,都道府県コード!$A$2:$B$95,2,FALSE),"")</f>
        <v/>
      </c>
      <c r="BH30" s="1045"/>
      <c r="BI30" s="835"/>
      <c r="BJ30" s="836"/>
      <c r="BK30" s="836"/>
      <c r="BL30" s="836"/>
      <c r="BM30" s="836"/>
      <c r="BN30" s="836"/>
      <c r="BO30" s="836"/>
      <c r="BP30" s="836"/>
      <c r="BQ30" s="836"/>
      <c r="BR30" s="836"/>
      <c r="BS30" s="836"/>
      <c r="BT30" s="1240"/>
      <c r="BU30" s="119"/>
      <c r="BV30" s="119"/>
      <c r="BW30" s="119"/>
      <c r="BX30" s="119"/>
      <c r="BY30" s="119"/>
      <c r="BZ30" s="119"/>
      <c r="CI30" s="73"/>
      <c r="CJ30" s="1257"/>
    </row>
    <row r="31" spans="4:88" ht="9" customHeight="1">
      <c r="D31" s="73"/>
      <c r="E31" s="1219"/>
      <c r="F31" s="1220"/>
      <c r="G31" s="1220"/>
      <c r="H31" s="1220"/>
      <c r="I31" s="1220"/>
      <c r="J31" s="1220"/>
      <c r="K31" s="1220"/>
      <c r="L31" s="1220"/>
      <c r="M31" s="1220"/>
      <c r="N31" s="1220"/>
      <c r="O31" s="1220"/>
      <c r="P31" s="1220"/>
      <c r="Q31" s="1220"/>
      <c r="R31" s="1220"/>
      <c r="S31" s="1220"/>
      <c r="T31" s="1220"/>
      <c r="U31" s="1220"/>
      <c r="V31" s="1220"/>
      <c r="W31" s="1220"/>
      <c r="X31" s="1220"/>
      <c r="Y31" s="1220"/>
      <c r="Z31" s="1220"/>
      <c r="AA31" s="1220"/>
      <c r="AB31" s="1220"/>
      <c r="AC31" s="1220"/>
      <c r="AD31" s="1220"/>
      <c r="AE31" s="1220"/>
      <c r="AF31" s="1220"/>
      <c r="AG31" s="1220"/>
      <c r="AH31" s="1220"/>
      <c r="AI31" s="1220"/>
      <c r="AJ31" s="1220"/>
      <c r="AK31" s="1221"/>
      <c r="AL31" s="1229"/>
      <c r="AM31" s="1229"/>
      <c r="AN31" s="1229"/>
      <c r="AO31" s="1229"/>
      <c r="AP31" s="1229"/>
      <c r="AQ31" s="1229"/>
      <c r="AR31" s="1229"/>
      <c r="AS31" s="1229"/>
      <c r="AT31" s="1229"/>
      <c r="AU31" s="1229"/>
      <c r="AV31" s="1229"/>
      <c r="AW31" s="1230"/>
      <c r="AX31" s="1183"/>
      <c r="AY31" s="1183"/>
      <c r="AZ31" s="1183"/>
      <c r="BA31" s="1183"/>
      <c r="BB31" s="1183"/>
      <c r="BC31" s="1183"/>
      <c r="BD31" s="1183"/>
      <c r="BE31" s="1183"/>
      <c r="BF31" s="1183"/>
      <c r="BG31" s="1046"/>
      <c r="BH31" s="1047"/>
      <c r="BI31" s="837"/>
      <c r="BJ31" s="838"/>
      <c r="BK31" s="838"/>
      <c r="BL31" s="838"/>
      <c r="BM31" s="838"/>
      <c r="BN31" s="838"/>
      <c r="BO31" s="838"/>
      <c r="BP31" s="838"/>
      <c r="BQ31" s="838"/>
      <c r="BR31" s="838"/>
      <c r="BS31" s="838"/>
      <c r="BT31" s="1241"/>
      <c r="BU31" s="119"/>
      <c r="BV31" s="119"/>
      <c r="BW31" s="119"/>
      <c r="BX31" s="119"/>
      <c r="BY31" s="119"/>
      <c r="BZ31" s="119"/>
      <c r="CI31" s="73"/>
      <c r="CJ31" s="1257"/>
    </row>
    <row r="32" spans="4:88" ht="9" customHeight="1" thickBot="1">
      <c r="D32" s="73"/>
      <c r="E32" s="1222"/>
      <c r="F32" s="1223"/>
      <c r="G32" s="1223"/>
      <c r="H32" s="1223"/>
      <c r="I32" s="1223"/>
      <c r="J32" s="1223"/>
      <c r="K32" s="1223"/>
      <c r="L32" s="1223"/>
      <c r="M32" s="1223"/>
      <c r="N32" s="1223"/>
      <c r="O32" s="1223"/>
      <c r="P32" s="1223"/>
      <c r="Q32" s="1223"/>
      <c r="R32" s="1223"/>
      <c r="S32" s="1223"/>
      <c r="T32" s="1223"/>
      <c r="U32" s="1223"/>
      <c r="V32" s="1223"/>
      <c r="W32" s="1223"/>
      <c r="X32" s="1223"/>
      <c r="Y32" s="1223"/>
      <c r="Z32" s="1223"/>
      <c r="AA32" s="1223"/>
      <c r="AB32" s="1223"/>
      <c r="AC32" s="1223"/>
      <c r="AD32" s="1223"/>
      <c r="AE32" s="1223"/>
      <c r="AF32" s="1223"/>
      <c r="AG32" s="1223"/>
      <c r="AH32" s="1223"/>
      <c r="AI32" s="1223"/>
      <c r="AJ32" s="1223"/>
      <c r="AK32" s="1224"/>
      <c r="AL32" s="1232"/>
      <c r="AM32" s="1232"/>
      <c r="AN32" s="1232"/>
      <c r="AO32" s="1232"/>
      <c r="AP32" s="1232"/>
      <c r="AQ32" s="1232"/>
      <c r="AR32" s="1232"/>
      <c r="AS32" s="1232"/>
      <c r="AT32" s="1232"/>
      <c r="AU32" s="1232"/>
      <c r="AV32" s="1232"/>
      <c r="AW32" s="1233"/>
      <c r="AX32" s="1184"/>
      <c r="AY32" s="1184"/>
      <c r="AZ32" s="1184"/>
      <c r="BA32" s="1184"/>
      <c r="BB32" s="1184"/>
      <c r="BC32" s="1184"/>
      <c r="BD32" s="1184"/>
      <c r="BE32" s="1184"/>
      <c r="BF32" s="1184"/>
      <c r="BG32" s="1048"/>
      <c r="BH32" s="1049"/>
      <c r="BI32" s="839"/>
      <c r="BJ32" s="840"/>
      <c r="BK32" s="840"/>
      <c r="BL32" s="840"/>
      <c r="BM32" s="840"/>
      <c r="BN32" s="840"/>
      <c r="BO32" s="840"/>
      <c r="BP32" s="840"/>
      <c r="BQ32" s="840"/>
      <c r="BR32" s="840"/>
      <c r="BS32" s="840"/>
      <c r="BT32" s="1242"/>
      <c r="BU32" s="119"/>
      <c r="BV32" s="119"/>
      <c r="BW32" s="119"/>
      <c r="BX32" s="119"/>
      <c r="BY32" s="119"/>
      <c r="BZ32" s="119"/>
      <c r="CI32" s="73"/>
      <c r="CJ32" s="1257"/>
    </row>
    <row r="33" spans="4:88" ht="9" customHeight="1">
      <c r="D33" s="73"/>
      <c r="E33" s="1216"/>
      <c r="F33" s="1217"/>
      <c r="G33" s="1217"/>
      <c r="H33" s="1217"/>
      <c r="I33" s="1217"/>
      <c r="J33" s="1217"/>
      <c r="K33" s="1217"/>
      <c r="L33" s="1217"/>
      <c r="M33" s="1217"/>
      <c r="N33" s="1217"/>
      <c r="O33" s="1217"/>
      <c r="P33" s="1217"/>
      <c r="Q33" s="1217"/>
      <c r="R33" s="1217"/>
      <c r="S33" s="1217"/>
      <c r="T33" s="1217"/>
      <c r="U33" s="1217"/>
      <c r="V33" s="1217"/>
      <c r="W33" s="1217"/>
      <c r="X33" s="1217"/>
      <c r="Y33" s="1217"/>
      <c r="Z33" s="1217"/>
      <c r="AA33" s="1217"/>
      <c r="AB33" s="1217"/>
      <c r="AC33" s="1217"/>
      <c r="AD33" s="1217"/>
      <c r="AE33" s="1217"/>
      <c r="AF33" s="1217"/>
      <c r="AG33" s="1217"/>
      <c r="AH33" s="1217"/>
      <c r="AI33" s="1217"/>
      <c r="AJ33" s="1217"/>
      <c r="AK33" s="1218"/>
      <c r="AL33" s="1226" t="str">
        <f>IF(E33="","",VLOOKUP(E33,コード表!$I$5:$K$62,3,FALSE))</f>
        <v/>
      </c>
      <c r="AM33" s="1226"/>
      <c r="AN33" s="1226"/>
      <c r="AO33" s="1226"/>
      <c r="AP33" s="1226"/>
      <c r="AQ33" s="1226"/>
      <c r="AR33" s="1226"/>
      <c r="AS33" s="1226"/>
      <c r="AT33" s="1226"/>
      <c r="AU33" s="1226"/>
      <c r="AV33" s="1226"/>
      <c r="AW33" s="1227"/>
      <c r="AX33" s="1205">
        <v>3</v>
      </c>
      <c r="AY33" s="1205"/>
      <c r="AZ33" s="1234" t="str">
        <f>IF(E33="","",VLOOKUP(E33,コード表!$I$5:$K$62,2,FALSE))</f>
        <v/>
      </c>
      <c r="BA33" s="1234"/>
      <c r="BB33" s="1234"/>
      <c r="BC33" s="1234"/>
      <c r="BD33" s="1234"/>
      <c r="BE33" s="1234"/>
      <c r="BF33" s="1234"/>
      <c r="BG33" s="1234"/>
      <c r="BH33" s="1234"/>
      <c r="BI33" s="1236"/>
      <c r="BJ33" s="1236"/>
      <c r="BK33" s="1236"/>
      <c r="BL33" s="1236"/>
      <c r="BM33" s="1236"/>
      <c r="BN33" s="1236"/>
      <c r="BO33" s="1236"/>
      <c r="BP33" s="1236"/>
      <c r="BQ33" s="1236"/>
      <c r="BR33" s="1236"/>
      <c r="BS33" s="1236"/>
      <c r="BT33" s="1237"/>
      <c r="BU33" s="119"/>
      <c r="BV33" s="119"/>
      <c r="BW33" s="119"/>
      <c r="BX33" s="119"/>
      <c r="BY33" s="119"/>
      <c r="BZ33" s="119"/>
      <c r="CI33" s="73"/>
      <c r="CJ33" s="1257"/>
    </row>
    <row r="34" spans="4:88" ht="9" customHeight="1">
      <c r="D34" s="73"/>
      <c r="E34" s="1219"/>
      <c r="F34" s="1220"/>
      <c r="G34" s="1220"/>
      <c r="H34" s="1220"/>
      <c r="I34" s="1220"/>
      <c r="J34" s="1220"/>
      <c r="K34" s="1220"/>
      <c r="L34" s="1220"/>
      <c r="M34" s="1220"/>
      <c r="N34" s="1220"/>
      <c r="O34" s="1220"/>
      <c r="P34" s="1220"/>
      <c r="Q34" s="1220"/>
      <c r="R34" s="1220"/>
      <c r="S34" s="1220"/>
      <c r="T34" s="1220"/>
      <c r="U34" s="1220"/>
      <c r="V34" s="1220"/>
      <c r="W34" s="1220"/>
      <c r="X34" s="1220"/>
      <c r="Y34" s="1220"/>
      <c r="Z34" s="1220"/>
      <c r="AA34" s="1220"/>
      <c r="AB34" s="1220"/>
      <c r="AC34" s="1220"/>
      <c r="AD34" s="1220"/>
      <c r="AE34" s="1220"/>
      <c r="AF34" s="1220"/>
      <c r="AG34" s="1220"/>
      <c r="AH34" s="1220"/>
      <c r="AI34" s="1220"/>
      <c r="AJ34" s="1220"/>
      <c r="AK34" s="1221"/>
      <c r="AL34" s="1229"/>
      <c r="AM34" s="1229"/>
      <c r="AN34" s="1229"/>
      <c r="AO34" s="1229"/>
      <c r="AP34" s="1229"/>
      <c r="AQ34" s="1229"/>
      <c r="AR34" s="1229"/>
      <c r="AS34" s="1229"/>
      <c r="AT34" s="1229"/>
      <c r="AU34" s="1229"/>
      <c r="AV34" s="1229"/>
      <c r="AW34" s="1230"/>
      <c r="AX34" s="1206"/>
      <c r="AY34" s="1206"/>
      <c r="AZ34" s="1235"/>
      <c r="BA34" s="1235"/>
      <c r="BB34" s="1235"/>
      <c r="BC34" s="1235"/>
      <c r="BD34" s="1235"/>
      <c r="BE34" s="1235"/>
      <c r="BF34" s="1235"/>
      <c r="BG34" s="1235"/>
      <c r="BH34" s="1235"/>
      <c r="BI34" s="1238"/>
      <c r="BJ34" s="1238"/>
      <c r="BK34" s="1238"/>
      <c r="BL34" s="1238"/>
      <c r="BM34" s="1238"/>
      <c r="BN34" s="1238"/>
      <c r="BO34" s="1238"/>
      <c r="BP34" s="1238"/>
      <c r="BQ34" s="1238"/>
      <c r="BR34" s="1238"/>
      <c r="BS34" s="1238"/>
      <c r="BT34" s="1239"/>
      <c r="BU34" s="119"/>
      <c r="BV34" s="119"/>
      <c r="BW34" s="119"/>
      <c r="BX34" s="119"/>
      <c r="BY34" s="119"/>
      <c r="BZ34" s="119"/>
      <c r="CI34" s="73"/>
      <c r="CJ34" s="1257"/>
    </row>
    <row r="35" spans="4:88" ht="9" customHeight="1">
      <c r="D35" s="73"/>
      <c r="E35" s="1219"/>
      <c r="F35" s="1220"/>
      <c r="G35" s="1220"/>
      <c r="H35" s="1220"/>
      <c r="I35" s="1220"/>
      <c r="J35" s="1220"/>
      <c r="K35" s="1220"/>
      <c r="L35" s="1220"/>
      <c r="M35" s="1220"/>
      <c r="N35" s="1220"/>
      <c r="O35" s="1220"/>
      <c r="P35" s="1220"/>
      <c r="Q35" s="1220"/>
      <c r="R35" s="1220"/>
      <c r="S35" s="1220"/>
      <c r="T35" s="1220"/>
      <c r="U35" s="1220"/>
      <c r="V35" s="1220"/>
      <c r="W35" s="1220"/>
      <c r="X35" s="1220"/>
      <c r="Y35" s="1220"/>
      <c r="Z35" s="1220"/>
      <c r="AA35" s="1220"/>
      <c r="AB35" s="1220"/>
      <c r="AC35" s="1220"/>
      <c r="AD35" s="1220"/>
      <c r="AE35" s="1220"/>
      <c r="AF35" s="1220"/>
      <c r="AG35" s="1220"/>
      <c r="AH35" s="1220"/>
      <c r="AI35" s="1220"/>
      <c r="AJ35" s="1220"/>
      <c r="AK35" s="1221"/>
      <c r="AL35" s="1229"/>
      <c r="AM35" s="1229"/>
      <c r="AN35" s="1229"/>
      <c r="AO35" s="1229"/>
      <c r="AP35" s="1229"/>
      <c r="AQ35" s="1229"/>
      <c r="AR35" s="1229"/>
      <c r="AS35" s="1229"/>
      <c r="AT35" s="1229"/>
      <c r="AU35" s="1229"/>
      <c r="AV35" s="1229"/>
      <c r="AW35" s="1230"/>
      <c r="AX35" s="1206"/>
      <c r="AY35" s="1206"/>
      <c r="AZ35" s="1235"/>
      <c r="BA35" s="1235"/>
      <c r="BB35" s="1235"/>
      <c r="BC35" s="1235"/>
      <c r="BD35" s="1235"/>
      <c r="BE35" s="1235"/>
      <c r="BF35" s="1235"/>
      <c r="BG35" s="1235"/>
      <c r="BH35" s="1235"/>
      <c r="BI35" s="1238"/>
      <c r="BJ35" s="1238"/>
      <c r="BK35" s="1238"/>
      <c r="BL35" s="1238"/>
      <c r="BM35" s="1238"/>
      <c r="BN35" s="1238"/>
      <c r="BO35" s="1238"/>
      <c r="BP35" s="1238"/>
      <c r="BQ35" s="1238"/>
      <c r="BR35" s="1238"/>
      <c r="BS35" s="1238"/>
      <c r="BT35" s="1239"/>
      <c r="BU35" s="119"/>
      <c r="BV35" s="119"/>
      <c r="BW35" s="119"/>
      <c r="BX35" s="119"/>
      <c r="BY35" s="119"/>
      <c r="BZ35" s="119"/>
      <c r="CI35" s="73"/>
      <c r="CJ35" s="1257"/>
    </row>
    <row r="36" spans="4:88" ht="9" customHeight="1">
      <c r="D36" s="73"/>
      <c r="E36" s="1219"/>
      <c r="F36" s="1220"/>
      <c r="G36" s="1220"/>
      <c r="H36" s="1220"/>
      <c r="I36" s="1220"/>
      <c r="J36" s="1220"/>
      <c r="K36" s="1220"/>
      <c r="L36" s="1220"/>
      <c r="M36" s="1220"/>
      <c r="N36" s="1220"/>
      <c r="O36" s="1220"/>
      <c r="P36" s="1220"/>
      <c r="Q36" s="1220"/>
      <c r="R36" s="1220"/>
      <c r="S36" s="1220"/>
      <c r="T36" s="1220"/>
      <c r="U36" s="1220"/>
      <c r="V36" s="1220"/>
      <c r="W36" s="1220"/>
      <c r="X36" s="1220"/>
      <c r="Y36" s="1220"/>
      <c r="Z36" s="1220"/>
      <c r="AA36" s="1220"/>
      <c r="AB36" s="1220"/>
      <c r="AC36" s="1220"/>
      <c r="AD36" s="1220"/>
      <c r="AE36" s="1220"/>
      <c r="AF36" s="1220"/>
      <c r="AG36" s="1220"/>
      <c r="AH36" s="1220"/>
      <c r="AI36" s="1220"/>
      <c r="AJ36" s="1220"/>
      <c r="AK36" s="1221"/>
      <c r="AL36" s="1229"/>
      <c r="AM36" s="1229"/>
      <c r="AN36" s="1229"/>
      <c r="AO36" s="1229"/>
      <c r="AP36" s="1229"/>
      <c r="AQ36" s="1229"/>
      <c r="AR36" s="1229"/>
      <c r="AS36" s="1229"/>
      <c r="AT36" s="1229"/>
      <c r="AU36" s="1229"/>
      <c r="AV36" s="1229"/>
      <c r="AW36" s="1230"/>
      <c r="AX36" s="1183"/>
      <c r="AY36" s="1183"/>
      <c r="AZ36" s="1183"/>
      <c r="BA36" s="1183"/>
      <c r="BB36" s="1183"/>
      <c r="BC36" s="1183"/>
      <c r="BD36" s="1183"/>
      <c r="BE36" s="1183"/>
      <c r="BF36" s="1183"/>
      <c r="BG36" s="1044" t="str">
        <f>IFERROR(VLOOKUP(AL33,都道府県コード!$A$2:$B$95,2,FALSE),"")</f>
        <v/>
      </c>
      <c r="BH36" s="1045"/>
      <c r="BI36" s="835"/>
      <c r="BJ36" s="836"/>
      <c r="BK36" s="836"/>
      <c r="BL36" s="836"/>
      <c r="BM36" s="836"/>
      <c r="BN36" s="836"/>
      <c r="BO36" s="836"/>
      <c r="BP36" s="836"/>
      <c r="BQ36" s="836"/>
      <c r="BR36" s="836"/>
      <c r="BS36" s="836"/>
      <c r="BT36" s="1240"/>
      <c r="BU36" s="119"/>
      <c r="BV36" s="119"/>
      <c r="BW36" s="119"/>
      <c r="BX36" s="119"/>
      <c r="BY36" s="119"/>
      <c r="BZ36" s="119"/>
      <c r="CI36" s="73"/>
      <c r="CJ36" s="1257"/>
    </row>
    <row r="37" spans="4:88" ht="9" customHeight="1">
      <c r="D37" s="73"/>
      <c r="E37" s="1219"/>
      <c r="F37" s="1220"/>
      <c r="G37" s="1220"/>
      <c r="H37" s="1220"/>
      <c r="I37" s="1220"/>
      <c r="J37" s="1220"/>
      <c r="K37" s="1220"/>
      <c r="L37" s="1220"/>
      <c r="M37" s="1220"/>
      <c r="N37" s="1220"/>
      <c r="O37" s="1220"/>
      <c r="P37" s="1220"/>
      <c r="Q37" s="1220"/>
      <c r="R37" s="1220"/>
      <c r="S37" s="1220"/>
      <c r="T37" s="1220"/>
      <c r="U37" s="1220"/>
      <c r="V37" s="1220"/>
      <c r="W37" s="1220"/>
      <c r="X37" s="1220"/>
      <c r="Y37" s="1220"/>
      <c r="Z37" s="1220"/>
      <c r="AA37" s="1220"/>
      <c r="AB37" s="1220"/>
      <c r="AC37" s="1220"/>
      <c r="AD37" s="1220"/>
      <c r="AE37" s="1220"/>
      <c r="AF37" s="1220"/>
      <c r="AG37" s="1220"/>
      <c r="AH37" s="1220"/>
      <c r="AI37" s="1220"/>
      <c r="AJ37" s="1220"/>
      <c r="AK37" s="1221"/>
      <c r="AL37" s="1229"/>
      <c r="AM37" s="1229"/>
      <c r="AN37" s="1229"/>
      <c r="AO37" s="1229"/>
      <c r="AP37" s="1229"/>
      <c r="AQ37" s="1229"/>
      <c r="AR37" s="1229"/>
      <c r="AS37" s="1229"/>
      <c r="AT37" s="1229"/>
      <c r="AU37" s="1229"/>
      <c r="AV37" s="1229"/>
      <c r="AW37" s="1230"/>
      <c r="AX37" s="1183"/>
      <c r="AY37" s="1183"/>
      <c r="AZ37" s="1183"/>
      <c r="BA37" s="1183"/>
      <c r="BB37" s="1183"/>
      <c r="BC37" s="1183"/>
      <c r="BD37" s="1183"/>
      <c r="BE37" s="1183"/>
      <c r="BF37" s="1183"/>
      <c r="BG37" s="1046"/>
      <c r="BH37" s="1047"/>
      <c r="BI37" s="837"/>
      <c r="BJ37" s="838"/>
      <c r="BK37" s="838"/>
      <c r="BL37" s="838"/>
      <c r="BM37" s="838"/>
      <c r="BN37" s="838"/>
      <c r="BO37" s="838"/>
      <c r="BP37" s="838"/>
      <c r="BQ37" s="838"/>
      <c r="BR37" s="838"/>
      <c r="BS37" s="838"/>
      <c r="BT37" s="1241"/>
      <c r="BU37" s="119"/>
      <c r="BV37" s="119"/>
      <c r="BW37" s="119"/>
      <c r="BX37" s="119"/>
      <c r="BY37" s="119"/>
      <c r="BZ37" s="119"/>
      <c r="CI37" s="73"/>
      <c r="CJ37" s="1257"/>
    </row>
    <row r="38" spans="4:88" ht="9" customHeight="1" thickBot="1">
      <c r="D38" s="73"/>
      <c r="E38" s="1222"/>
      <c r="F38" s="1223"/>
      <c r="G38" s="1223"/>
      <c r="H38" s="1223"/>
      <c r="I38" s="1223"/>
      <c r="J38" s="1223"/>
      <c r="K38" s="1223"/>
      <c r="L38" s="1223"/>
      <c r="M38" s="1223"/>
      <c r="N38" s="1223"/>
      <c r="O38" s="1223"/>
      <c r="P38" s="1223"/>
      <c r="Q38" s="1223"/>
      <c r="R38" s="1223"/>
      <c r="S38" s="1223"/>
      <c r="T38" s="1223"/>
      <c r="U38" s="1223"/>
      <c r="V38" s="1223"/>
      <c r="W38" s="1223"/>
      <c r="X38" s="1223"/>
      <c r="Y38" s="1223"/>
      <c r="Z38" s="1223"/>
      <c r="AA38" s="1223"/>
      <c r="AB38" s="1223"/>
      <c r="AC38" s="1223"/>
      <c r="AD38" s="1223"/>
      <c r="AE38" s="1223"/>
      <c r="AF38" s="1223"/>
      <c r="AG38" s="1223"/>
      <c r="AH38" s="1223"/>
      <c r="AI38" s="1223"/>
      <c r="AJ38" s="1223"/>
      <c r="AK38" s="1224"/>
      <c r="AL38" s="1232"/>
      <c r="AM38" s="1232"/>
      <c r="AN38" s="1232"/>
      <c r="AO38" s="1232"/>
      <c r="AP38" s="1232"/>
      <c r="AQ38" s="1232"/>
      <c r="AR38" s="1232"/>
      <c r="AS38" s="1232"/>
      <c r="AT38" s="1232"/>
      <c r="AU38" s="1232"/>
      <c r="AV38" s="1232"/>
      <c r="AW38" s="1233"/>
      <c r="AX38" s="1184"/>
      <c r="AY38" s="1184"/>
      <c r="AZ38" s="1184"/>
      <c r="BA38" s="1184"/>
      <c r="BB38" s="1184"/>
      <c r="BC38" s="1184"/>
      <c r="BD38" s="1184"/>
      <c r="BE38" s="1184"/>
      <c r="BF38" s="1184"/>
      <c r="BG38" s="1048"/>
      <c r="BH38" s="1049"/>
      <c r="BI38" s="839"/>
      <c r="BJ38" s="840"/>
      <c r="BK38" s="840"/>
      <c r="BL38" s="840"/>
      <c r="BM38" s="840"/>
      <c r="BN38" s="840"/>
      <c r="BO38" s="840"/>
      <c r="BP38" s="840"/>
      <c r="BQ38" s="840"/>
      <c r="BR38" s="840"/>
      <c r="BS38" s="840"/>
      <c r="BT38" s="1242"/>
      <c r="BU38" s="119"/>
      <c r="BV38" s="119"/>
      <c r="BW38" s="119"/>
      <c r="BX38" s="119"/>
      <c r="BY38" s="119"/>
      <c r="BZ38" s="119"/>
      <c r="CI38" s="73"/>
      <c r="CJ38" s="1257"/>
    </row>
    <row r="39" spans="4:88" ht="9" customHeight="1">
      <c r="D39" s="73"/>
      <c r="E39" s="1216"/>
      <c r="F39" s="1217"/>
      <c r="G39" s="1217"/>
      <c r="H39" s="1217"/>
      <c r="I39" s="1217"/>
      <c r="J39" s="1217"/>
      <c r="K39" s="1217"/>
      <c r="L39" s="1217"/>
      <c r="M39" s="1217"/>
      <c r="N39" s="1217"/>
      <c r="O39" s="1217"/>
      <c r="P39" s="1217"/>
      <c r="Q39" s="1217"/>
      <c r="R39" s="1217"/>
      <c r="S39" s="1217"/>
      <c r="T39" s="1217"/>
      <c r="U39" s="1217"/>
      <c r="V39" s="1217"/>
      <c r="W39" s="1217"/>
      <c r="X39" s="1217"/>
      <c r="Y39" s="1217"/>
      <c r="Z39" s="1217"/>
      <c r="AA39" s="1217"/>
      <c r="AB39" s="1217"/>
      <c r="AC39" s="1217"/>
      <c r="AD39" s="1217"/>
      <c r="AE39" s="1217"/>
      <c r="AF39" s="1217"/>
      <c r="AG39" s="1217"/>
      <c r="AH39" s="1217"/>
      <c r="AI39" s="1217"/>
      <c r="AJ39" s="1217"/>
      <c r="AK39" s="1218"/>
      <c r="AL39" s="1226" t="str">
        <f>IF(E39="","",VLOOKUP(E39,コード表!$I$5:$K$62,3,FALSE))</f>
        <v/>
      </c>
      <c r="AM39" s="1226"/>
      <c r="AN39" s="1226"/>
      <c r="AO39" s="1226"/>
      <c r="AP39" s="1226"/>
      <c r="AQ39" s="1226"/>
      <c r="AR39" s="1226"/>
      <c r="AS39" s="1226"/>
      <c r="AT39" s="1226"/>
      <c r="AU39" s="1226"/>
      <c r="AV39" s="1226"/>
      <c r="AW39" s="1227"/>
      <c r="AX39" s="1205">
        <v>4</v>
      </c>
      <c r="AY39" s="1205"/>
      <c r="AZ39" s="1234" t="str">
        <f>IF(E39="","",VLOOKUP(E39,コード表!$I$5:$K$62,2,FALSE))</f>
        <v/>
      </c>
      <c r="BA39" s="1234"/>
      <c r="BB39" s="1234"/>
      <c r="BC39" s="1234"/>
      <c r="BD39" s="1234"/>
      <c r="BE39" s="1234"/>
      <c r="BF39" s="1234"/>
      <c r="BG39" s="1234"/>
      <c r="BH39" s="1234"/>
      <c r="BI39" s="1236"/>
      <c r="BJ39" s="1236"/>
      <c r="BK39" s="1236"/>
      <c r="BL39" s="1236"/>
      <c r="BM39" s="1236"/>
      <c r="BN39" s="1236"/>
      <c r="BO39" s="1236"/>
      <c r="BP39" s="1236"/>
      <c r="BQ39" s="1236"/>
      <c r="BR39" s="1236"/>
      <c r="BS39" s="1236"/>
      <c r="BT39" s="1237"/>
      <c r="BU39" s="119"/>
      <c r="BV39" s="119"/>
      <c r="BW39" s="119"/>
      <c r="BX39" s="119"/>
      <c r="BY39" s="119"/>
      <c r="BZ39" s="119"/>
      <c r="CI39" s="73"/>
      <c r="CJ39" s="1257"/>
    </row>
    <row r="40" spans="4:88" ht="9" customHeight="1">
      <c r="D40" s="73"/>
      <c r="E40" s="1219"/>
      <c r="F40" s="1220"/>
      <c r="G40" s="1220"/>
      <c r="H40" s="1220"/>
      <c r="I40" s="1220"/>
      <c r="J40" s="1220"/>
      <c r="K40" s="1220"/>
      <c r="L40" s="1220"/>
      <c r="M40" s="1220"/>
      <c r="N40" s="1220"/>
      <c r="O40" s="1220"/>
      <c r="P40" s="1220"/>
      <c r="Q40" s="1220"/>
      <c r="R40" s="1220"/>
      <c r="S40" s="1220"/>
      <c r="T40" s="1220"/>
      <c r="U40" s="1220"/>
      <c r="V40" s="1220"/>
      <c r="W40" s="1220"/>
      <c r="X40" s="1220"/>
      <c r="Y40" s="1220"/>
      <c r="Z40" s="1220"/>
      <c r="AA40" s="1220"/>
      <c r="AB40" s="1220"/>
      <c r="AC40" s="1220"/>
      <c r="AD40" s="1220"/>
      <c r="AE40" s="1220"/>
      <c r="AF40" s="1220"/>
      <c r="AG40" s="1220"/>
      <c r="AH40" s="1220"/>
      <c r="AI40" s="1220"/>
      <c r="AJ40" s="1220"/>
      <c r="AK40" s="1221"/>
      <c r="AL40" s="1229"/>
      <c r="AM40" s="1229"/>
      <c r="AN40" s="1229"/>
      <c r="AO40" s="1229"/>
      <c r="AP40" s="1229"/>
      <c r="AQ40" s="1229"/>
      <c r="AR40" s="1229"/>
      <c r="AS40" s="1229"/>
      <c r="AT40" s="1229"/>
      <c r="AU40" s="1229"/>
      <c r="AV40" s="1229"/>
      <c r="AW40" s="1230"/>
      <c r="AX40" s="1206"/>
      <c r="AY40" s="1206"/>
      <c r="AZ40" s="1235"/>
      <c r="BA40" s="1235"/>
      <c r="BB40" s="1235"/>
      <c r="BC40" s="1235"/>
      <c r="BD40" s="1235"/>
      <c r="BE40" s="1235"/>
      <c r="BF40" s="1235"/>
      <c r="BG40" s="1235"/>
      <c r="BH40" s="1235"/>
      <c r="BI40" s="1238"/>
      <c r="BJ40" s="1238"/>
      <c r="BK40" s="1238"/>
      <c r="BL40" s="1238"/>
      <c r="BM40" s="1238"/>
      <c r="BN40" s="1238"/>
      <c r="BO40" s="1238"/>
      <c r="BP40" s="1238"/>
      <c r="BQ40" s="1238"/>
      <c r="BR40" s="1238"/>
      <c r="BS40" s="1238"/>
      <c r="BT40" s="1239"/>
      <c r="BU40" s="119"/>
      <c r="BV40" s="119"/>
      <c r="BW40" s="119"/>
      <c r="BX40" s="119"/>
      <c r="BY40" s="119"/>
      <c r="BZ40" s="119"/>
      <c r="CI40" s="73"/>
      <c r="CJ40" s="1257"/>
    </row>
    <row r="41" spans="4:88" ht="9" customHeight="1">
      <c r="D41" s="73"/>
      <c r="E41" s="1219"/>
      <c r="F41" s="1220"/>
      <c r="G41" s="1220"/>
      <c r="H41" s="1220"/>
      <c r="I41" s="1220"/>
      <c r="J41" s="1220"/>
      <c r="K41" s="1220"/>
      <c r="L41" s="1220"/>
      <c r="M41" s="1220"/>
      <c r="N41" s="1220"/>
      <c r="O41" s="1220"/>
      <c r="P41" s="1220"/>
      <c r="Q41" s="1220"/>
      <c r="R41" s="1220"/>
      <c r="S41" s="1220"/>
      <c r="T41" s="1220"/>
      <c r="U41" s="1220"/>
      <c r="V41" s="1220"/>
      <c r="W41" s="1220"/>
      <c r="X41" s="1220"/>
      <c r="Y41" s="1220"/>
      <c r="Z41" s="1220"/>
      <c r="AA41" s="1220"/>
      <c r="AB41" s="1220"/>
      <c r="AC41" s="1220"/>
      <c r="AD41" s="1220"/>
      <c r="AE41" s="1220"/>
      <c r="AF41" s="1220"/>
      <c r="AG41" s="1220"/>
      <c r="AH41" s="1220"/>
      <c r="AI41" s="1220"/>
      <c r="AJ41" s="1220"/>
      <c r="AK41" s="1221"/>
      <c r="AL41" s="1229"/>
      <c r="AM41" s="1229"/>
      <c r="AN41" s="1229"/>
      <c r="AO41" s="1229"/>
      <c r="AP41" s="1229"/>
      <c r="AQ41" s="1229"/>
      <c r="AR41" s="1229"/>
      <c r="AS41" s="1229"/>
      <c r="AT41" s="1229"/>
      <c r="AU41" s="1229"/>
      <c r="AV41" s="1229"/>
      <c r="AW41" s="1230"/>
      <c r="AX41" s="1206"/>
      <c r="AY41" s="1206"/>
      <c r="AZ41" s="1235"/>
      <c r="BA41" s="1235"/>
      <c r="BB41" s="1235"/>
      <c r="BC41" s="1235"/>
      <c r="BD41" s="1235"/>
      <c r="BE41" s="1235"/>
      <c r="BF41" s="1235"/>
      <c r="BG41" s="1235"/>
      <c r="BH41" s="1235"/>
      <c r="BI41" s="1238"/>
      <c r="BJ41" s="1238"/>
      <c r="BK41" s="1238"/>
      <c r="BL41" s="1238"/>
      <c r="BM41" s="1238"/>
      <c r="BN41" s="1238"/>
      <c r="BO41" s="1238"/>
      <c r="BP41" s="1238"/>
      <c r="BQ41" s="1238"/>
      <c r="BR41" s="1238"/>
      <c r="BS41" s="1238"/>
      <c r="BT41" s="1239"/>
      <c r="BU41" s="119"/>
      <c r="BV41" s="119"/>
      <c r="BW41" s="119"/>
      <c r="BX41" s="119"/>
      <c r="BY41" s="119"/>
      <c r="BZ41" s="119"/>
      <c r="CI41" s="73"/>
      <c r="CJ41" s="1257"/>
    </row>
    <row r="42" spans="4:88" ht="9" customHeight="1">
      <c r="D42" s="73"/>
      <c r="E42" s="1219"/>
      <c r="F42" s="1220"/>
      <c r="G42" s="1220"/>
      <c r="H42" s="1220"/>
      <c r="I42" s="1220"/>
      <c r="J42" s="1220"/>
      <c r="K42" s="1220"/>
      <c r="L42" s="1220"/>
      <c r="M42" s="1220"/>
      <c r="N42" s="1220"/>
      <c r="O42" s="1220"/>
      <c r="P42" s="1220"/>
      <c r="Q42" s="1220"/>
      <c r="R42" s="1220"/>
      <c r="S42" s="1220"/>
      <c r="T42" s="1220"/>
      <c r="U42" s="1220"/>
      <c r="V42" s="1220"/>
      <c r="W42" s="1220"/>
      <c r="X42" s="1220"/>
      <c r="Y42" s="1220"/>
      <c r="Z42" s="1220"/>
      <c r="AA42" s="1220"/>
      <c r="AB42" s="1220"/>
      <c r="AC42" s="1220"/>
      <c r="AD42" s="1220"/>
      <c r="AE42" s="1220"/>
      <c r="AF42" s="1220"/>
      <c r="AG42" s="1220"/>
      <c r="AH42" s="1220"/>
      <c r="AI42" s="1220"/>
      <c r="AJ42" s="1220"/>
      <c r="AK42" s="1221"/>
      <c r="AL42" s="1229"/>
      <c r="AM42" s="1229"/>
      <c r="AN42" s="1229"/>
      <c r="AO42" s="1229"/>
      <c r="AP42" s="1229"/>
      <c r="AQ42" s="1229"/>
      <c r="AR42" s="1229"/>
      <c r="AS42" s="1229"/>
      <c r="AT42" s="1229"/>
      <c r="AU42" s="1229"/>
      <c r="AV42" s="1229"/>
      <c r="AW42" s="1230"/>
      <c r="AX42" s="1183"/>
      <c r="AY42" s="1183"/>
      <c r="AZ42" s="1183"/>
      <c r="BA42" s="1183"/>
      <c r="BB42" s="1183"/>
      <c r="BC42" s="1183"/>
      <c r="BD42" s="1183"/>
      <c r="BE42" s="1183"/>
      <c r="BF42" s="1183"/>
      <c r="BG42" s="1044" t="str">
        <f>IFERROR(VLOOKUP(AL39,都道府県コード!$A$2:$B$95,2,FALSE),"")</f>
        <v/>
      </c>
      <c r="BH42" s="1045"/>
      <c r="BI42" s="835"/>
      <c r="BJ42" s="836"/>
      <c r="BK42" s="836"/>
      <c r="BL42" s="836"/>
      <c r="BM42" s="836"/>
      <c r="BN42" s="836"/>
      <c r="BO42" s="836"/>
      <c r="BP42" s="836"/>
      <c r="BQ42" s="836"/>
      <c r="BR42" s="836"/>
      <c r="BS42" s="836"/>
      <c r="BT42" s="1240"/>
      <c r="BU42" s="119"/>
      <c r="BV42" s="119"/>
      <c r="BW42" s="119"/>
      <c r="BX42" s="119"/>
      <c r="BY42" s="119"/>
      <c r="BZ42" s="119"/>
      <c r="CI42" s="73"/>
      <c r="CJ42" s="1257"/>
    </row>
    <row r="43" spans="4:88" ht="9" customHeight="1">
      <c r="D43" s="73"/>
      <c r="E43" s="1219"/>
      <c r="F43" s="1220"/>
      <c r="G43" s="1220"/>
      <c r="H43" s="1220"/>
      <c r="I43" s="1220"/>
      <c r="J43" s="1220"/>
      <c r="K43" s="1220"/>
      <c r="L43" s="1220"/>
      <c r="M43" s="1220"/>
      <c r="N43" s="1220"/>
      <c r="O43" s="1220"/>
      <c r="P43" s="1220"/>
      <c r="Q43" s="1220"/>
      <c r="R43" s="1220"/>
      <c r="S43" s="1220"/>
      <c r="T43" s="1220"/>
      <c r="U43" s="1220"/>
      <c r="V43" s="1220"/>
      <c r="W43" s="1220"/>
      <c r="X43" s="1220"/>
      <c r="Y43" s="1220"/>
      <c r="Z43" s="1220"/>
      <c r="AA43" s="1220"/>
      <c r="AB43" s="1220"/>
      <c r="AC43" s="1220"/>
      <c r="AD43" s="1220"/>
      <c r="AE43" s="1220"/>
      <c r="AF43" s="1220"/>
      <c r="AG43" s="1220"/>
      <c r="AH43" s="1220"/>
      <c r="AI43" s="1220"/>
      <c r="AJ43" s="1220"/>
      <c r="AK43" s="1221"/>
      <c r="AL43" s="1229"/>
      <c r="AM43" s="1229"/>
      <c r="AN43" s="1229"/>
      <c r="AO43" s="1229"/>
      <c r="AP43" s="1229"/>
      <c r="AQ43" s="1229"/>
      <c r="AR43" s="1229"/>
      <c r="AS43" s="1229"/>
      <c r="AT43" s="1229"/>
      <c r="AU43" s="1229"/>
      <c r="AV43" s="1229"/>
      <c r="AW43" s="1230"/>
      <c r="AX43" s="1183"/>
      <c r="AY43" s="1183"/>
      <c r="AZ43" s="1183"/>
      <c r="BA43" s="1183"/>
      <c r="BB43" s="1183"/>
      <c r="BC43" s="1183"/>
      <c r="BD43" s="1183"/>
      <c r="BE43" s="1183"/>
      <c r="BF43" s="1183"/>
      <c r="BG43" s="1046"/>
      <c r="BH43" s="1047"/>
      <c r="BI43" s="837"/>
      <c r="BJ43" s="838"/>
      <c r="BK43" s="838"/>
      <c r="BL43" s="838"/>
      <c r="BM43" s="838"/>
      <c r="BN43" s="838"/>
      <c r="BO43" s="838"/>
      <c r="BP43" s="838"/>
      <c r="BQ43" s="838"/>
      <c r="BR43" s="838"/>
      <c r="BS43" s="838"/>
      <c r="BT43" s="1241"/>
      <c r="BU43" s="119"/>
      <c r="BV43" s="119"/>
      <c r="BW43" s="119"/>
      <c r="BX43" s="119"/>
      <c r="BY43" s="119"/>
      <c r="BZ43" s="119"/>
      <c r="CI43" s="73"/>
      <c r="CJ43" s="1257"/>
    </row>
    <row r="44" spans="4:88" ht="9" customHeight="1" thickBot="1">
      <c r="D44" s="73"/>
      <c r="E44" s="1222"/>
      <c r="F44" s="1223"/>
      <c r="G44" s="1223"/>
      <c r="H44" s="1223"/>
      <c r="I44" s="1223"/>
      <c r="J44" s="1223"/>
      <c r="K44" s="1223"/>
      <c r="L44" s="1223"/>
      <c r="M44" s="1223"/>
      <c r="N44" s="1223"/>
      <c r="O44" s="1223"/>
      <c r="P44" s="1223"/>
      <c r="Q44" s="1223"/>
      <c r="R44" s="1223"/>
      <c r="S44" s="1223"/>
      <c r="T44" s="1223"/>
      <c r="U44" s="1223"/>
      <c r="V44" s="1223"/>
      <c r="W44" s="1223"/>
      <c r="X44" s="1223"/>
      <c r="Y44" s="1223"/>
      <c r="Z44" s="1223"/>
      <c r="AA44" s="1223"/>
      <c r="AB44" s="1223"/>
      <c r="AC44" s="1223"/>
      <c r="AD44" s="1223"/>
      <c r="AE44" s="1223"/>
      <c r="AF44" s="1223"/>
      <c r="AG44" s="1223"/>
      <c r="AH44" s="1223"/>
      <c r="AI44" s="1223"/>
      <c r="AJ44" s="1223"/>
      <c r="AK44" s="1224"/>
      <c r="AL44" s="1232"/>
      <c r="AM44" s="1232"/>
      <c r="AN44" s="1232"/>
      <c r="AO44" s="1232"/>
      <c r="AP44" s="1232"/>
      <c r="AQ44" s="1232"/>
      <c r="AR44" s="1232"/>
      <c r="AS44" s="1232"/>
      <c r="AT44" s="1232"/>
      <c r="AU44" s="1232"/>
      <c r="AV44" s="1232"/>
      <c r="AW44" s="1233"/>
      <c r="AX44" s="1184"/>
      <c r="AY44" s="1184"/>
      <c r="AZ44" s="1184"/>
      <c r="BA44" s="1184"/>
      <c r="BB44" s="1184"/>
      <c r="BC44" s="1184"/>
      <c r="BD44" s="1184"/>
      <c r="BE44" s="1184"/>
      <c r="BF44" s="1184"/>
      <c r="BG44" s="1048"/>
      <c r="BH44" s="1049"/>
      <c r="BI44" s="839"/>
      <c r="BJ44" s="840"/>
      <c r="BK44" s="840"/>
      <c r="BL44" s="840"/>
      <c r="BM44" s="840"/>
      <c r="BN44" s="840"/>
      <c r="BO44" s="840"/>
      <c r="BP44" s="840"/>
      <c r="BQ44" s="840"/>
      <c r="BR44" s="840"/>
      <c r="BS44" s="840"/>
      <c r="BT44" s="1242"/>
      <c r="BU44" s="119"/>
      <c r="BV44" s="119"/>
      <c r="BW44" s="119"/>
      <c r="BX44" s="119"/>
      <c r="BY44" s="119"/>
      <c r="BZ44" s="119"/>
      <c r="CI44" s="73"/>
      <c r="CJ44" s="1257"/>
    </row>
    <row r="45" spans="4:88" ht="9" customHeight="1">
      <c r="D45" s="73"/>
      <c r="E45" s="1216"/>
      <c r="F45" s="1217"/>
      <c r="G45" s="1217"/>
      <c r="H45" s="1217"/>
      <c r="I45" s="1217"/>
      <c r="J45" s="1217"/>
      <c r="K45" s="1217"/>
      <c r="L45" s="1217"/>
      <c r="M45" s="1217"/>
      <c r="N45" s="1217"/>
      <c r="O45" s="1217"/>
      <c r="P45" s="1217"/>
      <c r="Q45" s="1217"/>
      <c r="R45" s="1217"/>
      <c r="S45" s="1217"/>
      <c r="T45" s="1217"/>
      <c r="U45" s="1217"/>
      <c r="V45" s="1217"/>
      <c r="W45" s="1217"/>
      <c r="X45" s="1217"/>
      <c r="Y45" s="1217"/>
      <c r="Z45" s="1217"/>
      <c r="AA45" s="1217"/>
      <c r="AB45" s="1217"/>
      <c r="AC45" s="1217"/>
      <c r="AD45" s="1217"/>
      <c r="AE45" s="1217"/>
      <c r="AF45" s="1217"/>
      <c r="AG45" s="1217"/>
      <c r="AH45" s="1217"/>
      <c r="AI45" s="1217"/>
      <c r="AJ45" s="1217"/>
      <c r="AK45" s="1218"/>
      <c r="AL45" s="1226" t="str">
        <f>IF(E45="","",VLOOKUP(E45,コード表!$I$5:$K$62,3,FALSE))</f>
        <v/>
      </c>
      <c r="AM45" s="1226"/>
      <c r="AN45" s="1226"/>
      <c r="AO45" s="1226"/>
      <c r="AP45" s="1226"/>
      <c r="AQ45" s="1226"/>
      <c r="AR45" s="1226"/>
      <c r="AS45" s="1226"/>
      <c r="AT45" s="1226"/>
      <c r="AU45" s="1226"/>
      <c r="AV45" s="1226"/>
      <c r="AW45" s="1227"/>
      <c r="AX45" s="1205">
        <v>5</v>
      </c>
      <c r="AY45" s="1205"/>
      <c r="AZ45" s="1234" t="str">
        <f>IF(E45="","",VLOOKUP(E45,コード表!$I$5:$K$62,2,FALSE))</f>
        <v/>
      </c>
      <c r="BA45" s="1234"/>
      <c r="BB45" s="1234"/>
      <c r="BC45" s="1234"/>
      <c r="BD45" s="1234"/>
      <c r="BE45" s="1234"/>
      <c r="BF45" s="1234"/>
      <c r="BG45" s="1234"/>
      <c r="BH45" s="1234"/>
      <c r="BI45" s="1236"/>
      <c r="BJ45" s="1236"/>
      <c r="BK45" s="1236"/>
      <c r="BL45" s="1236"/>
      <c r="BM45" s="1236"/>
      <c r="BN45" s="1236"/>
      <c r="BO45" s="1236"/>
      <c r="BP45" s="1236"/>
      <c r="BQ45" s="1236"/>
      <c r="BR45" s="1236"/>
      <c r="BS45" s="1236"/>
      <c r="BT45" s="1237"/>
      <c r="BU45" s="119"/>
      <c r="BV45" s="119"/>
      <c r="BW45" s="119"/>
      <c r="BX45" s="119"/>
      <c r="BY45" s="119"/>
      <c r="BZ45" s="119"/>
      <c r="CI45" s="73"/>
      <c r="CJ45" s="1257"/>
    </row>
    <row r="46" spans="4:88" ht="9" customHeight="1">
      <c r="D46" s="73"/>
      <c r="E46" s="1219"/>
      <c r="F46" s="1220"/>
      <c r="G46" s="1220"/>
      <c r="H46" s="1220"/>
      <c r="I46" s="1220"/>
      <c r="J46" s="1220"/>
      <c r="K46" s="1220"/>
      <c r="L46" s="1220"/>
      <c r="M46" s="1220"/>
      <c r="N46" s="1220"/>
      <c r="O46" s="1220"/>
      <c r="P46" s="1220"/>
      <c r="Q46" s="1220"/>
      <c r="R46" s="1220"/>
      <c r="S46" s="1220"/>
      <c r="T46" s="1220"/>
      <c r="U46" s="1220"/>
      <c r="V46" s="1220"/>
      <c r="W46" s="1220"/>
      <c r="X46" s="1220"/>
      <c r="Y46" s="1220"/>
      <c r="Z46" s="1220"/>
      <c r="AA46" s="1220"/>
      <c r="AB46" s="1220"/>
      <c r="AC46" s="1220"/>
      <c r="AD46" s="1220"/>
      <c r="AE46" s="1220"/>
      <c r="AF46" s="1220"/>
      <c r="AG46" s="1220"/>
      <c r="AH46" s="1220"/>
      <c r="AI46" s="1220"/>
      <c r="AJ46" s="1220"/>
      <c r="AK46" s="1221"/>
      <c r="AL46" s="1229"/>
      <c r="AM46" s="1229"/>
      <c r="AN46" s="1229"/>
      <c r="AO46" s="1229"/>
      <c r="AP46" s="1229"/>
      <c r="AQ46" s="1229"/>
      <c r="AR46" s="1229"/>
      <c r="AS46" s="1229"/>
      <c r="AT46" s="1229"/>
      <c r="AU46" s="1229"/>
      <c r="AV46" s="1229"/>
      <c r="AW46" s="1230"/>
      <c r="AX46" s="1206"/>
      <c r="AY46" s="1206"/>
      <c r="AZ46" s="1235"/>
      <c r="BA46" s="1235"/>
      <c r="BB46" s="1235"/>
      <c r="BC46" s="1235"/>
      <c r="BD46" s="1235"/>
      <c r="BE46" s="1235"/>
      <c r="BF46" s="1235"/>
      <c r="BG46" s="1235"/>
      <c r="BH46" s="1235"/>
      <c r="BI46" s="1238"/>
      <c r="BJ46" s="1238"/>
      <c r="BK46" s="1238"/>
      <c r="BL46" s="1238"/>
      <c r="BM46" s="1238"/>
      <c r="BN46" s="1238"/>
      <c r="BO46" s="1238"/>
      <c r="BP46" s="1238"/>
      <c r="BQ46" s="1238"/>
      <c r="BR46" s="1238"/>
      <c r="BS46" s="1238"/>
      <c r="BT46" s="1239"/>
      <c r="BU46" s="119"/>
      <c r="BV46" s="119"/>
      <c r="BW46" s="119"/>
      <c r="BX46" s="119"/>
      <c r="BY46" s="119"/>
      <c r="BZ46" s="119"/>
      <c r="CI46" s="73"/>
      <c r="CJ46" s="1257"/>
    </row>
    <row r="47" spans="4:88" ht="9" customHeight="1">
      <c r="D47" s="73"/>
      <c r="E47" s="1219"/>
      <c r="F47" s="1220"/>
      <c r="G47" s="1220"/>
      <c r="H47" s="1220"/>
      <c r="I47" s="1220"/>
      <c r="J47" s="1220"/>
      <c r="K47" s="1220"/>
      <c r="L47" s="1220"/>
      <c r="M47" s="1220"/>
      <c r="N47" s="1220"/>
      <c r="O47" s="1220"/>
      <c r="P47" s="1220"/>
      <c r="Q47" s="1220"/>
      <c r="R47" s="1220"/>
      <c r="S47" s="1220"/>
      <c r="T47" s="1220"/>
      <c r="U47" s="1220"/>
      <c r="V47" s="1220"/>
      <c r="W47" s="1220"/>
      <c r="X47" s="1220"/>
      <c r="Y47" s="1220"/>
      <c r="Z47" s="1220"/>
      <c r="AA47" s="1220"/>
      <c r="AB47" s="1220"/>
      <c r="AC47" s="1220"/>
      <c r="AD47" s="1220"/>
      <c r="AE47" s="1220"/>
      <c r="AF47" s="1220"/>
      <c r="AG47" s="1220"/>
      <c r="AH47" s="1220"/>
      <c r="AI47" s="1220"/>
      <c r="AJ47" s="1220"/>
      <c r="AK47" s="1221"/>
      <c r="AL47" s="1229"/>
      <c r="AM47" s="1229"/>
      <c r="AN47" s="1229"/>
      <c r="AO47" s="1229"/>
      <c r="AP47" s="1229"/>
      <c r="AQ47" s="1229"/>
      <c r="AR47" s="1229"/>
      <c r="AS47" s="1229"/>
      <c r="AT47" s="1229"/>
      <c r="AU47" s="1229"/>
      <c r="AV47" s="1229"/>
      <c r="AW47" s="1230"/>
      <c r="AX47" s="1206"/>
      <c r="AY47" s="1206"/>
      <c r="AZ47" s="1235"/>
      <c r="BA47" s="1235"/>
      <c r="BB47" s="1235"/>
      <c r="BC47" s="1235"/>
      <c r="BD47" s="1235"/>
      <c r="BE47" s="1235"/>
      <c r="BF47" s="1235"/>
      <c r="BG47" s="1235"/>
      <c r="BH47" s="1235"/>
      <c r="BI47" s="1238"/>
      <c r="BJ47" s="1238"/>
      <c r="BK47" s="1238"/>
      <c r="BL47" s="1238"/>
      <c r="BM47" s="1238"/>
      <c r="BN47" s="1238"/>
      <c r="BO47" s="1238"/>
      <c r="BP47" s="1238"/>
      <c r="BQ47" s="1238"/>
      <c r="BR47" s="1238"/>
      <c r="BS47" s="1238"/>
      <c r="BT47" s="1239"/>
      <c r="BU47" s="119"/>
      <c r="BV47" s="119"/>
      <c r="BW47" s="119"/>
      <c r="BX47" s="119"/>
      <c r="BY47" s="119"/>
      <c r="BZ47" s="119"/>
      <c r="CI47" s="73"/>
    </row>
    <row r="48" spans="4:88" ht="9" customHeight="1">
      <c r="D48" s="73"/>
      <c r="E48" s="1219"/>
      <c r="F48" s="1220"/>
      <c r="G48" s="1220"/>
      <c r="H48" s="1220"/>
      <c r="I48" s="1220"/>
      <c r="J48" s="1220"/>
      <c r="K48" s="1220"/>
      <c r="L48" s="1220"/>
      <c r="M48" s="1220"/>
      <c r="N48" s="1220"/>
      <c r="O48" s="1220"/>
      <c r="P48" s="1220"/>
      <c r="Q48" s="1220"/>
      <c r="R48" s="1220"/>
      <c r="S48" s="1220"/>
      <c r="T48" s="1220"/>
      <c r="U48" s="1220"/>
      <c r="V48" s="1220"/>
      <c r="W48" s="1220"/>
      <c r="X48" s="1220"/>
      <c r="Y48" s="1220"/>
      <c r="Z48" s="1220"/>
      <c r="AA48" s="1220"/>
      <c r="AB48" s="1220"/>
      <c r="AC48" s="1220"/>
      <c r="AD48" s="1220"/>
      <c r="AE48" s="1220"/>
      <c r="AF48" s="1220"/>
      <c r="AG48" s="1220"/>
      <c r="AH48" s="1220"/>
      <c r="AI48" s="1220"/>
      <c r="AJ48" s="1220"/>
      <c r="AK48" s="1221"/>
      <c r="AL48" s="1229"/>
      <c r="AM48" s="1229"/>
      <c r="AN48" s="1229"/>
      <c r="AO48" s="1229"/>
      <c r="AP48" s="1229"/>
      <c r="AQ48" s="1229"/>
      <c r="AR48" s="1229"/>
      <c r="AS48" s="1229"/>
      <c r="AT48" s="1229"/>
      <c r="AU48" s="1229"/>
      <c r="AV48" s="1229"/>
      <c r="AW48" s="1230"/>
      <c r="AX48" s="1183"/>
      <c r="AY48" s="1183"/>
      <c r="AZ48" s="1183"/>
      <c r="BA48" s="1183"/>
      <c r="BB48" s="1183"/>
      <c r="BC48" s="1183"/>
      <c r="BD48" s="1183"/>
      <c r="BE48" s="1183"/>
      <c r="BF48" s="1183"/>
      <c r="BG48" s="1044" t="str">
        <f>IFERROR(VLOOKUP(AL45,都道府県コード!$A$2:$B$95,2,FALSE),"")</f>
        <v/>
      </c>
      <c r="BH48" s="1045"/>
      <c r="BI48" s="835"/>
      <c r="BJ48" s="836"/>
      <c r="BK48" s="836"/>
      <c r="BL48" s="836"/>
      <c r="BM48" s="836"/>
      <c r="BN48" s="836"/>
      <c r="BO48" s="836"/>
      <c r="BP48" s="836"/>
      <c r="BQ48" s="836"/>
      <c r="BR48" s="836"/>
      <c r="BS48" s="836"/>
      <c r="BT48" s="1240"/>
      <c r="BU48" s="119"/>
      <c r="BV48" s="119"/>
      <c r="BW48" s="119"/>
      <c r="BX48" s="119"/>
      <c r="BY48" s="119"/>
      <c r="BZ48" s="119"/>
      <c r="CI48" s="73"/>
    </row>
    <row r="49" spans="4:87" ht="9" customHeight="1">
      <c r="D49" s="73"/>
      <c r="E49" s="1219"/>
      <c r="F49" s="1220"/>
      <c r="G49" s="1220"/>
      <c r="H49" s="1220"/>
      <c r="I49" s="1220"/>
      <c r="J49" s="1220"/>
      <c r="K49" s="1220"/>
      <c r="L49" s="1220"/>
      <c r="M49" s="1220"/>
      <c r="N49" s="1220"/>
      <c r="O49" s="1220"/>
      <c r="P49" s="1220"/>
      <c r="Q49" s="1220"/>
      <c r="R49" s="1220"/>
      <c r="S49" s="1220"/>
      <c r="T49" s="1220"/>
      <c r="U49" s="1220"/>
      <c r="V49" s="1220"/>
      <c r="W49" s="1220"/>
      <c r="X49" s="1220"/>
      <c r="Y49" s="1220"/>
      <c r="Z49" s="1220"/>
      <c r="AA49" s="1220"/>
      <c r="AB49" s="1220"/>
      <c r="AC49" s="1220"/>
      <c r="AD49" s="1220"/>
      <c r="AE49" s="1220"/>
      <c r="AF49" s="1220"/>
      <c r="AG49" s="1220"/>
      <c r="AH49" s="1220"/>
      <c r="AI49" s="1220"/>
      <c r="AJ49" s="1220"/>
      <c r="AK49" s="1221"/>
      <c r="AL49" s="1229"/>
      <c r="AM49" s="1229"/>
      <c r="AN49" s="1229"/>
      <c r="AO49" s="1229"/>
      <c r="AP49" s="1229"/>
      <c r="AQ49" s="1229"/>
      <c r="AR49" s="1229"/>
      <c r="AS49" s="1229"/>
      <c r="AT49" s="1229"/>
      <c r="AU49" s="1229"/>
      <c r="AV49" s="1229"/>
      <c r="AW49" s="1230"/>
      <c r="AX49" s="1183"/>
      <c r="AY49" s="1183"/>
      <c r="AZ49" s="1183"/>
      <c r="BA49" s="1183"/>
      <c r="BB49" s="1183"/>
      <c r="BC49" s="1183"/>
      <c r="BD49" s="1183"/>
      <c r="BE49" s="1183"/>
      <c r="BF49" s="1183"/>
      <c r="BG49" s="1046"/>
      <c r="BH49" s="1047"/>
      <c r="BI49" s="837"/>
      <c r="BJ49" s="838"/>
      <c r="BK49" s="838"/>
      <c r="BL49" s="838"/>
      <c r="BM49" s="838"/>
      <c r="BN49" s="838"/>
      <c r="BO49" s="838"/>
      <c r="BP49" s="838"/>
      <c r="BQ49" s="838"/>
      <c r="BR49" s="838"/>
      <c r="BS49" s="838"/>
      <c r="BT49" s="1241"/>
      <c r="BU49" s="119"/>
      <c r="BV49" s="119"/>
      <c r="BW49" s="119"/>
      <c r="BX49" s="119"/>
      <c r="BY49" s="119"/>
      <c r="BZ49" s="119"/>
      <c r="CI49" s="73"/>
    </row>
    <row r="50" spans="4:87" ht="9" customHeight="1" thickBot="1">
      <c r="D50" s="73"/>
      <c r="E50" s="1222"/>
      <c r="F50" s="1223"/>
      <c r="G50" s="1223"/>
      <c r="H50" s="1223"/>
      <c r="I50" s="1223"/>
      <c r="J50" s="1223"/>
      <c r="K50" s="1223"/>
      <c r="L50" s="1223"/>
      <c r="M50" s="1223"/>
      <c r="N50" s="1223"/>
      <c r="O50" s="1223"/>
      <c r="P50" s="1223"/>
      <c r="Q50" s="1223"/>
      <c r="R50" s="1223"/>
      <c r="S50" s="1223"/>
      <c r="T50" s="1223"/>
      <c r="U50" s="1223"/>
      <c r="V50" s="1223"/>
      <c r="W50" s="1223"/>
      <c r="X50" s="1223"/>
      <c r="Y50" s="1223"/>
      <c r="Z50" s="1223"/>
      <c r="AA50" s="1223"/>
      <c r="AB50" s="1223"/>
      <c r="AC50" s="1223"/>
      <c r="AD50" s="1223"/>
      <c r="AE50" s="1223"/>
      <c r="AF50" s="1223"/>
      <c r="AG50" s="1223"/>
      <c r="AH50" s="1223"/>
      <c r="AI50" s="1223"/>
      <c r="AJ50" s="1223"/>
      <c r="AK50" s="1224"/>
      <c r="AL50" s="1232"/>
      <c r="AM50" s="1232"/>
      <c r="AN50" s="1232"/>
      <c r="AO50" s="1232"/>
      <c r="AP50" s="1232"/>
      <c r="AQ50" s="1232"/>
      <c r="AR50" s="1232"/>
      <c r="AS50" s="1232"/>
      <c r="AT50" s="1232"/>
      <c r="AU50" s="1232"/>
      <c r="AV50" s="1232"/>
      <c r="AW50" s="1233"/>
      <c r="AX50" s="1184"/>
      <c r="AY50" s="1184"/>
      <c r="AZ50" s="1184"/>
      <c r="BA50" s="1184"/>
      <c r="BB50" s="1184"/>
      <c r="BC50" s="1184"/>
      <c r="BD50" s="1184"/>
      <c r="BE50" s="1184"/>
      <c r="BF50" s="1184"/>
      <c r="BG50" s="1048"/>
      <c r="BH50" s="1049"/>
      <c r="BI50" s="839"/>
      <c r="BJ50" s="840"/>
      <c r="BK50" s="840"/>
      <c r="BL50" s="840"/>
      <c r="BM50" s="840"/>
      <c r="BN50" s="840"/>
      <c r="BO50" s="840"/>
      <c r="BP50" s="840"/>
      <c r="BQ50" s="840"/>
      <c r="BR50" s="840"/>
      <c r="BS50" s="840"/>
      <c r="BT50" s="1242"/>
      <c r="BU50" s="119"/>
      <c r="BV50" s="119"/>
      <c r="BW50" s="119"/>
      <c r="BX50" s="119"/>
      <c r="BY50" s="119"/>
      <c r="BZ50" s="119"/>
      <c r="CI50" s="73"/>
    </row>
    <row r="51" spans="4:87" ht="9" customHeight="1">
      <c r="D51" s="73"/>
      <c r="E51" s="1216"/>
      <c r="F51" s="1217"/>
      <c r="G51" s="1217"/>
      <c r="H51" s="1217"/>
      <c r="I51" s="1217"/>
      <c r="J51" s="1217"/>
      <c r="K51" s="1217"/>
      <c r="L51" s="1217"/>
      <c r="M51" s="1217"/>
      <c r="N51" s="1217"/>
      <c r="O51" s="1217"/>
      <c r="P51" s="1217"/>
      <c r="Q51" s="1217"/>
      <c r="R51" s="1217"/>
      <c r="S51" s="1217"/>
      <c r="T51" s="1217"/>
      <c r="U51" s="1217"/>
      <c r="V51" s="1217"/>
      <c r="W51" s="1217"/>
      <c r="X51" s="1217"/>
      <c r="Y51" s="1217"/>
      <c r="Z51" s="1217"/>
      <c r="AA51" s="1217"/>
      <c r="AB51" s="1217"/>
      <c r="AC51" s="1217"/>
      <c r="AD51" s="1217"/>
      <c r="AE51" s="1217"/>
      <c r="AF51" s="1217"/>
      <c r="AG51" s="1217"/>
      <c r="AH51" s="1217"/>
      <c r="AI51" s="1217"/>
      <c r="AJ51" s="1217"/>
      <c r="AK51" s="1218"/>
      <c r="AL51" s="1226" t="str">
        <f>IF(E51="","",VLOOKUP(E51,コード表!$I$5:$K$62,3,FALSE))</f>
        <v/>
      </c>
      <c r="AM51" s="1226"/>
      <c r="AN51" s="1226"/>
      <c r="AO51" s="1226"/>
      <c r="AP51" s="1226"/>
      <c r="AQ51" s="1226"/>
      <c r="AR51" s="1226"/>
      <c r="AS51" s="1226"/>
      <c r="AT51" s="1226"/>
      <c r="AU51" s="1226"/>
      <c r="AV51" s="1226"/>
      <c r="AW51" s="1227"/>
      <c r="AX51" s="1205">
        <v>6</v>
      </c>
      <c r="AY51" s="1205"/>
      <c r="AZ51" s="1234" t="str">
        <f>IF(E51="","",VLOOKUP(E51,コード表!$I$5:$K$62,2,FALSE))</f>
        <v/>
      </c>
      <c r="BA51" s="1234"/>
      <c r="BB51" s="1234"/>
      <c r="BC51" s="1234"/>
      <c r="BD51" s="1234"/>
      <c r="BE51" s="1234"/>
      <c r="BF51" s="1234"/>
      <c r="BG51" s="1234"/>
      <c r="BH51" s="1234"/>
      <c r="BI51" s="1236"/>
      <c r="BJ51" s="1236"/>
      <c r="BK51" s="1236"/>
      <c r="BL51" s="1236"/>
      <c r="BM51" s="1236"/>
      <c r="BN51" s="1236"/>
      <c r="BO51" s="1236"/>
      <c r="BP51" s="1236"/>
      <c r="BQ51" s="1236"/>
      <c r="BR51" s="1236"/>
      <c r="BS51" s="1236"/>
      <c r="BT51" s="1237"/>
      <c r="BU51" s="119"/>
      <c r="BV51" s="119"/>
      <c r="BW51" s="119"/>
      <c r="BX51" s="119"/>
      <c r="BY51" s="119"/>
      <c r="BZ51" s="119"/>
      <c r="CI51" s="73"/>
    </row>
    <row r="52" spans="4:87" ht="9" customHeight="1">
      <c r="D52" s="73"/>
      <c r="E52" s="1219"/>
      <c r="F52" s="1220"/>
      <c r="G52" s="1220"/>
      <c r="H52" s="1220"/>
      <c r="I52" s="1220"/>
      <c r="J52" s="1220"/>
      <c r="K52" s="1220"/>
      <c r="L52" s="1220"/>
      <c r="M52" s="1220"/>
      <c r="N52" s="1220"/>
      <c r="O52" s="1220"/>
      <c r="P52" s="1220"/>
      <c r="Q52" s="1220"/>
      <c r="R52" s="1220"/>
      <c r="S52" s="1220"/>
      <c r="T52" s="1220"/>
      <c r="U52" s="1220"/>
      <c r="V52" s="1220"/>
      <c r="W52" s="1220"/>
      <c r="X52" s="1220"/>
      <c r="Y52" s="1220"/>
      <c r="Z52" s="1220"/>
      <c r="AA52" s="1220"/>
      <c r="AB52" s="1220"/>
      <c r="AC52" s="1220"/>
      <c r="AD52" s="1220"/>
      <c r="AE52" s="1220"/>
      <c r="AF52" s="1220"/>
      <c r="AG52" s="1220"/>
      <c r="AH52" s="1220"/>
      <c r="AI52" s="1220"/>
      <c r="AJ52" s="1220"/>
      <c r="AK52" s="1221"/>
      <c r="AL52" s="1229"/>
      <c r="AM52" s="1229"/>
      <c r="AN52" s="1229"/>
      <c r="AO52" s="1229"/>
      <c r="AP52" s="1229"/>
      <c r="AQ52" s="1229"/>
      <c r="AR52" s="1229"/>
      <c r="AS52" s="1229"/>
      <c r="AT52" s="1229"/>
      <c r="AU52" s="1229"/>
      <c r="AV52" s="1229"/>
      <c r="AW52" s="1230"/>
      <c r="AX52" s="1206"/>
      <c r="AY52" s="1206"/>
      <c r="AZ52" s="1235"/>
      <c r="BA52" s="1235"/>
      <c r="BB52" s="1235"/>
      <c r="BC52" s="1235"/>
      <c r="BD52" s="1235"/>
      <c r="BE52" s="1235"/>
      <c r="BF52" s="1235"/>
      <c r="BG52" s="1235"/>
      <c r="BH52" s="1235"/>
      <c r="BI52" s="1238"/>
      <c r="BJ52" s="1238"/>
      <c r="BK52" s="1238"/>
      <c r="BL52" s="1238"/>
      <c r="BM52" s="1238"/>
      <c r="BN52" s="1238"/>
      <c r="BO52" s="1238"/>
      <c r="BP52" s="1238"/>
      <c r="BQ52" s="1238"/>
      <c r="BR52" s="1238"/>
      <c r="BS52" s="1238"/>
      <c r="BT52" s="1239"/>
      <c r="BU52" s="119"/>
      <c r="BV52" s="119"/>
      <c r="BW52" s="119"/>
      <c r="BX52" s="119"/>
      <c r="BY52" s="119"/>
      <c r="BZ52" s="119"/>
      <c r="CI52" s="73"/>
    </row>
    <row r="53" spans="4:87" ht="9" customHeight="1">
      <c r="D53" s="73"/>
      <c r="E53" s="1219"/>
      <c r="F53" s="1220"/>
      <c r="G53" s="1220"/>
      <c r="H53" s="1220"/>
      <c r="I53" s="1220"/>
      <c r="J53" s="1220"/>
      <c r="K53" s="1220"/>
      <c r="L53" s="1220"/>
      <c r="M53" s="1220"/>
      <c r="N53" s="1220"/>
      <c r="O53" s="1220"/>
      <c r="P53" s="1220"/>
      <c r="Q53" s="1220"/>
      <c r="R53" s="1220"/>
      <c r="S53" s="1220"/>
      <c r="T53" s="1220"/>
      <c r="U53" s="1220"/>
      <c r="V53" s="1220"/>
      <c r="W53" s="1220"/>
      <c r="X53" s="1220"/>
      <c r="Y53" s="1220"/>
      <c r="Z53" s="1220"/>
      <c r="AA53" s="1220"/>
      <c r="AB53" s="1220"/>
      <c r="AC53" s="1220"/>
      <c r="AD53" s="1220"/>
      <c r="AE53" s="1220"/>
      <c r="AF53" s="1220"/>
      <c r="AG53" s="1220"/>
      <c r="AH53" s="1220"/>
      <c r="AI53" s="1220"/>
      <c r="AJ53" s="1220"/>
      <c r="AK53" s="1221"/>
      <c r="AL53" s="1229"/>
      <c r="AM53" s="1229"/>
      <c r="AN53" s="1229"/>
      <c r="AO53" s="1229"/>
      <c r="AP53" s="1229"/>
      <c r="AQ53" s="1229"/>
      <c r="AR53" s="1229"/>
      <c r="AS53" s="1229"/>
      <c r="AT53" s="1229"/>
      <c r="AU53" s="1229"/>
      <c r="AV53" s="1229"/>
      <c r="AW53" s="1230"/>
      <c r="AX53" s="1206"/>
      <c r="AY53" s="1206"/>
      <c r="AZ53" s="1235"/>
      <c r="BA53" s="1235"/>
      <c r="BB53" s="1235"/>
      <c r="BC53" s="1235"/>
      <c r="BD53" s="1235"/>
      <c r="BE53" s="1235"/>
      <c r="BF53" s="1235"/>
      <c r="BG53" s="1235"/>
      <c r="BH53" s="1235"/>
      <c r="BI53" s="1238"/>
      <c r="BJ53" s="1238"/>
      <c r="BK53" s="1238"/>
      <c r="BL53" s="1238"/>
      <c r="BM53" s="1238"/>
      <c r="BN53" s="1238"/>
      <c r="BO53" s="1238"/>
      <c r="BP53" s="1238"/>
      <c r="BQ53" s="1238"/>
      <c r="BR53" s="1238"/>
      <c r="BS53" s="1238"/>
      <c r="BT53" s="1239"/>
      <c r="BU53" s="119"/>
      <c r="BV53" s="119"/>
      <c r="BW53" s="119"/>
      <c r="BX53" s="119"/>
      <c r="BY53" s="119"/>
      <c r="BZ53" s="119"/>
      <c r="CI53" s="73"/>
    </row>
    <row r="54" spans="4:87" ht="9" customHeight="1">
      <c r="D54" s="73"/>
      <c r="E54" s="1219"/>
      <c r="F54" s="1220"/>
      <c r="G54" s="1220"/>
      <c r="H54" s="1220"/>
      <c r="I54" s="1220"/>
      <c r="J54" s="1220"/>
      <c r="K54" s="1220"/>
      <c r="L54" s="1220"/>
      <c r="M54" s="1220"/>
      <c r="N54" s="1220"/>
      <c r="O54" s="1220"/>
      <c r="P54" s="1220"/>
      <c r="Q54" s="1220"/>
      <c r="R54" s="1220"/>
      <c r="S54" s="1220"/>
      <c r="T54" s="1220"/>
      <c r="U54" s="1220"/>
      <c r="V54" s="1220"/>
      <c r="W54" s="1220"/>
      <c r="X54" s="1220"/>
      <c r="Y54" s="1220"/>
      <c r="Z54" s="1220"/>
      <c r="AA54" s="1220"/>
      <c r="AB54" s="1220"/>
      <c r="AC54" s="1220"/>
      <c r="AD54" s="1220"/>
      <c r="AE54" s="1220"/>
      <c r="AF54" s="1220"/>
      <c r="AG54" s="1220"/>
      <c r="AH54" s="1220"/>
      <c r="AI54" s="1220"/>
      <c r="AJ54" s="1220"/>
      <c r="AK54" s="1221"/>
      <c r="AL54" s="1229"/>
      <c r="AM54" s="1229"/>
      <c r="AN54" s="1229"/>
      <c r="AO54" s="1229"/>
      <c r="AP54" s="1229"/>
      <c r="AQ54" s="1229"/>
      <c r="AR54" s="1229"/>
      <c r="AS54" s="1229"/>
      <c r="AT54" s="1229"/>
      <c r="AU54" s="1229"/>
      <c r="AV54" s="1229"/>
      <c r="AW54" s="1230"/>
      <c r="AX54" s="1183"/>
      <c r="AY54" s="1183"/>
      <c r="AZ54" s="1183"/>
      <c r="BA54" s="1183"/>
      <c r="BB54" s="1183"/>
      <c r="BC54" s="1183"/>
      <c r="BD54" s="1183"/>
      <c r="BE54" s="1183"/>
      <c r="BF54" s="1183"/>
      <c r="BG54" s="1044" t="str">
        <f>IFERROR(VLOOKUP(AL51,都道府県コード!$A$2:$B$95,2,FALSE),"")</f>
        <v/>
      </c>
      <c r="BH54" s="1045"/>
      <c r="BI54" s="835"/>
      <c r="BJ54" s="836"/>
      <c r="BK54" s="836"/>
      <c r="BL54" s="836"/>
      <c r="BM54" s="836"/>
      <c r="BN54" s="836"/>
      <c r="BO54" s="836"/>
      <c r="BP54" s="836"/>
      <c r="BQ54" s="836"/>
      <c r="BR54" s="836"/>
      <c r="BS54" s="836"/>
      <c r="BT54" s="1240"/>
      <c r="BU54" s="119"/>
      <c r="BV54" s="119"/>
      <c r="BW54" s="119"/>
      <c r="BX54" s="119"/>
      <c r="BY54" s="119"/>
      <c r="BZ54" s="119"/>
      <c r="CI54" s="73"/>
    </row>
    <row r="55" spans="4:87" ht="9" customHeight="1">
      <c r="D55" s="73"/>
      <c r="E55" s="1219"/>
      <c r="F55" s="1220"/>
      <c r="G55" s="1220"/>
      <c r="H55" s="1220"/>
      <c r="I55" s="1220"/>
      <c r="J55" s="1220"/>
      <c r="K55" s="1220"/>
      <c r="L55" s="1220"/>
      <c r="M55" s="1220"/>
      <c r="N55" s="1220"/>
      <c r="O55" s="1220"/>
      <c r="P55" s="1220"/>
      <c r="Q55" s="1220"/>
      <c r="R55" s="1220"/>
      <c r="S55" s="1220"/>
      <c r="T55" s="1220"/>
      <c r="U55" s="1220"/>
      <c r="V55" s="1220"/>
      <c r="W55" s="1220"/>
      <c r="X55" s="1220"/>
      <c r="Y55" s="1220"/>
      <c r="Z55" s="1220"/>
      <c r="AA55" s="1220"/>
      <c r="AB55" s="1220"/>
      <c r="AC55" s="1220"/>
      <c r="AD55" s="1220"/>
      <c r="AE55" s="1220"/>
      <c r="AF55" s="1220"/>
      <c r="AG55" s="1220"/>
      <c r="AH55" s="1220"/>
      <c r="AI55" s="1220"/>
      <c r="AJ55" s="1220"/>
      <c r="AK55" s="1221"/>
      <c r="AL55" s="1229"/>
      <c r="AM55" s="1229"/>
      <c r="AN55" s="1229"/>
      <c r="AO55" s="1229"/>
      <c r="AP55" s="1229"/>
      <c r="AQ55" s="1229"/>
      <c r="AR55" s="1229"/>
      <c r="AS55" s="1229"/>
      <c r="AT55" s="1229"/>
      <c r="AU55" s="1229"/>
      <c r="AV55" s="1229"/>
      <c r="AW55" s="1230"/>
      <c r="AX55" s="1183"/>
      <c r="AY55" s="1183"/>
      <c r="AZ55" s="1183"/>
      <c r="BA55" s="1183"/>
      <c r="BB55" s="1183"/>
      <c r="BC55" s="1183"/>
      <c r="BD55" s="1183"/>
      <c r="BE55" s="1183"/>
      <c r="BF55" s="1183"/>
      <c r="BG55" s="1046"/>
      <c r="BH55" s="1047"/>
      <c r="BI55" s="837"/>
      <c r="BJ55" s="838"/>
      <c r="BK55" s="838"/>
      <c r="BL55" s="838"/>
      <c r="BM55" s="838"/>
      <c r="BN55" s="838"/>
      <c r="BO55" s="838"/>
      <c r="BP55" s="838"/>
      <c r="BQ55" s="838"/>
      <c r="BR55" s="838"/>
      <c r="BS55" s="838"/>
      <c r="BT55" s="1241"/>
      <c r="BU55" s="119"/>
      <c r="BV55" s="119"/>
      <c r="BW55" s="119"/>
      <c r="BX55" s="119"/>
      <c r="BY55" s="119"/>
      <c r="BZ55" s="119"/>
      <c r="CI55" s="73"/>
    </row>
    <row r="56" spans="4:87" ht="9" customHeight="1" thickBot="1">
      <c r="D56" s="73"/>
      <c r="E56" s="1222"/>
      <c r="F56" s="1223"/>
      <c r="G56" s="1223"/>
      <c r="H56" s="1223"/>
      <c r="I56" s="1223"/>
      <c r="J56" s="1223"/>
      <c r="K56" s="1223"/>
      <c r="L56" s="1223"/>
      <c r="M56" s="1223"/>
      <c r="N56" s="1223"/>
      <c r="O56" s="1223"/>
      <c r="P56" s="1223"/>
      <c r="Q56" s="1223"/>
      <c r="R56" s="1223"/>
      <c r="S56" s="1223"/>
      <c r="T56" s="1223"/>
      <c r="U56" s="1223"/>
      <c r="V56" s="1223"/>
      <c r="W56" s="1223"/>
      <c r="X56" s="1223"/>
      <c r="Y56" s="1223"/>
      <c r="Z56" s="1223"/>
      <c r="AA56" s="1223"/>
      <c r="AB56" s="1223"/>
      <c r="AC56" s="1223"/>
      <c r="AD56" s="1223"/>
      <c r="AE56" s="1223"/>
      <c r="AF56" s="1223"/>
      <c r="AG56" s="1223"/>
      <c r="AH56" s="1223"/>
      <c r="AI56" s="1223"/>
      <c r="AJ56" s="1223"/>
      <c r="AK56" s="1224"/>
      <c r="AL56" s="1232"/>
      <c r="AM56" s="1232"/>
      <c r="AN56" s="1232"/>
      <c r="AO56" s="1232"/>
      <c r="AP56" s="1232"/>
      <c r="AQ56" s="1232"/>
      <c r="AR56" s="1232"/>
      <c r="AS56" s="1232"/>
      <c r="AT56" s="1232"/>
      <c r="AU56" s="1232"/>
      <c r="AV56" s="1232"/>
      <c r="AW56" s="1233"/>
      <c r="AX56" s="1184"/>
      <c r="AY56" s="1184"/>
      <c r="AZ56" s="1184"/>
      <c r="BA56" s="1184"/>
      <c r="BB56" s="1184"/>
      <c r="BC56" s="1184"/>
      <c r="BD56" s="1184"/>
      <c r="BE56" s="1184"/>
      <c r="BF56" s="1184"/>
      <c r="BG56" s="1048"/>
      <c r="BH56" s="1049"/>
      <c r="BI56" s="839"/>
      <c r="BJ56" s="840"/>
      <c r="BK56" s="840"/>
      <c r="BL56" s="840"/>
      <c r="BM56" s="840"/>
      <c r="BN56" s="840"/>
      <c r="BO56" s="840"/>
      <c r="BP56" s="840"/>
      <c r="BQ56" s="840"/>
      <c r="BR56" s="840"/>
      <c r="BS56" s="840"/>
      <c r="BT56" s="1242"/>
      <c r="BU56" s="119"/>
      <c r="BV56" s="119"/>
      <c r="BW56" s="119"/>
      <c r="BX56" s="119"/>
      <c r="BY56" s="119"/>
      <c r="BZ56" s="119"/>
      <c r="CI56" s="73"/>
    </row>
    <row r="57" spans="4:87" ht="9" customHeight="1">
      <c r="D57" s="73"/>
      <c r="E57" s="1216"/>
      <c r="F57" s="1217"/>
      <c r="G57" s="1217"/>
      <c r="H57" s="1217"/>
      <c r="I57" s="1217"/>
      <c r="J57" s="1217"/>
      <c r="K57" s="1217"/>
      <c r="L57" s="1217"/>
      <c r="M57" s="1217"/>
      <c r="N57" s="1217"/>
      <c r="O57" s="1217"/>
      <c r="P57" s="1217"/>
      <c r="Q57" s="1217"/>
      <c r="R57" s="1217"/>
      <c r="S57" s="1217"/>
      <c r="T57" s="1217"/>
      <c r="U57" s="1217"/>
      <c r="V57" s="1217"/>
      <c r="W57" s="1217"/>
      <c r="X57" s="1217"/>
      <c r="Y57" s="1217"/>
      <c r="Z57" s="1217"/>
      <c r="AA57" s="1217"/>
      <c r="AB57" s="1217"/>
      <c r="AC57" s="1217"/>
      <c r="AD57" s="1217"/>
      <c r="AE57" s="1217"/>
      <c r="AF57" s="1217"/>
      <c r="AG57" s="1217"/>
      <c r="AH57" s="1217"/>
      <c r="AI57" s="1217"/>
      <c r="AJ57" s="1217"/>
      <c r="AK57" s="1218"/>
      <c r="AL57" s="1226" t="str">
        <f>IF(E57="","",VLOOKUP(E57,コード表!$I$5:$K$62,3,FALSE))</f>
        <v/>
      </c>
      <c r="AM57" s="1226"/>
      <c r="AN57" s="1226"/>
      <c r="AO57" s="1226"/>
      <c r="AP57" s="1226"/>
      <c r="AQ57" s="1226"/>
      <c r="AR57" s="1226"/>
      <c r="AS57" s="1226"/>
      <c r="AT57" s="1226"/>
      <c r="AU57" s="1226"/>
      <c r="AV57" s="1226"/>
      <c r="AW57" s="1227"/>
      <c r="AX57" s="1205">
        <v>7</v>
      </c>
      <c r="AY57" s="1205"/>
      <c r="AZ57" s="1234" t="str">
        <f>IF(E57="","",VLOOKUP(E57,コード表!$I$5:$K$62,2,FALSE))</f>
        <v/>
      </c>
      <c r="BA57" s="1234"/>
      <c r="BB57" s="1234"/>
      <c r="BC57" s="1234"/>
      <c r="BD57" s="1234"/>
      <c r="BE57" s="1234"/>
      <c r="BF57" s="1234"/>
      <c r="BG57" s="1234"/>
      <c r="BH57" s="1234"/>
      <c r="BI57" s="1236"/>
      <c r="BJ57" s="1236"/>
      <c r="BK57" s="1236"/>
      <c r="BL57" s="1236"/>
      <c r="BM57" s="1236"/>
      <c r="BN57" s="1236"/>
      <c r="BO57" s="1236"/>
      <c r="BP57" s="1236"/>
      <c r="BQ57" s="1236"/>
      <c r="BR57" s="1236"/>
      <c r="BS57" s="1236"/>
      <c r="BT57" s="1237"/>
      <c r="BU57" s="119"/>
      <c r="BV57" s="119"/>
      <c r="BW57" s="119"/>
      <c r="BX57" s="119"/>
      <c r="BY57" s="119"/>
      <c r="BZ57" s="119"/>
      <c r="CI57" s="73"/>
    </row>
    <row r="58" spans="4:87" ht="9" customHeight="1">
      <c r="D58" s="73"/>
      <c r="E58" s="1219"/>
      <c r="F58" s="1220"/>
      <c r="G58" s="1220"/>
      <c r="H58" s="1220"/>
      <c r="I58" s="1220"/>
      <c r="J58" s="1220"/>
      <c r="K58" s="1220"/>
      <c r="L58" s="1220"/>
      <c r="M58" s="1220"/>
      <c r="N58" s="1220"/>
      <c r="O58" s="1220"/>
      <c r="P58" s="1220"/>
      <c r="Q58" s="1220"/>
      <c r="R58" s="1220"/>
      <c r="S58" s="1220"/>
      <c r="T58" s="1220"/>
      <c r="U58" s="1220"/>
      <c r="V58" s="1220"/>
      <c r="W58" s="1220"/>
      <c r="X58" s="1220"/>
      <c r="Y58" s="1220"/>
      <c r="Z58" s="1220"/>
      <c r="AA58" s="1220"/>
      <c r="AB58" s="1220"/>
      <c r="AC58" s="1220"/>
      <c r="AD58" s="1220"/>
      <c r="AE58" s="1220"/>
      <c r="AF58" s="1220"/>
      <c r="AG58" s="1220"/>
      <c r="AH58" s="1220"/>
      <c r="AI58" s="1220"/>
      <c r="AJ58" s="1220"/>
      <c r="AK58" s="1221"/>
      <c r="AL58" s="1229"/>
      <c r="AM58" s="1229"/>
      <c r="AN58" s="1229"/>
      <c r="AO58" s="1229"/>
      <c r="AP58" s="1229"/>
      <c r="AQ58" s="1229"/>
      <c r="AR58" s="1229"/>
      <c r="AS58" s="1229"/>
      <c r="AT58" s="1229"/>
      <c r="AU58" s="1229"/>
      <c r="AV58" s="1229"/>
      <c r="AW58" s="1230"/>
      <c r="AX58" s="1206"/>
      <c r="AY58" s="1206"/>
      <c r="AZ58" s="1235"/>
      <c r="BA58" s="1235"/>
      <c r="BB58" s="1235"/>
      <c r="BC58" s="1235"/>
      <c r="BD58" s="1235"/>
      <c r="BE58" s="1235"/>
      <c r="BF58" s="1235"/>
      <c r="BG58" s="1235"/>
      <c r="BH58" s="1235"/>
      <c r="BI58" s="1238"/>
      <c r="BJ58" s="1238"/>
      <c r="BK58" s="1238"/>
      <c r="BL58" s="1238"/>
      <c r="BM58" s="1238"/>
      <c r="BN58" s="1238"/>
      <c r="BO58" s="1238"/>
      <c r="BP58" s="1238"/>
      <c r="BQ58" s="1238"/>
      <c r="BR58" s="1238"/>
      <c r="BS58" s="1238"/>
      <c r="BT58" s="1239"/>
      <c r="BU58" s="119"/>
      <c r="BV58" s="119"/>
      <c r="BW58" s="119"/>
      <c r="BX58" s="119"/>
      <c r="BY58" s="119"/>
      <c r="BZ58" s="119"/>
      <c r="CI58" s="73"/>
    </row>
    <row r="59" spans="4:87" ht="9" customHeight="1">
      <c r="D59" s="73"/>
      <c r="E59" s="1219"/>
      <c r="F59" s="1220"/>
      <c r="G59" s="1220"/>
      <c r="H59" s="1220"/>
      <c r="I59" s="1220"/>
      <c r="J59" s="1220"/>
      <c r="K59" s="1220"/>
      <c r="L59" s="1220"/>
      <c r="M59" s="1220"/>
      <c r="N59" s="1220"/>
      <c r="O59" s="1220"/>
      <c r="P59" s="1220"/>
      <c r="Q59" s="1220"/>
      <c r="R59" s="1220"/>
      <c r="S59" s="1220"/>
      <c r="T59" s="1220"/>
      <c r="U59" s="1220"/>
      <c r="V59" s="1220"/>
      <c r="W59" s="1220"/>
      <c r="X59" s="1220"/>
      <c r="Y59" s="1220"/>
      <c r="Z59" s="1220"/>
      <c r="AA59" s="1220"/>
      <c r="AB59" s="1220"/>
      <c r="AC59" s="1220"/>
      <c r="AD59" s="1220"/>
      <c r="AE59" s="1220"/>
      <c r="AF59" s="1220"/>
      <c r="AG59" s="1220"/>
      <c r="AH59" s="1220"/>
      <c r="AI59" s="1220"/>
      <c r="AJ59" s="1220"/>
      <c r="AK59" s="1221"/>
      <c r="AL59" s="1229"/>
      <c r="AM59" s="1229"/>
      <c r="AN59" s="1229"/>
      <c r="AO59" s="1229"/>
      <c r="AP59" s="1229"/>
      <c r="AQ59" s="1229"/>
      <c r="AR59" s="1229"/>
      <c r="AS59" s="1229"/>
      <c r="AT59" s="1229"/>
      <c r="AU59" s="1229"/>
      <c r="AV59" s="1229"/>
      <c r="AW59" s="1230"/>
      <c r="AX59" s="1206"/>
      <c r="AY59" s="1206"/>
      <c r="AZ59" s="1235"/>
      <c r="BA59" s="1235"/>
      <c r="BB59" s="1235"/>
      <c r="BC59" s="1235"/>
      <c r="BD59" s="1235"/>
      <c r="BE59" s="1235"/>
      <c r="BF59" s="1235"/>
      <c r="BG59" s="1235"/>
      <c r="BH59" s="1235"/>
      <c r="BI59" s="1238"/>
      <c r="BJ59" s="1238"/>
      <c r="BK59" s="1238"/>
      <c r="BL59" s="1238"/>
      <c r="BM59" s="1238"/>
      <c r="BN59" s="1238"/>
      <c r="BO59" s="1238"/>
      <c r="BP59" s="1238"/>
      <c r="BQ59" s="1238"/>
      <c r="BR59" s="1238"/>
      <c r="BS59" s="1238"/>
      <c r="BT59" s="1239"/>
      <c r="BU59" s="119"/>
      <c r="BV59" s="119"/>
      <c r="BW59" s="119"/>
      <c r="BX59" s="119"/>
      <c r="BY59" s="119"/>
      <c r="BZ59" s="119"/>
      <c r="CI59" s="73"/>
    </row>
    <row r="60" spans="4:87" ht="9" customHeight="1">
      <c r="D60" s="73"/>
      <c r="E60" s="1219"/>
      <c r="F60" s="1220"/>
      <c r="G60" s="1220"/>
      <c r="H60" s="1220"/>
      <c r="I60" s="1220"/>
      <c r="J60" s="1220"/>
      <c r="K60" s="1220"/>
      <c r="L60" s="1220"/>
      <c r="M60" s="1220"/>
      <c r="N60" s="1220"/>
      <c r="O60" s="1220"/>
      <c r="P60" s="1220"/>
      <c r="Q60" s="1220"/>
      <c r="R60" s="1220"/>
      <c r="S60" s="1220"/>
      <c r="T60" s="1220"/>
      <c r="U60" s="1220"/>
      <c r="V60" s="1220"/>
      <c r="W60" s="1220"/>
      <c r="X60" s="1220"/>
      <c r="Y60" s="1220"/>
      <c r="Z60" s="1220"/>
      <c r="AA60" s="1220"/>
      <c r="AB60" s="1220"/>
      <c r="AC60" s="1220"/>
      <c r="AD60" s="1220"/>
      <c r="AE60" s="1220"/>
      <c r="AF60" s="1220"/>
      <c r="AG60" s="1220"/>
      <c r="AH60" s="1220"/>
      <c r="AI60" s="1220"/>
      <c r="AJ60" s="1220"/>
      <c r="AK60" s="1221"/>
      <c r="AL60" s="1229"/>
      <c r="AM60" s="1229"/>
      <c r="AN60" s="1229"/>
      <c r="AO60" s="1229"/>
      <c r="AP60" s="1229"/>
      <c r="AQ60" s="1229"/>
      <c r="AR60" s="1229"/>
      <c r="AS60" s="1229"/>
      <c r="AT60" s="1229"/>
      <c r="AU60" s="1229"/>
      <c r="AV60" s="1229"/>
      <c r="AW60" s="1230"/>
      <c r="AX60" s="1183"/>
      <c r="AY60" s="1183"/>
      <c r="AZ60" s="1183"/>
      <c r="BA60" s="1183"/>
      <c r="BB60" s="1183"/>
      <c r="BC60" s="1183"/>
      <c r="BD60" s="1183"/>
      <c r="BE60" s="1183"/>
      <c r="BF60" s="1183"/>
      <c r="BG60" s="1044" t="str">
        <f>IFERROR(VLOOKUP(AL57,都道府県コード!$A$2:$B$95,2,FALSE),"")</f>
        <v/>
      </c>
      <c r="BH60" s="1045"/>
      <c r="BI60" s="835"/>
      <c r="BJ60" s="836"/>
      <c r="BK60" s="836"/>
      <c r="BL60" s="836"/>
      <c r="BM60" s="836"/>
      <c r="BN60" s="836"/>
      <c r="BO60" s="836"/>
      <c r="BP60" s="836"/>
      <c r="BQ60" s="836"/>
      <c r="BR60" s="836"/>
      <c r="BS60" s="836"/>
      <c r="BT60" s="1240"/>
      <c r="BU60" s="119"/>
      <c r="BV60" s="119"/>
      <c r="BW60" s="119"/>
      <c r="BX60" s="119"/>
      <c r="BY60" s="119"/>
      <c r="BZ60" s="119"/>
      <c r="CI60" s="73"/>
    </row>
    <row r="61" spans="4:87" ht="9" customHeight="1">
      <c r="D61" s="73"/>
      <c r="E61" s="1219"/>
      <c r="F61" s="1220"/>
      <c r="G61" s="1220"/>
      <c r="H61" s="1220"/>
      <c r="I61" s="1220"/>
      <c r="J61" s="1220"/>
      <c r="K61" s="1220"/>
      <c r="L61" s="1220"/>
      <c r="M61" s="1220"/>
      <c r="N61" s="1220"/>
      <c r="O61" s="1220"/>
      <c r="P61" s="1220"/>
      <c r="Q61" s="1220"/>
      <c r="R61" s="1220"/>
      <c r="S61" s="1220"/>
      <c r="T61" s="1220"/>
      <c r="U61" s="1220"/>
      <c r="V61" s="1220"/>
      <c r="W61" s="1220"/>
      <c r="X61" s="1220"/>
      <c r="Y61" s="1220"/>
      <c r="Z61" s="1220"/>
      <c r="AA61" s="1220"/>
      <c r="AB61" s="1220"/>
      <c r="AC61" s="1220"/>
      <c r="AD61" s="1220"/>
      <c r="AE61" s="1220"/>
      <c r="AF61" s="1220"/>
      <c r="AG61" s="1220"/>
      <c r="AH61" s="1220"/>
      <c r="AI61" s="1220"/>
      <c r="AJ61" s="1220"/>
      <c r="AK61" s="1221"/>
      <c r="AL61" s="1229"/>
      <c r="AM61" s="1229"/>
      <c r="AN61" s="1229"/>
      <c r="AO61" s="1229"/>
      <c r="AP61" s="1229"/>
      <c r="AQ61" s="1229"/>
      <c r="AR61" s="1229"/>
      <c r="AS61" s="1229"/>
      <c r="AT61" s="1229"/>
      <c r="AU61" s="1229"/>
      <c r="AV61" s="1229"/>
      <c r="AW61" s="1230"/>
      <c r="AX61" s="1183"/>
      <c r="AY61" s="1183"/>
      <c r="AZ61" s="1183"/>
      <c r="BA61" s="1183"/>
      <c r="BB61" s="1183"/>
      <c r="BC61" s="1183"/>
      <c r="BD61" s="1183"/>
      <c r="BE61" s="1183"/>
      <c r="BF61" s="1183"/>
      <c r="BG61" s="1046"/>
      <c r="BH61" s="1047"/>
      <c r="BI61" s="837"/>
      <c r="BJ61" s="838"/>
      <c r="BK61" s="838"/>
      <c r="BL61" s="838"/>
      <c r="BM61" s="838"/>
      <c r="BN61" s="838"/>
      <c r="BO61" s="838"/>
      <c r="BP61" s="838"/>
      <c r="BQ61" s="838"/>
      <c r="BR61" s="838"/>
      <c r="BS61" s="838"/>
      <c r="BT61" s="1241"/>
      <c r="BU61" s="119"/>
      <c r="BV61" s="119"/>
      <c r="BW61" s="119"/>
      <c r="BX61" s="119"/>
      <c r="BY61" s="119"/>
      <c r="BZ61" s="119"/>
      <c r="CI61" s="73"/>
    </row>
    <row r="62" spans="4:87" ht="9" customHeight="1" thickBot="1">
      <c r="D62" s="73"/>
      <c r="E62" s="1222"/>
      <c r="F62" s="1223"/>
      <c r="G62" s="1223"/>
      <c r="H62" s="1223"/>
      <c r="I62" s="1223"/>
      <c r="J62" s="1223"/>
      <c r="K62" s="1223"/>
      <c r="L62" s="1223"/>
      <c r="M62" s="1223"/>
      <c r="N62" s="1223"/>
      <c r="O62" s="1223"/>
      <c r="P62" s="1223"/>
      <c r="Q62" s="1223"/>
      <c r="R62" s="1223"/>
      <c r="S62" s="1223"/>
      <c r="T62" s="1223"/>
      <c r="U62" s="1223"/>
      <c r="V62" s="1223"/>
      <c r="W62" s="1223"/>
      <c r="X62" s="1223"/>
      <c r="Y62" s="1223"/>
      <c r="Z62" s="1223"/>
      <c r="AA62" s="1223"/>
      <c r="AB62" s="1223"/>
      <c r="AC62" s="1223"/>
      <c r="AD62" s="1223"/>
      <c r="AE62" s="1223"/>
      <c r="AF62" s="1223"/>
      <c r="AG62" s="1223"/>
      <c r="AH62" s="1223"/>
      <c r="AI62" s="1223"/>
      <c r="AJ62" s="1223"/>
      <c r="AK62" s="1224"/>
      <c r="AL62" s="1232"/>
      <c r="AM62" s="1232"/>
      <c r="AN62" s="1232"/>
      <c r="AO62" s="1232"/>
      <c r="AP62" s="1232"/>
      <c r="AQ62" s="1232"/>
      <c r="AR62" s="1232"/>
      <c r="AS62" s="1232"/>
      <c r="AT62" s="1232"/>
      <c r="AU62" s="1232"/>
      <c r="AV62" s="1232"/>
      <c r="AW62" s="1233"/>
      <c r="AX62" s="1184"/>
      <c r="AY62" s="1184"/>
      <c r="AZ62" s="1184"/>
      <c r="BA62" s="1184"/>
      <c r="BB62" s="1184"/>
      <c r="BC62" s="1184"/>
      <c r="BD62" s="1184"/>
      <c r="BE62" s="1184"/>
      <c r="BF62" s="1184"/>
      <c r="BG62" s="1048"/>
      <c r="BH62" s="1049"/>
      <c r="BI62" s="839"/>
      <c r="BJ62" s="840"/>
      <c r="BK62" s="840"/>
      <c r="BL62" s="840"/>
      <c r="BM62" s="840"/>
      <c r="BN62" s="840"/>
      <c r="BO62" s="840"/>
      <c r="BP62" s="840"/>
      <c r="BQ62" s="840"/>
      <c r="BR62" s="840"/>
      <c r="BS62" s="840"/>
      <c r="BT62" s="1242"/>
      <c r="BU62" s="119"/>
      <c r="BV62" s="119"/>
      <c r="BW62" s="119"/>
      <c r="BX62" s="119"/>
      <c r="BY62" s="119"/>
      <c r="BZ62" s="119"/>
      <c r="CI62" s="73"/>
    </row>
    <row r="63" spans="4:87" ht="9" customHeight="1">
      <c r="D63" s="73"/>
      <c r="E63" s="1216"/>
      <c r="F63" s="1217"/>
      <c r="G63" s="1217"/>
      <c r="H63" s="1217"/>
      <c r="I63" s="1217"/>
      <c r="J63" s="1217"/>
      <c r="K63" s="1217"/>
      <c r="L63" s="1217"/>
      <c r="M63" s="1217"/>
      <c r="N63" s="1217"/>
      <c r="O63" s="1217"/>
      <c r="P63" s="1217"/>
      <c r="Q63" s="1217"/>
      <c r="R63" s="1217"/>
      <c r="S63" s="1217"/>
      <c r="T63" s="1217"/>
      <c r="U63" s="1217"/>
      <c r="V63" s="1217"/>
      <c r="W63" s="1217"/>
      <c r="X63" s="1217"/>
      <c r="Y63" s="1217"/>
      <c r="Z63" s="1217"/>
      <c r="AA63" s="1217"/>
      <c r="AB63" s="1217"/>
      <c r="AC63" s="1217"/>
      <c r="AD63" s="1217"/>
      <c r="AE63" s="1217"/>
      <c r="AF63" s="1217"/>
      <c r="AG63" s="1217"/>
      <c r="AH63" s="1217"/>
      <c r="AI63" s="1217"/>
      <c r="AJ63" s="1217"/>
      <c r="AK63" s="1218"/>
      <c r="AL63" s="1226" t="str">
        <f>IF(E63="","",VLOOKUP(E63,コード表!$I$5:$K$62,3,FALSE))</f>
        <v/>
      </c>
      <c r="AM63" s="1226"/>
      <c r="AN63" s="1226"/>
      <c r="AO63" s="1226"/>
      <c r="AP63" s="1226"/>
      <c r="AQ63" s="1226"/>
      <c r="AR63" s="1226"/>
      <c r="AS63" s="1226"/>
      <c r="AT63" s="1226"/>
      <c r="AU63" s="1226"/>
      <c r="AV63" s="1226"/>
      <c r="AW63" s="1227"/>
      <c r="AX63" s="1205">
        <v>8</v>
      </c>
      <c r="AY63" s="1205"/>
      <c r="AZ63" s="1234" t="str">
        <f>IF(E63="","",VLOOKUP(E63,コード表!$I$5:$K$62,2,FALSE))</f>
        <v/>
      </c>
      <c r="BA63" s="1234"/>
      <c r="BB63" s="1234"/>
      <c r="BC63" s="1234"/>
      <c r="BD63" s="1234"/>
      <c r="BE63" s="1234"/>
      <c r="BF63" s="1234"/>
      <c r="BG63" s="1234"/>
      <c r="BH63" s="1234"/>
      <c r="BI63" s="1236"/>
      <c r="BJ63" s="1236"/>
      <c r="BK63" s="1236"/>
      <c r="BL63" s="1236"/>
      <c r="BM63" s="1236"/>
      <c r="BN63" s="1236"/>
      <c r="BO63" s="1236"/>
      <c r="BP63" s="1236"/>
      <c r="BQ63" s="1236"/>
      <c r="BR63" s="1236"/>
      <c r="BS63" s="1236"/>
      <c r="BT63" s="1237"/>
      <c r="BU63" s="119"/>
      <c r="BV63" s="119"/>
      <c r="BW63" s="119"/>
      <c r="BX63" s="119"/>
      <c r="BY63" s="119"/>
      <c r="BZ63" s="119"/>
      <c r="CI63" s="73"/>
    </row>
    <row r="64" spans="4:87" ht="9" customHeight="1">
      <c r="D64" s="73"/>
      <c r="E64" s="1219"/>
      <c r="F64" s="1220"/>
      <c r="G64" s="1220"/>
      <c r="H64" s="1220"/>
      <c r="I64" s="1220"/>
      <c r="J64" s="1220"/>
      <c r="K64" s="1220"/>
      <c r="L64" s="1220"/>
      <c r="M64" s="1220"/>
      <c r="N64" s="1220"/>
      <c r="O64" s="1220"/>
      <c r="P64" s="1220"/>
      <c r="Q64" s="1220"/>
      <c r="R64" s="1220"/>
      <c r="S64" s="1220"/>
      <c r="T64" s="1220"/>
      <c r="U64" s="1220"/>
      <c r="V64" s="1220"/>
      <c r="W64" s="1220"/>
      <c r="X64" s="1220"/>
      <c r="Y64" s="1220"/>
      <c r="Z64" s="1220"/>
      <c r="AA64" s="1220"/>
      <c r="AB64" s="1220"/>
      <c r="AC64" s="1220"/>
      <c r="AD64" s="1220"/>
      <c r="AE64" s="1220"/>
      <c r="AF64" s="1220"/>
      <c r="AG64" s="1220"/>
      <c r="AH64" s="1220"/>
      <c r="AI64" s="1220"/>
      <c r="AJ64" s="1220"/>
      <c r="AK64" s="1221"/>
      <c r="AL64" s="1229"/>
      <c r="AM64" s="1229"/>
      <c r="AN64" s="1229"/>
      <c r="AO64" s="1229"/>
      <c r="AP64" s="1229"/>
      <c r="AQ64" s="1229"/>
      <c r="AR64" s="1229"/>
      <c r="AS64" s="1229"/>
      <c r="AT64" s="1229"/>
      <c r="AU64" s="1229"/>
      <c r="AV64" s="1229"/>
      <c r="AW64" s="1230"/>
      <c r="AX64" s="1206"/>
      <c r="AY64" s="1206"/>
      <c r="AZ64" s="1235"/>
      <c r="BA64" s="1235"/>
      <c r="BB64" s="1235"/>
      <c r="BC64" s="1235"/>
      <c r="BD64" s="1235"/>
      <c r="BE64" s="1235"/>
      <c r="BF64" s="1235"/>
      <c r="BG64" s="1235"/>
      <c r="BH64" s="1235"/>
      <c r="BI64" s="1238"/>
      <c r="BJ64" s="1238"/>
      <c r="BK64" s="1238"/>
      <c r="BL64" s="1238"/>
      <c r="BM64" s="1238"/>
      <c r="BN64" s="1238"/>
      <c r="BO64" s="1238"/>
      <c r="BP64" s="1238"/>
      <c r="BQ64" s="1238"/>
      <c r="BR64" s="1238"/>
      <c r="BS64" s="1238"/>
      <c r="BT64" s="1239"/>
      <c r="BU64" s="119"/>
      <c r="BV64" s="119"/>
      <c r="BW64" s="119"/>
      <c r="BX64" s="119"/>
      <c r="BY64" s="119"/>
      <c r="BZ64" s="119"/>
      <c r="CI64" s="73"/>
    </row>
    <row r="65" spans="4:87" ht="9" customHeight="1">
      <c r="D65" s="73"/>
      <c r="E65" s="1219"/>
      <c r="F65" s="1220"/>
      <c r="G65" s="1220"/>
      <c r="H65" s="1220"/>
      <c r="I65" s="1220"/>
      <c r="J65" s="1220"/>
      <c r="K65" s="1220"/>
      <c r="L65" s="1220"/>
      <c r="M65" s="1220"/>
      <c r="N65" s="1220"/>
      <c r="O65" s="1220"/>
      <c r="P65" s="1220"/>
      <c r="Q65" s="1220"/>
      <c r="R65" s="1220"/>
      <c r="S65" s="1220"/>
      <c r="T65" s="1220"/>
      <c r="U65" s="1220"/>
      <c r="V65" s="1220"/>
      <c r="W65" s="1220"/>
      <c r="X65" s="1220"/>
      <c r="Y65" s="1220"/>
      <c r="Z65" s="1220"/>
      <c r="AA65" s="1220"/>
      <c r="AB65" s="1220"/>
      <c r="AC65" s="1220"/>
      <c r="AD65" s="1220"/>
      <c r="AE65" s="1220"/>
      <c r="AF65" s="1220"/>
      <c r="AG65" s="1220"/>
      <c r="AH65" s="1220"/>
      <c r="AI65" s="1220"/>
      <c r="AJ65" s="1220"/>
      <c r="AK65" s="1221"/>
      <c r="AL65" s="1229"/>
      <c r="AM65" s="1229"/>
      <c r="AN65" s="1229"/>
      <c r="AO65" s="1229"/>
      <c r="AP65" s="1229"/>
      <c r="AQ65" s="1229"/>
      <c r="AR65" s="1229"/>
      <c r="AS65" s="1229"/>
      <c r="AT65" s="1229"/>
      <c r="AU65" s="1229"/>
      <c r="AV65" s="1229"/>
      <c r="AW65" s="1230"/>
      <c r="AX65" s="1206"/>
      <c r="AY65" s="1206"/>
      <c r="AZ65" s="1235"/>
      <c r="BA65" s="1235"/>
      <c r="BB65" s="1235"/>
      <c r="BC65" s="1235"/>
      <c r="BD65" s="1235"/>
      <c r="BE65" s="1235"/>
      <c r="BF65" s="1235"/>
      <c r="BG65" s="1235"/>
      <c r="BH65" s="1235"/>
      <c r="BI65" s="1238"/>
      <c r="BJ65" s="1238"/>
      <c r="BK65" s="1238"/>
      <c r="BL65" s="1238"/>
      <c r="BM65" s="1238"/>
      <c r="BN65" s="1238"/>
      <c r="BO65" s="1238"/>
      <c r="BP65" s="1238"/>
      <c r="BQ65" s="1238"/>
      <c r="BR65" s="1238"/>
      <c r="BS65" s="1238"/>
      <c r="BT65" s="1239"/>
      <c r="BU65" s="119"/>
      <c r="BV65" s="119"/>
      <c r="BW65" s="119"/>
      <c r="BX65" s="119"/>
      <c r="BY65" s="119"/>
      <c r="BZ65" s="119"/>
      <c r="CI65" s="73"/>
    </row>
    <row r="66" spans="4:87" ht="9" customHeight="1">
      <c r="D66" s="73"/>
      <c r="E66" s="1219"/>
      <c r="F66" s="1220"/>
      <c r="G66" s="1220"/>
      <c r="H66" s="1220"/>
      <c r="I66" s="1220"/>
      <c r="J66" s="1220"/>
      <c r="K66" s="1220"/>
      <c r="L66" s="1220"/>
      <c r="M66" s="1220"/>
      <c r="N66" s="1220"/>
      <c r="O66" s="1220"/>
      <c r="P66" s="1220"/>
      <c r="Q66" s="1220"/>
      <c r="R66" s="1220"/>
      <c r="S66" s="1220"/>
      <c r="T66" s="1220"/>
      <c r="U66" s="1220"/>
      <c r="V66" s="1220"/>
      <c r="W66" s="1220"/>
      <c r="X66" s="1220"/>
      <c r="Y66" s="1220"/>
      <c r="Z66" s="1220"/>
      <c r="AA66" s="1220"/>
      <c r="AB66" s="1220"/>
      <c r="AC66" s="1220"/>
      <c r="AD66" s="1220"/>
      <c r="AE66" s="1220"/>
      <c r="AF66" s="1220"/>
      <c r="AG66" s="1220"/>
      <c r="AH66" s="1220"/>
      <c r="AI66" s="1220"/>
      <c r="AJ66" s="1220"/>
      <c r="AK66" s="1221"/>
      <c r="AL66" s="1229"/>
      <c r="AM66" s="1229"/>
      <c r="AN66" s="1229"/>
      <c r="AO66" s="1229"/>
      <c r="AP66" s="1229"/>
      <c r="AQ66" s="1229"/>
      <c r="AR66" s="1229"/>
      <c r="AS66" s="1229"/>
      <c r="AT66" s="1229"/>
      <c r="AU66" s="1229"/>
      <c r="AV66" s="1229"/>
      <c r="AW66" s="1230"/>
      <c r="AX66" s="1183"/>
      <c r="AY66" s="1183"/>
      <c r="AZ66" s="1183"/>
      <c r="BA66" s="1183"/>
      <c r="BB66" s="1183"/>
      <c r="BC66" s="1183"/>
      <c r="BD66" s="1183"/>
      <c r="BE66" s="1183"/>
      <c r="BF66" s="1183"/>
      <c r="BG66" s="1044" t="str">
        <f>IFERROR(VLOOKUP(AL63,都道府県コード!$A$2:$B$95,2,FALSE),"")</f>
        <v/>
      </c>
      <c r="BH66" s="1045"/>
      <c r="BI66" s="835"/>
      <c r="BJ66" s="836"/>
      <c r="BK66" s="836"/>
      <c r="BL66" s="836"/>
      <c r="BM66" s="836"/>
      <c r="BN66" s="836"/>
      <c r="BO66" s="836"/>
      <c r="BP66" s="836"/>
      <c r="BQ66" s="836"/>
      <c r="BR66" s="836"/>
      <c r="BS66" s="836"/>
      <c r="BT66" s="1240"/>
      <c r="BU66" s="119"/>
      <c r="BV66" s="119"/>
      <c r="BW66" s="119"/>
      <c r="BX66" s="119"/>
      <c r="BY66" s="119"/>
      <c r="BZ66" s="119"/>
      <c r="CI66" s="73"/>
    </row>
    <row r="67" spans="4:87" ht="9" customHeight="1">
      <c r="D67" s="73"/>
      <c r="E67" s="1219"/>
      <c r="F67" s="1220"/>
      <c r="G67" s="1220"/>
      <c r="H67" s="1220"/>
      <c r="I67" s="1220"/>
      <c r="J67" s="1220"/>
      <c r="K67" s="1220"/>
      <c r="L67" s="1220"/>
      <c r="M67" s="1220"/>
      <c r="N67" s="1220"/>
      <c r="O67" s="1220"/>
      <c r="P67" s="1220"/>
      <c r="Q67" s="1220"/>
      <c r="R67" s="1220"/>
      <c r="S67" s="1220"/>
      <c r="T67" s="1220"/>
      <c r="U67" s="1220"/>
      <c r="V67" s="1220"/>
      <c r="W67" s="1220"/>
      <c r="X67" s="1220"/>
      <c r="Y67" s="1220"/>
      <c r="Z67" s="1220"/>
      <c r="AA67" s="1220"/>
      <c r="AB67" s="1220"/>
      <c r="AC67" s="1220"/>
      <c r="AD67" s="1220"/>
      <c r="AE67" s="1220"/>
      <c r="AF67" s="1220"/>
      <c r="AG67" s="1220"/>
      <c r="AH67" s="1220"/>
      <c r="AI67" s="1220"/>
      <c r="AJ67" s="1220"/>
      <c r="AK67" s="1221"/>
      <c r="AL67" s="1229"/>
      <c r="AM67" s="1229"/>
      <c r="AN67" s="1229"/>
      <c r="AO67" s="1229"/>
      <c r="AP67" s="1229"/>
      <c r="AQ67" s="1229"/>
      <c r="AR67" s="1229"/>
      <c r="AS67" s="1229"/>
      <c r="AT67" s="1229"/>
      <c r="AU67" s="1229"/>
      <c r="AV67" s="1229"/>
      <c r="AW67" s="1230"/>
      <c r="AX67" s="1183"/>
      <c r="AY67" s="1183"/>
      <c r="AZ67" s="1183"/>
      <c r="BA67" s="1183"/>
      <c r="BB67" s="1183"/>
      <c r="BC67" s="1183"/>
      <c r="BD67" s="1183"/>
      <c r="BE67" s="1183"/>
      <c r="BF67" s="1183"/>
      <c r="BG67" s="1046"/>
      <c r="BH67" s="1047"/>
      <c r="BI67" s="837"/>
      <c r="BJ67" s="838"/>
      <c r="BK67" s="838"/>
      <c r="BL67" s="838"/>
      <c r="BM67" s="838"/>
      <c r="BN67" s="838"/>
      <c r="BO67" s="838"/>
      <c r="BP67" s="838"/>
      <c r="BQ67" s="838"/>
      <c r="BR67" s="838"/>
      <c r="BS67" s="838"/>
      <c r="BT67" s="1241"/>
      <c r="BU67" s="119"/>
      <c r="BV67" s="119"/>
      <c r="BW67" s="119"/>
      <c r="BX67" s="119"/>
      <c r="BY67" s="119"/>
      <c r="BZ67" s="119"/>
      <c r="CI67" s="73"/>
    </row>
    <row r="68" spans="4:87" ht="9" customHeight="1" thickBot="1">
      <c r="D68" s="73"/>
      <c r="E68" s="1222"/>
      <c r="F68" s="1223"/>
      <c r="G68" s="1223"/>
      <c r="H68" s="1223"/>
      <c r="I68" s="1223"/>
      <c r="J68" s="1223"/>
      <c r="K68" s="1223"/>
      <c r="L68" s="1223"/>
      <c r="M68" s="1223"/>
      <c r="N68" s="1223"/>
      <c r="O68" s="1223"/>
      <c r="P68" s="1223"/>
      <c r="Q68" s="1223"/>
      <c r="R68" s="1223"/>
      <c r="S68" s="1223"/>
      <c r="T68" s="1223"/>
      <c r="U68" s="1223"/>
      <c r="V68" s="1223"/>
      <c r="W68" s="1223"/>
      <c r="X68" s="1223"/>
      <c r="Y68" s="1223"/>
      <c r="Z68" s="1223"/>
      <c r="AA68" s="1223"/>
      <c r="AB68" s="1223"/>
      <c r="AC68" s="1223"/>
      <c r="AD68" s="1223"/>
      <c r="AE68" s="1223"/>
      <c r="AF68" s="1223"/>
      <c r="AG68" s="1223"/>
      <c r="AH68" s="1223"/>
      <c r="AI68" s="1223"/>
      <c r="AJ68" s="1223"/>
      <c r="AK68" s="1224"/>
      <c r="AL68" s="1232"/>
      <c r="AM68" s="1232"/>
      <c r="AN68" s="1232"/>
      <c r="AO68" s="1232"/>
      <c r="AP68" s="1232"/>
      <c r="AQ68" s="1232"/>
      <c r="AR68" s="1232"/>
      <c r="AS68" s="1232"/>
      <c r="AT68" s="1232"/>
      <c r="AU68" s="1232"/>
      <c r="AV68" s="1232"/>
      <c r="AW68" s="1233"/>
      <c r="AX68" s="1184"/>
      <c r="AY68" s="1184"/>
      <c r="AZ68" s="1184"/>
      <c r="BA68" s="1184"/>
      <c r="BB68" s="1184"/>
      <c r="BC68" s="1184"/>
      <c r="BD68" s="1184"/>
      <c r="BE68" s="1184"/>
      <c r="BF68" s="1184"/>
      <c r="BG68" s="1048"/>
      <c r="BH68" s="1049"/>
      <c r="BI68" s="839"/>
      <c r="BJ68" s="840"/>
      <c r="BK68" s="840"/>
      <c r="BL68" s="840"/>
      <c r="BM68" s="840"/>
      <c r="BN68" s="840"/>
      <c r="BO68" s="840"/>
      <c r="BP68" s="840"/>
      <c r="BQ68" s="840"/>
      <c r="BR68" s="840"/>
      <c r="BS68" s="840"/>
      <c r="BT68" s="1242"/>
      <c r="BU68" s="119"/>
      <c r="BV68" s="119"/>
      <c r="BW68" s="119"/>
      <c r="BX68" s="119"/>
      <c r="BY68" s="119"/>
      <c r="BZ68" s="119"/>
      <c r="CI68" s="73"/>
    </row>
    <row r="69" spans="4:87" ht="9" customHeight="1">
      <c r="D69" s="73"/>
      <c r="E69" s="1216"/>
      <c r="F69" s="1217"/>
      <c r="G69" s="1217"/>
      <c r="H69" s="1217"/>
      <c r="I69" s="1217"/>
      <c r="J69" s="1217"/>
      <c r="K69" s="1217"/>
      <c r="L69" s="1217"/>
      <c r="M69" s="1217"/>
      <c r="N69" s="1217"/>
      <c r="O69" s="1217"/>
      <c r="P69" s="1217"/>
      <c r="Q69" s="1217"/>
      <c r="R69" s="1217"/>
      <c r="S69" s="1217"/>
      <c r="T69" s="1217"/>
      <c r="U69" s="1217"/>
      <c r="V69" s="1217"/>
      <c r="W69" s="1217"/>
      <c r="X69" s="1217"/>
      <c r="Y69" s="1217"/>
      <c r="Z69" s="1217"/>
      <c r="AA69" s="1217"/>
      <c r="AB69" s="1217"/>
      <c r="AC69" s="1217"/>
      <c r="AD69" s="1217"/>
      <c r="AE69" s="1217"/>
      <c r="AF69" s="1217"/>
      <c r="AG69" s="1217"/>
      <c r="AH69" s="1217"/>
      <c r="AI69" s="1217"/>
      <c r="AJ69" s="1217"/>
      <c r="AK69" s="1218"/>
      <c r="AL69" s="1226" t="str">
        <f>IF(E69="","",VLOOKUP(E69,コード表!$I$5:$K$62,3,FALSE))</f>
        <v/>
      </c>
      <c r="AM69" s="1226"/>
      <c r="AN69" s="1226"/>
      <c r="AO69" s="1226"/>
      <c r="AP69" s="1226"/>
      <c r="AQ69" s="1226"/>
      <c r="AR69" s="1226"/>
      <c r="AS69" s="1226"/>
      <c r="AT69" s="1226"/>
      <c r="AU69" s="1226"/>
      <c r="AV69" s="1226"/>
      <c r="AW69" s="1227"/>
      <c r="AX69" s="1205">
        <v>9</v>
      </c>
      <c r="AY69" s="1205"/>
      <c r="AZ69" s="1234" t="str">
        <f>IF(E69="","",VLOOKUP(E69,コード表!$I$5:$K$62,2,FALSE))</f>
        <v/>
      </c>
      <c r="BA69" s="1234"/>
      <c r="BB69" s="1234"/>
      <c r="BC69" s="1234"/>
      <c r="BD69" s="1234"/>
      <c r="BE69" s="1234"/>
      <c r="BF69" s="1234"/>
      <c r="BG69" s="1234"/>
      <c r="BH69" s="1234"/>
      <c r="BI69" s="1236"/>
      <c r="BJ69" s="1236"/>
      <c r="BK69" s="1236"/>
      <c r="BL69" s="1236"/>
      <c r="BM69" s="1236"/>
      <c r="BN69" s="1236"/>
      <c r="BO69" s="1236"/>
      <c r="BP69" s="1236"/>
      <c r="BQ69" s="1236"/>
      <c r="BR69" s="1236"/>
      <c r="BS69" s="1236"/>
      <c r="BT69" s="1237"/>
      <c r="BU69" s="119"/>
      <c r="BV69" s="119"/>
      <c r="BW69" s="119"/>
      <c r="BX69" s="119"/>
      <c r="BY69" s="119"/>
      <c r="BZ69" s="119"/>
      <c r="CI69" s="73"/>
    </row>
    <row r="70" spans="4:87" ht="9" customHeight="1">
      <c r="D70" s="73"/>
      <c r="E70" s="1219"/>
      <c r="F70" s="1220"/>
      <c r="G70" s="1220"/>
      <c r="H70" s="1220"/>
      <c r="I70" s="1220"/>
      <c r="J70" s="1220"/>
      <c r="K70" s="1220"/>
      <c r="L70" s="1220"/>
      <c r="M70" s="1220"/>
      <c r="N70" s="1220"/>
      <c r="O70" s="1220"/>
      <c r="P70" s="1220"/>
      <c r="Q70" s="1220"/>
      <c r="R70" s="1220"/>
      <c r="S70" s="1220"/>
      <c r="T70" s="1220"/>
      <c r="U70" s="1220"/>
      <c r="V70" s="1220"/>
      <c r="W70" s="1220"/>
      <c r="X70" s="1220"/>
      <c r="Y70" s="1220"/>
      <c r="Z70" s="1220"/>
      <c r="AA70" s="1220"/>
      <c r="AB70" s="1220"/>
      <c r="AC70" s="1220"/>
      <c r="AD70" s="1220"/>
      <c r="AE70" s="1220"/>
      <c r="AF70" s="1220"/>
      <c r="AG70" s="1220"/>
      <c r="AH70" s="1220"/>
      <c r="AI70" s="1220"/>
      <c r="AJ70" s="1220"/>
      <c r="AK70" s="1221"/>
      <c r="AL70" s="1229"/>
      <c r="AM70" s="1229"/>
      <c r="AN70" s="1229"/>
      <c r="AO70" s="1229"/>
      <c r="AP70" s="1229"/>
      <c r="AQ70" s="1229"/>
      <c r="AR70" s="1229"/>
      <c r="AS70" s="1229"/>
      <c r="AT70" s="1229"/>
      <c r="AU70" s="1229"/>
      <c r="AV70" s="1229"/>
      <c r="AW70" s="1230"/>
      <c r="AX70" s="1206"/>
      <c r="AY70" s="1206"/>
      <c r="AZ70" s="1235"/>
      <c r="BA70" s="1235"/>
      <c r="BB70" s="1235"/>
      <c r="BC70" s="1235"/>
      <c r="BD70" s="1235"/>
      <c r="BE70" s="1235"/>
      <c r="BF70" s="1235"/>
      <c r="BG70" s="1235"/>
      <c r="BH70" s="1235"/>
      <c r="BI70" s="1238"/>
      <c r="BJ70" s="1238"/>
      <c r="BK70" s="1238"/>
      <c r="BL70" s="1238"/>
      <c r="BM70" s="1238"/>
      <c r="BN70" s="1238"/>
      <c r="BO70" s="1238"/>
      <c r="BP70" s="1238"/>
      <c r="BQ70" s="1238"/>
      <c r="BR70" s="1238"/>
      <c r="BS70" s="1238"/>
      <c r="BT70" s="1239"/>
      <c r="BU70" s="119"/>
      <c r="BV70" s="119"/>
      <c r="BW70" s="119"/>
      <c r="BX70" s="119"/>
      <c r="BY70" s="119"/>
      <c r="BZ70" s="119"/>
      <c r="CI70" s="73"/>
    </row>
    <row r="71" spans="4:87" ht="9" customHeight="1">
      <c r="D71" s="73"/>
      <c r="E71" s="1219"/>
      <c r="F71" s="1220"/>
      <c r="G71" s="1220"/>
      <c r="H71" s="1220"/>
      <c r="I71" s="1220"/>
      <c r="J71" s="1220"/>
      <c r="K71" s="1220"/>
      <c r="L71" s="1220"/>
      <c r="M71" s="1220"/>
      <c r="N71" s="1220"/>
      <c r="O71" s="1220"/>
      <c r="P71" s="1220"/>
      <c r="Q71" s="1220"/>
      <c r="R71" s="1220"/>
      <c r="S71" s="1220"/>
      <c r="T71" s="1220"/>
      <c r="U71" s="1220"/>
      <c r="V71" s="1220"/>
      <c r="W71" s="1220"/>
      <c r="X71" s="1220"/>
      <c r="Y71" s="1220"/>
      <c r="Z71" s="1220"/>
      <c r="AA71" s="1220"/>
      <c r="AB71" s="1220"/>
      <c r="AC71" s="1220"/>
      <c r="AD71" s="1220"/>
      <c r="AE71" s="1220"/>
      <c r="AF71" s="1220"/>
      <c r="AG71" s="1220"/>
      <c r="AH71" s="1220"/>
      <c r="AI71" s="1220"/>
      <c r="AJ71" s="1220"/>
      <c r="AK71" s="1221"/>
      <c r="AL71" s="1229"/>
      <c r="AM71" s="1229"/>
      <c r="AN71" s="1229"/>
      <c r="AO71" s="1229"/>
      <c r="AP71" s="1229"/>
      <c r="AQ71" s="1229"/>
      <c r="AR71" s="1229"/>
      <c r="AS71" s="1229"/>
      <c r="AT71" s="1229"/>
      <c r="AU71" s="1229"/>
      <c r="AV71" s="1229"/>
      <c r="AW71" s="1230"/>
      <c r="AX71" s="1206"/>
      <c r="AY71" s="1206"/>
      <c r="AZ71" s="1235"/>
      <c r="BA71" s="1235"/>
      <c r="BB71" s="1235"/>
      <c r="BC71" s="1235"/>
      <c r="BD71" s="1235"/>
      <c r="BE71" s="1235"/>
      <c r="BF71" s="1235"/>
      <c r="BG71" s="1235"/>
      <c r="BH71" s="1235"/>
      <c r="BI71" s="1238"/>
      <c r="BJ71" s="1238"/>
      <c r="BK71" s="1238"/>
      <c r="BL71" s="1238"/>
      <c r="BM71" s="1238"/>
      <c r="BN71" s="1238"/>
      <c r="BO71" s="1238"/>
      <c r="BP71" s="1238"/>
      <c r="BQ71" s="1238"/>
      <c r="BR71" s="1238"/>
      <c r="BS71" s="1238"/>
      <c r="BT71" s="1239"/>
      <c r="BU71" s="119"/>
      <c r="BV71" s="119"/>
      <c r="BW71" s="119"/>
      <c r="BX71" s="119"/>
      <c r="BY71" s="119"/>
      <c r="BZ71" s="119"/>
      <c r="CI71" s="73"/>
    </row>
    <row r="72" spans="4:87" ht="9" customHeight="1">
      <c r="D72" s="73"/>
      <c r="E72" s="1219"/>
      <c r="F72" s="1220"/>
      <c r="G72" s="1220"/>
      <c r="H72" s="1220"/>
      <c r="I72" s="1220"/>
      <c r="J72" s="1220"/>
      <c r="K72" s="1220"/>
      <c r="L72" s="1220"/>
      <c r="M72" s="1220"/>
      <c r="N72" s="1220"/>
      <c r="O72" s="1220"/>
      <c r="P72" s="1220"/>
      <c r="Q72" s="1220"/>
      <c r="R72" s="1220"/>
      <c r="S72" s="1220"/>
      <c r="T72" s="1220"/>
      <c r="U72" s="1220"/>
      <c r="V72" s="1220"/>
      <c r="W72" s="1220"/>
      <c r="X72" s="1220"/>
      <c r="Y72" s="1220"/>
      <c r="Z72" s="1220"/>
      <c r="AA72" s="1220"/>
      <c r="AB72" s="1220"/>
      <c r="AC72" s="1220"/>
      <c r="AD72" s="1220"/>
      <c r="AE72" s="1220"/>
      <c r="AF72" s="1220"/>
      <c r="AG72" s="1220"/>
      <c r="AH72" s="1220"/>
      <c r="AI72" s="1220"/>
      <c r="AJ72" s="1220"/>
      <c r="AK72" s="1221"/>
      <c r="AL72" s="1229"/>
      <c r="AM72" s="1229"/>
      <c r="AN72" s="1229"/>
      <c r="AO72" s="1229"/>
      <c r="AP72" s="1229"/>
      <c r="AQ72" s="1229"/>
      <c r="AR72" s="1229"/>
      <c r="AS72" s="1229"/>
      <c r="AT72" s="1229"/>
      <c r="AU72" s="1229"/>
      <c r="AV72" s="1229"/>
      <c r="AW72" s="1230"/>
      <c r="AX72" s="1183"/>
      <c r="AY72" s="1183"/>
      <c r="AZ72" s="1183"/>
      <c r="BA72" s="1183"/>
      <c r="BB72" s="1183"/>
      <c r="BC72" s="1183"/>
      <c r="BD72" s="1183"/>
      <c r="BE72" s="1183"/>
      <c r="BF72" s="1183"/>
      <c r="BG72" s="1044" t="str">
        <f>IFERROR(VLOOKUP(AL69,都道府県コード!$A$2:$B$95,2,FALSE),"")</f>
        <v/>
      </c>
      <c r="BH72" s="1045"/>
      <c r="BI72" s="835"/>
      <c r="BJ72" s="836"/>
      <c r="BK72" s="836"/>
      <c r="BL72" s="836"/>
      <c r="BM72" s="836"/>
      <c r="BN72" s="836"/>
      <c r="BO72" s="836"/>
      <c r="BP72" s="836"/>
      <c r="BQ72" s="836"/>
      <c r="BR72" s="836"/>
      <c r="BS72" s="836"/>
      <c r="BT72" s="1240"/>
      <c r="BU72" s="119"/>
      <c r="BV72" s="119"/>
      <c r="BW72" s="119"/>
      <c r="BX72" s="119"/>
      <c r="BY72" s="119"/>
      <c r="BZ72" s="119"/>
      <c r="CI72" s="73"/>
    </row>
    <row r="73" spans="4:87" ht="9" customHeight="1">
      <c r="D73" s="73"/>
      <c r="E73" s="1219"/>
      <c r="F73" s="1220"/>
      <c r="G73" s="1220"/>
      <c r="H73" s="1220"/>
      <c r="I73" s="1220"/>
      <c r="J73" s="1220"/>
      <c r="K73" s="1220"/>
      <c r="L73" s="1220"/>
      <c r="M73" s="1220"/>
      <c r="N73" s="1220"/>
      <c r="O73" s="1220"/>
      <c r="P73" s="1220"/>
      <c r="Q73" s="1220"/>
      <c r="R73" s="1220"/>
      <c r="S73" s="1220"/>
      <c r="T73" s="1220"/>
      <c r="U73" s="1220"/>
      <c r="V73" s="1220"/>
      <c r="W73" s="1220"/>
      <c r="X73" s="1220"/>
      <c r="Y73" s="1220"/>
      <c r="Z73" s="1220"/>
      <c r="AA73" s="1220"/>
      <c r="AB73" s="1220"/>
      <c r="AC73" s="1220"/>
      <c r="AD73" s="1220"/>
      <c r="AE73" s="1220"/>
      <c r="AF73" s="1220"/>
      <c r="AG73" s="1220"/>
      <c r="AH73" s="1220"/>
      <c r="AI73" s="1220"/>
      <c r="AJ73" s="1220"/>
      <c r="AK73" s="1221"/>
      <c r="AL73" s="1229"/>
      <c r="AM73" s="1229"/>
      <c r="AN73" s="1229"/>
      <c r="AO73" s="1229"/>
      <c r="AP73" s="1229"/>
      <c r="AQ73" s="1229"/>
      <c r="AR73" s="1229"/>
      <c r="AS73" s="1229"/>
      <c r="AT73" s="1229"/>
      <c r="AU73" s="1229"/>
      <c r="AV73" s="1229"/>
      <c r="AW73" s="1230"/>
      <c r="AX73" s="1183"/>
      <c r="AY73" s="1183"/>
      <c r="AZ73" s="1183"/>
      <c r="BA73" s="1183"/>
      <c r="BB73" s="1183"/>
      <c r="BC73" s="1183"/>
      <c r="BD73" s="1183"/>
      <c r="BE73" s="1183"/>
      <c r="BF73" s="1183"/>
      <c r="BG73" s="1046"/>
      <c r="BH73" s="1047"/>
      <c r="BI73" s="837"/>
      <c r="BJ73" s="838"/>
      <c r="BK73" s="838"/>
      <c r="BL73" s="838"/>
      <c r="BM73" s="838"/>
      <c r="BN73" s="838"/>
      <c r="BO73" s="838"/>
      <c r="BP73" s="838"/>
      <c r="BQ73" s="838"/>
      <c r="BR73" s="838"/>
      <c r="BS73" s="838"/>
      <c r="BT73" s="1241"/>
      <c r="BU73" s="119"/>
      <c r="BV73" s="119"/>
      <c r="BW73" s="119"/>
      <c r="BX73" s="119"/>
      <c r="BY73" s="119"/>
      <c r="BZ73" s="119"/>
      <c r="CI73" s="73"/>
    </row>
    <row r="74" spans="4:87" ht="9" customHeight="1" thickBot="1">
      <c r="D74" s="73"/>
      <c r="E74" s="1222"/>
      <c r="F74" s="1223"/>
      <c r="G74" s="1223"/>
      <c r="H74" s="1223"/>
      <c r="I74" s="1223"/>
      <c r="J74" s="1223"/>
      <c r="K74" s="1223"/>
      <c r="L74" s="1223"/>
      <c r="M74" s="1223"/>
      <c r="N74" s="1223"/>
      <c r="O74" s="1223"/>
      <c r="P74" s="1223"/>
      <c r="Q74" s="1223"/>
      <c r="R74" s="1223"/>
      <c r="S74" s="1223"/>
      <c r="T74" s="1223"/>
      <c r="U74" s="1223"/>
      <c r="V74" s="1223"/>
      <c r="W74" s="1223"/>
      <c r="X74" s="1223"/>
      <c r="Y74" s="1223"/>
      <c r="Z74" s="1223"/>
      <c r="AA74" s="1223"/>
      <c r="AB74" s="1223"/>
      <c r="AC74" s="1223"/>
      <c r="AD74" s="1223"/>
      <c r="AE74" s="1223"/>
      <c r="AF74" s="1223"/>
      <c r="AG74" s="1223"/>
      <c r="AH74" s="1223"/>
      <c r="AI74" s="1223"/>
      <c r="AJ74" s="1223"/>
      <c r="AK74" s="1224"/>
      <c r="AL74" s="1232"/>
      <c r="AM74" s="1232"/>
      <c r="AN74" s="1232"/>
      <c r="AO74" s="1232"/>
      <c r="AP74" s="1232"/>
      <c r="AQ74" s="1232"/>
      <c r="AR74" s="1232"/>
      <c r="AS74" s="1232"/>
      <c r="AT74" s="1232"/>
      <c r="AU74" s="1232"/>
      <c r="AV74" s="1232"/>
      <c r="AW74" s="1233"/>
      <c r="AX74" s="1184"/>
      <c r="AY74" s="1184"/>
      <c r="AZ74" s="1184"/>
      <c r="BA74" s="1184"/>
      <c r="BB74" s="1184"/>
      <c r="BC74" s="1184"/>
      <c r="BD74" s="1184"/>
      <c r="BE74" s="1184"/>
      <c r="BF74" s="1184"/>
      <c r="BG74" s="1048"/>
      <c r="BH74" s="1049"/>
      <c r="BI74" s="839"/>
      <c r="BJ74" s="840"/>
      <c r="BK74" s="840"/>
      <c r="BL74" s="840"/>
      <c r="BM74" s="840"/>
      <c r="BN74" s="840"/>
      <c r="BO74" s="840"/>
      <c r="BP74" s="840"/>
      <c r="BQ74" s="840"/>
      <c r="BR74" s="840"/>
      <c r="BS74" s="840"/>
      <c r="BT74" s="1242"/>
      <c r="BU74" s="119"/>
      <c r="BV74" s="119"/>
      <c r="BW74" s="119"/>
      <c r="BX74" s="119"/>
      <c r="BY74" s="119"/>
      <c r="BZ74" s="119"/>
      <c r="CI74" s="73"/>
    </row>
    <row r="75" spans="4:87" ht="9" customHeight="1">
      <c r="D75" s="73"/>
      <c r="E75" s="1216"/>
      <c r="F75" s="1217"/>
      <c r="G75" s="1217"/>
      <c r="H75" s="1217"/>
      <c r="I75" s="1217"/>
      <c r="J75" s="1217"/>
      <c r="K75" s="1217"/>
      <c r="L75" s="1217"/>
      <c r="M75" s="1217"/>
      <c r="N75" s="1217"/>
      <c r="O75" s="1217"/>
      <c r="P75" s="1217"/>
      <c r="Q75" s="1217"/>
      <c r="R75" s="1217"/>
      <c r="S75" s="1217"/>
      <c r="T75" s="1217"/>
      <c r="U75" s="1217"/>
      <c r="V75" s="1217"/>
      <c r="W75" s="1217"/>
      <c r="X75" s="1217"/>
      <c r="Y75" s="1217"/>
      <c r="Z75" s="1217"/>
      <c r="AA75" s="1217"/>
      <c r="AB75" s="1217"/>
      <c r="AC75" s="1217"/>
      <c r="AD75" s="1217"/>
      <c r="AE75" s="1217"/>
      <c r="AF75" s="1217"/>
      <c r="AG75" s="1217"/>
      <c r="AH75" s="1217"/>
      <c r="AI75" s="1217"/>
      <c r="AJ75" s="1217"/>
      <c r="AK75" s="1218"/>
      <c r="AL75" s="1226" t="str">
        <f>IF(E75="","",VLOOKUP(E75,コード表!$I$5:$K$62,3,FALSE))</f>
        <v/>
      </c>
      <c r="AM75" s="1226"/>
      <c r="AN75" s="1226"/>
      <c r="AO75" s="1226"/>
      <c r="AP75" s="1226"/>
      <c r="AQ75" s="1226"/>
      <c r="AR75" s="1226"/>
      <c r="AS75" s="1226"/>
      <c r="AT75" s="1226"/>
      <c r="AU75" s="1226"/>
      <c r="AV75" s="1226"/>
      <c r="AW75" s="1227"/>
      <c r="AX75" s="1205">
        <v>10</v>
      </c>
      <c r="AY75" s="1205"/>
      <c r="AZ75" s="1234" t="str">
        <f>IF(E75="","",VLOOKUP(E75,コード表!$I$5:$K$62,2,FALSE))</f>
        <v/>
      </c>
      <c r="BA75" s="1234"/>
      <c r="BB75" s="1234"/>
      <c r="BC75" s="1234"/>
      <c r="BD75" s="1234"/>
      <c r="BE75" s="1234"/>
      <c r="BF75" s="1234"/>
      <c r="BG75" s="1234"/>
      <c r="BH75" s="1234"/>
      <c r="BI75" s="1236"/>
      <c r="BJ75" s="1236"/>
      <c r="BK75" s="1236"/>
      <c r="BL75" s="1236"/>
      <c r="BM75" s="1236"/>
      <c r="BN75" s="1236"/>
      <c r="BO75" s="1236"/>
      <c r="BP75" s="1236"/>
      <c r="BQ75" s="1236"/>
      <c r="BR75" s="1236"/>
      <c r="BS75" s="1236"/>
      <c r="BT75" s="1237"/>
      <c r="BU75" s="119"/>
      <c r="BV75" s="119"/>
      <c r="BW75" s="119"/>
      <c r="BX75" s="119"/>
      <c r="BY75" s="119"/>
      <c r="BZ75" s="119"/>
      <c r="CI75" s="73"/>
    </row>
    <row r="76" spans="4:87" ht="9" customHeight="1">
      <c r="D76" s="73"/>
      <c r="E76" s="1219"/>
      <c r="F76" s="1220"/>
      <c r="G76" s="1220"/>
      <c r="H76" s="1220"/>
      <c r="I76" s="1220"/>
      <c r="J76" s="1220"/>
      <c r="K76" s="1220"/>
      <c r="L76" s="1220"/>
      <c r="M76" s="1220"/>
      <c r="N76" s="1220"/>
      <c r="O76" s="1220"/>
      <c r="P76" s="1220"/>
      <c r="Q76" s="1220"/>
      <c r="R76" s="1220"/>
      <c r="S76" s="1220"/>
      <c r="T76" s="1220"/>
      <c r="U76" s="1220"/>
      <c r="V76" s="1220"/>
      <c r="W76" s="1220"/>
      <c r="X76" s="1220"/>
      <c r="Y76" s="1220"/>
      <c r="Z76" s="1220"/>
      <c r="AA76" s="1220"/>
      <c r="AB76" s="1220"/>
      <c r="AC76" s="1220"/>
      <c r="AD76" s="1220"/>
      <c r="AE76" s="1220"/>
      <c r="AF76" s="1220"/>
      <c r="AG76" s="1220"/>
      <c r="AH76" s="1220"/>
      <c r="AI76" s="1220"/>
      <c r="AJ76" s="1220"/>
      <c r="AK76" s="1221"/>
      <c r="AL76" s="1229"/>
      <c r="AM76" s="1229"/>
      <c r="AN76" s="1229"/>
      <c r="AO76" s="1229"/>
      <c r="AP76" s="1229"/>
      <c r="AQ76" s="1229"/>
      <c r="AR76" s="1229"/>
      <c r="AS76" s="1229"/>
      <c r="AT76" s="1229"/>
      <c r="AU76" s="1229"/>
      <c r="AV76" s="1229"/>
      <c r="AW76" s="1230"/>
      <c r="AX76" s="1206"/>
      <c r="AY76" s="1206"/>
      <c r="AZ76" s="1235"/>
      <c r="BA76" s="1235"/>
      <c r="BB76" s="1235"/>
      <c r="BC76" s="1235"/>
      <c r="BD76" s="1235"/>
      <c r="BE76" s="1235"/>
      <c r="BF76" s="1235"/>
      <c r="BG76" s="1235"/>
      <c r="BH76" s="1235"/>
      <c r="BI76" s="1238"/>
      <c r="BJ76" s="1238"/>
      <c r="BK76" s="1238"/>
      <c r="BL76" s="1238"/>
      <c r="BM76" s="1238"/>
      <c r="BN76" s="1238"/>
      <c r="BO76" s="1238"/>
      <c r="BP76" s="1238"/>
      <c r="BQ76" s="1238"/>
      <c r="BR76" s="1238"/>
      <c r="BS76" s="1238"/>
      <c r="BT76" s="1239"/>
      <c r="BU76" s="119"/>
      <c r="BV76" s="119"/>
      <c r="BW76" s="119"/>
      <c r="BX76" s="119"/>
      <c r="BY76" s="119"/>
      <c r="BZ76" s="119"/>
      <c r="CI76" s="73"/>
    </row>
    <row r="77" spans="4:87" ht="9" customHeight="1">
      <c r="D77" s="73"/>
      <c r="E77" s="1219"/>
      <c r="F77" s="1220"/>
      <c r="G77" s="1220"/>
      <c r="H77" s="1220"/>
      <c r="I77" s="1220"/>
      <c r="J77" s="1220"/>
      <c r="K77" s="1220"/>
      <c r="L77" s="1220"/>
      <c r="M77" s="1220"/>
      <c r="N77" s="1220"/>
      <c r="O77" s="1220"/>
      <c r="P77" s="1220"/>
      <c r="Q77" s="1220"/>
      <c r="R77" s="1220"/>
      <c r="S77" s="1220"/>
      <c r="T77" s="1220"/>
      <c r="U77" s="1220"/>
      <c r="V77" s="1220"/>
      <c r="W77" s="1220"/>
      <c r="X77" s="1220"/>
      <c r="Y77" s="1220"/>
      <c r="Z77" s="1220"/>
      <c r="AA77" s="1220"/>
      <c r="AB77" s="1220"/>
      <c r="AC77" s="1220"/>
      <c r="AD77" s="1220"/>
      <c r="AE77" s="1220"/>
      <c r="AF77" s="1220"/>
      <c r="AG77" s="1220"/>
      <c r="AH77" s="1220"/>
      <c r="AI77" s="1220"/>
      <c r="AJ77" s="1220"/>
      <c r="AK77" s="1221"/>
      <c r="AL77" s="1229"/>
      <c r="AM77" s="1229"/>
      <c r="AN77" s="1229"/>
      <c r="AO77" s="1229"/>
      <c r="AP77" s="1229"/>
      <c r="AQ77" s="1229"/>
      <c r="AR77" s="1229"/>
      <c r="AS77" s="1229"/>
      <c r="AT77" s="1229"/>
      <c r="AU77" s="1229"/>
      <c r="AV77" s="1229"/>
      <c r="AW77" s="1230"/>
      <c r="AX77" s="1206"/>
      <c r="AY77" s="1206"/>
      <c r="AZ77" s="1235"/>
      <c r="BA77" s="1235"/>
      <c r="BB77" s="1235"/>
      <c r="BC77" s="1235"/>
      <c r="BD77" s="1235"/>
      <c r="BE77" s="1235"/>
      <c r="BF77" s="1235"/>
      <c r="BG77" s="1235"/>
      <c r="BH77" s="1235"/>
      <c r="BI77" s="1238"/>
      <c r="BJ77" s="1238"/>
      <c r="BK77" s="1238"/>
      <c r="BL77" s="1238"/>
      <c r="BM77" s="1238"/>
      <c r="BN77" s="1238"/>
      <c r="BO77" s="1238"/>
      <c r="BP77" s="1238"/>
      <c r="BQ77" s="1238"/>
      <c r="BR77" s="1238"/>
      <c r="BS77" s="1238"/>
      <c r="BT77" s="1239"/>
      <c r="BU77" s="119"/>
      <c r="BV77" s="119"/>
      <c r="BW77" s="119"/>
      <c r="BX77" s="119"/>
      <c r="BY77" s="119"/>
      <c r="BZ77" s="119"/>
      <c r="CI77" s="73"/>
    </row>
    <row r="78" spans="4:87" ht="9" customHeight="1">
      <c r="D78" s="73"/>
      <c r="E78" s="1219"/>
      <c r="F78" s="1220"/>
      <c r="G78" s="1220"/>
      <c r="H78" s="1220"/>
      <c r="I78" s="1220"/>
      <c r="J78" s="1220"/>
      <c r="K78" s="1220"/>
      <c r="L78" s="1220"/>
      <c r="M78" s="1220"/>
      <c r="N78" s="1220"/>
      <c r="O78" s="1220"/>
      <c r="P78" s="1220"/>
      <c r="Q78" s="1220"/>
      <c r="R78" s="1220"/>
      <c r="S78" s="1220"/>
      <c r="T78" s="1220"/>
      <c r="U78" s="1220"/>
      <c r="V78" s="1220"/>
      <c r="W78" s="1220"/>
      <c r="X78" s="1220"/>
      <c r="Y78" s="1220"/>
      <c r="Z78" s="1220"/>
      <c r="AA78" s="1220"/>
      <c r="AB78" s="1220"/>
      <c r="AC78" s="1220"/>
      <c r="AD78" s="1220"/>
      <c r="AE78" s="1220"/>
      <c r="AF78" s="1220"/>
      <c r="AG78" s="1220"/>
      <c r="AH78" s="1220"/>
      <c r="AI78" s="1220"/>
      <c r="AJ78" s="1220"/>
      <c r="AK78" s="1221"/>
      <c r="AL78" s="1229"/>
      <c r="AM78" s="1229"/>
      <c r="AN78" s="1229"/>
      <c r="AO78" s="1229"/>
      <c r="AP78" s="1229"/>
      <c r="AQ78" s="1229"/>
      <c r="AR78" s="1229"/>
      <c r="AS78" s="1229"/>
      <c r="AT78" s="1229"/>
      <c r="AU78" s="1229"/>
      <c r="AV78" s="1229"/>
      <c r="AW78" s="1230"/>
      <c r="AX78" s="1183"/>
      <c r="AY78" s="1183"/>
      <c r="AZ78" s="1183"/>
      <c r="BA78" s="1183"/>
      <c r="BB78" s="1183"/>
      <c r="BC78" s="1183"/>
      <c r="BD78" s="1183"/>
      <c r="BE78" s="1183"/>
      <c r="BF78" s="1183"/>
      <c r="BG78" s="1044" t="str">
        <f>IFERROR(VLOOKUP(AL75,都道府県コード!$A$2:$B$95,2,FALSE),"")</f>
        <v/>
      </c>
      <c r="BH78" s="1045"/>
      <c r="BI78" s="835"/>
      <c r="BJ78" s="836"/>
      <c r="BK78" s="836"/>
      <c r="BL78" s="836"/>
      <c r="BM78" s="836"/>
      <c r="BN78" s="836"/>
      <c r="BO78" s="836"/>
      <c r="BP78" s="836"/>
      <c r="BQ78" s="836"/>
      <c r="BR78" s="836"/>
      <c r="BS78" s="836"/>
      <c r="BT78" s="1240"/>
      <c r="BU78" s="119"/>
      <c r="BV78" s="119"/>
      <c r="BW78" s="119"/>
      <c r="BX78" s="119"/>
      <c r="BY78" s="119"/>
      <c r="BZ78" s="119"/>
      <c r="CI78" s="73"/>
    </row>
    <row r="79" spans="4:87" ht="9" customHeight="1">
      <c r="D79" s="73"/>
      <c r="E79" s="1219"/>
      <c r="F79" s="1220"/>
      <c r="G79" s="1220"/>
      <c r="H79" s="1220"/>
      <c r="I79" s="1220"/>
      <c r="J79" s="1220"/>
      <c r="K79" s="1220"/>
      <c r="L79" s="1220"/>
      <c r="M79" s="1220"/>
      <c r="N79" s="1220"/>
      <c r="O79" s="1220"/>
      <c r="P79" s="1220"/>
      <c r="Q79" s="1220"/>
      <c r="R79" s="1220"/>
      <c r="S79" s="1220"/>
      <c r="T79" s="1220"/>
      <c r="U79" s="1220"/>
      <c r="V79" s="1220"/>
      <c r="W79" s="1220"/>
      <c r="X79" s="1220"/>
      <c r="Y79" s="1220"/>
      <c r="Z79" s="1220"/>
      <c r="AA79" s="1220"/>
      <c r="AB79" s="1220"/>
      <c r="AC79" s="1220"/>
      <c r="AD79" s="1220"/>
      <c r="AE79" s="1220"/>
      <c r="AF79" s="1220"/>
      <c r="AG79" s="1220"/>
      <c r="AH79" s="1220"/>
      <c r="AI79" s="1220"/>
      <c r="AJ79" s="1220"/>
      <c r="AK79" s="1221"/>
      <c r="AL79" s="1229"/>
      <c r="AM79" s="1229"/>
      <c r="AN79" s="1229"/>
      <c r="AO79" s="1229"/>
      <c r="AP79" s="1229"/>
      <c r="AQ79" s="1229"/>
      <c r="AR79" s="1229"/>
      <c r="AS79" s="1229"/>
      <c r="AT79" s="1229"/>
      <c r="AU79" s="1229"/>
      <c r="AV79" s="1229"/>
      <c r="AW79" s="1230"/>
      <c r="AX79" s="1183"/>
      <c r="AY79" s="1183"/>
      <c r="AZ79" s="1183"/>
      <c r="BA79" s="1183"/>
      <c r="BB79" s="1183"/>
      <c r="BC79" s="1183"/>
      <c r="BD79" s="1183"/>
      <c r="BE79" s="1183"/>
      <c r="BF79" s="1183"/>
      <c r="BG79" s="1046"/>
      <c r="BH79" s="1047"/>
      <c r="BI79" s="837"/>
      <c r="BJ79" s="838"/>
      <c r="BK79" s="838"/>
      <c r="BL79" s="838"/>
      <c r="BM79" s="838"/>
      <c r="BN79" s="838"/>
      <c r="BO79" s="838"/>
      <c r="BP79" s="838"/>
      <c r="BQ79" s="838"/>
      <c r="BR79" s="838"/>
      <c r="BS79" s="838"/>
      <c r="BT79" s="1241"/>
      <c r="BU79" s="119"/>
      <c r="BV79" s="119"/>
      <c r="BW79" s="119"/>
      <c r="BX79" s="119"/>
      <c r="BY79" s="119"/>
      <c r="BZ79" s="119"/>
      <c r="CI79" s="73"/>
    </row>
    <row r="80" spans="4:87" ht="9" customHeight="1" thickBot="1">
      <c r="D80" s="73"/>
      <c r="E80" s="1222"/>
      <c r="F80" s="1223"/>
      <c r="G80" s="1223"/>
      <c r="H80" s="1223"/>
      <c r="I80" s="1223"/>
      <c r="J80" s="1223"/>
      <c r="K80" s="1223"/>
      <c r="L80" s="1223"/>
      <c r="M80" s="1223"/>
      <c r="N80" s="1223"/>
      <c r="O80" s="1223"/>
      <c r="P80" s="1223"/>
      <c r="Q80" s="1223"/>
      <c r="R80" s="1223"/>
      <c r="S80" s="1223"/>
      <c r="T80" s="1223"/>
      <c r="U80" s="1223"/>
      <c r="V80" s="1223"/>
      <c r="W80" s="1223"/>
      <c r="X80" s="1223"/>
      <c r="Y80" s="1223"/>
      <c r="Z80" s="1223"/>
      <c r="AA80" s="1223"/>
      <c r="AB80" s="1223"/>
      <c r="AC80" s="1223"/>
      <c r="AD80" s="1223"/>
      <c r="AE80" s="1223"/>
      <c r="AF80" s="1223"/>
      <c r="AG80" s="1223"/>
      <c r="AH80" s="1223"/>
      <c r="AI80" s="1223"/>
      <c r="AJ80" s="1223"/>
      <c r="AK80" s="1224"/>
      <c r="AL80" s="1232"/>
      <c r="AM80" s="1232"/>
      <c r="AN80" s="1232"/>
      <c r="AO80" s="1232"/>
      <c r="AP80" s="1232"/>
      <c r="AQ80" s="1232"/>
      <c r="AR80" s="1232"/>
      <c r="AS80" s="1232"/>
      <c r="AT80" s="1232"/>
      <c r="AU80" s="1232"/>
      <c r="AV80" s="1232"/>
      <c r="AW80" s="1233"/>
      <c r="AX80" s="1184"/>
      <c r="AY80" s="1184"/>
      <c r="AZ80" s="1184"/>
      <c r="BA80" s="1184"/>
      <c r="BB80" s="1184"/>
      <c r="BC80" s="1184"/>
      <c r="BD80" s="1184"/>
      <c r="BE80" s="1184"/>
      <c r="BF80" s="1184"/>
      <c r="BG80" s="1048"/>
      <c r="BH80" s="1049"/>
      <c r="BI80" s="839"/>
      <c r="BJ80" s="840"/>
      <c r="BK80" s="840"/>
      <c r="BL80" s="840"/>
      <c r="BM80" s="840"/>
      <c r="BN80" s="840"/>
      <c r="BO80" s="840"/>
      <c r="BP80" s="840"/>
      <c r="BQ80" s="840"/>
      <c r="BR80" s="840"/>
      <c r="BS80" s="840"/>
      <c r="BT80" s="1242"/>
      <c r="BU80" s="119"/>
      <c r="BV80" s="119"/>
      <c r="BW80" s="119"/>
      <c r="BX80" s="119"/>
      <c r="BY80" s="119"/>
      <c r="BZ80" s="119"/>
      <c r="CI80" s="73"/>
    </row>
    <row r="81" spans="4:87" ht="9" customHeight="1">
      <c r="D81" s="73"/>
      <c r="E81" s="1216"/>
      <c r="F81" s="1217"/>
      <c r="G81" s="1217"/>
      <c r="H81" s="1217"/>
      <c r="I81" s="1217"/>
      <c r="J81" s="1217"/>
      <c r="K81" s="1217"/>
      <c r="L81" s="1217"/>
      <c r="M81" s="1217"/>
      <c r="N81" s="1217"/>
      <c r="O81" s="1217"/>
      <c r="P81" s="1217"/>
      <c r="Q81" s="1217"/>
      <c r="R81" s="1217"/>
      <c r="S81" s="1217"/>
      <c r="T81" s="1217"/>
      <c r="U81" s="1217"/>
      <c r="V81" s="1217"/>
      <c r="W81" s="1217"/>
      <c r="X81" s="1217"/>
      <c r="Y81" s="1217"/>
      <c r="Z81" s="1217"/>
      <c r="AA81" s="1217"/>
      <c r="AB81" s="1217"/>
      <c r="AC81" s="1217"/>
      <c r="AD81" s="1217"/>
      <c r="AE81" s="1217"/>
      <c r="AF81" s="1217"/>
      <c r="AG81" s="1217"/>
      <c r="AH81" s="1217"/>
      <c r="AI81" s="1217"/>
      <c r="AJ81" s="1217"/>
      <c r="AK81" s="1218"/>
      <c r="AL81" s="1226" t="str">
        <f>IF(E81="","",VLOOKUP(E81,コード表!$I$5:$K$62,3,FALSE))</f>
        <v/>
      </c>
      <c r="AM81" s="1226"/>
      <c r="AN81" s="1226"/>
      <c r="AO81" s="1226"/>
      <c r="AP81" s="1226"/>
      <c r="AQ81" s="1226"/>
      <c r="AR81" s="1226"/>
      <c r="AS81" s="1226"/>
      <c r="AT81" s="1226"/>
      <c r="AU81" s="1226"/>
      <c r="AV81" s="1226"/>
      <c r="AW81" s="1227"/>
      <c r="AX81" s="1205">
        <v>11</v>
      </c>
      <c r="AY81" s="1205"/>
      <c r="AZ81" s="1234" t="str">
        <f>IF(E81="","",VLOOKUP(E81,コード表!$I$5:$K$62,2,FALSE))</f>
        <v/>
      </c>
      <c r="BA81" s="1234"/>
      <c r="BB81" s="1234"/>
      <c r="BC81" s="1234"/>
      <c r="BD81" s="1234"/>
      <c r="BE81" s="1234"/>
      <c r="BF81" s="1234"/>
      <c r="BG81" s="1234"/>
      <c r="BH81" s="1234"/>
      <c r="BI81" s="1236"/>
      <c r="BJ81" s="1236"/>
      <c r="BK81" s="1236"/>
      <c r="BL81" s="1236"/>
      <c r="BM81" s="1236"/>
      <c r="BN81" s="1236"/>
      <c r="BO81" s="1236"/>
      <c r="BP81" s="1236"/>
      <c r="BQ81" s="1236"/>
      <c r="BR81" s="1236"/>
      <c r="BS81" s="1236"/>
      <c r="BT81" s="1237"/>
      <c r="BU81" s="119"/>
      <c r="BV81" s="119"/>
      <c r="BW81" s="119"/>
      <c r="BX81" s="119"/>
      <c r="BY81" s="119"/>
      <c r="BZ81" s="119"/>
      <c r="CI81" s="73"/>
    </row>
    <row r="82" spans="4:87" ht="9" customHeight="1">
      <c r="D82" s="73"/>
      <c r="E82" s="1219"/>
      <c r="F82" s="1220"/>
      <c r="G82" s="1220"/>
      <c r="H82" s="1220"/>
      <c r="I82" s="1220"/>
      <c r="J82" s="1220"/>
      <c r="K82" s="1220"/>
      <c r="L82" s="1220"/>
      <c r="M82" s="1220"/>
      <c r="N82" s="1220"/>
      <c r="O82" s="1220"/>
      <c r="P82" s="1220"/>
      <c r="Q82" s="1220"/>
      <c r="R82" s="1220"/>
      <c r="S82" s="1220"/>
      <c r="T82" s="1220"/>
      <c r="U82" s="1220"/>
      <c r="V82" s="1220"/>
      <c r="W82" s="1220"/>
      <c r="X82" s="1220"/>
      <c r="Y82" s="1220"/>
      <c r="Z82" s="1220"/>
      <c r="AA82" s="1220"/>
      <c r="AB82" s="1220"/>
      <c r="AC82" s="1220"/>
      <c r="AD82" s="1220"/>
      <c r="AE82" s="1220"/>
      <c r="AF82" s="1220"/>
      <c r="AG82" s="1220"/>
      <c r="AH82" s="1220"/>
      <c r="AI82" s="1220"/>
      <c r="AJ82" s="1220"/>
      <c r="AK82" s="1221"/>
      <c r="AL82" s="1229"/>
      <c r="AM82" s="1229"/>
      <c r="AN82" s="1229"/>
      <c r="AO82" s="1229"/>
      <c r="AP82" s="1229"/>
      <c r="AQ82" s="1229"/>
      <c r="AR82" s="1229"/>
      <c r="AS82" s="1229"/>
      <c r="AT82" s="1229"/>
      <c r="AU82" s="1229"/>
      <c r="AV82" s="1229"/>
      <c r="AW82" s="1230"/>
      <c r="AX82" s="1206"/>
      <c r="AY82" s="1206"/>
      <c r="AZ82" s="1235"/>
      <c r="BA82" s="1235"/>
      <c r="BB82" s="1235"/>
      <c r="BC82" s="1235"/>
      <c r="BD82" s="1235"/>
      <c r="BE82" s="1235"/>
      <c r="BF82" s="1235"/>
      <c r="BG82" s="1235"/>
      <c r="BH82" s="1235"/>
      <c r="BI82" s="1238"/>
      <c r="BJ82" s="1238"/>
      <c r="BK82" s="1238"/>
      <c r="BL82" s="1238"/>
      <c r="BM82" s="1238"/>
      <c r="BN82" s="1238"/>
      <c r="BO82" s="1238"/>
      <c r="BP82" s="1238"/>
      <c r="BQ82" s="1238"/>
      <c r="BR82" s="1238"/>
      <c r="BS82" s="1238"/>
      <c r="BT82" s="1239"/>
      <c r="BU82" s="119"/>
      <c r="BV82" s="119"/>
      <c r="BW82" s="119"/>
      <c r="BX82" s="119"/>
      <c r="BY82" s="119"/>
      <c r="BZ82" s="119"/>
      <c r="CI82" s="73"/>
    </row>
    <row r="83" spans="4:87" ht="9" customHeight="1">
      <c r="D83" s="73"/>
      <c r="E83" s="1219"/>
      <c r="F83" s="1220"/>
      <c r="G83" s="1220"/>
      <c r="H83" s="1220"/>
      <c r="I83" s="1220"/>
      <c r="J83" s="1220"/>
      <c r="K83" s="1220"/>
      <c r="L83" s="1220"/>
      <c r="M83" s="1220"/>
      <c r="N83" s="1220"/>
      <c r="O83" s="1220"/>
      <c r="P83" s="1220"/>
      <c r="Q83" s="1220"/>
      <c r="R83" s="1220"/>
      <c r="S83" s="1220"/>
      <c r="T83" s="1220"/>
      <c r="U83" s="1220"/>
      <c r="V83" s="1220"/>
      <c r="W83" s="1220"/>
      <c r="X83" s="1220"/>
      <c r="Y83" s="1220"/>
      <c r="Z83" s="1220"/>
      <c r="AA83" s="1220"/>
      <c r="AB83" s="1220"/>
      <c r="AC83" s="1220"/>
      <c r="AD83" s="1220"/>
      <c r="AE83" s="1220"/>
      <c r="AF83" s="1220"/>
      <c r="AG83" s="1220"/>
      <c r="AH83" s="1220"/>
      <c r="AI83" s="1220"/>
      <c r="AJ83" s="1220"/>
      <c r="AK83" s="1221"/>
      <c r="AL83" s="1229"/>
      <c r="AM83" s="1229"/>
      <c r="AN83" s="1229"/>
      <c r="AO83" s="1229"/>
      <c r="AP83" s="1229"/>
      <c r="AQ83" s="1229"/>
      <c r="AR83" s="1229"/>
      <c r="AS83" s="1229"/>
      <c r="AT83" s="1229"/>
      <c r="AU83" s="1229"/>
      <c r="AV83" s="1229"/>
      <c r="AW83" s="1230"/>
      <c r="AX83" s="1206"/>
      <c r="AY83" s="1206"/>
      <c r="AZ83" s="1235"/>
      <c r="BA83" s="1235"/>
      <c r="BB83" s="1235"/>
      <c r="BC83" s="1235"/>
      <c r="BD83" s="1235"/>
      <c r="BE83" s="1235"/>
      <c r="BF83" s="1235"/>
      <c r="BG83" s="1235"/>
      <c r="BH83" s="1235"/>
      <c r="BI83" s="1238"/>
      <c r="BJ83" s="1238"/>
      <c r="BK83" s="1238"/>
      <c r="BL83" s="1238"/>
      <c r="BM83" s="1238"/>
      <c r="BN83" s="1238"/>
      <c r="BO83" s="1238"/>
      <c r="BP83" s="1238"/>
      <c r="BQ83" s="1238"/>
      <c r="BR83" s="1238"/>
      <c r="BS83" s="1238"/>
      <c r="BT83" s="1239"/>
      <c r="BU83" s="119"/>
      <c r="BV83" s="119"/>
      <c r="BW83" s="119"/>
      <c r="BX83" s="119"/>
      <c r="BY83" s="119"/>
      <c r="BZ83" s="119"/>
      <c r="CI83" s="73"/>
    </row>
    <row r="84" spans="4:87" ht="9" customHeight="1">
      <c r="D84" s="73"/>
      <c r="E84" s="1219"/>
      <c r="F84" s="1220"/>
      <c r="G84" s="1220"/>
      <c r="H84" s="1220"/>
      <c r="I84" s="1220"/>
      <c r="J84" s="1220"/>
      <c r="K84" s="1220"/>
      <c r="L84" s="1220"/>
      <c r="M84" s="1220"/>
      <c r="N84" s="1220"/>
      <c r="O84" s="1220"/>
      <c r="P84" s="1220"/>
      <c r="Q84" s="1220"/>
      <c r="R84" s="1220"/>
      <c r="S84" s="1220"/>
      <c r="T84" s="1220"/>
      <c r="U84" s="1220"/>
      <c r="V84" s="1220"/>
      <c r="W84" s="1220"/>
      <c r="X84" s="1220"/>
      <c r="Y84" s="1220"/>
      <c r="Z84" s="1220"/>
      <c r="AA84" s="1220"/>
      <c r="AB84" s="1220"/>
      <c r="AC84" s="1220"/>
      <c r="AD84" s="1220"/>
      <c r="AE84" s="1220"/>
      <c r="AF84" s="1220"/>
      <c r="AG84" s="1220"/>
      <c r="AH84" s="1220"/>
      <c r="AI84" s="1220"/>
      <c r="AJ84" s="1220"/>
      <c r="AK84" s="1221"/>
      <c r="AL84" s="1229"/>
      <c r="AM84" s="1229"/>
      <c r="AN84" s="1229"/>
      <c r="AO84" s="1229"/>
      <c r="AP84" s="1229"/>
      <c r="AQ84" s="1229"/>
      <c r="AR84" s="1229"/>
      <c r="AS84" s="1229"/>
      <c r="AT84" s="1229"/>
      <c r="AU84" s="1229"/>
      <c r="AV84" s="1229"/>
      <c r="AW84" s="1230"/>
      <c r="AX84" s="1183"/>
      <c r="AY84" s="1183"/>
      <c r="AZ84" s="1183"/>
      <c r="BA84" s="1183"/>
      <c r="BB84" s="1183"/>
      <c r="BC84" s="1183"/>
      <c r="BD84" s="1183"/>
      <c r="BE84" s="1183"/>
      <c r="BF84" s="1183"/>
      <c r="BG84" s="1044" t="str">
        <f>IFERROR(VLOOKUP(AL81,都道府県コード!$A$2:$B$95,2,FALSE),"")</f>
        <v/>
      </c>
      <c r="BH84" s="1045"/>
      <c r="BI84" s="835"/>
      <c r="BJ84" s="836"/>
      <c r="BK84" s="836"/>
      <c r="BL84" s="836"/>
      <c r="BM84" s="836"/>
      <c r="BN84" s="836"/>
      <c r="BO84" s="836"/>
      <c r="BP84" s="836"/>
      <c r="BQ84" s="836"/>
      <c r="BR84" s="836"/>
      <c r="BS84" s="836"/>
      <c r="BT84" s="1240"/>
      <c r="BU84" s="119"/>
      <c r="BV84" s="119"/>
      <c r="BW84" s="119"/>
      <c r="BX84" s="119"/>
      <c r="BY84" s="119"/>
      <c r="BZ84" s="119"/>
      <c r="CI84" s="73"/>
    </row>
    <row r="85" spans="4:87" ht="9" customHeight="1">
      <c r="D85" s="73"/>
      <c r="E85" s="1219"/>
      <c r="F85" s="1220"/>
      <c r="G85" s="1220"/>
      <c r="H85" s="1220"/>
      <c r="I85" s="1220"/>
      <c r="J85" s="1220"/>
      <c r="K85" s="1220"/>
      <c r="L85" s="1220"/>
      <c r="M85" s="1220"/>
      <c r="N85" s="1220"/>
      <c r="O85" s="1220"/>
      <c r="P85" s="1220"/>
      <c r="Q85" s="1220"/>
      <c r="R85" s="1220"/>
      <c r="S85" s="1220"/>
      <c r="T85" s="1220"/>
      <c r="U85" s="1220"/>
      <c r="V85" s="1220"/>
      <c r="W85" s="1220"/>
      <c r="X85" s="1220"/>
      <c r="Y85" s="1220"/>
      <c r="Z85" s="1220"/>
      <c r="AA85" s="1220"/>
      <c r="AB85" s="1220"/>
      <c r="AC85" s="1220"/>
      <c r="AD85" s="1220"/>
      <c r="AE85" s="1220"/>
      <c r="AF85" s="1220"/>
      <c r="AG85" s="1220"/>
      <c r="AH85" s="1220"/>
      <c r="AI85" s="1220"/>
      <c r="AJ85" s="1220"/>
      <c r="AK85" s="1221"/>
      <c r="AL85" s="1229"/>
      <c r="AM85" s="1229"/>
      <c r="AN85" s="1229"/>
      <c r="AO85" s="1229"/>
      <c r="AP85" s="1229"/>
      <c r="AQ85" s="1229"/>
      <c r="AR85" s="1229"/>
      <c r="AS85" s="1229"/>
      <c r="AT85" s="1229"/>
      <c r="AU85" s="1229"/>
      <c r="AV85" s="1229"/>
      <c r="AW85" s="1230"/>
      <c r="AX85" s="1183"/>
      <c r="AY85" s="1183"/>
      <c r="AZ85" s="1183"/>
      <c r="BA85" s="1183"/>
      <c r="BB85" s="1183"/>
      <c r="BC85" s="1183"/>
      <c r="BD85" s="1183"/>
      <c r="BE85" s="1183"/>
      <c r="BF85" s="1183"/>
      <c r="BG85" s="1046"/>
      <c r="BH85" s="1047"/>
      <c r="BI85" s="837"/>
      <c r="BJ85" s="838"/>
      <c r="BK85" s="838"/>
      <c r="BL85" s="838"/>
      <c r="BM85" s="838"/>
      <c r="BN85" s="838"/>
      <c r="BO85" s="838"/>
      <c r="BP85" s="838"/>
      <c r="BQ85" s="838"/>
      <c r="BR85" s="838"/>
      <c r="BS85" s="838"/>
      <c r="BT85" s="1241"/>
      <c r="BU85" s="119"/>
      <c r="BV85" s="119"/>
      <c r="BW85" s="119"/>
      <c r="BX85" s="119"/>
      <c r="BY85" s="119"/>
      <c r="BZ85" s="119"/>
      <c r="CI85" s="73"/>
    </row>
    <row r="86" spans="4:87" ht="9" customHeight="1" thickBot="1">
      <c r="D86" s="73"/>
      <c r="E86" s="1222"/>
      <c r="F86" s="1223"/>
      <c r="G86" s="1223"/>
      <c r="H86" s="1223"/>
      <c r="I86" s="1223"/>
      <c r="J86" s="1223"/>
      <c r="K86" s="1223"/>
      <c r="L86" s="1223"/>
      <c r="M86" s="1223"/>
      <c r="N86" s="1223"/>
      <c r="O86" s="1223"/>
      <c r="P86" s="1223"/>
      <c r="Q86" s="1223"/>
      <c r="R86" s="1223"/>
      <c r="S86" s="1223"/>
      <c r="T86" s="1223"/>
      <c r="U86" s="1223"/>
      <c r="V86" s="1223"/>
      <c r="W86" s="1223"/>
      <c r="X86" s="1223"/>
      <c r="Y86" s="1223"/>
      <c r="Z86" s="1223"/>
      <c r="AA86" s="1223"/>
      <c r="AB86" s="1223"/>
      <c r="AC86" s="1223"/>
      <c r="AD86" s="1223"/>
      <c r="AE86" s="1223"/>
      <c r="AF86" s="1223"/>
      <c r="AG86" s="1223"/>
      <c r="AH86" s="1223"/>
      <c r="AI86" s="1223"/>
      <c r="AJ86" s="1223"/>
      <c r="AK86" s="1224"/>
      <c r="AL86" s="1232"/>
      <c r="AM86" s="1232"/>
      <c r="AN86" s="1232"/>
      <c r="AO86" s="1232"/>
      <c r="AP86" s="1232"/>
      <c r="AQ86" s="1232"/>
      <c r="AR86" s="1232"/>
      <c r="AS86" s="1232"/>
      <c r="AT86" s="1232"/>
      <c r="AU86" s="1232"/>
      <c r="AV86" s="1232"/>
      <c r="AW86" s="1233"/>
      <c r="AX86" s="1184"/>
      <c r="AY86" s="1184"/>
      <c r="AZ86" s="1184"/>
      <c r="BA86" s="1184"/>
      <c r="BB86" s="1184"/>
      <c r="BC86" s="1184"/>
      <c r="BD86" s="1184"/>
      <c r="BE86" s="1184"/>
      <c r="BF86" s="1184"/>
      <c r="BG86" s="1048"/>
      <c r="BH86" s="1049"/>
      <c r="BI86" s="839"/>
      <c r="BJ86" s="840"/>
      <c r="BK86" s="840"/>
      <c r="BL86" s="840"/>
      <c r="BM86" s="840"/>
      <c r="BN86" s="840"/>
      <c r="BO86" s="840"/>
      <c r="BP86" s="840"/>
      <c r="BQ86" s="840"/>
      <c r="BR86" s="840"/>
      <c r="BS86" s="840"/>
      <c r="BT86" s="1242"/>
      <c r="BU86" s="119"/>
      <c r="BV86" s="119"/>
      <c r="BW86" s="119"/>
      <c r="BX86" s="119"/>
      <c r="BY86" s="119"/>
      <c r="BZ86" s="119"/>
      <c r="CI86" s="73"/>
    </row>
    <row r="87" spans="4:87" ht="9" customHeight="1">
      <c r="D87" s="73"/>
      <c r="E87" s="1196" t="s">
        <v>18</v>
      </c>
      <c r="F87" s="1197"/>
      <c r="G87" s="1197"/>
      <c r="H87" s="1197"/>
      <c r="I87" s="1197"/>
      <c r="J87" s="1197"/>
      <c r="K87" s="1197"/>
      <c r="L87" s="1197"/>
      <c r="M87" s="1197"/>
      <c r="N87" s="1197"/>
      <c r="O87" s="1197"/>
      <c r="P87" s="1197"/>
      <c r="Q87" s="1197"/>
      <c r="R87" s="1197"/>
      <c r="S87" s="1197"/>
      <c r="T87" s="1197"/>
      <c r="U87" s="1197"/>
      <c r="V87" s="1197"/>
      <c r="W87" s="1197"/>
      <c r="X87" s="1197"/>
      <c r="Y87" s="1197"/>
      <c r="Z87" s="1197"/>
      <c r="AA87" s="1197"/>
      <c r="AB87" s="1197"/>
      <c r="AC87" s="1197"/>
      <c r="AD87" s="1197"/>
      <c r="AE87" s="1197"/>
      <c r="AF87" s="1197"/>
      <c r="AG87" s="1197"/>
      <c r="AH87" s="1197"/>
      <c r="AI87" s="1197"/>
      <c r="AJ87" s="1197"/>
      <c r="AK87" s="1197"/>
      <c r="AL87" s="1197"/>
      <c r="AM87" s="1197"/>
      <c r="AN87" s="1197"/>
      <c r="AO87" s="1197"/>
      <c r="AP87" s="1197"/>
      <c r="AQ87" s="1197"/>
      <c r="AR87" s="1197"/>
      <c r="AS87" s="1197"/>
      <c r="AT87" s="1197"/>
      <c r="AU87" s="1197"/>
      <c r="AV87" s="1197"/>
      <c r="AW87" s="1198"/>
      <c r="AX87" s="1205">
        <v>12</v>
      </c>
      <c r="AY87" s="1205"/>
      <c r="AZ87" s="1207"/>
      <c r="BA87" s="1207"/>
      <c r="BB87" s="1207"/>
      <c r="BC87" s="1207"/>
      <c r="BD87" s="1207"/>
      <c r="BE87" s="1207"/>
      <c r="BF87" s="1207"/>
      <c r="BG87" s="1207"/>
      <c r="BH87" s="1207"/>
      <c r="BI87" s="1209">
        <f>BI21+BI27+BI33+BI39+BI45+BI51+BI57+BI63+BI69+BI75+BI81</f>
        <v>0</v>
      </c>
      <c r="BJ87" s="1209"/>
      <c r="BK87" s="1209"/>
      <c r="BL87" s="1209"/>
      <c r="BM87" s="1209"/>
      <c r="BN87" s="1209"/>
      <c r="BO87" s="1209"/>
      <c r="BP87" s="1209"/>
      <c r="BQ87" s="1209"/>
      <c r="BR87" s="1209"/>
      <c r="BS87" s="1209"/>
      <c r="BT87" s="1210"/>
      <c r="BU87" s="1213"/>
      <c r="BV87" s="489"/>
      <c r="BW87" s="715"/>
      <c r="BX87" s="715"/>
      <c r="BY87" s="715"/>
      <c r="BZ87" s="715"/>
      <c r="CA87" s="1179"/>
      <c r="CB87" s="1179"/>
      <c r="CC87" s="1179"/>
      <c r="CD87" s="1179"/>
      <c r="CE87" s="1179"/>
      <c r="CF87" s="1179"/>
      <c r="CG87" s="1179"/>
      <c r="CH87" s="1179"/>
      <c r="CI87" s="1180"/>
    </row>
    <row r="88" spans="4:87" ht="9" customHeight="1">
      <c r="D88" s="73"/>
      <c r="E88" s="1199"/>
      <c r="F88" s="1200"/>
      <c r="G88" s="1200"/>
      <c r="H88" s="1200"/>
      <c r="I88" s="1200"/>
      <c r="J88" s="1200"/>
      <c r="K88" s="1200"/>
      <c r="L88" s="1200"/>
      <c r="M88" s="1200"/>
      <c r="N88" s="1200"/>
      <c r="O88" s="1200"/>
      <c r="P88" s="1200"/>
      <c r="Q88" s="1200"/>
      <c r="R88" s="1200"/>
      <c r="S88" s="1200"/>
      <c r="T88" s="1200"/>
      <c r="U88" s="1200"/>
      <c r="V88" s="1200"/>
      <c r="W88" s="1200"/>
      <c r="X88" s="1200"/>
      <c r="Y88" s="1200"/>
      <c r="Z88" s="1200"/>
      <c r="AA88" s="1200"/>
      <c r="AB88" s="1200"/>
      <c r="AC88" s="1200"/>
      <c r="AD88" s="1200"/>
      <c r="AE88" s="1200"/>
      <c r="AF88" s="1200"/>
      <c r="AG88" s="1200"/>
      <c r="AH88" s="1200"/>
      <c r="AI88" s="1200"/>
      <c r="AJ88" s="1200"/>
      <c r="AK88" s="1200"/>
      <c r="AL88" s="1200"/>
      <c r="AM88" s="1200"/>
      <c r="AN88" s="1200"/>
      <c r="AO88" s="1200"/>
      <c r="AP88" s="1200"/>
      <c r="AQ88" s="1200"/>
      <c r="AR88" s="1200"/>
      <c r="AS88" s="1200"/>
      <c r="AT88" s="1200"/>
      <c r="AU88" s="1200"/>
      <c r="AV88" s="1200"/>
      <c r="AW88" s="1201"/>
      <c r="AX88" s="1206"/>
      <c r="AY88" s="1206"/>
      <c r="AZ88" s="1208"/>
      <c r="BA88" s="1208"/>
      <c r="BB88" s="1208"/>
      <c r="BC88" s="1208"/>
      <c r="BD88" s="1208"/>
      <c r="BE88" s="1208"/>
      <c r="BF88" s="1208"/>
      <c r="BG88" s="1208"/>
      <c r="BH88" s="1208"/>
      <c r="BI88" s="1211"/>
      <c r="BJ88" s="1211"/>
      <c r="BK88" s="1211"/>
      <c r="BL88" s="1211"/>
      <c r="BM88" s="1211"/>
      <c r="BN88" s="1211"/>
      <c r="BO88" s="1211"/>
      <c r="BP88" s="1211"/>
      <c r="BQ88" s="1211"/>
      <c r="BR88" s="1211"/>
      <c r="BS88" s="1211"/>
      <c r="BT88" s="1212"/>
      <c r="BU88" s="1213"/>
      <c r="BV88" s="489"/>
      <c r="BW88" s="715"/>
      <c r="BX88" s="715"/>
      <c r="BY88" s="715"/>
      <c r="BZ88" s="715"/>
      <c r="CA88" s="1179"/>
      <c r="CB88" s="1179"/>
      <c r="CC88" s="1179"/>
      <c r="CD88" s="1179"/>
      <c r="CE88" s="1179"/>
      <c r="CF88" s="1179"/>
      <c r="CG88" s="1179"/>
      <c r="CH88" s="1179"/>
      <c r="CI88" s="1180"/>
    </row>
    <row r="89" spans="4:87" ht="9" customHeight="1">
      <c r="D89" s="73"/>
      <c r="E89" s="1199"/>
      <c r="F89" s="1200"/>
      <c r="G89" s="1200"/>
      <c r="H89" s="1200"/>
      <c r="I89" s="1200"/>
      <c r="J89" s="1200"/>
      <c r="K89" s="1200"/>
      <c r="L89" s="1200"/>
      <c r="M89" s="1200"/>
      <c r="N89" s="1200"/>
      <c r="O89" s="1200"/>
      <c r="P89" s="1200"/>
      <c r="Q89" s="1200"/>
      <c r="R89" s="1200"/>
      <c r="S89" s="1200"/>
      <c r="T89" s="1200"/>
      <c r="U89" s="1200"/>
      <c r="V89" s="1200"/>
      <c r="W89" s="1200"/>
      <c r="X89" s="1200"/>
      <c r="Y89" s="1200"/>
      <c r="Z89" s="1200"/>
      <c r="AA89" s="1200"/>
      <c r="AB89" s="1200"/>
      <c r="AC89" s="1200"/>
      <c r="AD89" s="1200"/>
      <c r="AE89" s="1200"/>
      <c r="AF89" s="1200"/>
      <c r="AG89" s="1200"/>
      <c r="AH89" s="1200"/>
      <c r="AI89" s="1200"/>
      <c r="AJ89" s="1200"/>
      <c r="AK89" s="1200"/>
      <c r="AL89" s="1200"/>
      <c r="AM89" s="1200"/>
      <c r="AN89" s="1200"/>
      <c r="AO89" s="1200"/>
      <c r="AP89" s="1200"/>
      <c r="AQ89" s="1200"/>
      <c r="AR89" s="1200"/>
      <c r="AS89" s="1200"/>
      <c r="AT89" s="1200"/>
      <c r="AU89" s="1200"/>
      <c r="AV89" s="1200"/>
      <c r="AW89" s="1201"/>
      <c r="AX89" s="1206"/>
      <c r="AY89" s="1206"/>
      <c r="AZ89" s="1208"/>
      <c r="BA89" s="1208"/>
      <c r="BB89" s="1208"/>
      <c r="BC89" s="1208"/>
      <c r="BD89" s="1208"/>
      <c r="BE89" s="1208"/>
      <c r="BF89" s="1208"/>
      <c r="BG89" s="1208"/>
      <c r="BH89" s="1208"/>
      <c r="BI89" s="1211"/>
      <c r="BJ89" s="1211"/>
      <c r="BK89" s="1211"/>
      <c r="BL89" s="1211"/>
      <c r="BM89" s="1211"/>
      <c r="BN89" s="1211"/>
      <c r="BO89" s="1211"/>
      <c r="BP89" s="1211"/>
      <c r="BQ89" s="1211"/>
      <c r="BR89" s="1211"/>
      <c r="BS89" s="1211"/>
      <c r="BT89" s="1212"/>
      <c r="BU89" s="1213"/>
      <c r="BV89" s="489"/>
      <c r="BW89" s="715"/>
      <c r="BX89" s="715"/>
      <c r="BY89" s="715"/>
      <c r="BZ89" s="715"/>
      <c r="CA89" s="1179"/>
      <c r="CB89" s="1179"/>
      <c r="CC89" s="1179"/>
      <c r="CD89" s="1179"/>
      <c r="CE89" s="1179"/>
      <c r="CF89" s="1179"/>
      <c r="CG89" s="1179"/>
      <c r="CH89" s="1179"/>
      <c r="CI89" s="1180"/>
    </row>
    <row r="90" spans="4:87" ht="9" customHeight="1">
      <c r="D90" s="73"/>
      <c r="E90" s="1199"/>
      <c r="F90" s="1200"/>
      <c r="G90" s="1200"/>
      <c r="H90" s="1200"/>
      <c r="I90" s="1200"/>
      <c r="J90" s="1200"/>
      <c r="K90" s="1200"/>
      <c r="L90" s="1200"/>
      <c r="M90" s="1200"/>
      <c r="N90" s="1200"/>
      <c r="O90" s="1200"/>
      <c r="P90" s="1200"/>
      <c r="Q90" s="1200"/>
      <c r="R90" s="1200"/>
      <c r="S90" s="1200"/>
      <c r="T90" s="1200"/>
      <c r="U90" s="1200"/>
      <c r="V90" s="1200"/>
      <c r="W90" s="1200"/>
      <c r="X90" s="1200"/>
      <c r="Y90" s="1200"/>
      <c r="Z90" s="1200"/>
      <c r="AA90" s="1200"/>
      <c r="AB90" s="1200"/>
      <c r="AC90" s="1200"/>
      <c r="AD90" s="1200"/>
      <c r="AE90" s="1200"/>
      <c r="AF90" s="1200"/>
      <c r="AG90" s="1200"/>
      <c r="AH90" s="1200"/>
      <c r="AI90" s="1200"/>
      <c r="AJ90" s="1200"/>
      <c r="AK90" s="1200"/>
      <c r="AL90" s="1200"/>
      <c r="AM90" s="1200"/>
      <c r="AN90" s="1200"/>
      <c r="AO90" s="1200"/>
      <c r="AP90" s="1200"/>
      <c r="AQ90" s="1200"/>
      <c r="AR90" s="1200"/>
      <c r="AS90" s="1200"/>
      <c r="AT90" s="1200"/>
      <c r="AU90" s="1200"/>
      <c r="AV90" s="1200"/>
      <c r="AW90" s="1201"/>
      <c r="AX90" s="1183"/>
      <c r="AY90" s="1183"/>
      <c r="AZ90" s="1183"/>
      <c r="BA90" s="1183"/>
      <c r="BB90" s="1183"/>
      <c r="BC90" s="1183"/>
      <c r="BD90" s="1183"/>
      <c r="BE90" s="1183"/>
      <c r="BF90" s="1183"/>
      <c r="BG90" s="1317"/>
      <c r="BH90" s="1317"/>
      <c r="BI90" s="1187">
        <f>BI24+BI30+BI36+BI42+BI48+BI54+BI60+BI66+BI72+BI78+BI84</f>
        <v>0</v>
      </c>
      <c r="BJ90" s="1188"/>
      <c r="BK90" s="1188"/>
      <c r="BL90" s="1188"/>
      <c r="BM90" s="1188"/>
      <c r="BN90" s="1188"/>
      <c r="BO90" s="1188"/>
      <c r="BP90" s="1188"/>
      <c r="BQ90" s="1188"/>
      <c r="BR90" s="1188"/>
      <c r="BS90" s="1188"/>
      <c r="BT90" s="1189"/>
      <c r="BU90" s="1213"/>
      <c r="BV90" s="489"/>
      <c r="BW90" s="715"/>
      <c r="BX90" s="715"/>
      <c r="BY90" s="715"/>
      <c r="BZ90" s="715"/>
      <c r="CA90" s="1179"/>
      <c r="CB90" s="1179"/>
      <c r="CC90" s="1179"/>
      <c r="CD90" s="1179"/>
      <c r="CE90" s="1179"/>
      <c r="CF90" s="1179"/>
      <c r="CG90" s="1179"/>
      <c r="CH90" s="1179"/>
      <c r="CI90" s="1180"/>
    </row>
    <row r="91" spans="4:87" ht="9" customHeight="1">
      <c r="D91" s="73"/>
      <c r="E91" s="1199"/>
      <c r="F91" s="1200"/>
      <c r="G91" s="1200"/>
      <c r="H91" s="1200"/>
      <c r="I91" s="1200"/>
      <c r="J91" s="1200"/>
      <c r="K91" s="1200"/>
      <c r="L91" s="1200"/>
      <c r="M91" s="1200"/>
      <c r="N91" s="1200"/>
      <c r="O91" s="1200"/>
      <c r="P91" s="1200"/>
      <c r="Q91" s="1200"/>
      <c r="R91" s="1200"/>
      <c r="S91" s="1200"/>
      <c r="T91" s="1200"/>
      <c r="U91" s="1200"/>
      <c r="V91" s="1200"/>
      <c r="W91" s="1200"/>
      <c r="X91" s="1200"/>
      <c r="Y91" s="1200"/>
      <c r="Z91" s="1200"/>
      <c r="AA91" s="1200"/>
      <c r="AB91" s="1200"/>
      <c r="AC91" s="1200"/>
      <c r="AD91" s="1200"/>
      <c r="AE91" s="1200"/>
      <c r="AF91" s="1200"/>
      <c r="AG91" s="1200"/>
      <c r="AH91" s="1200"/>
      <c r="AI91" s="1200"/>
      <c r="AJ91" s="1200"/>
      <c r="AK91" s="1200"/>
      <c r="AL91" s="1200"/>
      <c r="AM91" s="1200"/>
      <c r="AN91" s="1200"/>
      <c r="AO91" s="1200"/>
      <c r="AP91" s="1200"/>
      <c r="AQ91" s="1200"/>
      <c r="AR91" s="1200"/>
      <c r="AS91" s="1200"/>
      <c r="AT91" s="1200"/>
      <c r="AU91" s="1200"/>
      <c r="AV91" s="1200"/>
      <c r="AW91" s="1201"/>
      <c r="AX91" s="1183"/>
      <c r="AY91" s="1183"/>
      <c r="AZ91" s="1183"/>
      <c r="BA91" s="1183"/>
      <c r="BB91" s="1183"/>
      <c r="BC91" s="1183"/>
      <c r="BD91" s="1183"/>
      <c r="BE91" s="1183"/>
      <c r="BF91" s="1183"/>
      <c r="BG91" s="1317"/>
      <c r="BH91" s="1317"/>
      <c r="BI91" s="1190"/>
      <c r="BJ91" s="1191"/>
      <c r="BK91" s="1191"/>
      <c r="BL91" s="1191"/>
      <c r="BM91" s="1191"/>
      <c r="BN91" s="1191"/>
      <c r="BO91" s="1191"/>
      <c r="BP91" s="1191"/>
      <c r="BQ91" s="1191"/>
      <c r="BR91" s="1191"/>
      <c r="BS91" s="1191"/>
      <c r="BT91" s="1192"/>
      <c r="BU91" s="1213"/>
      <c r="BV91" s="489"/>
      <c r="BW91" s="715"/>
      <c r="BX91" s="715"/>
      <c r="BY91" s="715"/>
      <c r="BZ91" s="715"/>
      <c r="CA91" s="1179"/>
      <c r="CB91" s="1179"/>
      <c r="CC91" s="1179"/>
      <c r="CD91" s="1179"/>
      <c r="CE91" s="1179"/>
      <c r="CF91" s="1179"/>
      <c r="CG91" s="1179"/>
      <c r="CH91" s="1179"/>
      <c r="CI91" s="1180"/>
    </row>
    <row r="92" spans="4:87" ht="9" customHeight="1" thickBot="1">
      <c r="D92" s="73"/>
      <c r="E92" s="1202"/>
      <c r="F92" s="1203"/>
      <c r="G92" s="1203"/>
      <c r="H92" s="1203"/>
      <c r="I92" s="1203"/>
      <c r="J92" s="1203"/>
      <c r="K92" s="1203"/>
      <c r="L92" s="1203"/>
      <c r="M92" s="1203"/>
      <c r="N92" s="1203"/>
      <c r="O92" s="1203"/>
      <c r="P92" s="1203"/>
      <c r="Q92" s="1203"/>
      <c r="R92" s="1203"/>
      <c r="S92" s="1203"/>
      <c r="T92" s="1203"/>
      <c r="U92" s="1203"/>
      <c r="V92" s="1203"/>
      <c r="W92" s="1203"/>
      <c r="X92" s="1203"/>
      <c r="Y92" s="1203"/>
      <c r="Z92" s="1203"/>
      <c r="AA92" s="1203"/>
      <c r="AB92" s="1203"/>
      <c r="AC92" s="1203"/>
      <c r="AD92" s="1203"/>
      <c r="AE92" s="1203"/>
      <c r="AF92" s="1203"/>
      <c r="AG92" s="1203"/>
      <c r="AH92" s="1203"/>
      <c r="AI92" s="1203"/>
      <c r="AJ92" s="1203"/>
      <c r="AK92" s="1203"/>
      <c r="AL92" s="1203"/>
      <c r="AM92" s="1203"/>
      <c r="AN92" s="1203"/>
      <c r="AO92" s="1203"/>
      <c r="AP92" s="1203"/>
      <c r="AQ92" s="1203"/>
      <c r="AR92" s="1203"/>
      <c r="AS92" s="1203"/>
      <c r="AT92" s="1203"/>
      <c r="AU92" s="1203"/>
      <c r="AV92" s="1203"/>
      <c r="AW92" s="1204"/>
      <c r="AX92" s="1184"/>
      <c r="AY92" s="1184"/>
      <c r="AZ92" s="1184"/>
      <c r="BA92" s="1184"/>
      <c r="BB92" s="1184"/>
      <c r="BC92" s="1184"/>
      <c r="BD92" s="1184"/>
      <c r="BE92" s="1184"/>
      <c r="BF92" s="1184"/>
      <c r="BG92" s="1318"/>
      <c r="BH92" s="1318"/>
      <c r="BI92" s="1193"/>
      <c r="BJ92" s="1194"/>
      <c r="BK92" s="1194"/>
      <c r="BL92" s="1194"/>
      <c r="BM92" s="1194"/>
      <c r="BN92" s="1194"/>
      <c r="BO92" s="1194"/>
      <c r="BP92" s="1194"/>
      <c r="BQ92" s="1194"/>
      <c r="BR92" s="1194"/>
      <c r="BS92" s="1194"/>
      <c r="BT92" s="1195"/>
      <c r="BU92" s="1214"/>
      <c r="BV92" s="1215"/>
      <c r="BW92" s="716"/>
      <c r="BX92" s="716"/>
      <c r="BY92" s="716"/>
      <c r="BZ92" s="716"/>
      <c r="CA92" s="1181"/>
      <c r="CB92" s="1181"/>
      <c r="CC92" s="1181"/>
      <c r="CD92" s="1181"/>
      <c r="CE92" s="1181"/>
      <c r="CF92" s="1181"/>
      <c r="CG92" s="1181"/>
      <c r="CH92" s="1181"/>
      <c r="CI92" s="1182"/>
    </row>
    <row r="93" spans="4:87" ht="9" customHeight="1">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row>
  </sheetData>
  <sheetProtection sheet="1" objects="1" scenarios="1" selectLockedCells="1"/>
  <mergeCells count="134">
    <mergeCell ref="BW3:CC3"/>
    <mergeCell ref="CD3:CI3"/>
    <mergeCell ref="S4:BD5"/>
    <mergeCell ref="BH4:BO5"/>
    <mergeCell ref="BP4:BT5"/>
    <mergeCell ref="BU4:BV5"/>
    <mergeCell ref="BW4:CC5"/>
    <mergeCell ref="CD4:CI5"/>
    <mergeCell ref="F2:K3"/>
    <mergeCell ref="Q2:AQ3"/>
    <mergeCell ref="BF3:BG9"/>
    <mergeCell ref="BI3:BN3"/>
    <mergeCell ref="BP3:BT3"/>
    <mergeCell ref="BU3:BV3"/>
    <mergeCell ref="E6:O7"/>
    <mergeCell ref="P6:BA9"/>
    <mergeCell ref="BI6:BO6"/>
    <mergeCell ref="S11:V12"/>
    <mergeCell ref="W11:Y12"/>
    <mergeCell ref="Z11:AC12"/>
    <mergeCell ref="AD11:AF12"/>
    <mergeCell ref="AG11:AJ12"/>
    <mergeCell ref="BZ12:CB13"/>
    <mergeCell ref="CJ6:CJ46"/>
    <mergeCell ref="BH7:BJ9"/>
    <mergeCell ref="BK7:BM9"/>
    <mergeCell ref="BN7:BP9"/>
    <mergeCell ref="BZ10:CB11"/>
    <mergeCell ref="CD10:CH11"/>
    <mergeCell ref="CD12:CH13"/>
    <mergeCell ref="BJ14:BS16"/>
    <mergeCell ref="BZ14:CF19"/>
    <mergeCell ref="BI24:BT26"/>
    <mergeCell ref="K15:AD18"/>
    <mergeCell ref="AL15:AW18"/>
    <mergeCell ref="BI17:BT19"/>
    <mergeCell ref="E20:AK26"/>
    <mergeCell ref="AL20:AW26"/>
    <mergeCell ref="AX20:AY23"/>
    <mergeCell ref="AZ20:BH23"/>
    <mergeCell ref="BI21:BT23"/>
    <mergeCell ref="AX24:BF26"/>
    <mergeCell ref="BG24:BH26"/>
    <mergeCell ref="E33:AK38"/>
    <mergeCell ref="AL33:AW38"/>
    <mergeCell ref="AX33:AY35"/>
    <mergeCell ref="AZ33:BH35"/>
    <mergeCell ref="BI33:BT35"/>
    <mergeCell ref="AX36:BF38"/>
    <mergeCell ref="BG36:BH38"/>
    <mergeCell ref="BI36:BT38"/>
    <mergeCell ref="E27:AK32"/>
    <mergeCell ref="AL27:AW32"/>
    <mergeCell ref="AX27:AY29"/>
    <mergeCell ref="AZ27:BH29"/>
    <mergeCell ref="BI27:BT29"/>
    <mergeCell ref="AX30:BF32"/>
    <mergeCell ref="BG30:BH32"/>
    <mergeCell ref="BI30:BT32"/>
    <mergeCell ref="E45:AK50"/>
    <mergeCell ref="AL45:AW50"/>
    <mergeCell ref="AX45:AY47"/>
    <mergeCell ref="AZ45:BH47"/>
    <mergeCell ref="BI45:BT47"/>
    <mergeCell ref="AX48:BF50"/>
    <mergeCell ref="BG48:BH50"/>
    <mergeCell ref="BI48:BT50"/>
    <mergeCell ref="E39:AK44"/>
    <mergeCell ref="AL39:AW44"/>
    <mergeCell ref="AX39:AY41"/>
    <mergeCell ref="AZ39:BH41"/>
    <mergeCell ref="BI39:BT41"/>
    <mergeCell ref="AX42:BF44"/>
    <mergeCell ref="BG42:BH44"/>
    <mergeCell ref="BI42:BT44"/>
    <mergeCell ref="E57:AK62"/>
    <mergeCell ref="AL57:AW62"/>
    <mergeCell ref="AX57:AY59"/>
    <mergeCell ref="AZ57:BH59"/>
    <mergeCell ref="BI57:BT59"/>
    <mergeCell ref="AX60:BF62"/>
    <mergeCell ref="BG60:BH62"/>
    <mergeCell ref="BI60:BT62"/>
    <mergeCell ref="E51:AK56"/>
    <mergeCell ref="AL51:AW56"/>
    <mergeCell ref="AX51:AY53"/>
    <mergeCell ref="AZ51:BH53"/>
    <mergeCell ref="BI51:BT53"/>
    <mergeCell ref="AX54:BF56"/>
    <mergeCell ref="BG54:BH56"/>
    <mergeCell ref="BI54:BT56"/>
    <mergeCell ref="E69:AK74"/>
    <mergeCell ref="AL69:AW74"/>
    <mergeCell ref="AX69:AY71"/>
    <mergeCell ref="AZ69:BH71"/>
    <mergeCell ref="BI69:BT71"/>
    <mergeCell ref="AX72:BF74"/>
    <mergeCell ref="BG72:BH74"/>
    <mergeCell ref="BI72:BT74"/>
    <mergeCell ref="E63:AK68"/>
    <mergeCell ref="AL63:AW68"/>
    <mergeCell ref="AX63:AY65"/>
    <mergeCell ref="AZ63:BH65"/>
    <mergeCell ref="BI63:BT65"/>
    <mergeCell ref="AX66:BF68"/>
    <mergeCell ref="BG66:BH68"/>
    <mergeCell ref="BI66:BT68"/>
    <mergeCell ref="E81:AK86"/>
    <mergeCell ref="AL81:AW86"/>
    <mergeCell ref="AX81:AY83"/>
    <mergeCell ref="AZ81:BH83"/>
    <mergeCell ref="BI81:BT83"/>
    <mergeCell ref="AX84:BF86"/>
    <mergeCell ref="BG84:BH86"/>
    <mergeCell ref="BI84:BT86"/>
    <mergeCell ref="E75:AK80"/>
    <mergeCell ref="AL75:AW80"/>
    <mergeCell ref="AX75:AY77"/>
    <mergeCell ref="AZ75:BH77"/>
    <mergeCell ref="BI75:BT77"/>
    <mergeCell ref="AX78:BF80"/>
    <mergeCell ref="BG78:BH80"/>
    <mergeCell ref="BI78:BT80"/>
    <mergeCell ref="CA87:CI89"/>
    <mergeCell ref="CA90:CI92"/>
    <mergeCell ref="AX90:BF92"/>
    <mergeCell ref="BG90:BH92"/>
    <mergeCell ref="BI90:BT92"/>
    <mergeCell ref="E87:AW92"/>
    <mergeCell ref="AX87:AY89"/>
    <mergeCell ref="AZ87:BH89"/>
    <mergeCell ref="BI87:BT89"/>
    <mergeCell ref="BU87:BV92"/>
    <mergeCell ref="BW87:BZ92"/>
  </mergeCells>
  <phoneticPr fontId="1"/>
  <pageMargins left="0.43307086614173229" right="3.937007874015748E-2" top="0.11811023622047245" bottom="0.19685039370078741" header="0.31496062992125984" footer="0.31496062992125984"/>
  <pageSetup paperSize="9" scale="6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コード表!$I$5:$I$62</xm:f>
          </x14:formula1>
          <xm:sqref>E20:AK26 E27:AK32 E33:AK38 E39:AK44 E45:AK50 E51:AK56 E57:AK62 E63:AK68 E69:AK74 E75:AK80 E81:AK86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注意事項</vt:lpstr>
      <vt:lpstr>コード表</vt:lpstr>
      <vt:lpstr>16-10</vt:lpstr>
      <vt:lpstr>16-10別</vt:lpstr>
      <vt:lpstr>16-41</vt:lpstr>
      <vt:lpstr>41-1</vt:lpstr>
      <vt:lpstr>41-2</vt:lpstr>
      <vt:lpstr>41-5</vt:lpstr>
      <vt:lpstr>41-6</vt:lpstr>
      <vt:lpstr>41-7</vt:lpstr>
      <vt:lpstr>41-10</vt:lpstr>
      <vt:lpstr>都道府県コード</vt:lpstr>
      <vt:lpstr>16-12</vt:lpstr>
      <vt:lpstr>16-10別(入力用)</vt:lpstr>
      <vt:lpstr>16-41(入力用)</vt:lpstr>
      <vt:lpstr>41-1(入力用)</vt:lpstr>
      <vt:lpstr>41-2(入力用)</vt:lpstr>
      <vt:lpstr>41-5(入力用)</vt:lpstr>
      <vt:lpstr>41-6(入力用)</vt:lpstr>
      <vt:lpstr>41-7(入力用)</vt:lpstr>
      <vt:lpstr>41-10(入力用)</vt:lpstr>
      <vt:lpstr>'16-10'!Print_Area</vt:lpstr>
      <vt:lpstr>'16-10別'!Print_Area</vt:lpstr>
      <vt:lpstr>'16-10別(入力用)'!Print_Area</vt:lpstr>
      <vt:lpstr>'16-12'!Print_Area</vt:lpstr>
      <vt:lpstr>'16-41'!Print_Area</vt:lpstr>
      <vt:lpstr>'16-41(入力用)'!Print_Area</vt:lpstr>
      <vt:lpstr>'41-1'!Print_Area</vt:lpstr>
      <vt:lpstr>'41-1(入力用)'!Print_Area</vt:lpstr>
      <vt:lpstr>'41-10'!Print_Area</vt:lpstr>
      <vt:lpstr>'41-10(入力用)'!Print_Area</vt:lpstr>
      <vt:lpstr>'41-2'!Print_Area</vt:lpstr>
      <vt:lpstr>'41-2(入力用)'!Print_Area</vt:lpstr>
      <vt:lpstr>'41-5'!Print_Area</vt:lpstr>
      <vt:lpstr>'41-5(入力用)'!Print_Area</vt:lpstr>
      <vt:lpstr>'41-6'!Print_Area</vt:lpstr>
      <vt:lpstr>'41-6(入力用)'!Print_Area</vt:lpstr>
      <vt:lpstr>'41-7'!Print_Area</vt:lpstr>
      <vt:lpstr>'41-7(入力用)'!Print_Area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2023-03-13T00:35:36Z</dcterms:modified>
</cp:coreProperties>
</file>