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80"/>
  </bookViews>
  <sheets>
    <sheet name="校種・教科・科目別　１次選考結果表" sheetId="1" r:id="rId1"/>
  </sheets>
  <definedNames>
    <definedName name="_xlnm._FilterDatabase" localSheetId="0" hidden="1">'校種・教科・科目別　１次選考結果表'!#REF!</definedName>
    <definedName name="_xlnm.Print_Area" localSheetId="0">'校種・教科・科目別　１次選考結果表'!$A$1:$R$90</definedName>
    <definedName name="_xlnm.Print_Titles" localSheetId="0">'校種・教科・科目別　１次選考結果表'!$2:$7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8" i="1" l="1"/>
  <c r="M8" i="1" l="1"/>
  <c r="M9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3" i="1"/>
  <c r="M54" i="1"/>
  <c r="M55" i="1"/>
  <c r="M56" i="1"/>
  <c r="M57" i="1"/>
  <c r="M58" i="1"/>
  <c r="M59" i="1"/>
  <c r="M61" i="1"/>
  <c r="M62" i="1"/>
  <c r="M64" i="1"/>
  <c r="M65" i="1"/>
  <c r="M66" i="1"/>
  <c r="M67" i="1"/>
  <c r="M68" i="1"/>
  <c r="M70" i="1"/>
  <c r="M71" i="1"/>
  <c r="M72" i="1"/>
  <c r="M73" i="1"/>
  <c r="M75" i="1"/>
  <c r="M76" i="1"/>
  <c r="M77" i="1"/>
  <c r="M78" i="1"/>
  <c r="M80" i="1"/>
  <c r="M82" i="1"/>
  <c r="M83" i="1"/>
  <c r="M84" i="1"/>
  <c r="M85" i="1"/>
  <c r="M86" i="1"/>
  <c r="M87" i="1"/>
  <c r="M11" i="1"/>
  <c r="P63" i="1"/>
  <c r="O63" i="1"/>
  <c r="N88" i="1"/>
  <c r="L63" i="1"/>
  <c r="L88" i="1" s="1"/>
  <c r="K63" i="1"/>
  <c r="P52" i="1"/>
  <c r="O52" i="1"/>
  <c r="L52" i="1"/>
  <c r="K52" i="1"/>
  <c r="P47" i="1"/>
  <c r="Q47" i="1" s="1"/>
  <c r="O47" i="1"/>
  <c r="L47" i="1"/>
  <c r="K47" i="1"/>
  <c r="P21" i="1"/>
  <c r="O21" i="1"/>
  <c r="L21" i="1"/>
  <c r="K21" i="1"/>
  <c r="Q11" i="1"/>
  <c r="Q12" i="1"/>
  <c r="Q13" i="1"/>
  <c r="Q14" i="1"/>
  <c r="Q15" i="1"/>
  <c r="Q16" i="1"/>
  <c r="Q17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8" i="1"/>
  <c r="Q49" i="1"/>
  <c r="Q50" i="1"/>
  <c r="Q51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9" i="1"/>
  <c r="Q8" i="1"/>
  <c r="P10" i="1"/>
  <c r="O10" i="1"/>
  <c r="L10" i="1"/>
  <c r="K10" i="1"/>
  <c r="M10" i="1" s="1"/>
  <c r="M63" i="1" l="1"/>
  <c r="M52" i="1"/>
  <c r="M47" i="1"/>
  <c r="K88" i="1"/>
  <c r="M21" i="1"/>
  <c r="P88" i="1"/>
  <c r="Q63" i="1"/>
  <c r="Q52" i="1"/>
  <c r="Q21" i="1"/>
  <c r="Q10" i="1"/>
  <c r="O88" i="1"/>
  <c r="J23" i="1"/>
  <c r="Q88" i="1" l="1"/>
  <c r="G21" i="1"/>
  <c r="H21" i="1"/>
  <c r="I21" i="1"/>
  <c r="F21" i="1"/>
  <c r="E21" i="1"/>
  <c r="J46" i="1"/>
  <c r="J45" i="1"/>
  <c r="J80" i="1"/>
  <c r="J81" i="1"/>
  <c r="J79" i="1"/>
  <c r="J42" i="1" l="1"/>
  <c r="J41" i="1"/>
  <c r="J40" i="1"/>
  <c r="J85" i="1" l="1"/>
  <c r="J8" i="1" l="1"/>
  <c r="J9" i="1"/>
  <c r="J11" i="1"/>
  <c r="J12" i="1"/>
  <c r="J13" i="1"/>
  <c r="J14" i="1"/>
  <c r="J15" i="1"/>
  <c r="J16" i="1"/>
  <c r="J17" i="1"/>
  <c r="J18" i="1"/>
  <c r="J19" i="1"/>
  <c r="J20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3" i="1"/>
  <c r="J44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2" i="1"/>
  <c r="J83" i="1"/>
  <c r="J84" i="1"/>
  <c r="J86" i="1"/>
  <c r="J87" i="1"/>
  <c r="I63" i="1" l="1"/>
  <c r="E63" i="1"/>
  <c r="F63" i="1"/>
  <c r="G63" i="1"/>
  <c r="H63" i="1"/>
  <c r="I52" i="1"/>
  <c r="F52" i="1"/>
  <c r="G52" i="1"/>
  <c r="H52" i="1"/>
  <c r="E52" i="1"/>
  <c r="F47" i="1"/>
  <c r="G47" i="1"/>
  <c r="H47" i="1"/>
  <c r="I47" i="1"/>
  <c r="E47" i="1"/>
  <c r="J21" i="1"/>
  <c r="F10" i="1"/>
  <c r="G10" i="1"/>
  <c r="H10" i="1"/>
  <c r="I10" i="1"/>
  <c r="E10" i="1"/>
  <c r="H88" i="1" l="1"/>
  <c r="J63" i="1"/>
  <c r="J52" i="1"/>
  <c r="J47" i="1"/>
  <c r="J10" i="1"/>
  <c r="I88" i="1"/>
  <c r="E88" i="1"/>
  <c r="F88" i="1"/>
  <c r="G88" i="1"/>
  <c r="J88" i="1" l="1"/>
</calcChain>
</file>

<file path=xl/sharedStrings.xml><?xml version="1.0" encoding="utf-8"?>
<sst xmlns="http://schemas.openxmlformats.org/spreadsheetml/2006/main" count="116" uniqueCount="90">
  <si>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</si>
  <si>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</si>
  <si>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</si>
  <si>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</si>
  <si>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</si>
  <si>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</si>
  <si>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</si>
  <si>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</si>
  <si>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</si>
  <si>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</si>
  <si>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</si>
  <si>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</si>
  <si>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</si>
  <si>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</si>
  <si>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</si>
  <si>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</si>
  <si>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</si>
  <si>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</si>
  <si>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</si>
  <si>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</si>
  <si>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</si>
  <si>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</si>
  <si>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</si>
  <si>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</si>
  <si>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</si>
  <si>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</si>
  <si>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</si>
  <si>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</si>
  <si>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</si>
  <si>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</si>
  <si>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</si>
  <si>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</si>
  <si>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</si>
  <si>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</si>
  <si>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</si>
  <si>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</si>
  <si>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</si>
  <si>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</si>
  <si>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</si>
  <si>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</si>
  <si>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</si>
  <si>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</si>
  <si>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</si>
  <si>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</si>
  <si>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</si>
  <si>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</si>
  <si>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</si>
  <si>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</si>
  <si>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</si>
  <si>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</si>
  <si>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</si>
  <si>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</si>
  <si>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</si>
  <si>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</si>
  <si>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</si>
  <si>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</si>
  <si>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</si>
  <si>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</si>
  <si>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機械</t>
    <rPh sb="0" eb="2">
      <t>キカイ</t>
    </rPh>
    <phoneticPr fontId="2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</si>
  <si>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</si>
  <si>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</si>
  <si>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</si>
  <si>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</si>
  <si>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</si>
  <si>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</si>
  <si>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</si>
  <si>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（注）対前年度比較できない教科があるため、合計数は一致しません。</t>
    <rPh sb="1" eb="2">
      <t>チュウ</t>
    </rPh>
    <rPh sb="3" eb="4">
      <t>タイ</t>
    </rPh>
    <rPh sb="4" eb="7">
      <t>ゼンネンド</t>
    </rPh>
    <rPh sb="7" eb="9">
      <t>ヒカク</t>
    </rPh>
    <rPh sb="13" eb="15">
      <t>キョウカ</t>
    </rPh>
    <rPh sb="21" eb="24">
      <t>ゴウケイスウ</t>
    </rPh>
    <rPh sb="25" eb="27">
      <t>イッチ</t>
    </rPh>
    <phoneticPr fontId="2"/>
  </si>
  <si>
    <t>校　　　種</t>
    <phoneticPr fontId="2"/>
  </si>
  <si>
    <t>小　  学  　校</t>
    <phoneticPr fontId="4"/>
  </si>
  <si>
    <t>中　  学  　校</t>
    <phoneticPr fontId="4"/>
  </si>
  <si>
    <t>支援学校(幼小共通・小学部）</t>
    <rPh sb="0" eb="2">
      <t>シエン</t>
    </rPh>
    <rPh sb="2" eb="4">
      <t>ガッコウ</t>
    </rPh>
    <rPh sb="5" eb="6">
      <t>ヨウ</t>
    </rPh>
    <rPh sb="6" eb="7">
      <t>ショウ</t>
    </rPh>
    <rPh sb="7" eb="9">
      <t>キョウツウ</t>
    </rPh>
    <rPh sb="10" eb="11">
      <t>ショウ</t>
    </rPh>
    <rPh sb="11" eb="13">
      <t>ガクブ</t>
    </rPh>
    <phoneticPr fontId="4"/>
  </si>
  <si>
    <t>支援学校(中学部）</t>
    <rPh sb="0" eb="2">
      <t>シエン</t>
    </rPh>
    <rPh sb="2" eb="4">
      <t>ガッコウ</t>
    </rPh>
    <rPh sb="5" eb="7">
      <t>チュウガク</t>
    </rPh>
    <rPh sb="7" eb="8">
      <t>ブ</t>
    </rPh>
    <phoneticPr fontId="4"/>
  </si>
  <si>
    <t>支援学校（高等部）</t>
    <rPh sb="0" eb="2">
      <t>シエン</t>
    </rPh>
    <rPh sb="2" eb="4">
      <t>ガッコウ</t>
    </rPh>
    <rPh sb="5" eb="8">
      <t>コウトウブ</t>
    </rPh>
    <phoneticPr fontId="2"/>
  </si>
  <si>
    <t>支援学校(自立活動(肢体不自由教育))</t>
    <rPh sb="0" eb="2">
      <t>シエン</t>
    </rPh>
    <rPh sb="2" eb="4">
      <t>ガッコウ</t>
    </rPh>
    <rPh sb="5" eb="7">
      <t>ジリツ</t>
    </rPh>
    <rPh sb="7" eb="9">
      <t>カツドウ</t>
    </rPh>
    <rPh sb="10" eb="12">
      <t>シタイ</t>
    </rPh>
    <rPh sb="12" eb="15">
      <t>フジユウ</t>
    </rPh>
    <rPh sb="15" eb="17">
      <t>キョウイク</t>
    </rPh>
    <phoneticPr fontId="4"/>
  </si>
  <si>
    <t>一  般</t>
    <rPh sb="0" eb="1">
      <t>イチ</t>
    </rPh>
    <rPh sb="3" eb="4">
      <t>ハン</t>
    </rPh>
    <phoneticPr fontId="2"/>
  </si>
  <si>
    <t>地
理
歴
史</t>
    <rPh sb="0" eb="1">
      <t>チ</t>
    </rPh>
    <rPh sb="2" eb="3">
      <t>オサム</t>
    </rPh>
    <rPh sb="4" eb="5">
      <t>レキ</t>
    </rPh>
    <rPh sb="6" eb="7">
      <t>フミ</t>
    </rPh>
    <phoneticPr fontId="4"/>
  </si>
  <si>
    <r>
      <t xml:space="preserve">公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民</t>
    </r>
    <rPh sb="0" eb="1">
      <t>コウ</t>
    </rPh>
    <rPh sb="3" eb="4">
      <t>タミ</t>
    </rPh>
    <phoneticPr fontId="4"/>
  </si>
  <si>
    <r>
      <t xml:space="preserve">工
</t>
    </r>
    <r>
      <rPr>
        <sz val="8"/>
        <rFont val="ＭＳ ゴシック"/>
        <family val="3"/>
        <charset val="128"/>
      </rPr>
      <t xml:space="preserve">
</t>
    </r>
    <r>
      <rPr>
        <sz val="12"/>
        <rFont val="ＭＳ ゴシック"/>
        <family val="3"/>
        <charset val="128"/>
      </rPr>
      <t>業</t>
    </r>
    <rPh sb="0" eb="1">
      <t>タクミ</t>
    </rPh>
    <rPh sb="3" eb="4">
      <t>ギョウ</t>
    </rPh>
    <phoneticPr fontId="4"/>
  </si>
  <si>
    <t>看護</t>
    <rPh sb="0" eb="2">
      <t>カンゴ</t>
    </rPh>
    <phoneticPr fontId="4"/>
  </si>
  <si>
    <t>令和６年度志願者数</t>
    <rPh sb="0" eb="2">
      <t>レイワ</t>
    </rPh>
    <rPh sb="3" eb="5">
      <t>ネンド</t>
    </rPh>
    <rPh sb="4" eb="5">
      <t>ド</t>
    </rPh>
    <rPh sb="5" eb="8">
      <t>シガンシャ</t>
    </rPh>
    <rPh sb="8" eb="9">
      <t>スウ</t>
    </rPh>
    <phoneticPr fontId="4"/>
  </si>
  <si>
    <t>土木</t>
    <rPh sb="0" eb="2">
      <t>ドボク</t>
    </rPh>
    <phoneticPr fontId="4"/>
  </si>
  <si>
    <t>公民・福祉共通</t>
    <rPh sb="0" eb="2">
      <t>コウミン</t>
    </rPh>
    <rPh sb="3" eb="5">
      <t>フクシ</t>
    </rPh>
    <rPh sb="5" eb="7">
      <t>キョウツウ</t>
    </rPh>
    <phoneticPr fontId="4"/>
  </si>
  <si>
    <t>商業</t>
    <rPh sb="0" eb="2">
      <t>ショウギョウ</t>
    </rPh>
    <phoneticPr fontId="4"/>
  </si>
  <si>
    <t>支援学校（理学療法)</t>
    <rPh sb="0" eb="2">
      <t>シエン</t>
    </rPh>
    <rPh sb="2" eb="4">
      <t>ガッコウ</t>
    </rPh>
    <rPh sb="5" eb="7">
      <t>リガク</t>
    </rPh>
    <rPh sb="7" eb="9">
      <t>リョウホウ</t>
    </rPh>
    <phoneticPr fontId="4"/>
  </si>
  <si>
    <t>1次
受験者数</t>
    <rPh sb="1" eb="2">
      <t>ジ</t>
    </rPh>
    <rPh sb="3" eb="7">
      <t>ジュケンシャスウ</t>
    </rPh>
    <phoneticPr fontId="2"/>
  </si>
  <si>
    <t>1次
合格者数</t>
    <rPh sb="1" eb="2">
      <t>ジ</t>
    </rPh>
    <rPh sb="3" eb="7">
      <t>ゴウカクシャスウ</t>
    </rPh>
    <phoneticPr fontId="2"/>
  </si>
  <si>
    <t>1次
合格率</t>
    <rPh sb="1" eb="2">
      <t>ジ</t>
    </rPh>
    <rPh sb="3" eb="6">
      <t>ゴウカクリツ</t>
    </rPh>
    <phoneticPr fontId="2"/>
  </si>
  <si>
    <t>2次選考受験予定者数</t>
    <rPh sb="1" eb="4">
      <t>ジセンコウ</t>
    </rPh>
    <rPh sb="4" eb="10">
      <t>ジュケンヨテイシャスウ</t>
    </rPh>
    <phoneticPr fontId="4"/>
  </si>
  <si>
    <t>一般選考</t>
    <rPh sb="0" eb="4">
      <t>イッパンセンコウ</t>
    </rPh>
    <phoneticPr fontId="2"/>
  </si>
  <si>
    <t>校種・教科・科目別　１次選考結果表</t>
    <rPh sb="11" eb="12">
      <t>ジ</t>
    </rPh>
    <rPh sb="12" eb="14">
      <t>センコウ</t>
    </rPh>
    <rPh sb="14" eb="16">
      <t>ケッカ</t>
    </rPh>
    <rPh sb="16" eb="1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</si>
</sst>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;&quot;▲ &quot;0"/>
    <numFmt numFmtId="177" formatCode="#,##0\ ;[Red]\-#,##0\ "/>
    <numFmt numFmtId="178" formatCode="#,##0.0_);[Red]\(#,##0.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0"/>
  </cellStyleXfs>
  <cellXfs count="283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12" fillId="5" borderId="4" xfId="3" applyFont="1" applyFill="1" applyBorder="1" applyAlignment="1" applyProtection="1">
      <alignment horizontal="center" vertical="center"/>
      <protection locked="0"/>
    </xf>
    <xf numFmtId="0" fontId="12" fillId="5" borderId="21" xfId="3" applyFont="1" applyFill="1" applyBorder="1" applyAlignment="1" applyProtection="1">
      <alignment horizontal="center" vertical="center"/>
      <protection locked="0"/>
    </xf>
    <xf numFmtId="0" fontId="12" fillId="5" borderId="4" xfId="3" applyFont="1" applyFill="1" applyBorder="1" applyAlignment="1" applyProtection="1">
      <alignment horizontal="centerContinuous" vertical="center"/>
      <protection locked="0"/>
    </xf>
    <xf numFmtId="0" fontId="12" fillId="5" borderId="21" xfId="3" applyFont="1" applyFill="1" applyBorder="1" applyAlignment="1" applyProtection="1">
      <alignment horizontal="centerContinuous" vertical="center"/>
      <protection locked="0"/>
    </xf>
    <xf numFmtId="0" fontId="10" fillId="0" borderId="0" xfId="1" applyFont="1" applyFill="1" applyAlignment="1" applyProtection="1">
      <alignment vertical="center"/>
      <protection locked="0"/>
    </xf>
    <xf numFmtId="0" fontId="14" fillId="0" borderId="0" xfId="2" applyFont="1" applyFill="1" applyAlignment="1">
      <alignment vertical="center"/>
    </xf>
    <xf numFmtId="38" fontId="3" fillId="0" borderId="0" xfId="7" applyFont="1" applyFill="1" applyAlignment="1">
      <alignment vertical="center"/>
    </xf>
    <xf numFmtId="176" fontId="3" fillId="0" borderId="0" xfId="7" applyNumberFormat="1" applyFont="1" applyFill="1" applyAlignment="1">
      <alignment vertical="center"/>
    </xf>
    <xf numFmtId="0" fontId="11" fillId="2" borderId="1" xfId="3" applyFont="1" applyFill="1" applyBorder="1" applyAlignment="1" applyProtection="1">
      <alignment vertical="center"/>
      <protection locked="0"/>
    </xf>
    <xf numFmtId="0" fontId="11" fillId="2" borderId="2" xfId="3" applyFont="1" applyFill="1" applyBorder="1" applyAlignment="1" applyProtection="1">
      <alignment vertical="center"/>
      <protection locked="0"/>
    </xf>
    <xf numFmtId="0" fontId="11" fillId="2" borderId="3" xfId="3" applyFont="1" applyFill="1" applyBorder="1" applyAlignment="1" applyProtection="1">
      <alignment vertical="center"/>
      <protection locked="0"/>
    </xf>
    <xf numFmtId="0" fontId="11" fillId="2" borderId="4" xfId="3" applyFont="1" applyFill="1" applyBorder="1" applyAlignment="1" applyProtection="1">
      <alignment vertical="center"/>
      <protection locked="0"/>
    </xf>
    <xf numFmtId="0" fontId="11" fillId="2" borderId="0" xfId="3" applyFont="1" applyFill="1" applyBorder="1" applyAlignment="1" applyProtection="1">
      <alignment vertical="center"/>
      <protection locked="0"/>
    </xf>
    <xf numFmtId="0" fontId="11" fillId="2" borderId="5" xfId="3" applyFont="1" applyFill="1" applyBorder="1" applyAlignment="1" applyProtection="1">
      <alignment vertical="center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2" fillId="5" borderId="92" xfId="3" applyFont="1" applyFill="1" applyBorder="1" applyAlignment="1" applyProtection="1">
      <alignment horizontal="center" vertical="center"/>
      <protection locked="0"/>
    </xf>
    <xf numFmtId="177" fontId="19" fillId="3" borderId="29" xfId="7" applyNumberFormat="1" applyFont="1" applyFill="1" applyBorder="1" applyAlignment="1">
      <alignment horizontal="right" vertical="center" shrinkToFit="1"/>
    </xf>
    <xf numFmtId="177" fontId="19" fillId="3" borderId="31" xfId="7" applyNumberFormat="1" applyFont="1" applyFill="1" applyBorder="1" applyAlignment="1">
      <alignment horizontal="right" vertical="center" shrinkToFit="1"/>
    </xf>
    <xf numFmtId="177" fontId="19" fillId="3" borderId="95" xfId="7" applyNumberFormat="1" applyFont="1" applyFill="1" applyBorder="1" applyAlignment="1">
      <alignment horizontal="right" vertical="center" shrinkToFit="1"/>
    </xf>
    <xf numFmtId="177" fontId="19" fillId="3" borderId="16" xfId="7" applyNumberFormat="1" applyFont="1" applyFill="1" applyBorder="1" applyAlignment="1">
      <alignment horizontal="right" vertical="center" shrinkToFit="1"/>
    </xf>
    <xf numFmtId="177" fontId="19" fillId="3" borderId="17" xfId="7" applyNumberFormat="1" applyFont="1" applyFill="1" applyBorder="1" applyAlignment="1">
      <alignment horizontal="right" vertical="center" shrinkToFit="1"/>
    </xf>
    <xf numFmtId="177" fontId="19" fillId="4" borderId="106" xfId="7" applyNumberFormat="1" applyFont="1" applyFill="1" applyBorder="1" applyAlignment="1">
      <alignment horizontal="right" vertical="center" shrinkToFit="1"/>
    </xf>
    <xf numFmtId="177" fontId="19" fillId="3" borderId="32" xfId="7" applyNumberFormat="1" applyFont="1" applyFill="1" applyBorder="1" applyAlignment="1">
      <alignment horizontal="right" vertical="center" shrinkToFit="1"/>
    </xf>
    <xf numFmtId="177" fontId="19" fillId="3" borderId="34" xfId="7" applyNumberFormat="1" applyFont="1" applyFill="1" applyBorder="1" applyAlignment="1">
      <alignment horizontal="right" vertical="center" shrinkToFit="1"/>
    </xf>
    <xf numFmtId="177" fontId="19" fillId="3" borderId="94" xfId="7" applyNumberFormat="1" applyFont="1" applyFill="1" applyBorder="1" applyAlignment="1">
      <alignment horizontal="right" vertical="center" shrinkToFit="1"/>
    </xf>
    <xf numFmtId="177" fontId="19" fillId="3" borderId="33" xfId="7" applyNumberFormat="1" applyFont="1" applyFill="1" applyBorder="1" applyAlignment="1">
      <alignment horizontal="right" vertical="center" shrinkToFit="1"/>
    </xf>
    <xf numFmtId="177" fontId="19" fillId="4" borderId="108" xfId="7" applyNumberFormat="1" applyFont="1" applyFill="1" applyBorder="1" applyAlignment="1">
      <alignment horizontal="right" vertical="center" shrinkToFit="1"/>
    </xf>
    <xf numFmtId="177" fontId="19" fillId="5" borderId="29" xfId="7" applyNumberFormat="1" applyFont="1" applyFill="1" applyBorder="1" applyAlignment="1">
      <alignment horizontal="right" vertical="center" shrinkToFit="1"/>
    </xf>
    <xf numFmtId="177" fontId="19" fillId="5" borderId="31" xfId="7" applyNumberFormat="1" applyFont="1" applyFill="1" applyBorder="1" applyAlignment="1">
      <alignment horizontal="right" vertical="center" shrinkToFit="1"/>
    </xf>
    <xf numFmtId="177" fontId="19" fillId="5" borderId="95" xfId="7" applyNumberFormat="1" applyFont="1" applyFill="1" applyBorder="1" applyAlignment="1">
      <alignment horizontal="right" vertical="center" shrinkToFit="1"/>
    </xf>
    <xf numFmtId="177" fontId="19" fillId="5" borderId="30" xfId="7" applyNumberFormat="1" applyFont="1" applyFill="1" applyBorder="1" applyAlignment="1">
      <alignment horizontal="right" vertical="center" shrinkToFit="1"/>
    </xf>
    <xf numFmtId="177" fontId="19" fillId="4" borderId="109" xfId="7" applyNumberFormat="1" applyFont="1" applyFill="1" applyBorder="1" applyAlignment="1">
      <alignment horizontal="right" vertical="center" shrinkToFit="1"/>
    </xf>
    <xf numFmtId="177" fontId="19" fillId="0" borderId="38" xfId="7" applyNumberFormat="1" applyFont="1" applyFill="1" applyBorder="1" applyAlignment="1">
      <alignment horizontal="right" vertical="center" shrinkToFit="1"/>
    </xf>
    <xf numFmtId="41" fontId="19" fillId="0" borderId="40" xfId="7" applyNumberFormat="1" applyFont="1" applyFill="1" applyBorder="1" applyAlignment="1">
      <alignment horizontal="right" vertical="center" shrinkToFit="1"/>
    </xf>
    <xf numFmtId="177" fontId="19" fillId="0" borderId="69" xfId="7" applyNumberFormat="1" applyFont="1" applyFill="1" applyBorder="1" applyAlignment="1">
      <alignment horizontal="right" vertical="center" shrinkToFit="1"/>
    </xf>
    <xf numFmtId="177" fontId="19" fillId="0" borderId="39" xfId="7" applyNumberFormat="1" applyFont="1" applyFill="1" applyBorder="1" applyAlignment="1">
      <alignment horizontal="right" vertical="center" shrinkToFit="1"/>
    </xf>
    <xf numFmtId="177" fontId="19" fillId="0" borderId="43" xfId="7" applyNumberFormat="1" applyFont="1" applyFill="1" applyBorder="1" applyAlignment="1">
      <alignment horizontal="right" vertical="center" shrinkToFit="1"/>
    </xf>
    <xf numFmtId="177" fontId="19" fillId="0" borderId="47" xfId="7" applyNumberFormat="1" applyFont="1" applyFill="1" applyBorder="1" applyAlignment="1">
      <alignment horizontal="right" vertical="center" shrinkToFit="1"/>
    </xf>
    <xf numFmtId="41" fontId="19" fillId="0" borderId="48" xfId="7" applyNumberFormat="1" applyFont="1" applyFill="1" applyBorder="1" applyAlignment="1">
      <alignment horizontal="right" vertical="center" shrinkToFit="1"/>
    </xf>
    <xf numFmtId="177" fontId="19" fillId="0" borderId="71" xfId="7" applyNumberFormat="1" applyFont="1" applyFill="1" applyBorder="1" applyAlignment="1">
      <alignment horizontal="right" vertical="center" shrinkToFit="1"/>
    </xf>
    <xf numFmtId="177" fontId="19" fillId="0" borderId="42" xfId="7" applyNumberFormat="1" applyFont="1" applyFill="1" applyBorder="1" applyAlignment="1">
      <alignment horizontal="right" vertical="center" shrinkToFit="1"/>
    </xf>
    <xf numFmtId="177" fontId="19" fillId="0" borderId="49" xfId="7" applyNumberFormat="1" applyFont="1" applyFill="1" applyBorder="1" applyAlignment="1">
      <alignment horizontal="right" vertical="center" shrinkToFit="1"/>
    </xf>
    <xf numFmtId="177" fontId="19" fillId="4" borderId="110" xfId="7" applyNumberFormat="1" applyFont="1" applyFill="1" applyBorder="1" applyAlignment="1">
      <alignment horizontal="right" vertical="center" shrinkToFit="1"/>
    </xf>
    <xf numFmtId="177" fontId="19" fillId="0" borderId="48" xfId="7" applyNumberFormat="1" applyFont="1" applyFill="1" applyBorder="1" applyAlignment="1">
      <alignment horizontal="right" vertical="center" shrinkToFit="1"/>
    </xf>
    <xf numFmtId="177" fontId="19" fillId="0" borderId="79" xfId="7" applyNumberFormat="1" applyFont="1" applyFill="1" applyBorder="1" applyAlignment="1">
      <alignment horizontal="right" vertical="center" shrinkToFit="1"/>
    </xf>
    <xf numFmtId="177" fontId="19" fillId="0" borderId="53" xfId="7" applyNumberFormat="1" applyFont="1" applyFill="1" applyBorder="1" applyAlignment="1">
      <alignment horizontal="right" vertical="center" shrinkToFit="1"/>
    </xf>
    <xf numFmtId="177" fontId="19" fillId="0" borderId="73" xfId="7" applyNumberFormat="1" applyFont="1" applyFill="1" applyBorder="1" applyAlignment="1">
      <alignment horizontal="right" vertical="center" shrinkToFit="1"/>
    </xf>
    <xf numFmtId="177" fontId="19" fillId="0" borderId="54" xfId="7" applyNumberFormat="1" applyFont="1" applyFill="1" applyBorder="1" applyAlignment="1">
      <alignment horizontal="right" vertical="center" shrinkToFit="1"/>
    </xf>
    <xf numFmtId="177" fontId="19" fillId="0" borderId="63" xfId="7" applyNumberFormat="1" applyFont="1" applyFill="1" applyBorder="1" applyAlignment="1">
      <alignment horizontal="right" vertical="center" shrinkToFit="1"/>
    </xf>
    <xf numFmtId="177" fontId="19" fillId="5" borderId="1" xfId="7" applyNumberFormat="1" applyFont="1" applyFill="1" applyBorder="1" applyAlignment="1">
      <alignment horizontal="right" vertical="center" shrinkToFit="1"/>
    </xf>
    <xf numFmtId="177" fontId="19" fillId="0" borderId="76" xfId="7" applyNumberFormat="1" applyFont="1" applyFill="1" applyBorder="1" applyAlignment="1">
      <alignment horizontal="right" vertical="center" shrinkToFit="1"/>
    </xf>
    <xf numFmtId="177" fontId="19" fillId="0" borderId="40" xfId="7" applyNumberFormat="1" applyFont="1" applyFill="1" applyBorder="1" applyAlignment="1">
      <alignment horizontal="right" vertical="center" shrinkToFit="1"/>
    </xf>
    <xf numFmtId="177" fontId="19" fillId="4" borderId="111" xfId="7" applyNumberFormat="1" applyFont="1" applyFill="1" applyBorder="1" applyAlignment="1">
      <alignment horizontal="right" vertical="center" shrinkToFit="1"/>
    </xf>
    <xf numFmtId="177" fontId="19" fillId="0" borderId="67" xfId="7" applyNumberFormat="1" applyFont="1" applyFill="1" applyBorder="1" applyAlignment="1">
      <alignment horizontal="right" vertical="center" shrinkToFit="1"/>
    </xf>
    <xf numFmtId="41" fontId="19" fillId="0" borderId="93" xfId="7" applyNumberFormat="1" applyFont="1" applyFill="1" applyBorder="1" applyAlignment="1">
      <alignment horizontal="right" vertical="center" shrinkToFit="1"/>
    </xf>
    <xf numFmtId="177" fontId="19" fillId="0" borderId="101" xfId="7" applyNumberFormat="1" applyFont="1" applyFill="1" applyBorder="1" applyAlignment="1">
      <alignment horizontal="right" vertical="center" shrinkToFit="1"/>
    </xf>
    <xf numFmtId="177" fontId="19" fillId="0" borderId="68" xfId="7" applyNumberFormat="1" applyFont="1" applyFill="1" applyBorder="1" applyAlignment="1">
      <alignment horizontal="right" vertical="center" shrinkToFit="1"/>
    </xf>
    <xf numFmtId="177" fontId="19" fillId="0" borderId="93" xfId="7" applyNumberFormat="1" applyFont="1" applyFill="1" applyBorder="1" applyAlignment="1">
      <alignment horizontal="right" vertical="center" shrinkToFit="1"/>
    </xf>
    <xf numFmtId="177" fontId="19" fillId="4" borderId="112" xfId="7" applyNumberFormat="1" applyFont="1" applyFill="1" applyBorder="1" applyAlignment="1">
      <alignment horizontal="right" vertical="center" shrinkToFit="1"/>
    </xf>
    <xf numFmtId="177" fontId="19" fillId="0" borderId="103" xfId="7" applyNumberFormat="1" applyFont="1" applyFill="1" applyBorder="1" applyAlignment="1">
      <alignment horizontal="right" vertical="center" shrinkToFit="1"/>
    </xf>
    <xf numFmtId="41" fontId="19" fillId="0" borderId="104" xfId="7" applyNumberFormat="1" applyFont="1" applyFill="1" applyBorder="1" applyAlignment="1">
      <alignment horizontal="right" vertical="center" shrinkToFit="1"/>
    </xf>
    <xf numFmtId="177" fontId="19" fillId="0" borderId="25" xfId="7" applyNumberFormat="1" applyFont="1" applyFill="1" applyBorder="1" applyAlignment="1">
      <alignment horizontal="right" vertical="center" shrinkToFit="1"/>
    </xf>
    <xf numFmtId="177" fontId="19" fillId="0" borderId="24" xfId="7" applyNumberFormat="1" applyFont="1" applyFill="1" applyBorder="1" applyAlignment="1">
      <alignment horizontal="right" vertical="center" shrinkToFit="1"/>
    </xf>
    <xf numFmtId="177" fontId="19" fillId="0" borderId="104" xfId="7" applyNumberFormat="1" applyFont="1" applyFill="1" applyBorder="1" applyAlignment="1">
      <alignment horizontal="right" vertical="center" shrinkToFit="1"/>
    </xf>
    <xf numFmtId="177" fontId="19" fillId="4" borderId="107" xfId="7" applyNumberFormat="1" applyFont="1" applyFill="1" applyBorder="1" applyAlignment="1">
      <alignment horizontal="right" vertical="center" shrinkToFit="1"/>
    </xf>
    <xf numFmtId="177" fontId="19" fillId="5" borderId="86" xfId="7" applyNumberFormat="1" applyFont="1" applyFill="1" applyBorder="1" applyAlignment="1">
      <alignment horizontal="right" vertical="center" shrinkToFit="1"/>
    </xf>
    <xf numFmtId="177" fontId="19" fillId="5" borderId="88" xfId="7" applyNumberFormat="1" applyFont="1" applyFill="1" applyBorder="1" applyAlignment="1">
      <alignment horizontal="right" vertical="center" shrinkToFit="1"/>
    </xf>
    <xf numFmtId="177" fontId="19" fillId="5" borderId="96" xfId="7" applyNumberFormat="1" applyFont="1" applyFill="1" applyBorder="1" applyAlignment="1">
      <alignment horizontal="right" vertical="center" shrinkToFit="1"/>
    </xf>
    <xf numFmtId="177" fontId="19" fillId="5" borderId="87" xfId="7" applyNumberFormat="1" applyFont="1" applyFill="1" applyBorder="1" applyAlignment="1">
      <alignment horizontal="right" vertical="center" shrinkToFit="1"/>
    </xf>
    <xf numFmtId="177" fontId="19" fillId="4" borderId="113" xfId="7" applyNumberFormat="1" applyFont="1" applyFill="1" applyBorder="1" applyAlignment="1">
      <alignment horizontal="right" vertical="center" shrinkToFit="1"/>
    </xf>
    <xf numFmtId="177" fontId="19" fillId="0" borderId="55" xfId="7" applyNumberFormat="1" applyFont="1" applyFill="1" applyBorder="1" applyAlignment="1">
      <alignment horizontal="right" vertical="center" shrinkToFit="1"/>
    </xf>
    <xf numFmtId="177" fontId="19" fillId="4" borderId="114" xfId="7" applyNumberFormat="1" applyFont="1" applyFill="1" applyBorder="1" applyAlignment="1">
      <alignment horizontal="right" vertical="center" shrinkToFit="1"/>
    </xf>
    <xf numFmtId="177" fontId="20" fillId="3" borderId="86" xfId="7" applyNumberFormat="1" applyFont="1" applyFill="1" applyBorder="1" applyAlignment="1">
      <alignment horizontal="right" vertical="center" shrinkToFit="1"/>
    </xf>
    <xf numFmtId="177" fontId="20" fillId="3" borderId="88" xfId="7" applyNumberFormat="1" applyFont="1" applyFill="1" applyBorder="1" applyAlignment="1">
      <alignment horizontal="right" vertical="center" shrinkToFit="1"/>
    </xf>
    <xf numFmtId="177" fontId="20" fillId="3" borderId="96" xfId="7" applyNumberFormat="1" applyFont="1" applyFill="1" applyBorder="1" applyAlignment="1">
      <alignment horizontal="right" vertical="center" shrinkToFit="1"/>
    </xf>
    <xf numFmtId="177" fontId="20" fillId="3" borderId="87" xfId="7" applyNumberFormat="1" applyFont="1" applyFill="1" applyBorder="1" applyAlignment="1">
      <alignment horizontal="right" vertical="center" shrinkToFit="1"/>
    </xf>
    <xf numFmtId="177" fontId="19" fillId="0" borderId="85" xfId="7" applyNumberFormat="1" applyFont="1" applyFill="1" applyBorder="1" applyAlignment="1">
      <alignment horizontal="right" vertical="center" shrinkToFit="1"/>
    </xf>
    <xf numFmtId="177" fontId="19" fillId="0" borderId="41" xfId="7" applyNumberFormat="1" applyFont="1" applyFill="1" applyBorder="1" applyAlignment="1">
      <alignment horizontal="right" vertical="center" shrinkToFit="1"/>
    </xf>
    <xf numFmtId="177" fontId="19" fillId="4" borderId="115" xfId="7" applyNumberFormat="1" applyFont="1" applyFill="1" applyBorder="1" applyAlignment="1">
      <alignment horizontal="right" vertical="center" shrinkToFit="1"/>
    </xf>
    <xf numFmtId="177" fontId="19" fillId="0" borderId="97" xfId="7" applyNumberFormat="1" applyFont="1" applyFill="1" applyBorder="1" applyAlignment="1">
      <alignment horizontal="right" vertical="center" shrinkToFit="1"/>
    </xf>
    <xf numFmtId="177" fontId="19" fillId="0" borderId="56" xfId="7" applyNumberFormat="1" applyFont="1" applyFill="1" applyBorder="1" applyAlignment="1">
      <alignment horizontal="right" vertical="center" shrinkToFit="1"/>
    </xf>
    <xf numFmtId="177" fontId="19" fillId="3" borderId="19" xfId="7" applyNumberFormat="1" applyFont="1" applyFill="1" applyBorder="1" applyAlignment="1">
      <alignment horizontal="right" vertical="center" shrinkToFit="1"/>
    </xf>
    <xf numFmtId="177" fontId="19" fillId="3" borderId="20" xfId="7" applyNumberFormat="1" applyFont="1" applyFill="1" applyBorder="1" applyAlignment="1">
      <alignment horizontal="right" vertical="center" shrinkToFit="1"/>
    </xf>
    <xf numFmtId="177" fontId="19" fillId="0" borderId="91" xfId="7" applyNumberFormat="1" applyFont="1" applyFill="1" applyBorder="1" applyAlignment="1">
      <alignment horizontal="right" vertical="center" shrinkToFit="1"/>
    </xf>
    <xf numFmtId="177" fontId="19" fillId="0" borderId="75" xfId="7" applyNumberFormat="1" applyFont="1" applyFill="1" applyBorder="1" applyAlignment="1">
      <alignment horizontal="right" vertical="center" shrinkToFit="1"/>
    </xf>
    <xf numFmtId="41" fontId="19" fillId="3" borderId="34" xfId="7" quotePrefix="1" applyNumberFormat="1" applyFont="1" applyFill="1" applyBorder="1" applyAlignment="1">
      <alignment horizontal="right" vertical="center" shrinkToFit="1"/>
    </xf>
    <xf numFmtId="177" fontId="19" fillId="4" borderId="32" xfId="7" applyNumberFormat="1" applyFont="1" applyFill="1" applyBorder="1" applyAlignment="1">
      <alignment horizontal="right" vertical="center" shrinkToFit="1"/>
    </xf>
    <xf numFmtId="177" fontId="19" fillId="4" borderId="34" xfId="7" applyNumberFormat="1" applyFont="1" applyFill="1" applyBorder="1" applyAlignment="1">
      <alignment horizontal="right" vertical="center" shrinkToFit="1"/>
    </xf>
    <xf numFmtId="177" fontId="19" fillId="4" borderId="94" xfId="7" applyNumberFormat="1" applyFont="1" applyFill="1" applyBorder="1" applyAlignment="1">
      <alignment horizontal="right" vertical="center" shrinkToFit="1"/>
    </xf>
    <xf numFmtId="177" fontId="19" fillId="4" borderId="33" xfId="7" applyNumberFormat="1" applyFont="1" applyFill="1" applyBorder="1" applyAlignment="1">
      <alignment horizontal="right" vertical="center" shrinkToFit="1"/>
    </xf>
    <xf numFmtId="38" fontId="11" fillId="2" borderId="9" xfId="7" applyFont="1" applyFill="1" applyBorder="1" applyAlignment="1">
      <alignment horizontal="center" vertical="center"/>
    </xf>
    <xf numFmtId="177" fontId="16" fillId="3" borderId="29" xfId="7" applyNumberFormat="1" applyFont="1" applyFill="1" applyBorder="1" applyAlignment="1">
      <alignment horizontal="right" vertical="center" shrinkToFit="1"/>
    </xf>
    <xf numFmtId="177" fontId="16" fillId="3" borderId="16" xfId="7" applyNumberFormat="1" applyFont="1" applyFill="1" applyBorder="1" applyAlignment="1">
      <alignment horizontal="right" vertical="center" shrinkToFit="1"/>
    </xf>
    <xf numFmtId="178" fontId="16" fillId="3" borderId="122" xfId="7" applyNumberFormat="1" applyFont="1" applyFill="1" applyBorder="1" applyAlignment="1">
      <alignment horizontal="right" vertical="center" shrinkToFit="1"/>
    </xf>
    <xf numFmtId="177" fontId="16" fillId="3" borderId="95" xfId="7" applyNumberFormat="1" applyFont="1" applyFill="1" applyBorder="1" applyAlignment="1">
      <alignment horizontal="right" vertical="center" shrinkToFit="1"/>
    </xf>
    <xf numFmtId="177" fontId="16" fillId="3" borderId="32" xfId="7" applyNumberFormat="1" applyFont="1" applyFill="1" applyBorder="1" applyAlignment="1">
      <alignment horizontal="right" vertical="center" shrinkToFit="1"/>
    </xf>
    <xf numFmtId="177" fontId="16" fillId="3" borderId="33" xfId="7" applyNumberFormat="1" applyFont="1" applyFill="1" applyBorder="1" applyAlignment="1">
      <alignment horizontal="right" vertical="center" shrinkToFit="1"/>
    </xf>
    <xf numFmtId="177" fontId="16" fillId="3" borderId="94" xfId="7" applyNumberFormat="1" applyFont="1" applyFill="1" applyBorder="1" applyAlignment="1">
      <alignment horizontal="right" vertical="center" shrinkToFit="1"/>
    </xf>
    <xf numFmtId="177" fontId="16" fillId="5" borderId="29" xfId="7" applyNumberFormat="1" applyFont="1" applyFill="1" applyBorder="1" applyAlignment="1">
      <alignment horizontal="right" vertical="center" shrinkToFit="1"/>
    </xf>
    <xf numFmtId="177" fontId="16" fillId="5" borderId="30" xfId="7" applyNumberFormat="1" applyFont="1" applyFill="1" applyBorder="1" applyAlignment="1">
      <alignment horizontal="right" vertical="center" shrinkToFit="1"/>
    </xf>
    <xf numFmtId="178" fontId="16" fillId="3" borderId="123" xfId="7" applyNumberFormat="1" applyFont="1" applyFill="1" applyBorder="1" applyAlignment="1">
      <alignment horizontal="right" vertical="center" shrinkToFit="1"/>
    </xf>
    <xf numFmtId="177" fontId="16" fillId="5" borderId="95" xfId="7" applyNumberFormat="1" applyFont="1" applyFill="1" applyBorder="1" applyAlignment="1">
      <alignment horizontal="right" vertical="center" shrinkToFit="1"/>
    </xf>
    <xf numFmtId="177" fontId="16" fillId="0" borderId="38" xfId="7" applyNumberFormat="1" applyFont="1" applyFill="1" applyBorder="1" applyAlignment="1">
      <alignment horizontal="right" vertical="center" shrinkToFit="1"/>
    </xf>
    <xf numFmtId="177" fontId="16" fillId="0" borderId="39" xfId="7" applyNumberFormat="1" applyFont="1" applyFill="1" applyBorder="1" applyAlignment="1">
      <alignment horizontal="right" vertical="center" shrinkToFit="1"/>
    </xf>
    <xf numFmtId="178" fontId="16" fillId="0" borderId="124" xfId="7" applyNumberFormat="1" applyFont="1" applyFill="1" applyBorder="1" applyAlignment="1">
      <alignment horizontal="right" vertical="center" shrinkToFit="1"/>
    </xf>
    <xf numFmtId="177" fontId="16" fillId="0" borderId="69" xfId="7" applyNumberFormat="1" applyFont="1" applyFill="1" applyBorder="1" applyAlignment="1">
      <alignment horizontal="right" vertical="center" shrinkToFit="1"/>
    </xf>
    <xf numFmtId="177" fontId="16" fillId="0" borderId="47" xfId="7" applyNumberFormat="1" applyFont="1" applyFill="1" applyBorder="1" applyAlignment="1">
      <alignment horizontal="right" vertical="center" shrinkToFit="1"/>
    </xf>
    <xf numFmtId="177" fontId="16" fillId="0" borderId="42" xfId="7" applyNumberFormat="1" applyFont="1" applyFill="1" applyBorder="1" applyAlignment="1">
      <alignment horizontal="right" vertical="center" shrinkToFit="1"/>
    </xf>
    <xf numFmtId="178" fontId="16" fillId="0" borderId="72" xfId="7" applyNumberFormat="1" applyFont="1" applyFill="1" applyBorder="1" applyAlignment="1">
      <alignment horizontal="right" vertical="center" shrinkToFit="1"/>
    </xf>
    <xf numFmtId="177" fontId="16" fillId="0" borderId="71" xfId="7" applyNumberFormat="1" applyFont="1" applyFill="1" applyBorder="1" applyAlignment="1">
      <alignment horizontal="right" vertical="center" shrinkToFit="1"/>
    </xf>
    <xf numFmtId="177" fontId="16" fillId="0" borderId="125" xfId="7" applyNumberFormat="1" applyFont="1" applyFill="1" applyBorder="1" applyAlignment="1">
      <alignment horizontal="right" vertical="center" shrinkToFit="1"/>
    </xf>
    <xf numFmtId="177" fontId="16" fillId="0" borderId="79" xfId="7" applyNumberFormat="1" applyFont="1" applyFill="1" applyBorder="1" applyAlignment="1">
      <alignment horizontal="right" vertical="center" shrinkToFit="1"/>
    </xf>
    <xf numFmtId="177" fontId="16" fillId="0" borderId="53" xfId="7" applyNumberFormat="1" applyFont="1" applyFill="1" applyBorder="1" applyAlignment="1">
      <alignment horizontal="right" vertical="center" shrinkToFit="1"/>
    </xf>
    <xf numFmtId="177" fontId="16" fillId="0" borderId="54" xfId="7" applyNumberFormat="1" applyFont="1" applyFill="1" applyBorder="1" applyAlignment="1">
      <alignment horizontal="right" vertical="center" shrinkToFit="1"/>
    </xf>
    <xf numFmtId="178" fontId="16" fillId="0" borderId="74" xfId="7" applyNumberFormat="1" applyFont="1" applyFill="1" applyBorder="1" applyAlignment="1">
      <alignment horizontal="right" vertical="center" shrinkToFit="1"/>
    </xf>
    <xf numFmtId="177" fontId="16" fillId="0" borderId="73" xfId="7" applyNumberFormat="1" applyFont="1" applyFill="1" applyBorder="1" applyAlignment="1">
      <alignment horizontal="right" vertical="center" shrinkToFit="1"/>
    </xf>
    <xf numFmtId="177" fontId="16" fillId="0" borderId="126" xfId="7" applyNumberFormat="1" applyFont="1" applyFill="1" applyBorder="1" applyAlignment="1">
      <alignment horizontal="right" vertical="center" shrinkToFit="1"/>
    </xf>
    <xf numFmtId="177" fontId="16" fillId="0" borderId="76" xfId="7" applyNumberFormat="1" applyFont="1" applyFill="1" applyBorder="1" applyAlignment="1">
      <alignment horizontal="right" vertical="center" shrinkToFit="1"/>
    </xf>
    <xf numFmtId="177" fontId="16" fillId="0" borderId="127" xfId="7" applyNumberFormat="1" applyFont="1" applyFill="1" applyBorder="1" applyAlignment="1">
      <alignment horizontal="right" vertical="center" shrinkToFit="1"/>
    </xf>
    <xf numFmtId="177" fontId="16" fillId="0" borderId="68" xfId="7" applyNumberFormat="1" applyFont="1" applyFill="1" applyBorder="1" applyAlignment="1">
      <alignment horizontal="right" vertical="center" shrinkToFit="1"/>
    </xf>
    <xf numFmtId="177" fontId="16" fillId="0" borderId="101" xfId="7" applyNumberFormat="1" applyFont="1" applyFill="1" applyBorder="1" applyAlignment="1">
      <alignment horizontal="right" vertical="center" shrinkToFit="1"/>
    </xf>
    <xf numFmtId="177" fontId="16" fillId="0" borderId="128" xfId="7" applyNumberFormat="1" applyFont="1" applyFill="1" applyBorder="1" applyAlignment="1">
      <alignment horizontal="right" vertical="center" shrinkToFit="1"/>
    </xf>
    <xf numFmtId="177" fontId="16" fillId="0" borderId="82" xfId="7" applyNumberFormat="1" applyFont="1" applyFill="1" applyBorder="1" applyAlignment="1">
      <alignment horizontal="right" vertical="center" shrinkToFit="1"/>
    </xf>
    <xf numFmtId="177" fontId="16" fillId="4" borderId="33" xfId="7" applyNumberFormat="1" applyFont="1" applyFill="1" applyBorder="1" applyAlignment="1">
      <alignment horizontal="right" vertical="center" shrinkToFit="1"/>
    </xf>
    <xf numFmtId="178" fontId="16" fillId="4" borderId="130" xfId="7" applyNumberFormat="1" applyFont="1" applyFill="1" applyBorder="1" applyAlignment="1">
      <alignment horizontal="right" vertical="center" shrinkToFit="1"/>
    </xf>
    <xf numFmtId="177" fontId="16" fillId="4" borderId="94" xfId="7" applyNumberFormat="1" applyFont="1" applyFill="1" applyBorder="1" applyAlignment="1">
      <alignment horizontal="right" vertical="center" shrinkToFit="1"/>
    </xf>
    <xf numFmtId="177" fontId="16" fillId="4" borderId="106" xfId="7" applyNumberFormat="1" applyFont="1" applyFill="1" applyBorder="1" applyAlignment="1">
      <alignment horizontal="right" vertical="center" shrinkToFit="1"/>
    </xf>
    <xf numFmtId="177" fontId="16" fillId="4" borderId="108" xfId="7" applyNumberFormat="1" applyFont="1" applyFill="1" applyBorder="1" applyAlignment="1">
      <alignment horizontal="right" vertical="center" shrinkToFit="1"/>
    </xf>
    <xf numFmtId="177" fontId="16" fillId="4" borderId="109" xfId="7" applyNumberFormat="1" applyFont="1" applyFill="1" applyBorder="1" applyAlignment="1">
      <alignment horizontal="right" vertical="center" shrinkToFit="1"/>
    </xf>
    <xf numFmtId="177" fontId="19" fillId="4" borderId="129" xfId="7" applyNumberFormat="1" applyFont="1" applyFill="1" applyBorder="1" applyAlignment="1">
      <alignment horizontal="right" vertical="center" shrinkToFit="1"/>
    </xf>
    <xf numFmtId="178" fontId="16" fillId="0" borderId="131" xfId="7" applyNumberFormat="1" applyFont="1" applyFill="1" applyBorder="1" applyAlignment="1">
      <alignment horizontal="right" vertical="center" shrinkToFit="1"/>
    </xf>
    <xf numFmtId="177" fontId="16" fillId="0" borderId="4" xfId="7" applyNumberFormat="1" applyFont="1" applyFill="1" applyBorder="1" applyAlignment="1">
      <alignment horizontal="right" vertical="center" shrinkToFit="1"/>
    </xf>
    <xf numFmtId="177" fontId="16" fillId="0" borderId="16" xfId="7" applyNumberFormat="1" applyFont="1" applyFill="1" applyBorder="1" applyAlignment="1">
      <alignment horizontal="right" vertical="center" shrinkToFit="1"/>
    </xf>
    <xf numFmtId="177" fontId="16" fillId="0" borderId="18" xfId="7" applyNumberFormat="1" applyFont="1" applyFill="1" applyBorder="1" applyAlignment="1">
      <alignment horizontal="right" vertical="center" shrinkToFit="1"/>
    </xf>
    <xf numFmtId="177" fontId="16" fillId="5" borderId="132" xfId="7" applyNumberFormat="1" applyFont="1" applyFill="1" applyBorder="1" applyAlignment="1">
      <alignment horizontal="right" vertical="center" shrinkToFit="1"/>
    </xf>
    <xf numFmtId="177" fontId="16" fillId="5" borderId="133" xfId="7" applyNumberFormat="1" applyFont="1" applyFill="1" applyBorder="1" applyAlignment="1">
      <alignment horizontal="right" vertical="center" shrinkToFit="1"/>
    </xf>
    <xf numFmtId="177" fontId="16" fillId="5" borderId="134" xfId="7" applyNumberFormat="1" applyFont="1" applyFill="1" applyBorder="1" applyAlignment="1">
      <alignment horizontal="right" vertical="center" shrinkToFit="1"/>
    </xf>
    <xf numFmtId="177" fontId="16" fillId="0" borderId="85" xfId="7" applyNumberFormat="1" applyFont="1" applyFill="1" applyBorder="1" applyAlignment="1">
      <alignment horizontal="right" vertical="center" shrinkToFit="1"/>
    </xf>
    <xf numFmtId="177" fontId="16" fillId="0" borderId="41" xfId="7" applyNumberFormat="1" applyFont="1" applyFill="1" applyBorder="1" applyAlignment="1">
      <alignment horizontal="right" vertical="center" shrinkToFit="1"/>
    </xf>
    <xf numFmtId="177" fontId="16" fillId="0" borderId="90" xfId="7" applyNumberFormat="1" applyFont="1" applyFill="1" applyBorder="1" applyAlignment="1">
      <alignment horizontal="right" vertical="center" shrinkToFit="1"/>
    </xf>
    <xf numFmtId="0" fontId="3" fillId="0" borderId="0" xfId="2" applyFont="1" applyBorder="1" applyAlignment="1">
      <alignment vertical="center"/>
    </xf>
    <xf numFmtId="177" fontId="16" fillId="4" borderId="107" xfId="7" applyNumberFormat="1" applyFont="1" applyFill="1" applyBorder="1" applyAlignment="1">
      <alignment horizontal="right" vertical="center" shrinkToFit="1"/>
    </xf>
    <xf numFmtId="0" fontId="3" fillId="0" borderId="4" xfId="2" applyFont="1" applyBorder="1" applyAlignment="1">
      <alignment vertical="center"/>
    </xf>
    <xf numFmtId="177" fontId="16" fillId="4" borderId="137" xfId="7" applyNumberFormat="1" applyFont="1" applyFill="1" applyBorder="1" applyAlignment="1">
      <alignment horizontal="right" vertical="center" shrinkToFit="1"/>
    </xf>
    <xf numFmtId="177" fontId="16" fillId="4" borderId="136" xfId="7" applyNumberFormat="1" applyFont="1" applyFill="1" applyBorder="1" applyAlignment="1">
      <alignment horizontal="right" vertical="center" shrinkToFit="1"/>
    </xf>
    <xf numFmtId="177" fontId="16" fillId="4" borderId="113" xfId="7" applyNumberFormat="1" applyFont="1" applyFill="1" applyBorder="1" applyAlignment="1">
      <alignment horizontal="right" vertical="center" shrinkToFit="1"/>
    </xf>
    <xf numFmtId="177" fontId="16" fillId="4" borderId="138" xfId="7" applyNumberFormat="1" applyFont="1" applyFill="1" applyBorder="1" applyAlignment="1">
      <alignment horizontal="right" vertical="center" shrinkToFit="1"/>
    </xf>
    <xf numFmtId="177" fontId="16" fillId="4" borderId="105" xfId="7" applyNumberFormat="1" applyFont="1" applyFill="1" applyBorder="1" applyAlignment="1">
      <alignment horizontal="right" vertical="center" shrinkToFit="1"/>
    </xf>
    <xf numFmtId="178" fontId="16" fillId="0" borderId="135" xfId="7" applyNumberFormat="1" applyFont="1" applyFill="1" applyBorder="1" applyAlignment="1">
      <alignment horizontal="right" vertical="center" shrinkToFit="1"/>
    </xf>
    <xf numFmtId="178" fontId="16" fillId="0" borderId="139" xfId="7" applyNumberFormat="1" applyFont="1" applyFill="1" applyBorder="1" applyAlignment="1">
      <alignment horizontal="right" vertical="center" shrinkToFit="1"/>
    </xf>
    <xf numFmtId="177" fontId="16" fillId="4" borderId="26" xfId="7" applyNumberFormat="1" applyFont="1" applyFill="1" applyBorder="1" applyAlignment="1">
      <alignment horizontal="right" vertical="center" shrinkToFit="1"/>
    </xf>
    <xf numFmtId="177" fontId="16" fillId="4" borderId="140" xfId="7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vertical="center"/>
    </xf>
    <xf numFmtId="178" fontId="16" fillId="0" borderId="70" xfId="7" applyNumberFormat="1" applyFont="1" applyFill="1" applyBorder="1" applyAlignment="1">
      <alignment horizontal="right" vertical="center" shrinkToFit="1"/>
    </xf>
    <xf numFmtId="177" fontId="16" fillId="0" borderId="91" xfId="7" applyNumberFormat="1" applyFont="1" applyFill="1" applyBorder="1" applyAlignment="1">
      <alignment horizontal="right" vertical="center" shrinkToFit="1"/>
    </xf>
    <xf numFmtId="41" fontId="19" fillId="0" borderId="72" xfId="7" applyNumberFormat="1" applyFont="1" applyFill="1" applyBorder="1" applyAlignment="1">
      <alignment horizontal="right" vertical="center" shrinkToFit="1"/>
    </xf>
    <xf numFmtId="0" fontId="15" fillId="4" borderId="26" xfId="3" applyFont="1" applyFill="1" applyBorder="1" applyAlignment="1" applyProtection="1">
      <alignment horizontal="center" vertical="center"/>
      <protection locked="0"/>
    </xf>
    <xf numFmtId="0" fontId="15" fillId="4" borderId="27" xfId="3" applyFont="1" applyFill="1" applyBorder="1" applyAlignment="1" applyProtection="1">
      <alignment horizontal="center" vertical="center"/>
      <protection locked="0"/>
    </xf>
    <xf numFmtId="0" fontId="15" fillId="4" borderId="28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 wrapText="1" shrinkToFit="1"/>
      <protection locked="0"/>
    </xf>
    <xf numFmtId="0" fontId="11" fillId="5" borderId="0" xfId="3" applyFont="1" applyFill="1" applyBorder="1" applyAlignment="1" applyProtection="1">
      <alignment horizontal="center" vertical="center" shrinkToFit="1"/>
      <protection locked="0"/>
    </xf>
    <xf numFmtId="0" fontId="11" fillId="5" borderId="5" xfId="3" applyFont="1" applyFill="1" applyBorder="1" applyAlignment="1" applyProtection="1">
      <alignment horizontal="center" vertical="center" shrinkToFit="1"/>
      <protection locked="0"/>
    </xf>
    <xf numFmtId="0" fontId="12" fillId="0" borderId="69" xfId="3" applyFont="1" applyFill="1" applyBorder="1" applyAlignment="1" applyProtection="1">
      <alignment horizontal="center" vertical="center" shrinkToFit="1"/>
      <protection locked="0"/>
    </xf>
    <xf numFmtId="0" fontId="12" fillId="0" borderId="39" xfId="3" applyFont="1" applyFill="1" applyBorder="1" applyAlignment="1" applyProtection="1">
      <alignment horizontal="center" vertical="center" shrinkToFit="1"/>
      <protection locked="0"/>
    </xf>
    <xf numFmtId="0" fontId="12" fillId="0" borderId="70" xfId="3" applyFont="1" applyFill="1" applyBorder="1" applyAlignment="1" applyProtection="1">
      <alignment horizontal="center" vertical="center" shrinkToFit="1"/>
      <protection locked="0"/>
    </xf>
    <xf numFmtId="0" fontId="12" fillId="0" borderId="71" xfId="3" applyFont="1" applyFill="1" applyBorder="1" applyAlignment="1" applyProtection="1">
      <alignment horizontal="center" vertical="center" shrinkToFit="1"/>
      <protection locked="0"/>
    </xf>
    <xf numFmtId="0" fontId="12" fillId="0" borderId="42" xfId="3" applyFont="1" applyFill="1" applyBorder="1" applyAlignment="1" applyProtection="1">
      <alignment horizontal="center" vertical="center" shrinkToFit="1"/>
      <protection locked="0"/>
    </xf>
    <xf numFmtId="0" fontId="12" fillId="0" borderId="72" xfId="3" applyFont="1" applyFill="1" applyBorder="1" applyAlignment="1" applyProtection="1">
      <alignment horizontal="center" vertical="center" shrinkToFit="1"/>
      <protection locked="0"/>
    </xf>
    <xf numFmtId="0" fontId="12" fillId="0" borderId="73" xfId="3" applyFont="1" applyFill="1" applyBorder="1" applyAlignment="1" applyProtection="1">
      <alignment horizontal="center" vertical="center" shrinkToFit="1"/>
      <protection locked="0"/>
    </xf>
    <xf numFmtId="0" fontId="12" fillId="0" borderId="54" xfId="3" applyFont="1" applyFill="1" applyBorder="1" applyAlignment="1" applyProtection="1">
      <alignment horizontal="center" vertical="center" shrinkToFit="1"/>
      <protection locked="0"/>
    </xf>
    <xf numFmtId="0" fontId="12" fillId="0" borderId="74" xfId="3" applyFont="1" applyFill="1" applyBorder="1" applyAlignment="1" applyProtection="1">
      <alignment horizontal="center" vertical="center" shrinkToFit="1"/>
      <protection locked="0"/>
    </xf>
    <xf numFmtId="0" fontId="11" fillId="3" borderId="26" xfId="3" applyFont="1" applyFill="1" applyBorder="1" applyAlignment="1" applyProtection="1">
      <alignment horizontal="center" vertical="center" shrinkToFit="1"/>
      <protection locked="0"/>
    </xf>
    <xf numFmtId="0" fontId="11" fillId="3" borderId="22" xfId="3" applyFont="1" applyFill="1" applyBorder="1" applyAlignment="1" applyProtection="1">
      <alignment horizontal="center" vertical="center" shrinkToFit="1"/>
      <protection locked="0"/>
    </xf>
    <xf numFmtId="0" fontId="11" fillId="3" borderId="23" xfId="3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2" fillId="0" borderId="76" xfId="3" applyFont="1" applyFill="1" applyBorder="1" applyAlignment="1" applyProtection="1">
      <alignment horizontal="distributed" vertical="center" indent="1"/>
      <protection locked="0"/>
    </xf>
    <xf numFmtId="0" fontId="12" fillId="0" borderId="77" xfId="3" applyFont="1" applyFill="1" applyBorder="1" applyAlignment="1" applyProtection="1">
      <alignment horizontal="distributed" vertical="center" indent="1"/>
      <protection locked="0"/>
    </xf>
    <xf numFmtId="0" fontId="12" fillId="0" borderId="78" xfId="3" applyFont="1" applyFill="1" applyBorder="1" applyAlignment="1" applyProtection="1">
      <alignment horizontal="distributed" vertical="center" indent="1"/>
      <protection locked="0"/>
    </xf>
    <xf numFmtId="0" fontId="12" fillId="0" borderId="79" xfId="3" applyFont="1" applyFill="1" applyBorder="1" applyAlignment="1" applyProtection="1">
      <alignment horizontal="distributed" vertical="center" indent="1"/>
      <protection locked="0"/>
    </xf>
    <xf numFmtId="0" fontId="12" fillId="0" borderId="80" xfId="3" applyFont="1" applyFill="1" applyBorder="1" applyAlignment="1" applyProtection="1">
      <alignment horizontal="distributed" vertical="center" indent="1"/>
      <protection locked="0"/>
    </xf>
    <xf numFmtId="0" fontId="12" fillId="0" borderId="81" xfId="3" applyFont="1" applyFill="1" applyBorder="1" applyAlignment="1" applyProtection="1">
      <alignment horizontal="distributed" vertical="center" indent="1"/>
      <protection locked="0"/>
    </xf>
    <xf numFmtId="0" fontId="12" fillId="0" borderId="82" xfId="3" applyFont="1" applyFill="1" applyBorder="1" applyAlignment="1" applyProtection="1">
      <alignment horizontal="distributed" vertical="center" indent="1"/>
      <protection locked="0"/>
    </xf>
    <xf numFmtId="0" fontId="12" fillId="0" borderId="83" xfId="3" applyFont="1" applyFill="1" applyBorder="1" applyAlignment="1" applyProtection="1">
      <alignment horizontal="distributed" vertical="center" indent="1"/>
      <protection locked="0"/>
    </xf>
    <xf numFmtId="0" fontId="12" fillId="0" borderId="84" xfId="3" applyFont="1" applyFill="1" applyBorder="1" applyAlignment="1" applyProtection="1">
      <alignment horizontal="distributed" vertical="center" indent="1"/>
      <protection locked="0"/>
    </xf>
    <xf numFmtId="0" fontId="11" fillId="3" borderId="4" xfId="3" applyFont="1" applyFill="1" applyBorder="1" applyAlignment="1" applyProtection="1">
      <alignment horizontal="center" vertical="center"/>
      <protection locked="0"/>
    </xf>
    <xf numFmtId="0" fontId="11" fillId="3" borderId="27" xfId="3" applyFont="1" applyFill="1" applyBorder="1" applyAlignment="1" applyProtection="1">
      <alignment horizontal="center" vertical="center" shrinkToFit="1"/>
      <protection locked="0"/>
    </xf>
    <xf numFmtId="0" fontId="11" fillId="3" borderId="28" xfId="3" applyFont="1" applyFill="1" applyBorder="1" applyAlignment="1" applyProtection="1">
      <alignment horizontal="center" vertical="center" shrinkToFit="1"/>
      <protection locked="0"/>
    </xf>
    <xf numFmtId="0" fontId="12" fillId="0" borderId="48" xfId="3" applyFont="1" applyFill="1" applyBorder="1" applyAlignment="1" applyProtection="1">
      <alignment horizontal="distributed" vertical="center" indent="1"/>
      <protection locked="0"/>
    </xf>
    <xf numFmtId="0" fontId="12" fillId="0" borderId="60" xfId="3" applyFont="1" applyFill="1" applyBorder="1" applyAlignment="1" applyProtection="1">
      <alignment horizontal="distributed" vertical="center" indent="1"/>
      <protection locked="0"/>
    </xf>
    <xf numFmtId="0" fontId="12" fillId="0" borderId="61" xfId="3" applyFont="1" applyFill="1" applyBorder="1" applyAlignment="1" applyProtection="1">
      <alignment horizontal="distributed" vertical="center" indent="1"/>
      <protection locked="0"/>
    </xf>
    <xf numFmtId="0" fontId="12" fillId="0" borderId="62" xfId="3" applyFont="1" applyFill="1" applyBorder="1" applyAlignment="1" applyProtection="1">
      <alignment horizontal="distributed" vertical="center" indent="1"/>
      <protection locked="0"/>
    </xf>
    <xf numFmtId="0" fontId="12" fillId="0" borderId="64" xfId="3" applyFont="1" applyFill="1" applyBorder="1" applyAlignment="1" applyProtection="1">
      <alignment horizontal="center" vertical="center" wrapText="1"/>
      <protection locked="0"/>
    </xf>
    <xf numFmtId="0" fontId="12" fillId="0" borderId="65" xfId="3" applyFont="1" applyFill="1" applyBorder="1" applyAlignment="1" applyProtection="1">
      <alignment horizontal="center" vertical="center" wrapText="1"/>
      <protection locked="0"/>
    </xf>
    <xf numFmtId="0" fontId="12" fillId="0" borderId="44" xfId="3" applyFont="1" applyFill="1" applyBorder="1" applyAlignment="1" applyProtection="1">
      <alignment horizontal="distributed" vertical="center" indent="1"/>
      <protection locked="0"/>
    </xf>
    <xf numFmtId="0" fontId="12" fillId="0" borderId="45" xfId="3" applyFont="1" applyFill="1" applyBorder="1" applyAlignment="1" applyProtection="1">
      <alignment horizontal="distributed" vertical="center" indent="1"/>
      <protection locked="0"/>
    </xf>
    <xf numFmtId="0" fontId="12" fillId="0" borderId="46" xfId="3" applyFont="1" applyFill="1" applyBorder="1" applyAlignment="1" applyProtection="1">
      <alignment horizontal="distributed" vertical="center" indent="1"/>
      <protection locked="0"/>
    </xf>
    <xf numFmtId="0" fontId="12" fillId="0" borderId="65" xfId="3" applyFont="1" applyFill="1" applyBorder="1" applyAlignment="1" applyProtection="1">
      <alignment horizontal="center" vertical="center"/>
      <protection locked="0"/>
    </xf>
    <xf numFmtId="0" fontId="12" fillId="0" borderId="102" xfId="3" applyFont="1" applyFill="1" applyBorder="1" applyAlignment="1" applyProtection="1">
      <alignment horizontal="distributed" vertical="center" indent="1"/>
      <protection locked="0"/>
    </xf>
    <xf numFmtId="0" fontId="12" fillId="0" borderId="22" xfId="3" applyFont="1" applyFill="1" applyBorder="1" applyAlignment="1" applyProtection="1">
      <alignment horizontal="distributed" vertical="center" indent="1"/>
      <protection locked="0"/>
    </xf>
    <xf numFmtId="0" fontId="12" fillId="0" borderId="23" xfId="3" applyFont="1" applyFill="1" applyBorder="1" applyAlignment="1" applyProtection="1">
      <alignment horizontal="distributed" vertical="center" indent="1"/>
      <protection locked="0"/>
    </xf>
    <xf numFmtId="0" fontId="12" fillId="0" borderId="64" xfId="3" applyFont="1" applyFill="1" applyBorder="1" applyAlignment="1" applyProtection="1">
      <alignment horizontal="center" vertical="center" wrapText="1" shrinkToFit="1"/>
      <protection locked="0"/>
    </xf>
    <xf numFmtId="0" fontId="12" fillId="0" borderId="65" xfId="3" applyFont="1" applyFill="1" applyBorder="1" applyAlignment="1" applyProtection="1">
      <alignment horizontal="center" vertical="center" shrinkToFit="1"/>
      <protection locked="0"/>
    </xf>
    <xf numFmtId="0" fontId="12" fillId="0" borderId="66" xfId="3" applyFont="1" applyFill="1" applyBorder="1" applyAlignment="1" applyProtection="1">
      <alignment horizontal="center" vertical="center" shrinkToFit="1"/>
      <protection locked="0"/>
    </xf>
    <xf numFmtId="0" fontId="11" fillId="3" borderId="26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3" borderId="28" xfId="2" applyFont="1" applyFill="1" applyBorder="1" applyAlignment="1" applyProtection="1">
      <alignment horizontal="center" vertical="center" shrinkToFit="1"/>
      <protection locked="0"/>
    </xf>
    <xf numFmtId="0" fontId="11" fillId="5" borderId="1" xfId="3" applyFont="1" applyFill="1" applyBorder="1" applyAlignment="1" applyProtection="1">
      <alignment horizontal="center" vertical="center"/>
      <protection locked="0"/>
    </xf>
    <xf numFmtId="0" fontId="12" fillId="0" borderId="35" xfId="3" applyFont="1" applyFill="1" applyBorder="1" applyAlignment="1" applyProtection="1">
      <alignment horizontal="distributed" vertical="center" indent="1"/>
      <protection locked="0"/>
    </xf>
    <xf numFmtId="0" fontId="12" fillId="0" borderId="36" xfId="3" applyFont="1" applyFill="1" applyBorder="1" applyAlignment="1" applyProtection="1">
      <alignment horizontal="distributed" vertical="center" indent="1"/>
      <protection locked="0"/>
    </xf>
    <xf numFmtId="0" fontId="12" fillId="0" borderId="37" xfId="3" applyFont="1" applyFill="1" applyBorder="1" applyAlignment="1" applyProtection="1">
      <alignment horizontal="distributed" vertical="center" indent="1"/>
      <protection locked="0"/>
    </xf>
    <xf numFmtId="0" fontId="11" fillId="2" borderId="4" xfId="3" applyFont="1" applyFill="1" applyBorder="1" applyAlignment="1" applyProtection="1">
      <alignment horizontal="center" vertical="top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11" fillId="2" borderId="5" xfId="3" applyFont="1" applyFill="1" applyBorder="1" applyAlignment="1" applyProtection="1">
      <alignment horizontal="center" vertical="top"/>
      <protection locked="0"/>
    </xf>
    <xf numFmtId="0" fontId="11" fillId="2" borderId="21" xfId="3" applyFont="1" applyFill="1" applyBorder="1" applyAlignment="1" applyProtection="1">
      <alignment horizontal="center" vertical="top"/>
      <protection locked="0"/>
    </xf>
    <xf numFmtId="0" fontId="11" fillId="2" borderId="22" xfId="3" applyFont="1" applyFill="1" applyBorder="1" applyAlignment="1" applyProtection="1">
      <alignment horizontal="center" vertical="top"/>
      <protection locked="0"/>
    </xf>
    <xf numFmtId="0" fontId="11" fillId="2" borderId="23" xfId="3" applyFont="1" applyFill="1" applyBorder="1" applyAlignment="1" applyProtection="1">
      <alignment horizontal="center" vertical="top"/>
      <protection locked="0"/>
    </xf>
    <xf numFmtId="0" fontId="11" fillId="2" borderId="4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/>
      <protection locked="0"/>
    </xf>
    <xf numFmtId="0" fontId="11" fillId="2" borderId="5" xfId="3" applyFont="1" applyFill="1" applyBorder="1" applyAlignment="1" applyProtection="1">
      <alignment horizontal="center" vertical="center"/>
      <protection locked="0"/>
    </xf>
    <xf numFmtId="0" fontId="11" fillId="3" borderId="26" xfId="3" applyFont="1" applyFill="1" applyBorder="1" applyAlignment="1" applyProtection="1">
      <alignment horizontal="center" vertical="center" wrapText="1"/>
      <protection locked="0"/>
    </xf>
    <xf numFmtId="0" fontId="11" fillId="3" borderId="27" xfId="3" applyFont="1" applyFill="1" applyBorder="1" applyAlignment="1" applyProtection="1">
      <alignment horizontal="center" vertical="center" wrapText="1"/>
      <protection locked="0"/>
    </xf>
    <xf numFmtId="0" fontId="11" fillId="3" borderId="28" xfId="3" applyFont="1" applyFill="1" applyBorder="1" applyAlignment="1" applyProtection="1">
      <alignment horizontal="center" vertical="center" wrapText="1"/>
      <protection locked="0"/>
    </xf>
    <xf numFmtId="0" fontId="12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2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3" borderId="1" xfId="3" applyFont="1" applyFill="1" applyBorder="1" applyAlignment="1" applyProtection="1">
      <alignment horizontal="center" vertical="center" wrapText="1"/>
      <protection locked="0"/>
    </xf>
    <xf numFmtId="0" fontId="11" fillId="3" borderId="2" xfId="3" applyFont="1" applyFill="1" applyBorder="1" applyAlignment="1" applyProtection="1">
      <alignment horizontal="center" vertical="center"/>
      <protection locked="0"/>
    </xf>
    <xf numFmtId="0" fontId="11" fillId="3" borderId="3" xfId="3" applyFont="1" applyFill="1" applyBorder="1" applyAlignment="1" applyProtection="1">
      <alignment horizontal="center" vertical="center"/>
      <protection locked="0"/>
    </xf>
    <xf numFmtId="0" fontId="12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2" fillId="0" borderId="116" xfId="3" applyFont="1" applyFill="1" applyBorder="1" applyAlignment="1" applyProtection="1">
      <alignment horizontal="distributed" vertical="center" indent="1"/>
      <protection locked="0"/>
    </xf>
    <xf numFmtId="0" fontId="12" fillId="0" borderId="117" xfId="3" applyFont="1" applyFill="1" applyBorder="1" applyAlignment="1" applyProtection="1">
      <alignment horizontal="distributed" vertical="center" indent="1"/>
      <protection locked="0"/>
    </xf>
    <xf numFmtId="38" fontId="11" fillId="2" borderId="1" xfId="7" applyFont="1" applyFill="1" applyBorder="1" applyAlignment="1">
      <alignment horizontal="center" vertical="center" wrapText="1"/>
    </xf>
    <xf numFmtId="38" fontId="11" fillId="2" borderId="2" xfId="7" applyFont="1" applyFill="1" applyBorder="1" applyAlignment="1">
      <alignment horizontal="center" vertical="center"/>
    </xf>
    <xf numFmtId="38" fontId="11" fillId="2" borderId="3" xfId="7" applyFont="1" applyFill="1" applyBorder="1" applyAlignment="1">
      <alignment horizontal="center" vertical="center"/>
    </xf>
    <xf numFmtId="38" fontId="11" fillId="2" borderId="6" xfId="7" applyFont="1" applyFill="1" applyBorder="1" applyAlignment="1">
      <alignment horizontal="center" vertical="center"/>
    </xf>
    <xf numFmtId="38" fontId="11" fillId="2" borderId="7" xfId="7" applyFont="1" applyFill="1" applyBorder="1" applyAlignment="1">
      <alignment horizontal="center" vertical="center"/>
    </xf>
    <xf numFmtId="38" fontId="11" fillId="2" borderId="8" xfId="7" applyFont="1" applyFill="1" applyBorder="1" applyAlignment="1">
      <alignment horizontal="center" vertical="center"/>
    </xf>
    <xf numFmtId="38" fontId="11" fillId="2" borderId="9" xfId="7" applyFont="1" applyFill="1" applyBorder="1" applyAlignment="1">
      <alignment horizontal="center" vertical="center"/>
    </xf>
    <xf numFmtId="38" fontId="11" fillId="2" borderId="10" xfId="7" applyFont="1" applyFill="1" applyBorder="1" applyAlignment="1">
      <alignment horizontal="center" vertical="center"/>
    </xf>
    <xf numFmtId="38" fontId="11" fillId="2" borderId="11" xfId="7" applyFont="1" applyFill="1" applyBorder="1" applyAlignment="1">
      <alignment horizontal="center" vertical="center"/>
    </xf>
    <xf numFmtId="38" fontId="11" fillId="2" borderId="105" xfId="7" applyFont="1" applyFill="1" applyBorder="1" applyAlignment="1">
      <alignment horizontal="center" vertical="center" textRotation="255" shrinkToFit="1"/>
    </xf>
    <xf numFmtId="38" fontId="11" fillId="2" borderId="106" xfId="7" applyFont="1" applyFill="1" applyBorder="1" applyAlignment="1">
      <alignment horizontal="center" vertical="center" textRotation="255" shrinkToFit="1"/>
    </xf>
    <xf numFmtId="38" fontId="11" fillId="2" borderId="107" xfId="7" applyFont="1" applyFill="1" applyBorder="1" applyAlignment="1">
      <alignment horizontal="center" vertical="center" textRotation="255" shrinkToFit="1"/>
    </xf>
    <xf numFmtId="38" fontId="13" fillId="2" borderId="12" xfId="7" applyFont="1" applyFill="1" applyBorder="1" applyAlignment="1">
      <alignment horizontal="center" vertical="center" textRotation="255" shrinkToFit="1"/>
    </xf>
    <xf numFmtId="38" fontId="13" fillId="2" borderId="4" xfId="7" applyFont="1" applyFill="1" applyBorder="1" applyAlignment="1">
      <alignment horizontal="center" vertical="center" textRotation="255" shrinkToFit="1"/>
    </xf>
    <xf numFmtId="38" fontId="13" fillId="2" borderId="21" xfId="7" applyFont="1" applyFill="1" applyBorder="1" applyAlignment="1">
      <alignment horizontal="center" vertical="center" textRotation="255" shrinkToFit="1"/>
    </xf>
    <xf numFmtId="38" fontId="13" fillId="2" borderId="98" xfId="7" applyFont="1" applyFill="1" applyBorder="1" applyAlignment="1">
      <alignment horizontal="center" vertical="center" textRotation="255" wrapText="1" shrinkToFit="1"/>
    </xf>
    <xf numFmtId="38" fontId="13" fillId="2" borderId="99" xfId="7" applyFont="1" applyFill="1" applyBorder="1" applyAlignment="1">
      <alignment horizontal="center" vertical="center" textRotation="255" wrapText="1" shrinkToFit="1"/>
    </xf>
    <xf numFmtId="38" fontId="13" fillId="2" borderId="100" xfId="7" applyFont="1" applyFill="1" applyBorder="1" applyAlignment="1">
      <alignment horizontal="center" vertical="center" textRotation="255" shrinkToFit="1"/>
    </xf>
    <xf numFmtId="38" fontId="13" fillId="2" borderId="15" xfId="7" applyFont="1" applyFill="1" applyBorder="1" applyAlignment="1">
      <alignment horizontal="center" vertical="center" textRotation="255" shrinkToFit="1"/>
    </xf>
    <xf numFmtId="38" fontId="13" fillId="2" borderId="18" xfId="7" applyFont="1" applyFill="1" applyBorder="1" applyAlignment="1">
      <alignment horizontal="center" vertical="center" textRotation="255" shrinkToFit="1"/>
    </xf>
    <xf numFmtId="38" fontId="13" fillId="2" borderId="25" xfId="7" applyFont="1" applyFill="1" applyBorder="1" applyAlignment="1">
      <alignment horizontal="center" vertical="center" textRotation="255" shrinkToFit="1"/>
    </xf>
    <xf numFmtId="38" fontId="13" fillId="2" borderId="13" xfId="7" applyFont="1" applyFill="1" applyBorder="1" applyAlignment="1">
      <alignment horizontal="center" vertical="center" textRotation="255" wrapText="1" shrinkToFit="1"/>
    </xf>
    <xf numFmtId="38" fontId="13" fillId="2" borderId="16" xfId="7" applyFont="1" applyFill="1" applyBorder="1" applyAlignment="1">
      <alignment horizontal="center" vertical="center" textRotation="255" shrinkToFit="1"/>
    </xf>
    <xf numFmtId="38" fontId="13" fillId="2" borderId="24" xfId="7" applyFont="1" applyFill="1" applyBorder="1" applyAlignment="1">
      <alignment horizontal="center" vertical="center" textRotation="255" shrinkToFit="1"/>
    </xf>
    <xf numFmtId="38" fontId="13" fillId="2" borderId="14" xfId="7" applyFont="1" applyFill="1" applyBorder="1" applyAlignment="1">
      <alignment horizontal="center" vertical="center" textRotation="255" wrapText="1" shrinkToFit="1"/>
    </xf>
    <xf numFmtId="38" fontId="13" fillId="2" borderId="0" xfId="7" applyFont="1" applyFill="1" applyBorder="1" applyAlignment="1">
      <alignment horizontal="center" vertical="center" textRotation="255" shrinkToFit="1"/>
    </xf>
    <xf numFmtId="38" fontId="13" fillId="2" borderId="22" xfId="7" applyFont="1" applyFill="1" applyBorder="1" applyAlignment="1">
      <alignment horizontal="center" vertical="center" textRotation="255" shrinkToFit="1"/>
    </xf>
    <xf numFmtId="0" fontId="12" fillId="0" borderId="50" xfId="3" applyFont="1" applyFill="1" applyBorder="1" applyAlignment="1" applyProtection="1">
      <alignment horizontal="distributed" vertical="center" indent="1"/>
      <protection locked="0"/>
    </xf>
    <xf numFmtId="0" fontId="12" fillId="0" borderId="51" xfId="3" applyFont="1" applyFill="1" applyBorder="1" applyAlignment="1" applyProtection="1">
      <alignment horizontal="distributed" vertical="center" indent="1"/>
      <protection locked="0"/>
    </xf>
    <xf numFmtId="0" fontId="12" fillId="0" borderId="52" xfId="3" applyFont="1" applyFill="1" applyBorder="1" applyAlignment="1" applyProtection="1">
      <alignment horizontal="distributed" vertical="center" indent="1"/>
      <protection locked="0"/>
    </xf>
    <xf numFmtId="0" fontId="12" fillId="0" borderId="57" xfId="3" applyFont="1" applyFill="1" applyBorder="1" applyAlignment="1" applyProtection="1">
      <alignment horizontal="distributed" vertical="center" indent="1"/>
      <protection locked="0"/>
    </xf>
    <xf numFmtId="0" fontId="12" fillId="0" borderId="58" xfId="3" applyFont="1" applyFill="1" applyBorder="1" applyAlignment="1" applyProtection="1">
      <alignment horizontal="distributed" vertical="center" indent="1"/>
      <protection locked="0"/>
    </xf>
    <xf numFmtId="0" fontId="12" fillId="0" borderId="59" xfId="3" applyFont="1" applyFill="1" applyBorder="1" applyAlignment="1" applyProtection="1">
      <alignment horizontal="distributed" vertical="center" indent="1"/>
      <protection locked="0"/>
    </xf>
    <xf numFmtId="38" fontId="11" fillId="2" borderId="118" xfId="7" applyFont="1" applyFill="1" applyBorder="1" applyAlignment="1">
      <alignment horizontal="center" vertical="center" wrapText="1"/>
    </xf>
    <xf numFmtId="38" fontId="11" fillId="2" borderId="119" xfId="7" applyFont="1" applyFill="1" applyBorder="1" applyAlignment="1">
      <alignment horizontal="center" vertical="center"/>
    </xf>
    <xf numFmtId="38" fontId="11" fillId="2" borderId="3" xfId="7" applyFont="1" applyFill="1" applyBorder="1" applyAlignment="1">
      <alignment horizontal="center" vertical="center" wrapText="1"/>
    </xf>
    <xf numFmtId="38" fontId="11" fillId="2" borderId="120" xfId="7" applyFont="1" applyFill="1" applyBorder="1" applyAlignment="1">
      <alignment horizontal="center" vertical="center"/>
    </xf>
    <xf numFmtId="38" fontId="13" fillId="2" borderId="14" xfId="7" applyFont="1" applyFill="1" applyBorder="1" applyAlignment="1">
      <alignment horizontal="center" vertical="center" textRotation="255" shrinkToFit="1"/>
    </xf>
    <xf numFmtId="38" fontId="13" fillId="2" borderId="121" xfId="7" applyFont="1" applyFill="1" applyBorder="1" applyAlignment="1">
      <alignment horizontal="center" vertical="center" textRotation="255" shrinkToFit="1"/>
    </xf>
    <xf numFmtId="38" fontId="13" fillId="2" borderId="5" xfId="7" applyFont="1" applyFill="1" applyBorder="1" applyAlignment="1">
      <alignment horizontal="center" vertical="center" textRotation="255" shrinkToFit="1"/>
    </xf>
    <xf numFmtId="38" fontId="13" fillId="2" borderId="23" xfId="7" applyFont="1" applyFill="1" applyBorder="1" applyAlignment="1">
      <alignment horizontal="center" vertical="center" textRotation="255" shrinkToFit="1"/>
    </xf>
  </cellXfs>
  <cellStyles count="9">
    <cellStyle name="桁区切り" xfId="7" builtinId="6"/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 5" xfId="8"/>
    <cellStyle name="標準_報道資料(２校種教科別志願者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U91"/>
  <sheetViews>
    <sheetView tabSelected="1" view="pageBreakPreview" zoomScale="70" zoomScaleNormal="40" zoomScaleSheetLayoutView="70" zoomScalePageLayoutView="80" workbookViewId="0">
      <selection activeCell="V46" sqref="V46"/>
    </sheetView>
  </sheetViews>
  <sheetFormatPr defaultColWidth="10.75" defaultRowHeight="82.5" customHeight="1" x14ac:dyDescent="0.15"/>
  <cols>
    <col min="1" max="1" width="6.625" style="1" customWidth="1"/>
    <col min="2" max="4" width="11.75" style="1" customWidth="1"/>
    <col min="5" max="10" width="10.625" style="11" customWidth="1"/>
    <col min="11" max="11" width="10.25" style="12" customWidth="1"/>
    <col min="12" max="17" width="10.75" style="1"/>
    <col min="18" max="18" width="4" style="1" customWidth="1"/>
    <col min="19" max="16384" width="10.75" style="1"/>
  </cols>
  <sheetData>
    <row r="1" spans="1:21" ht="33.75" customHeight="1" thickBot="1" x14ac:dyDescent="0.2">
      <c r="A1" s="9" t="s">
        <v>89</v>
      </c>
    </row>
    <row r="2" spans="1:21" s="2" customFormat="1" ht="15.95" customHeight="1" x14ac:dyDescent="0.15">
      <c r="A2" s="13"/>
      <c r="B2" s="14"/>
      <c r="C2" s="14"/>
      <c r="D2" s="15"/>
      <c r="E2" s="242" t="s">
        <v>79</v>
      </c>
      <c r="F2" s="243"/>
      <c r="G2" s="243"/>
      <c r="H2" s="243"/>
      <c r="I2" s="243"/>
      <c r="J2" s="244"/>
      <c r="K2" s="242" t="s">
        <v>84</v>
      </c>
      <c r="L2" s="275" t="s">
        <v>85</v>
      </c>
      <c r="M2" s="277" t="s">
        <v>86</v>
      </c>
      <c r="N2" s="242" t="s">
        <v>87</v>
      </c>
      <c r="O2" s="243"/>
      <c r="P2" s="243"/>
      <c r="Q2" s="244"/>
    </row>
    <row r="3" spans="1:21" s="2" customFormat="1" ht="15.95" customHeight="1" x14ac:dyDescent="0.15">
      <c r="A3" s="16"/>
      <c r="B3" s="17"/>
      <c r="C3" s="17"/>
      <c r="D3" s="18"/>
      <c r="E3" s="245"/>
      <c r="F3" s="246"/>
      <c r="G3" s="246"/>
      <c r="H3" s="246"/>
      <c r="I3" s="246"/>
      <c r="J3" s="247"/>
      <c r="K3" s="245"/>
      <c r="L3" s="276"/>
      <c r="M3" s="247"/>
      <c r="N3" s="245"/>
      <c r="O3" s="246"/>
      <c r="P3" s="246"/>
      <c r="Q3" s="247"/>
    </row>
    <row r="4" spans="1:21" s="2" customFormat="1" ht="20.100000000000001" customHeight="1" x14ac:dyDescent="0.15">
      <c r="A4" s="225" t="s">
        <v>67</v>
      </c>
      <c r="B4" s="226"/>
      <c r="C4" s="226"/>
      <c r="D4" s="227"/>
      <c r="E4" s="248" t="s">
        <v>0</v>
      </c>
      <c r="F4" s="249"/>
      <c r="G4" s="250" t="s">
        <v>1</v>
      </c>
      <c r="H4" s="249"/>
      <c r="I4" s="249"/>
      <c r="J4" s="251" t="s">
        <v>2</v>
      </c>
      <c r="K4" s="248" t="s">
        <v>88</v>
      </c>
      <c r="L4" s="249"/>
      <c r="M4" s="278"/>
      <c r="N4" s="95" t="s">
        <v>0</v>
      </c>
      <c r="O4" s="250" t="s">
        <v>1</v>
      </c>
      <c r="P4" s="249"/>
      <c r="Q4" s="251" t="s">
        <v>2</v>
      </c>
    </row>
    <row r="5" spans="1:21" s="2" customFormat="1" ht="30" customHeight="1" x14ac:dyDescent="0.15">
      <c r="A5" s="225"/>
      <c r="B5" s="226"/>
      <c r="C5" s="226"/>
      <c r="D5" s="227"/>
      <c r="E5" s="254" t="s">
        <v>74</v>
      </c>
      <c r="F5" s="257" t="s">
        <v>3</v>
      </c>
      <c r="G5" s="260" t="s">
        <v>60</v>
      </c>
      <c r="H5" s="263" t="s">
        <v>4</v>
      </c>
      <c r="I5" s="266" t="s">
        <v>59</v>
      </c>
      <c r="J5" s="252"/>
      <c r="K5" s="254" t="s">
        <v>74</v>
      </c>
      <c r="L5" s="279"/>
      <c r="M5" s="280"/>
      <c r="N5" s="254" t="s">
        <v>74</v>
      </c>
      <c r="O5" s="260" t="s">
        <v>60</v>
      </c>
      <c r="P5" s="263" t="s">
        <v>4</v>
      </c>
      <c r="Q5" s="252"/>
    </row>
    <row r="6" spans="1:21" s="2" customFormat="1" ht="30" customHeight="1" x14ac:dyDescent="0.15">
      <c r="A6" s="219" t="s">
        <v>5</v>
      </c>
      <c r="B6" s="220"/>
      <c r="C6" s="220"/>
      <c r="D6" s="221"/>
      <c r="E6" s="255"/>
      <c r="F6" s="258"/>
      <c r="G6" s="261"/>
      <c r="H6" s="264"/>
      <c r="I6" s="267"/>
      <c r="J6" s="252"/>
      <c r="K6" s="255"/>
      <c r="L6" s="267"/>
      <c r="M6" s="281"/>
      <c r="N6" s="255"/>
      <c r="O6" s="261"/>
      <c r="P6" s="264"/>
      <c r="Q6" s="252"/>
    </row>
    <row r="7" spans="1:21" s="2" customFormat="1" ht="30" customHeight="1" thickBot="1" x14ac:dyDescent="0.2">
      <c r="A7" s="222"/>
      <c r="B7" s="223"/>
      <c r="C7" s="223"/>
      <c r="D7" s="224"/>
      <c r="E7" s="256"/>
      <c r="F7" s="259"/>
      <c r="G7" s="262"/>
      <c r="H7" s="265"/>
      <c r="I7" s="268"/>
      <c r="J7" s="253"/>
      <c r="K7" s="256"/>
      <c r="L7" s="268"/>
      <c r="M7" s="282"/>
      <c r="N7" s="256"/>
      <c r="O7" s="262"/>
      <c r="P7" s="265"/>
      <c r="Q7" s="253"/>
    </row>
    <row r="8" spans="1:21" s="3" customFormat="1" ht="30" customHeight="1" thickBot="1" x14ac:dyDescent="0.2">
      <c r="A8" s="228" t="s">
        <v>68</v>
      </c>
      <c r="B8" s="229"/>
      <c r="C8" s="229"/>
      <c r="D8" s="230"/>
      <c r="E8" s="21">
        <v>1282</v>
      </c>
      <c r="F8" s="22">
        <v>89</v>
      </c>
      <c r="G8" s="23">
        <v>6</v>
      </c>
      <c r="H8" s="24">
        <v>83</v>
      </c>
      <c r="I8" s="25">
        <v>2</v>
      </c>
      <c r="J8" s="26">
        <f>SUM(E8:I8)</f>
        <v>1462</v>
      </c>
      <c r="K8" s="96">
        <v>1139</v>
      </c>
      <c r="L8" s="97">
        <v>1004</v>
      </c>
      <c r="M8" s="105">
        <f>IF(L8/K8*100=100,"100 ",L8/K8*100)</f>
        <v>88.147497805092186</v>
      </c>
      <c r="N8" s="97">
        <v>1004</v>
      </c>
      <c r="O8" s="99">
        <v>6</v>
      </c>
      <c r="P8" s="97">
        <v>83</v>
      </c>
      <c r="Q8" s="131">
        <f>SUM(N8:P8)</f>
        <v>1093</v>
      </c>
    </row>
    <row r="9" spans="1:21" s="3" customFormat="1" ht="30" customHeight="1" thickBot="1" x14ac:dyDescent="0.2">
      <c r="A9" s="212" t="s">
        <v>6</v>
      </c>
      <c r="B9" s="213"/>
      <c r="C9" s="213"/>
      <c r="D9" s="214"/>
      <c r="E9" s="27">
        <v>67</v>
      </c>
      <c r="F9" s="28">
        <v>25</v>
      </c>
      <c r="G9" s="29">
        <v>0</v>
      </c>
      <c r="H9" s="30">
        <v>6</v>
      </c>
      <c r="I9" s="28">
        <v>0</v>
      </c>
      <c r="J9" s="31">
        <f t="shared" ref="J9:J73" si="0">SUM(E9:I9)</f>
        <v>98</v>
      </c>
      <c r="K9" s="100">
        <v>58</v>
      </c>
      <c r="L9" s="101">
        <v>58</v>
      </c>
      <c r="M9" s="105" t="str">
        <f>IF(L9/K9*100=100,"100 ",L9/K9*100)</f>
        <v xml:space="preserve">100 </v>
      </c>
      <c r="N9" s="101">
        <v>58</v>
      </c>
      <c r="O9" s="102">
        <v>0</v>
      </c>
      <c r="P9" s="101">
        <v>6</v>
      </c>
      <c r="Q9" s="132">
        <f>SUM(N9:P9)</f>
        <v>64</v>
      </c>
    </row>
    <row r="10" spans="1:21" s="3" customFormat="1" ht="30" customHeight="1" x14ac:dyDescent="0.15">
      <c r="A10" s="215" t="s">
        <v>69</v>
      </c>
      <c r="B10" s="180"/>
      <c r="C10" s="180"/>
      <c r="D10" s="181"/>
      <c r="E10" s="32">
        <f>SUM(E11:E20)</f>
        <v>1572</v>
      </c>
      <c r="F10" s="33">
        <f t="shared" ref="F10:I10" si="1">SUM(F11:F20)</f>
        <v>39</v>
      </c>
      <c r="G10" s="34">
        <f t="shared" si="1"/>
        <v>12</v>
      </c>
      <c r="H10" s="35">
        <f t="shared" si="1"/>
        <v>35</v>
      </c>
      <c r="I10" s="33">
        <f t="shared" si="1"/>
        <v>4</v>
      </c>
      <c r="J10" s="36">
        <f t="shared" si="0"/>
        <v>1662</v>
      </c>
      <c r="K10" s="103">
        <f>SUM(K11:K20)</f>
        <v>1428</v>
      </c>
      <c r="L10" s="104">
        <f>SUM(L11:L20)</f>
        <v>1042</v>
      </c>
      <c r="M10" s="98">
        <f>IF(L10/K10*100=100,"100 ",L10/K10*100)</f>
        <v>72.969187675070017</v>
      </c>
      <c r="N10" s="104">
        <v>1042</v>
      </c>
      <c r="O10" s="106">
        <f>SUM(O11:O20)</f>
        <v>12</v>
      </c>
      <c r="P10" s="104">
        <f>SUM(P11:P20)</f>
        <v>35</v>
      </c>
      <c r="Q10" s="133">
        <f t="shared" ref="Q10:Q73" si="2">SUM(N10:P10)</f>
        <v>1089</v>
      </c>
    </row>
    <row r="11" spans="1:21" s="3" customFormat="1" ht="30" customHeight="1" x14ac:dyDescent="0.15">
      <c r="A11" s="5"/>
      <c r="B11" s="216" t="s">
        <v>61</v>
      </c>
      <c r="C11" s="217"/>
      <c r="D11" s="218"/>
      <c r="E11" s="37">
        <v>155</v>
      </c>
      <c r="F11" s="38">
        <v>0</v>
      </c>
      <c r="G11" s="39">
        <v>1</v>
      </c>
      <c r="H11" s="40">
        <v>6</v>
      </c>
      <c r="I11" s="41">
        <v>1</v>
      </c>
      <c r="J11" s="26">
        <f t="shared" si="0"/>
        <v>163</v>
      </c>
      <c r="K11" s="107">
        <v>135</v>
      </c>
      <c r="L11" s="108">
        <v>114</v>
      </c>
      <c r="M11" s="158">
        <f>IF(L11/K11*100=100,"100 ",L11/K11*100)</f>
        <v>84.444444444444443</v>
      </c>
      <c r="N11" s="108">
        <v>114</v>
      </c>
      <c r="O11" s="110">
        <v>1</v>
      </c>
      <c r="P11" s="108">
        <v>6</v>
      </c>
      <c r="Q11" s="131">
        <f t="shared" si="2"/>
        <v>121</v>
      </c>
    </row>
    <row r="12" spans="1:21" s="3" customFormat="1" ht="30" customHeight="1" x14ac:dyDescent="0.15">
      <c r="A12" s="5"/>
      <c r="B12" s="202" t="s">
        <v>7</v>
      </c>
      <c r="C12" s="203"/>
      <c r="D12" s="204"/>
      <c r="E12" s="42">
        <v>306</v>
      </c>
      <c r="F12" s="43">
        <v>0</v>
      </c>
      <c r="G12" s="44">
        <v>4</v>
      </c>
      <c r="H12" s="45">
        <v>3</v>
      </c>
      <c r="I12" s="46">
        <v>1</v>
      </c>
      <c r="J12" s="47">
        <f t="shared" si="0"/>
        <v>314</v>
      </c>
      <c r="K12" s="111">
        <v>271</v>
      </c>
      <c r="L12" s="112">
        <v>169</v>
      </c>
      <c r="M12" s="135">
        <f t="shared" ref="M12:M75" si="3">IF(L12/K12*100=100,"100 ",L12/K12*100)</f>
        <v>62.361623616236159</v>
      </c>
      <c r="N12" s="112">
        <v>169</v>
      </c>
      <c r="O12" s="114">
        <v>4</v>
      </c>
      <c r="P12" s="112">
        <v>3</v>
      </c>
      <c r="Q12" s="149">
        <f t="shared" si="2"/>
        <v>176</v>
      </c>
    </row>
    <row r="13" spans="1:21" s="3" customFormat="1" ht="30" customHeight="1" x14ac:dyDescent="0.15">
      <c r="A13" s="5"/>
      <c r="B13" s="202" t="s">
        <v>8</v>
      </c>
      <c r="C13" s="203"/>
      <c r="D13" s="204"/>
      <c r="E13" s="42">
        <v>171</v>
      </c>
      <c r="F13" s="48">
        <v>20</v>
      </c>
      <c r="G13" s="44">
        <v>2</v>
      </c>
      <c r="H13" s="45">
        <v>6</v>
      </c>
      <c r="I13" s="46">
        <v>0</v>
      </c>
      <c r="J13" s="47">
        <f t="shared" si="0"/>
        <v>199</v>
      </c>
      <c r="K13" s="111">
        <v>161</v>
      </c>
      <c r="L13" s="112">
        <v>145</v>
      </c>
      <c r="M13" s="113">
        <f t="shared" si="3"/>
        <v>90.062111801242239</v>
      </c>
      <c r="N13" s="112">
        <v>145</v>
      </c>
      <c r="O13" s="114">
        <v>2</v>
      </c>
      <c r="P13" s="112">
        <v>6</v>
      </c>
      <c r="Q13" s="131">
        <f t="shared" si="2"/>
        <v>153</v>
      </c>
      <c r="T13" s="145"/>
      <c r="U13" s="145"/>
    </row>
    <row r="14" spans="1:21" s="3" customFormat="1" ht="30" customHeight="1" x14ac:dyDescent="0.15">
      <c r="A14" s="5"/>
      <c r="B14" s="202" t="s">
        <v>9</v>
      </c>
      <c r="C14" s="203"/>
      <c r="D14" s="204"/>
      <c r="E14" s="42">
        <v>98</v>
      </c>
      <c r="F14" s="48">
        <v>9</v>
      </c>
      <c r="G14" s="44">
        <v>1</v>
      </c>
      <c r="H14" s="45">
        <v>1</v>
      </c>
      <c r="I14" s="46">
        <v>1</v>
      </c>
      <c r="J14" s="47">
        <f t="shared" si="0"/>
        <v>110</v>
      </c>
      <c r="K14" s="111">
        <v>85</v>
      </c>
      <c r="L14" s="112">
        <v>85</v>
      </c>
      <c r="M14" s="154" t="str">
        <f t="shared" si="3"/>
        <v xml:space="preserve">100 </v>
      </c>
      <c r="N14" s="112">
        <v>85</v>
      </c>
      <c r="O14" s="114">
        <v>1</v>
      </c>
      <c r="P14" s="112">
        <v>1</v>
      </c>
      <c r="Q14" s="149">
        <f t="shared" si="2"/>
        <v>87</v>
      </c>
    </row>
    <row r="15" spans="1:21" s="3" customFormat="1" ht="30" customHeight="1" x14ac:dyDescent="0.15">
      <c r="A15" s="5"/>
      <c r="B15" s="202" t="s">
        <v>10</v>
      </c>
      <c r="C15" s="203"/>
      <c r="D15" s="204"/>
      <c r="E15" s="42">
        <v>59</v>
      </c>
      <c r="F15" s="43">
        <v>0</v>
      </c>
      <c r="G15" s="44">
        <v>1</v>
      </c>
      <c r="H15" s="45">
        <v>2</v>
      </c>
      <c r="I15" s="46">
        <v>1</v>
      </c>
      <c r="J15" s="47">
        <f t="shared" si="0"/>
        <v>63</v>
      </c>
      <c r="K15" s="111">
        <v>55</v>
      </c>
      <c r="L15" s="112">
        <v>55</v>
      </c>
      <c r="M15" s="135" t="str">
        <f t="shared" si="3"/>
        <v xml:space="preserve">100 </v>
      </c>
      <c r="N15" s="112">
        <v>55</v>
      </c>
      <c r="O15" s="114">
        <v>1</v>
      </c>
      <c r="P15" s="112">
        <v>2</v>
      </c>
      <c r="Q15" s="131">
        <f t="shared" si="2"/>
        <v>58</v>
      </c>
    </row>
    <row r="16" spans="1:21" s="3" customFormat="1" ht="30" customHeight="1" x14ac:dyDescent="0.15">
      <c r="A16" s="5"/>
      <c r="B16" s="202" t="s">
        <v>11</v>
      </c>
      <c r="C16" s="203"/>
      <c r="D16" s="204"/>
      <c r="E16" s="42">
        <v>38</v>
      </c>
      <c r="F16" s="43">
        <v>0</v>
      </c>
      <c r="G16" s="44">
        <v>1</v>
      </c>
      <c r="H16" s="45">
        <v>1</v>
      </c>
      <c r="I16" s="46">
        <v>0</v>
      </c>
      <c r="J16" s="47">
        <f t="shared" si="0"/>
        <v>40</v>
      </c>
      <c r="K16" s="111">
        <v>34</v>
      </c>
      <c r="L16" s="112">
        <v>34</v>
      </c>
      <c r="M16" s="113" t="str">
        <f t="shared" si="3"/>
        <v xml:space="preserve">100 </v>
      </c>
      <c r="N16" s="112">
        <v>34</v>
      </c>
      <c r="O16" s="114">
        <v>1</v>
      </c>
      <c r="P16" s="112">
        <v>1</v>
      </c>
      <c r="Q16" s="152">
        <f t="shared" si="2"/>
        <v>36</v>
      </c>
    </row>
    <row r="17" spans="1:20" s="3" customFormat="1" ht="30" customHeight="1" x14ac:dyDescent="0.15">
      <c r="A17" s="5"/>
      <c r="B17" s="202" t="s">
        <v>12</v>
      </c>
      <c r="C17" s="203"/>
      <c r="D17" s="204"/>
      <c r="E17" s="42">
        <v>456</v>
      </c>
      <c r="F17" s="43">
        <v>0</v>
      </c>
      <c r="G17" s="44">
        <v>1</v>
      </c>
      <c r="H17" s="45">
        <v>6</v>
      </c>
      <c r="I17" s="46">
        <v>0</v>
      </c>
      <c r="J17" s="47">
        <f t="shared" si="0"/>
        <v>463</v>
      </c>
      <c r="K17" s="111">
        <v>427</v>
      </c>
      <c r="L17" s="112">
        <v>219</v>
      </c>
      <c r="M17" s="154">
        <f t="shared" si="3"/>
        <v>51.288056206088996</v>
      </c>
      <c r="N17" s="112">
        <v>219</v>
      </c>
      <c r="O17" s="114">
        <v>1</v>
      </c>
      <c r="P17" s="112">
        <v>6</v>
      </c>
      <c r="Q17" s="152">
        <f t="shared" si="2"/>
        <v>226</v>
      </c>
    </row>
    <row r="18" spans="1:20" s="3" customFormat="1" ht="30" customHeight="1" x14ac:dyDescent="0.15">
      <c r="A18" s="5"/>
      <c r="B18" s="202" t="s">
        <v>13</v>
      </c>
      <c r="C18" s="203"/>
      <c r="D18" s="204"/>
      <c r="E18" s="42">
        <v>17</v>
      </c>
      <c r="F18" s="48">
        <v>3</v>
      </c>
      <c r="G18" s="49">
        <v>0</v>
      </c>
      <c r="H18" s="45">
        <v>0</v>
      </c>
      <c r="I18" s="46">
        <v>0</v>
      </c>
      <c r="J18" s="47">
        <f t="shared" si="0"/>
        <v>20</v>
      </c>
      <c r="K18" s="115">
        <v>14</v>
      </c>
      <c r="L18" s="112">
        <v>14</v>
      </c>
      <c r="M18" s="113" t="str">
        <f t="shared" si="3"/>
        <v xml:space="preserve">100 </v>
      </c>
      <c r="N18" s="112">
        <v>14</v>
      </c>
      <c r="O18" s="116">
        <v>0</v>
      </c>
      <c r="P18" s="112">
        <v>0</v>
      </c>
      <c r="Q18" s="152">
        <f t="shared" si="2"/>
        <v>14</v>
      </c>
      <c r="T18" s="145"/>
    </row>
    <row r="19" spans="1:20" s="3" customFormat="1" ht="30" customHeight="1" x14ac:dyDescent="0.15">
      <c r="A19" s="5"/>
      <c r="B19" s="202" t="s">
        <v>14</v>
      </c>
      <c r="C19" s="203"/>
      <c r="D19" s="204"/>
      <c r="E19" s="42">
        <v>20</v>
      </c>
      <c r="F19" s="43">
        <v>7</v>
      </c>
      <c r="G19" s="44">
        <v>0</v>
      </c>
      <c r="H19" s="45">
        <v>2</v>
      </c>
      <c r="I19" s="46">
        <v>0</v>
      </c>
      <c r="J19" s="47">
        <f t="shared" si="0"/>
        <v>29</v>
      </c>
      <c r="K19" s="111">
        <v>18</v>
      </c>
      <c r="L19" s="112">
        <v>18</v>
      </c>
      <c r="M19" s="154" t="str">
        <f t="shared" si="3"/>
        <v xml:space="preserve">100 </v>
      </c>
      <c r="N19" s="112">
        <v>18</v>
      </c>
      <c r="O19" s="114">
        <v>0</v>
      </c>
      <c r="P19" s="112">
        <v>2</v>
      </c>
      <c r="Q19" s="149">
        <f t="shared" si="2"/>
        <v>20</v>
      </c>
    </row>
    <row r="20" spans="1:20" s="3" customFormat="1" ht="30" customHeight="1" thickBot="1" x14ac:dyDescent="0.2">
      <c r="A20" s="6"/>
      <c r="B20" s="269" t="s">
        <v>15</v>
      </c>
      <c r="C20" s="270"/>
      <c r="D20" s="271"/>
      <c r="E20" s="50">
        <v>252</v>
      </c>
      <c r="F20" s="43">
        <v>0</v>
      </c>
      <c r="G20" s="51">
        <v>1</v>
      </c>
      <c r="H20" s="52">
        <v>8</v>
      </c>
      <c r="I20" s="53">
        <v>0</v>
      </c>
      <c r="J20" s="26">
        <f t="shared" si="0"/>
        <v>261</v>
      </c>
      <c r="K20" s="117">
        <v>228</v>
      </c>
      <c r="L20" s="118">
        <v>189</v>
      </c>
      <c r="M20" s="119">
        <f t="shared" si="3"/>
        <v>82.89473684210526</v>
      </c>
      <c r="N20" s="118">
        <v>189</v>
      </c>
      <c r="O20" s="120">
        <v>1</v>
      </c>
      <c r="P20" s="118">
        <v>8</v>
      </c>
      <c r="Q20" s="146">
        <f t="shared" si="2"/>
        <v>198</v>
      </c>
    </row>
    <row r="21" spans="1:20" s="3" customFormat="1" ht="30" customHeight="1" x14ac:dyDescent="0.15">
      <c r="A21" s="215" t="s">
        <v>38</v>
      </c>
      <c r="B21" s="180"/>
      <c r="C21" s="180"/>
      <c r="D21" s="181"/>
      <c r="E21" s="54">
        <f>SUM(E22:E46)</f>
        <v>1571</v>
      </c>
      <c r="F21" s="33">
        <f>SUM(F22:F46)</f>
        <v>6</v>
      </c>
      <c r="G21" s="33">
        <f t="shared" ref="G21:I21" si="4">SUM(G22:G46)</f>
        <v>12</v>
      </c>
      <c r="H21" s="33">
        <f t="shared" si="4"/>
        <v>94</v>
      </c>
      <c r="I21" s="33">
        <f t="shared" si="4"/>
        <v>3</v>
      </c>
      <c r="J21" s="36">
        <f>SUM(E21:I21)</f>
        <v>1686</v>
      </c>
      <c r="K21" s="103">
        <f>SUM(K22:K46)</f>
        <v>1364</v>
      </c>
      <c r="L21" s="104">
        <f>SUM(L22:L46)</f>
        <v>895</v>
      </c>
      <c r="M21" s="98">
        <f t="shared" si="3"/>
        <v>65.615835777126094</v>
      </c>
      <c r="N21" s="104">
        <v>895</v>
      </c>
      <c r="O21" s="106">
        <f>SUM(O22:O46)</f>
        <v>12</v>
      </c>
      <c r="P21" s="104">
        <f>SUM(P22:P46)</f>
        <v>94</v>
      </c>
      <c r="Q21" s="148">
        <f t="shared" si="2"/>
        <v>1001</v>
      </c>
      <c r="S21" s="145"/>
    </row>
    <row r="22" spans="1:20" s="3" customFormat="1" ht="30" customHeight="1" x14ac:dyDescent="0.15">
      <c r="A22" s="5"/>
      <c r="B22" s="272" t="s">
        <v>16</v>
      </c>
      <c r="C22" s="273"/>
      <c r="D22" s="274"/>
      <c r="E22" s="37">
        <v>171</v>
      </c>
      <c r="F22" s="38">
        <v>0</v>
      </c>
      <c r="G22" s="55">
        <v>0</v>
      </c>
      <c r="H22" s="40">
        <v>10</v>
      </c>
      <c r="I22" s="56">
        <v>1</v>
      </c>
      <c r="J22" s="57">
        <f t="shared" si="0"/>
        <v>182</v>
      </c>
      <c r="K22" s="121">
        <v>149</v>
      </c>
      <c r="L22" s="108">
        <v>113</v>
      </c>
      <c r="M22" s="158">
        <f t="shared" si="3"/>
        <v>75.838926174496649</v>
      </c>
      <c r="N22" s="108">
        <v>113</v>
      </c>
      <c r="O22" s="122">
        <v>0</v>
      </c>
      <c r="P22" s="108">
        <v>10</v>
      </c>
      <c r="Q22" s="149">
        <f t="shared" si="2"/>
        <v>123</v>
      </c>
    </row>
    <row r="23" spans="1:20" s="3" customFormat="1" ht="30" customHeight="1" x14ac:dyDescent="0.15">
      <c r="A23" s="5"/>
      <c r="B23" s="209" t="s">
        <v>75</v>
      </c>
      <c r="C23" s="198" t="s">
        <v>17</v>
      </c>
      <c r="D23" s="199"/>
      <c r="E23" s="42">
        <v>97</v>
      </c>
      <c r="F23" s="43">
        <v>0</v>
      </c>
      <c r="G23" s="49">
        <v>0</v>
      </c>
      <c r="H23" s="45">
        <v>6</v>
      </c>
      <c r="I23" s="48">
        <v>1</v>
      </c>
      <c r="J23" s="47">
        <f>SUM(E23:I23)</f>
        <v>104</v>
      </c>
      <c r="K23" s="115">
        <v>83</v>
      </c>
      <c r="L23" s="112">
        <v>29</v>
      </c>
      <c r="M23" s="135">
        <f t="shared" si="3"/>
        <v>34.939759036144579</v>
      </c>
      <c r="N23" s="112">
        <v>29</v>
      </c>
      <c r="O23" s="116">
        <v>0</v>
      </c>
      <c r="P23" s="112">
        <v>6</v>
      </c>
      <c r="Q23" s="131">
        <f t="shared" si="2"/>
        <v>35</v>
      </c>
    </row>
    <row r="24" spans="1:20" s="3" customFormat="1" ht="30" customHeight="1" x14ac:dyDescent="0.15">
      <c r="A24" s="5"/>
      <c r="B24" s="210"/>
      <c r="C24" s="198" t="s">
        <v>18</v>
      </c>
      <c r="D24" s="199"/>
      <c r="E24" s="42">
        <v>82</v>
      </c>
      <c r="F24" s="43">
        <v>0</v>
      </c>
      <c r="G24" s="49">
        <v>0</v>
      </c>
      <c r="H24" s="45">
        <v>3</v>
      </c>
      <c r="I24" s="48">
        <v>0</v>
      </c>
      <c r="J24" s="47">
        <f t="shared" si="0"/>
        <v>85</v>
      </c>
      <c r="K24" s="115">
        <v>73</v>
      </c>
      <c r="L24" s="112">
        <v>29</v>
      </c>
      <c r="M24" s="135">
        <f t="shared" si="3"/>
        <v>39.726027397260275</v>
      </c>
      <c r="N24" s="112">
        <v>29</v>
      </c>
      <c r="O24" s="116">
        <v>0</v>
      </c>
      <c r="P24" s="112">
        <v>3</v>
      </c>
      <c r="Q24" s="149">
        <f t="shared" si="2"/>
        <v>32</v>
      </c>
    </row>
    <row r="25" spans="1:20" s="3" customFormat="1" ht="30" customHeight="1" x14ac:dyDescent="0.15">
      <c r="A25" s="5"/>
      <c r="B25" s="211"/>
      <c r="C25" s="198" t="s">
        <v>19</v>
      </c>
      <c r="D25" s="199"/>
      <c r="E25" s="42">
        <v>38</v>
      </c>
      <c r="F25" s="43">
        <v>0</v>
      </c>
      <c r="G25" s="49">
        <v>0</v>
      </c>
      <c r="H25" s="45">
        <v>2</v>
      </c>
      <c r="I25" s="48">
        <v>0</v>
      </c>
      <c r="J25" s="47">
        <f t="shared" si="0"/>
        <v>40</v>
      </c>
      <c r="K25" s="115">
        <v>34</v>
      </c>
      <c r="L25" s="112">
        <v>33</v>
      </c>
      <c r="M25" s="135">
        <f t="shared" si="3"/>
        <v>97.058823529411768</v>
      </c>
      <c r="N25" s="112">
        <v>33</v>
      </c>
      <c r="O25" s="116">
        <v>0</v>
      </c>
      <c r="P25" s="112">
        <v>2</v>
      </c>
      <c r="Q25" s="131">
        <f t="shared" si="2"/>
        <v>35</v>
      </c>
    </row>
    <row r="26" spans="1:20" s="3" customFormat="1" ht="30" customHeight="1" x14ac:dyDescent="0.15">
      <c r="A26" s="5"/>
      <c r="B26" s="200" t="s">
        <v>76</v>
      </c>
      <c r="C26" s="198" t="s">
        <v>20</v>
      </c>
      <c r="D26" s="199"/>
      <c r="E26" s="42">
        <v>48</v>
      </c>
      <c r="F26" s="43">
        <v>0</v>
      </c>
      <c r="G26" s="49">
        <v>0</v>
      </c>
      <c r="H26" s="45">
        <v>2</v>
      </c>
      <c r="I26" s="48">
        <v>0</v>
      </c>
      <c r="J26" s="47">
        <f t="shared" si="0"/>
        <v>50</v>
      </c>
      <c r="K26" s="115">
        <v>39</v>
      </c>
      <c r="L26" s="112">
        <v>33</v>
      </c>
      <c r="M26" s="135">
        <f t="shared" si="3"/>
        <v>84.615384615384613</v>
      </c>
      <c r="N26" s="112">
        <v>33</v>
      </c>
      <c r="O26" s="116">
        <v>0</v>
      </c>
      <c r="P26" s="112">
        <v>2</v>
      </c>
      <c r="Q26" s="152">
        <f t="shared" si="2"/>
        <v>35</v>
      </c>
    </row>
    <row r="27" spans="1:20" s="3" customFormat="1" ht="30" customHeight="1" x14ac:dyDescent="0.15">
      <c r="A27" s="5"/>
      <c r="B27" s="205"/>
      <c r="C27" s="198" t="s">
        <v>64</v>
      </c>
      <c r="D27" s="199"/>
      <c r="E27" s="42">
        <v>9</v>
      </c>
      <c r="F27" s="43">
        <v>0</v>
      </c>
      <c r="G27" s="49">
        <v>0</v>
      </c>
      <c r="H27" s="45">
        <v>1</v>
      </c>
      <c r="I27" s="48">
        <v>0</v>
      </c>
      <c r="J27" s="47">
        <f t="shared" si="0"/>
        <v>10</v>
      </c>
      <c r="K27" s="115">
        <v>5</v>
      </c>
      <c r="L27" s="112">
        <v>5</v>
      </c>
      <c r="M27" s="135" t="str">
        <f t="shared" si="3"/>
        <v xml:space="preserve">100 </v>
      </c>
      <c r="N27" s="112">
        <v>5</v>
      </c>
      <c r="O27" s="116">
        <v>0</v>
      </c>
      <c r="P27" s="112">
        <v>1</v>
      </c>
      <c r="Q27" s="149">
        <f t="shared" si="2"/>
        <v>6</v>
      </c>
    </row>
    <row r="28" spans="1:20" s="3" customFormat="1" ht="30" customHeight="1" x14ac:dyDescent="0.15">
      <c r="A28" s="5"/>
      <c r="B28" s="197" t="s">
        <v>8</v>
      </c>
      <c r="C28" s="198"/>
      <c r="D28" s="199"/>
      <c r="E28" s="42">
        <v>236</v>
      </c>
      <c r="F28" s="43">
        <v>0</v>
      </c>
      <c r="G28" s="49">
        <v>4</v>
      </c>
      <c r="H28" s="45">
        <v>10</v>
      </c>
      <c r="I28" s="48">
        <v>0</v>
      </c>
      <c r="J28" s="47">
        <f t="shared" si="0"/>
        <v>250</v>
      </c>
      <c r="K28" s="115">
        <v>209</v>
      </c>
      <c r="L28" s="112">
        <v>163</v>
      </c>
      <c r="M28" s="135">
        <f t="shared" si="3"/>
        <v>77.990430622009569</v>
      </c>
      <c r="N28" s="112">
        <v>163</v>
      </c>
      <c r="O28" s="116">
        <v>4</v>
      </c>
      <c r="P28" s="112">
        <v>10</v>
      </c>
      <c r="Q28" s="149">
        <f t="shared" si="2"/>
        <v>177</v>
      </c>
    </row>
    <row r="29" spans="1:20" s="3" customFormat="1" ht="30" customHeight="1" x14ac:dyDescent="0.15">
      <c r="A29" s="5"/>
      <c r="B29" s="231" t="s">
        <v>9</v>
      </c>
      <c r="C29" s="198" t="s">
        <v>21</v>
      </c>
      <c r="D29" s="199"/>
      <c r="E29" s="42">
        <v>45</v>
      </c>
      <c r="F29" s="43">
        <v>0</v>
      </c>
      <c r="G29" s="49">
        <v>0</v>
      </c>
      <c r="H29" s="45">
        <v>4</v>
      </c>
      <c r="I29" s="48">
        <v>0</v>
      </c>
      <c r="J29" s="47">
        <f t="shared" si="0"/>
        <v>49</v>
      </c>
      <c r="K29" s="115">
        <v>40</v>
      </c>
      <c r="L29" s="112">
        <v>18</v>
      </c>
      <c r="M29" s="135">
        <f t="shared" si="3"/>
        <v>45</v>
      </c>
      <c r="N29" s="112">
        <v>18</v>
      </c>
      <c r="O29" s="116">
        <v>0</v>
      </c>
      <c r="P29" s="112">
        <v>4</v>
      </c>
      <c r="Q29" s="131">
        <f t="shared" si="2"/>
        <v>22</v>
      </c>
    </row>
    <row r="30" spans="1:20" s="3" customFormat="1" ht="30" customHeight="1" x14ac:dyDescent="0.15">
      <c r="A30" s="5"/>
      <c r="B30" s="232"/>
      <c r="C30" s="198" t="s">
        <v>22</v>
      </c>
      <c r="D30" s="199"/>
      <c r="E30" s="42">
        <v>61</v>
      </c>
      <c r="F30" s="43">
        <v>0</v>
      </c>
      <c r="G30" s="49">
        <v>3</v>
      </c>
      <c r="H30" s="45">
        <v>4</v>
      </c>
      <c r="I30" s="48">
        <v>0</v>
      </c>
      <c r="J30" s="47">
        <f t="shared" si="0"/>
        <v>68</v>
      </c>
      <c r="K30" s="115">
        <v>54</v>
      </c>
      <c r="L30" s="112">
        <v>28</v>
      </c>
      <c r="M30" s="113">
        <f t="shared" si="3"/>
        <v>51.851851851851848</v>
      </c>
      <c r="N30" s="112">
        <v>28</v>
      </c>
      <c r="O30" s="116">
        <v>3</v>
      </c>
      <c r="P30" s="112">
        <v>4</v>
      </c>
      <c r="Q30" s="152">
        <f t="shared" si="2"/>
        <v>35</v>
      </c>
    </row>
    <row r="31" spans="1:20" s="3" customFormat="1" ht="30" customHeight="1" x14ac:dyDescent="0.15">
      <c r="A31" s="5" t="s">
        <v>23</v>
      </c>
      <c r="B31" s="232"/>
      <c r="C31" s="198" t="s">
        <v>24</v>
      </c>
      <c r="D31" s="199"/>
      <c r="E31" s="42">
        <v>50</v>
      </c>
      <c r="F31" s="43">
        <v>0</v>
      </c>
      <c r="G31" s="49">
        <v>1</v>
      </c>
      <c r="H31" s="45">
        <v>6</v>
      </c>
      <c r="I31" s="48">
        <v>0</v>
      </c>
      <c r="J31" s="47">
        <f t="shared" si="0"/>
        <v>57</v>
      </c>
      <c r="K31" s="115">
        <v>45</v>
      </c>
      <c r="L31" s="112">
        <v>23</v>
      </c>
      <c r="M31" s="113">
        <f t="shared" si="3"/>
        <v>51.111111111111107</v>
      </c>
      <c r="N31" s="112">
        <v>23</v>
      </c>
      <c r="O31" s="116">
        <v>1</v>
      </c>
      <c r="P31" s="112">
        <v>6</v>
      </c>
      <c r="Q31" s="152">
        <f t="shared" si="2"/>
        <v>30</v>
      </c>
    </row>
    <row r="32" spans="1:20" s="3" customFormat="1" ht="30" customHeight="1" x14ac:dyDescent="0.15">
      <c r="A32" s="5" t="s">
        <v>25</v>
      </c>
      <c r="B32" s="233"/>
      <c r="C32" s="198" t="s">
        <v>26</v>
      </c>
      <c r="D32" s="199"/>
      <c r="E32" s="42">
        <v>5</v>
      </c>
      <c r="F32" s="43">
        <v>0</v>
      </c>
      <c r="G32" s="49">
        <v>0</v>
      </c>
      <c r="H32" s="45">
        <v>0</v>
      </c>
      <c r="I32" s="48">
        <v>0</v>
      </c>
      <c r="J32" s="47">
        <f t="shared" si="0"/>
        <v>5</v>
      </c>
      <c r="K32" s="115">
        <v>5</v>
      </c>
      <c r="L32" s="112">
        <v>4</v>
      </c>
      <c r="M32" s="154">
        <f t="shared" si="3"/>
        <v>80</v>
      </c>
      <c r="N32" s="112">
        <v>4</v>
      </c>
      <c r="O32" s="116">
        <v>0</v>
      </c>
      <c r="P32" s="112">
        <v>0</v>
      </c>
      <c r="Q32" s="152">
        <f t="shared" si="2"/>
        <v>4</v>
      </c>
    </row>
    <row r="33" spans="1:17" s="3" customFormat="1" ht="30" customHeight="1" x14ac:dyDescent="0.15">
      <c r="A33" s="5"/>
      <c r="B33" s="197" t="s">
        <v>10</v>
      </c>
      <c r="C33" s="198"/>
      <c r="D33" s="199"/>
      <c r="E33" s="42">
        <v>31</v>
      </c>
      <c r="F33" s="43">
        <v>0</v>
      </c>
      <c r="G33" s="49">
        <v>0</v>
      </c>
      <c r="H33" s="45">
        <v>2</v>
      </c>
      <c r="I33" s="48">
        <v>0</v>
      </c>
      <c r="J33" s="47">
        <f t="shared" si="0"/>
        <v>33</v>
      </c>
      <c r="K33" s="115">
        <v>25</v>
      </c>
      <c r="L33" s="112">
        <v>20</v>
      </c>
      <c r="M33" s="113">
        <f t="shared" si="3"/>
        <v>80</v>
      </c>
      <c r="N33" s="112">
        <v>20</v>
      </c>
      <c r="O33" s="116">
        <v>0</v>
      </c>
      <c r="P33" s="112">
        <v>2</v>
      </c>
      <c r="Q33" s="152">
        <f t="shared" si="2"/>
        <v>22</v>
      </c>
    </row>
    <row r="34" spans="1:17" s="3" customFormat="1" ht="30" customHeight="1" x14ac:dyDescent="0.15">
      <c r="A34" s="5"/>
      <c r="B34" s="197" t="s">
        <v>11</v>
      </c>
      <c r="C34" s="198"/>
      <c r="D34" s="199"/>
      <c r="E34" s="42">
        <v>41</v>
      </c>
      <c r="F34" s="43">
        <v>0</v>
      </c>
      <c r="G34" s="49">
        <v>0</v>
      </c>
      <c r="H34" s="45">
        <v>3</v>
      </c>
      <c r="I34" s="48">
        <v>0</v>
      </c>
      <c r="J34" s="47">
        <f t="shared" si="0"/>
        <v>44</v>
      </c>
      <c r="K34" s="115">
        <v>30</v>
      </c>
      <c r="L34" s="112">
        <v>25</v>
      </c>
      <c r="M34" s="154">
        <f t="shared" si="3"/>
        <v>83.333333333333343</v>
      </c>
      <c r="N34" s="112">
        <v>25</v>
      </c>
      <c r="O34" s="116">
        <v>0</v>
      </c>
      <c r="P34" s="112">
        <v>3</v>
      </c>
      <c r="Q34" s="152">
        <f t="shared" si="2"/>
        <v>28</v>
      </c>
    </row>
    <row r="35" spans="1:17" s="3" customFormat="1" ht="30" customHeight="1" x14ac:dyDescent="0.15">
      <c r="A35" s="5"/>
      <c r="B35" s="197" t="s">
        <v>63</v>
      </c>
      <c r="C35" s="198"/>
      <c r="D35" s="199"/>
      <c r="E35" s="42">
        <v>33</v>
      </c>
      <c r="F35" s="43">
        <v>0</v>
      </c>
      <c r="G35" s="49">
        <v>0</v>
      </c>
      <c r="H35" s="45">
        <v>0</v>
      </c>
      <c r="I35" s="48">
        <v>0</v>
      </c>
      <c r="J35" s="47">
        <f t="shared" si="0"/>
        <v>33</v>
      </c>
      <c r="K35" s="115">
        <v>26</v>
      </c>
      <c r="L35" s="112">
        <v>16</v>
      </c>
      <c r="M35" s="135">
        <f t="shared" si="3"/>
        <v>61.53846153846154</v>
      </c>
      <c r="N35" s="112">
        <v>16</v>
      </c>
      <c r="O35" s="116">
        <v>0</v>
      </c>
      <c r="P35" s="112">
        <v>0</v>
      </c>
      <c r="Q35" s="152">
        <f t="shared" si="2"/>
        <v>16</v>
      </c>
    </row>
    <row r="36" spans="1:17" s="3" customFormat="1" ht="30" customHeight="1" x14ac:dyDescent="0.15">
      <c r="A36" s="5"/>
      <c r="B36" s="197" t="s">
        <v>12</v>
      </c>
      <c r="C36" s="198"/>
      <c r="D36" s="199"/>
      <c r="E36" s="42">
        <v>322</v>
      </c>
      <c r="F36" s="43">
        <v>0</v>
      </c>
      <c r="G36" s="49">
        <v>0</v>
      </c>
      <c r="H36" s="45">
        <v>10</v>
      </c>
      <c r="I36" s="48">
        <v>0</v>
      </c>
      <c r="J36" s="47">
        <f t="shared" si="0"/>
        <v>332</v>
      </c>
      <c r="K36" s="115">
        <v>298</v>
      </c>
      <c r="L36" s="112">
        <v>123</v>
      </c>
      <c r="M36" s="135">
        <f t="shared" si="3"/>
        <v>41.275167785234899</v>
      </c>
      <c r="N36" s="112">
        <v>123</v>
      </c>
      <c r="O36" s="116">
        <v>0</v>
      </c>
      <c r="P36" s="112">
        <v>10</v>
      </c>
      <c r="Q36" s="152">
        <f t="shared" si="2"/>
        <v>133</v>
      </c>
    </row>
    <row r="37" spans="1:17" s="3" customFormat="1" ht="30" customHeight="1" x14ac:dyDescent="0.15">
      <c r="A37" s="5"/>
      <c r="B37" s="197" t="s">
        <v>14</v>
      </c>
      <c r="C37" s="198"/>
      <c r="D37" s="199"/>
      <c r="E37" s="42">
        <v>27</v>
      </c>
      <c r="F37" s="43">
        <v>0</v>
      </c>
      <c r="G37" s="49">
        <v>0</v>
      </c>
      <c r="H37" s="45">
        <v>2</v>
      </c>
      <c r="I37" s="48">
        <v>0</v>
      </c>
      <c r="J37" s="47">
        <f t="shared" si="0"/>
        <v>29</v>
      </c>
      <c r="K37" s="115">
        <v>20</v>
      </c>
      <c r="L37" s="112">
        <v>20</v>
      </c>
      <c r="M37" s="135" t="str">
        <f t="shared" si="3"/>
        <v xml:space="preserve">100 </v>
      </c>
      <c r="N37" s="112">
        <v>20</v>
      </c>
      <c r="O37" s="116">
        <v>0</v>
      </c>
      <c r="P37" s="112">
        <v>2</v>
      </c>
      <c r="Q37" s="152">
        <f t="shared" si="2"/>
        <v>22</v>
      </c>
    </row>
    <row r="38" spans="1:17" s="3" customFormat="1" ht="30" customHeight="1" x14ac:dyDescent="0.15">
      <c r="A38" s="5"/>
      <c r="B38" s="197" t="s">
        <v>27</v>
      </c>
      <c r="C38" s="198"/>
      <c r="D38" s="199"/>
      <c r="E38" s="42">
        <v>12</v>
      </c>
      <c r="F38" s="43">
        <v>3</v>
      </c>
      <c r="G38" s="49">
        <v>0</v>
      </c>
      <c r="H38" s="45">
        <v>1</v>
      </c>
      <c r="I38" s="48">
        <v>0</v>
      </c>
      <c r="J38" s="47">
        <f t="shared" si="0"/>
        <v>16</v>
      </c>
      <c r="K38" s="115">
        <v>11</v>
      </c>
      <c r="L38" s="112">
        <v>11</v>
      </c>
      <c r="M38" s="135" t="str">
        <f t="shared" si="3"/>
        <v xml:space="preserve">100 </v>
      </c>
      <c r="N38" s="112">
        <v>11</v>
      </c>
      <c r="O38" s="116">
        <v>0</v>
      </c>
      <c r="P38" s="112">
        <v>1</v>
      </c>
      <c r="Q38" s="149">
        <f t="shared" si="2"/>
        <v>12</v>
      </c>
    </row>
    <row r="39" spans="1:17" s="3" customFormat="1" ht="30" customHeight="1" x14ac:dyDescent="0.15">
      <c r="A39" s="5"/>
      <c r="B39" s="200" t="s">
        <v>77</v>
      </c>
      <c r="C39" s="198" t="s">
        <v>28</v>
      </c>
      <c r="D39" s="199"/>
      <c r="E39" s="42">
        <v>8</v>
      </c>
      <c r="F39" s="48">
        <v>1</v>
      </c>
      <c r="G39" s="49">
        <v>0</v>
      </c>
      <c r="H39" s="45">
        <v>2</v>
      </c>
      <c r="I39" s="48">
        <v>0</v>
      </c>
      <c r="J39" s="47">
        <f t="shared" si="0"/>
        <v>11</v>
      </c>
      <c r="K39" s="115">
        <v>7</v>
      </c>
      <c r="L39" s="112">
        <v>6</v>
      </c>
      <c r="M39" s="135">
        <f t="shared" si="3"/>
        <v>85.714285714285708</v>
      </c>
      <c r="N39" s="112">
        <v>6</v>
      </c>
      <c r="O39" s="116">
        <v>0</v>
      </c>
      <c r="P39" s="112">
        <v>2</v>
      </c>
      <c r="Q39" s="149">
        <f t="shared" si="2"/>
        <v>8</v>
      </c>
    </row>
    <row r="40" spans="1:17" s="3" customFormat="1" ht="30" customHeight="1" x14ac:dyDescent="0.15">
      <c r="A40" s="5"/>
      <c r="B40" s="201"/>
      <c r="C40" s="198" t="s">
        <v>29</v>
      </c>
      <c r="D40" s="199"/>
      <c r="E40" s="42">
        <v>11</v>
      </c>
      <c r="F40" s="48">
        <v>0</v>
      </c>
      <c r="G40" s="49">
        <v>1</v>
      </c>
      <c r="H40" s="45">
        <v>2</v>
      </c>
      <c r="I40" s="48">
        <v>0</v>
      </c>
      <c r="J40" s="47">
        <f>SUM(E40:I40)</f>
        <v>14</v>
      </c>
      <c r="K40" s="115">
        <v>10</v>
      </c>
      <c r="L40" s="112">
        <v>10</v>
      </c>
      <c r="M40" s="113" t="str">
        <f t="shared" si="3"/>
        <v xml:space="preserve">100 </v>
      </c>
      <c r="N40" s="112">
        <v>10</v>
      </c>
      <c r="O40" s="116">
        <v>1</v>
      </c>
      <c r="P40" s="112">
        <v>2</v>
      </c>
      <c r="Q40" s="149">
        <f t="shared" si="2"/>
        <v>13</v>
      </c>
    </row>
    <row r="41" spans="1:17" s="3" customFormat="1" ht="30" customHeight="1" x14ac:dyDescent="0.15">
      <c r="A41" s="5"/>
      <c r="B41" s="201"/>
      <c r="C41" s="198" t="s">
        <v>80</v>
      </c>
      <c r="D41" s="199"/>
      <c r="E41" s="42">
        <v>2</v>
      </c>
      <c r="F41" s="48">
        <v>0</v>
      </c>
      <c r="G41" s="49">
        <v>0</v>
      </c>
      <c r="H41" s="45">
        <v>1</v>
      </c>
      <c r="I41" s="48">
        <v>0</v>
      </c>
      <c r="J41" s="47">
        <f>SUM(E41:I41)</f>
        <v>3</v>
      </c>
      <c r="K41" s="115">
        <v>1</v>
      </c>
      <c r="L41" s="112">
        <v>1</v>
      </c>
      <c r="M41" s="154" t="str">
        <f t="shared" si="3"/>
        <v xml:space="preserve">100 </v>
      </c>
      <c r="N41" s="112">
        <v>1</v>
      </c>
      <c r="O41" s="116">
        <v>0</v>
      </c>
      <c r="P41" s="112">
        <v>1</v>
      </c>
      <c r="Q41" s="131">
        <f t="shared" si="2"/>
        <v>2</v>
      </c>
    </row>
    <row r="42" spans="1:17" s="3" customFormat="1" ht="30" customHeight="1" x14ac:dyDescent="0.15">
      <c r="A42" s="5"/>
      <c r="B42" s="197" t="s">
        <v>82</v>
      </c>
      <c r="C42" s="198"/>
      <c r="D42" s="199"/>
      <c r="E42" s="42">
        <v>15</v>
      </c>
      <c r="F42" s="43">
        <v>0</v>
      </c>
      <c r="G42" s="49">
        <v>1</v>
      </c>
      <c r="H42" s="45">
        <v>5</v>
      </c>
      <c r="I42" s="48">
        <v>0</v>
      </c>
      <c r="J42" s="47">
        <f>SUM(E42:I42)</f>
        <v>21</v>
      </c>
      <c r="K42" s="123">
        <v>11</v>
      </c>
      <c r="L42" s="124">
        <v>11</v>
      </c>
      <c r="M42" s="135" t="str">
        <f t="shared" si="3"/>
        <v xml:space="preserve">100 </v>
      </c>
      <c r="N42" s="124">
        <v>11</v>
      </c>
      <c r="O42" s="125">
        <v>1</v>
      </c>
      <c r="P42" s="124">
        <v>5</v>
      </c>
      <c r="Q42" s="152">
        <f t="shared" si="2"/>
        <v>17</v>
      </c>
    </row>
    <row r="43" spans="1:17" s="3" customFormat="1" ht="30" customHeight="1" x14ac:dyDescent="0.15">
      <c r="A43" s="5"/>
      <c r="B43" s="197" t="s">
        <v>15</v>
      </c>
      <c r="C43" s="198"/>
      <c r="D43" s="199"/>
      <c r="E43" s="42">
        <v>175</v>
      </c>
      <c r="F43" s="43">
        <v>0</v>
      </c>
      <c r="G43" s="49">
        <v>1</v>
      </c>
      <c r="H43" s="45">
        <v>15</v>
      </c>
      <c r="I43" s="48">
        <v>1</v>
      </c>
      <c r="J43" s="47">
        <f t="shared" si="0"/>
        <v>192</v>
      </c>
      <c r="K43" s="115">
        <v>145</v>
      </c>
      <c r="L43" s="112">
        <v>143</v>
      </c>
      <c r="M43" s="135">
        <f t="shared" si="3"/>
        <v>98.620689655172413</v>
      </c>
      <c r="N43" s="112">
        <v>143</v>
      </c>
      <c r="O43" s="116">
        <v>1</v>
      </c>
      <c r="P43" s="112">
        <v>15</v>
      </c>
      <c r="Q43" s="152">
        <f t="shared" si="2"/>
        <v>159</v>
      </c>
    </row>
    <row r="44" spans="1:17" s="3" customFormat="1" ht="30" customHeight="1" x14ac:dyDescent="0.15">
      <c r="A44" s="5"/>
      <c r="B44" s="197" t="s">
        <v>78</v>
      </c>
      <c r="C44" s="198"/>
      <c r="D44" s="199"/>
      <c r="E44" s="58">
        <v>2</v>
      </c>
      <c r="F44" s="59">
        <v>0</v>
      </c>
      <c r="G44" s="60">
        <v>0</v>
      </c>
      <c r="H44" s="61">
        <v>0</v>
      </c>
      <c r="I44" s="62">
        <v>0</v>
      </c>
      <c r="J44" s="63">
        <f t="shared" si="0"/>
        <v>2</v>
      </c>
      <c r="K44" s="123">
        <v>2</v>
      </c>
      <c r="L44" s="124">
        <v>2</v>
      </c>
      <c r="M44" s="113" t="str">
        <f t="shared" si="3"/>
        <v xml:space="preserve">100 </v>
      </c>
      <c r="N44" s="124">
        <v>2</v>
      </c>
      <c r="O44" s="125">
        <v>0</v>
      </c>
      <c r="P44" s="124">
        <v>0</v>
      </c>
      <c r="Q44" s="152">
        <f t="shared" si="2"/>
        <v>2</v>
      </c>
    </row>
    <row r="45" spans="1:17" s="3" customFormat="1" ht="30" customHeight="1" x14ac:dyDescent="0.15">
      <c r="A45" s="20"/>
      <c r="B45" s="240" t="s">
        <v>30</v>
      </c>
      <c r="C45" s="240"/>
      <c r="D45" s="241"/>
      <c r="E45" s="42">
        <v>43</v>
      </c>
      <c r="F45" s="43">
        <v>0</v>
      </c>
      <c r="G45" s="49">
        <v>1</v>
      </c>
      <c r="H45" s="45">
        <v>3</v>
      </c>
      <c r="I45" s="48">
        <v>0</v>
      </c>
      <c r="J45" s="47">
        <f t="shared" si="0"/>
        <v>47</v>
      </c>
      <c r="K45" s="123">
        <v>36</v>
      </c>
      <c r="L45" s="124">
        <v>23</v>
      </c>
      <c r="M45" s="113">
        <f t="shared" si="3"/>
        <v>63.888888888888886</v>
      </c>
      <c r="N45" s="124">
        <v>23</v>
      </c>
      <c r="O45" s="125">
        <v>1</v>
      </c>
      <c r="P45" s="124">
        <v>3</v>
      </c>
      <c r="Q45" s="149">
        <f t="shared" si="2"/>
        <v>27</v>
      </c>
    </row>
    <row r="46" spans="1:17" s="3" customFormat="1" ht="30" customHeight="1" thickBot="1" x14ac:dyDescent="0.2">
      <c r="A46" s="6"/>
      <c r="B46" s="206" t="s">
        <v>81</v>
      </c>
      <c r="C46" s="207"/>
      <c r="D46" s="208"/>
      <c r="E46" s="64">
        <v>7</v>
      </c>
      <c r="F46" s="65">
        <v>2</v>
      </c>
      <c r="G46" s="66">
        <v>0</v>
      </c>
      <c r="H46" s="67">
        <v>0</v>
      </c>
      <c r="I46" s="68">
        <v>0</v>
      </c>
      <c r="J46" s="69">
        <f t="shared" ref="J46" si="5">SUM(E46:I46)</f>
        <v>9</v>
      </c>
      <c r="K46" s="126">
        <v>6</v>
      </c>
      <c r="L46" s="118">
        <v>6</v>
      </c>
      <c r="M46" s="119" t="str">
        <f t="shared" si="3"/>
        <v xml:space="preserve">100 </v>
      </c>
      <c r="N46" s="118">
        <v>6</v>
      </c>
      <c r="O46" s="127">
        <v>0</v>
      </c>
      <c r="P46" s="118">
        <v>0</v>
      </c>
      <c r="Q46" s="146">
        <f t="shared" si="2"/>
        <v>6</v>
      </c>
    </row>
    <row r="47" spans="1:17" s="3" customFormat="1" ht="30" customHeight="1" x14ac:dyDescent="0.15">
      <c r="A47" s="164" t="s">
        <v>70</v>
      </c>
      <c r="B47" s="165"/>
      <c r="C47" s="165"/>
      <c r="D47" s="166"/>
      <c r="E47" s="70">
        <f>SUM(E48:E51)</f>
        <v>213</v>
      </c>
      <c r="F47" s="71">
        <f t="shared" ref="F47:I47" si="6">SUM(F48:F51)</f>
        <v>35</v>
      </c>
      <c r="G47" s="72">
        <f t="shared" si="6"/>
        <v>10</v>
      </c>
      <c r="H47" s="73">
        <f t="shared" si="6"/>
        <v>8</v>
      </c>
      <c r="I47" s="71">
        <f t="shared" si="6"/>
        <v>1</v>
      </c>
      <c r="J47" s="74">
        <f t="shared" si="0"/>
        <v>267</v>
      </c>
      <c r="K47" s="139">
        <f>SUM(K48:K51)</f>
        <v>191</v>
      </c>
      <c r="L47" s="140">
        <f>SUM(L48:L51)</f>
        <v>181</v>
      </c>
      <c r="M47" s="105">
        <f t="shared" si="3"/>
        <v>94.764397905759154</v>
      </c>
      <c r="N47" s="140">
        <v>181</v>
      </c>
      <c r="O47" s="141">
        <f>SUM(O48:O51)</f>
        <v>10</v>
      </c>
      <c r="P47" s="140">
        <f>SUM(P48:P51)</f>
        <v>8</v>
      </c>
      <c r="Q47" s="133">
        <f t="shared" si="2"/>
        <v>199</v>
      </c>
    </row>
    <row r="48" spans="1:17" s="3" customFormat="1" ht="30" customHeight="1" x14ac:dyDescent="0.15">
      <c r="A48" s="19"/>
      <c r="B48" s="167" t="s">
        <v>31</v>
      </c>
      <c r="C48" s="168"/>
      <c r="D48" s="169"/>
      <c r="E48" s="37">
        <v>5</v>
      </c>
      <c r="F48" s="56">
        <v>1</v>
      </c>
      <c r="G48" s="49">
        <v>0</v>
      </c>
      <c r="H48" s="40">
        <v>0</v>
      </c>
      <c r="I48" s="56">
        <v>0</v>
      </c>
      <c r="J48" s="57">
        <f t="shared" si="0"/>
        <v>6</v>
      </c>
      <c r="K48" s="136">
        <v>5</v>
      </c>
      <c r="L48" s="137">
        <v>5</v>
      </c>
      <c r="M48" s="154" t="str">
        <f t="shared" si="3"/>
        <v xml:space="preserve">100 </v>
      </c>
      <c r="N48" s="137">
        <v>5</v>
      </c>
      <c r="O48" s="138">
        <v>0</v>
      </c>
      <c r="P48" s="137">
        <v>0</v>
      </c>
      <c r="Q48" s="150">
        <f t="shared" si="2"/>
        <v>5</v>
      </c>
    </row>
    <row r="49" spans="1:20" s="3" customFormat="1" ht="30" customHeight="1" x14ac:dyDescent="0.15">
      <c r="A49" s="19"/>
      <c r="B49" s="170" t="s">
        <v>32</v>
      </c>
      <c r="C49" s="171"/>
      <c r="D49" s="172"/>
      <c r="E49" s="42">
        <v>20</v>
      </c>
      <c r="F49" s="48">
        <v>6</v>
      </c>
      <c r="G49" s="44">
        <v>0</v>
      </c>
      <c r="H49" s="45">
        <v>0</v>
      </c>
      <c r="I49" s="48">
        <v>0</v>
      </c>
      <c r="J49" s="47">
        <f t="shared" si="0"/>
        <v>26</v>
      </c>
      <c r="K49" s="123">
        <v>17</v>
      </c>
      <c r="L49" s="124">
        <v>17</v>
      </c>
      <c r="M49" s="135" t="str">
        <f t="shared" si="3"/>
        <v xml:space="preserve">100 </v>
      </c>
      <c r="N49" s="124">
        <v>17</v>
      </c>
      <c r="O49" s="125">
        <v>0</v>
      </c>
      <c r="P49" s="124">
        <v>0</v>
      </c>
      <c r="Q49" s="150">
        <f t="shared" si="2"/>
        <v>17</v>
      </c>
    </row>
    <row r="50" spans="1:20" s="3" customFormat="1" ht="30" customHeight="1" x14ac:dyDescent="0.15">
      <c r="A50" s="7"/>
      <c r="B50" s="170" t="s">
        <v>33</v>
      </c>
      <c r="C50" s="171"/>
      <c r="D50" s="172"/>
      <c r="E50" s="42">
        <v>76</v>
      </c>
      <c r="F50" s="48">
        <v>5</v>
      </c>
      <c r="G50" s="44">
        <v>4</v>
      </c>
      <c r="H50" s="45">
        <v>5</v>
      </c>
      <c r="I50" s="48">
        <v>1</v>
      </c>
      <c r="J50" s="47">
        <f t="shared" si="0"/>
        <v>91</v>
      </c>
      <c r="K50" s="123">
        <v>71</v>
      </c>
      <c r="L50" s="124">
        <v>70</v>
      </c>
      <c r="M50" s="113">
        <f t="shared" si="3"/>
        <v>98.591549295774655</v>
      </c>
      <c r="N50" s="124">
        <v>70</v>
      </c>
      <c r="O50" s="125">
        <v>4</v>
      </c>
      <c r="P50" s="124">
        <v>5</v>
      </c>
      <c r="Q50" s="150">
        <f t="shared" si="2"/>
        <v>79</v>
      </c>
    </row>
    <row r="51" spans="1:20" s="3" customFormat="1" ht="30" customHeight="1" thickBot="1" x14ac:dyDescent="0.2">
      <c r="A51" s="8"/>
      <c r="B51" s="173" t="s">
        <v>34</v>
      </c>
      <c r="C51" s="174"/>
      <c r="D51" s="175"/>
      <c r="E51" s="50">
        <v>112</v>
      </c>
      <c r="F51" s="75">
        <v>23</v>
      </c>
      <c r="G51" s="51">
        <v>6</v>
      </c>
      <c r="H51" s="52">
        <v>3</v>
      </c>
      <c r="I51" s="75">
        <v>0</v>
      </c>
      <c r="J51" s="76">
        <f t="shared" si="0"/>
        <v>144</v>
      </c>
      <c r="K51" s="117">
        <v>98</v>
      </c>
      <c r="L51" s="118">
        <v>89</v>
      </c>
      <c r="M51" s="153">
        <f t="shared" si="3"/>
        <v>90.816326530612244</v>
      </c>
      <c r="N51" s="118">
        <v>89</v>
      </c>
      <c r="O51" s="120">
        <v>6</v>
      </c>
      <c r="P51" s="118">
        <v>3</v>
      </c>
      <c r="Q51" s="146">
        <f t="shared" si="2"/>
        <v>98</v>
      </c>
    </row>
    <row r="52" spans="1:20" s="3" customFormat="1" ht="30" customHeight="1" x14ac:dyDescent="0.15">
      <c r="A52" s="179" t="s">
        <v>71</v>
      </c>
      <c r="B52" s="180"/>
      <c r="C52" s="180"/>
      <c r="D52" s="181"/>
      <c r="E52" s="77">
        <f>SUM(E53:E62)</f>
        <v>154</v>
      </c>
      <c r="F52" s="78">
        <f t="shared" ref="F52:I52" si="7">SUM(F53:F62)</f>
        <v>4</v>
      </c>
      <c r="G52" s="79">
        <f t="shared" si="7"/>
        <v>6</v>
      </c>
      <c r="H52" s="80">
        <f t="shared" si="7"/>
        <v>7</v>
      </c>
      <c r="I52" s="78">
        <f t="shared" si="7"/>
        <v>0</v>
      </c>
      <c r="J52" s="134">
        <f t="shared" si="0"/>
        <v>171</v>
      </c>
      <c r="K52" s="139">
        <f>SUM(K53:K62)</f>
        <v>134</v>
      </c>
      <c r="L52" s="140">
        <f>SUM(L53:L62)</f>
        <v>116</v>
      </c>
      <c r="M52" s="105">
        <f t="shared" si="3"/>
        <v>86.567164179104466</v>
      </c>
      <c r="N52" s="140">
        <v>116</v>
      </c>
      <c r="O52" s="141">
        <f>SUM(O53:O62)</f>
        <v>6</v>
      </c>
      <c r="P52" s="140">
        <f>SUM(P53:P62)</f>
        <v>7</v>
      </c>
      <c r="Q52" s="133">
        <f t="shared" si="2"/>
        <v>129</v>
      </c>
    </row>
    <row r="53" spans="1:20" s="3" customFormat="1" ht="30" customHeight="1" x14ac:dyDescent="0.15">
      <c r="A53" s="182"/>
      <c r="B53" s="184" t="s">
        <v>39</v>
      </c>
      <c r="C53" s="185"/>
      <c r="D53" s="186"/>
      <c r="E53" s="81">
        <v>17</v>
      </c>
      <c r="F53" s="53">
        <v>3</v>
      </c>
      <c r="G53" s="44">
        <v>0</v>
      </c>
      <c r="H53" s="82">
        <v>0</v>
      </c>
      <c r="I53" s="45">
        <v>0</v>
      </c>
      <c r="J53" s="83">
        <f t="shared" si="0"/>
        <v>20</v>
      </c>
      <c r="K53" s="136">
        <v>16</v>
      </c>
      <c r="L53" s="137">
        <v>16</v>
      </c>
      <c r="M53" s="109" t="str">
        <f t="shared" si="3"/>
        <v xml:space="preserve">100 </v>
      </c>
      <c r="N53" s="137">
        <v>16</v>
      </c>
      <c r="O53" s="138">
        <v>0</v>
      </c>
      <c r="P53" s="137">
        <v>0</v>
      </c>
      <c r="Q53" s="131">
        <f t="shared" si="2"/>
        <v>16</v>
      </c>
    </row>
    <row r="54" spans="1:20" s="3" customFormat="1" ht="30" customHeight="1" x14ac:dyDescent="0.15">
      <c r="A54" s="182"/>
      <c r="B54" s="187" t="s">
        <v>7</v>
      </c>
      <c r="C54" s="188"/>
      <c r="D54" s="189"/>
      <c r="E54" s="81">
        <v>34</v>
      </c>
      <c r="F54" s="43">
        <v>0</v>
      </c>
      <c r="G54" s="84">
        <v>2</v>
      </c>
      <c r="H54" s="45">
        <v>3</v>
      </c>
      <c r="I54" s="53">
        <v>0</v>
      </c>
      <c r="J54" s="83">
        <f t="shared" si="0"/>
        <v>39</v>
      </c>
      <c r="K54" s="123">
        <v>28</v>
      </c>
      <c r="L54" s="124">
        <v>28</v>
      </c>
      <c r="M54" s="154" t="str">
        <f t="shared" si="3"/>
        <v xml:space="preserve">100 </v>
      </c>
      <c r="N54" s="124">
        <v>28</v>
      </c>
      <c r="O54" s="125">
        <v>2</v>
      </c>
      <c r="P54" s="124">
        <v>3</v>
      </c>
      <c r="Q54" s="149">
        <f t="shared" si="2"/>
        <v>33</v>
      </c>
    </row>
    <row r="55" spans="1:20" s="3" customFormat="1" ht="30" customHeight="1" x14ac:dyDescent="0.15">
      <c r="A55" s="182"/>
      <c r="B55" s="187" t="s">
        <v>40</v>
      </c>
      <c r="C55" s="188"/>
      <c r="D55" s="189"/>
      <c r="E55" s="81">
        <v>3</v>
      </c>
      <c r="F55" s="53">
        <v>1</v>
      </c>
      <c r="G55" s="49">
        <v>0</v>
      </c>
      <c r="H55" s="45">
        <v>0</v>
      </c>
      <c r="I55" s="53">
        <v>0</v>
      </c>
      <c r="J55" s="83">
        <f t="shared" si="0"/>
        <v>4</v>
      </c>
      <c r="K55" s="123">
        <v>3</v>
      </c>
      <c r="L55" s="124">
        <v>3</v>
      </c>
      <c r="M55" s="135" t="str">
        <f t="shared" si="3"/>
        <v xml:space="preserve">100 </v>
      </c>
      <c r="N55" s="124">
        <v>3</v>
      </c>
      <c r="O55" s="125">
        <v>0</v>
      </c>
      <c r="P55" s="124">
        <v>0</v>
      </c>
      <c r="Q55" s="149">
        <f t="shared" si="2"/>
        <v>3</v>
      </c>
    </row>
    <row r="56" spans="1:20" s="3" customFormat="1" ht="30" customHeight="1" x14ac:dyDescent="0.15">
      <c r="A56" s="182"/>
      <c r="B56" s="187" t="s">
        <v>41</v>
      </c>
      <c r="C56" s="188"/>
      <c r="D56" s="189"/>
      <c r="E56" s="81">
        <v>7</v>
      </c>
      <c r="F56" s="53">
        <v>0</v>
      </c>
      <c r="G56" s="49">
        <v>1</v>
      </c>
      <c r="H56" s="45">
        <v>0</v>
      </c>
      <c r="I56" s="53">
        <v>0</v>
      </c>
      <c r="J56" s="83">
        <f t="shared" si="0"/>
        <v>8</v>
      </c>
      <c r="K56" s="123">
        <v>6</v>
      </c>
      <c r="L56" s="124">
        <v>6</v>
      </c>
      <c r="M56" s="135" t="str">
        <f t="shared" si="3"/>
        <v xml:space="preserve">100 </v>
      </c>
      <c r="N56" s="124">
        <v>6</v>
      </c>
      <c r="O56" s="125">
        <v>1</v>
      </c>
      <c r="P56" s="124">
        <v>0</v>
      </c>
      <c r="Q56" s="149">
        <f t="shared" si="2"/>
        <v>7</v>
      </c>
    </row>
    <row r="57" spans="1:20" s="3" customFormat="1" ht="30" customHeight="1" x14ac:dyDescent="0.15">
      <c r="A57" s="182"/>
      <c r="B57" s="187" t="s">
        <v>42</v>
      </c>
      <c r="C57" s="188"/>
      <c r="D57" s="189"/>
      <c r="E57" s="42">
        <v>6</v>
      </c>
      <c r="F57" s="48">
        <v>0</v>
      </c>
      <c r="G57" s="49">
        <v>0</v>
      </c>
      <c r="H57" s="45">
        <v>0</v>
      </c>
      <c r="I57" s="53">
        <v>0</v>
      </c>
      <c r="J57" s="47">
        <f t="shared" si="0"/>
        <v>6</v>
      </c>
      <c r="K57" s="123">
        <v>5</v>
      </c>
      <c r="L57" s="124">
        <v>5</v>
      </c>
      <c r="M57" s="135" t="str">
        <f t="shared" si="3"/>
        <v xml:space="preserve">100 </v>
      </c>
      <c r="N57" s="124">
        <v>5</v>
      </c>
      <c r="O57" s="125">
        <v>0</v>
      </c>
      <c r="P57" s="124">
        <v>0</v>
      </c>
      <c r="Q57" s="149">
        <f t="shared" si="2"/>
        <v>5</v>
      </c>
    </row>
    <row r="58" spans="1:20" s="3" customFormat="1" ht="30" customHeight="1" x14ac:dyDescent="0.15">
      <c r="A58" s="182"/>
      <c r="B58" s="187" t="s">
        <v>43</v>
      </c>
      <c r="C58" s="188"/>
      <c r="D58" s="189"/>
      <c r="E58" s="58">
        <v>6</v>
      </c>
      <c r="F58" s="62">
        <v>0</v>
      </c>
      <c r="G58" s="49">
        <v>0</v>
      </c>
      <c r="H58" s="61">
        <v>1</v>
      </c>
      <c r="I58" s="53">
        <v>0</v>
      </c>
      <c r="J58" s="63">
        <f t="shared" si="0"/>
        <v>7</v>
      </c>
      <c r="K58" s="123">
        <v>6</v>
      </c>
      <c r="L58" s="124">
        <v>6</v>
      </c>
      <c r="M58" s="113" t="str">
        <f t="shared" si="3"/>
        <v xml:space="preserve">100 </v>
      </c>
      <c r="N58" s="124">
        <v>6</v>
      </c>
      <c r="O58" s="125">
        <v>0</v>
      </c>
      <c r="P58" s="124">
        <v>1</v>
      </c>
      <c r="Q58" s="149">
        <f t="shared" si="2"/>
        <v>7</v>
      </c>
      <c r="T58" s="145"/>
    </row>
    <row r="59" spans="1:20" s="3" customFormat="1" ht="30" customHeight="1" x14ac:dyDescent="0.15">
      <c r="A59" s="182"/>
      <c r="B59" s="187" t="s">
        <v>44</v>
      </c>
      <c r="C59" s="188"/>
      <c r="D59" s="189"/>
      <c r="E59" s="58">
        <v>69</v>
      </c>
      <c r="F59" s="43">
        <v>0</v>
      </c>
      <c r="G59" s="49">
        <v>1</v>
      </c>
      <c r="H59" s="61">
        <v>1</v>
      </c>
      <c r="I59" s="53">
        <v>0</v>
      </c>
      <c r="J59" s="63">
        <f t="shared" si="0"/>
        <v>71</v>
      </c>
      <c r="K59" s="123">
        <v>61</v>
      </c>
      <c r="L59" s="124">
        <v>43</v>
      </c>
      <c r="M59" s="113">
        <f t="shared" si="3"/>
        <v>70.491803278688522</v>
      </c>
      <c r="N59" s="124">
        <v>43</v>
      </c>
      <c r="O59" s="125">
        <v>1</v>
      </c>
      <c r="P59" s="124">
        <v>1</v>
      </c>
      <c r="Q59" s="149">
        <f t="shared" si="2"/>
        <v>45</v>
      </c>
      <c r="T59" s="145"/>
    </row>
    <row r="60" spans="1:20" s="3" customFormat="1" ht="30" customHeight="1" x14ac:dyDescent="0.15">
      <c r="A60" s="182"/>
      <c r="B60" s="187" t="s">
        <v>45</v>
      </c>
      <c r="C60" s="188"/>
      <c r="D60" s="189"/>
      <c r="E60" s="58">
        <v>0</v>
      </c>
      <c r="F60" s="62">
        <v>0</v>
      </c>
      <c r="G60" s="49">
        <v>0</v>
      </c>
      <c r="H60" s="45">
        <v>0</v>
      </c>
      <c r="I60" s="53">
        <v>0</v>
      </c>
      <c r="J60" s="63">
        <f t="shared" si="0"/>
        <v>0</v>
      </c>
      <c r="K60" s="123">
        <v>0</v>
      </c>
      <c r="L60" s="124">
        <v>0</v>
      </c>
      <c r="M60" s="160">
        <v>0</v>
      </c>
      <c r="N60" s="159">
        <v>0</v>
      </c>
      <c r="O60" s="125">
        <v>0</v>
      </c>
      <c r="P60" s="124">
        <v>0</v>
      </c>
      <c r="Q60" s="150">
        <f t="shared" si="2"/>
        <v>0</v>
      </c>
    </row>
    <row r="61" spans="1:20" s="3" customFormat="1" ht="30" customHeight="1" x14ac:dyDescent="0.15">
      <c r="A61" s="182"/>
      <c r="B61" s="187" t="s">
        <v>46</v>
      </c>
      <c r="C61" s="188"/>
      <c r="D61" s="189"/>
      <c r="E61" s="58">
        <v>1</v>
      </c>
      <c r="F61" s="62">
        <v>0</v>
      </c>
      <c r="G61" s="44">
        <v>0</v>
      </c>
      <c r="H61" s="61">
        <v>0</v>
      </c>
      <c r="I61" s="53">
        <v>0</v>
      </c>
      <c r="J61" s="63">
        <f t="shared" si="0"/>
        <v>1</v>
      </c>
      <c r="K61" s="123">
        <v>1</v>
      </c>
      <c r="L61" s="124">
        <v>1</v>
      </c>
      <c r="M61" s="135" t="str">
        <f t="shared" si="3"/>
        <v xml:space="preserve">100 </v>
      </c>
      <c r="N61" s="124">
        <v>1</v>
      </c>
      <c r="O61" s="125">
        <v>0</v>
      </c>
      <c r="P61" s="124">
        <v>0</v>
      </c>
      <c r="Q61" s="131">
        <f t="shared" si="2"/>
        <v>1</v>
      </c>
    </row>
    <row r="62" spans="1:20" s="3" customFormat="1" ht="30" customHeight="1" thickBot="1" x14ac:dyDescent="0.2">
      <c r="A62" s="183"/>
      <c r="B62" s="190" t="s">
        <v>47</v>
      </c>
      <c r="C62" s="191"/>
      <c r="D62" s="192"/>
      <c r="E62" s="50">
        <v>11</v>
      </c>
      <c r="F62" s="75">
        <v>0</v>
      </c>
      <c r="G62" s="51">
        <v>2</v>
      </c>
      <c r="H62" s="52">
        <v>2</v>
      </c>
      <c r="I62" s="85">
        <v>0</v>
      </c>
      <c r="J62" s="76">
        <f t="shared" si="0"/>
        <v>15</v>
      </c>
      <c r="K62" s="117">
        <v>8</v>
      </c>
      <c r="L62" s="118">
        <v>8</v>
      </c>
      <c r="M62" s="119" t="str">
        <f t="shared" si="3"/>
        <v xml:space="preserve">100 </v>
      </c>
      <c r="N62" s="118">
        <v>8</v>
      </c>
      <c r="O62" s="120">
        <v>2</v>
      </c>
      <c r="P62" s="118">
        <v>2</v>
      </c>
      <c r="Q62" s="151">
        <f t="shared" si="2"/>
        <v>12</v>
      </c>
    </row>
    <row r="63" spans="1:20" s="3" customFormat="1" ht="30" customHeight="1" x14ac:dyDescent="0.15">
      <c r="A63" s="234" t="s">
        <v>72</v>
      </c>
      <c r="B63" s="235"/>
      <c r="C63" s="235"/>
      <c r="D63" s="236"/>
      <c r="E63" s="86">
        <f>SUM(E64:E83)</f>
        <v>101</v>
      </c>
      <c r="F63" s="25">
        <f>SUM(F64:F84)</f>
        <v>0</v>
      </c>
      <c r="G63" s="87">
        <f>SUM(G64:G84)</f>
        <v>0</v>
      </c>
      <c r="H63" s="24">
        <f>SUM(H64:H84)</f>
        <v>8</v>
      </c>
      <c r="I63" s="25">
        <f>SUM(I64:I84)</f>
        <v>0</v>
      </c>
      <c r="J63" s="36">
        <f>SUM(E63:I63)</f>
        <v>109</v>
      </c>
      <c r="K63" s="139">
        <f>SUM(K64:K83)</f>
        <v>94</v>
      </c>
      <c r="L63" s="140">
        <f>SUM(L64:L83)</f>
        <v>94</v>
      </c>
      <c r="M63" s="105" t="str">
        <f t="shared" si="3"/>
        <v xml:space="preserve">100 </v>
      </c>
      <c r="N63" s="140">
        <v>94</v>
      </c>
      <c r="O63" s="141">
        <f>SUM(O64:O83)</f>
        <v>0</v>
      </c>
      <c r="P63" s="140">
        <f>SUM(P64:P83)</f>
        <v>8</v>
      </c>
      <c r="Q63" s="133">
        <f t="shared" si="2"/>
        <v>102</v>
      </c>
      <c r="R63" s="147"/>
    </row>
    <row r="64" spans="1:20" s="3" customFormat="1" ht="30" customHeight="1" x14ac:dyDescent="0.15">
      <c r="A64" s="193"/>
      <c r="B64" s="184" t="s">
        <v>39</v>
      </c>
      <c r="C64" s="185"/>
      <c r="D64" s="186"/>
      <c r="E64" s="37">
        <v>9</v>
      </c>
      <c r="F64" s="56">
        <v>0</v>
      </c>
      <c r="G64" s="39">
        <v>0</v>
      </c>
      <c r="H64" s="40">
        <v>0</v>
      </c>
      <c r="I64" s="41">
        <v>0</v>
      </c>
      <c r="J64" s="57">
        <f t="shared" si="0"/>
        <v>9</v>
      </c>
      <c r="K64" s="142">
        <v>9</v>
      </c>
      <c r="L64" s="143">
        <v>9</v>
      </c>
      <c r="M64" s="109" t="str">
        <f t="shared" si="3"/>
        <v xml:space="preserve">100 </v>
      </c>
      <c r="N64" s="143">
        <v>9</v>
      </c>
      <c r="O64" s="144">
        <v>0</v>
      </c>
      <c r="P64" s="143">
        <v>0</v>
      </c>
      <c r="Q64" s="131">
        <f t="shared" si="2"/>
        <v>9</v>
      </c>
      <c r="T64" s="145"/>
    </row>
    <row r="65" spans="1:21" s="3" customFormat="1" ht="30" customHeight="1" x14ac:dyDescent="0.15">
      <c r="A65" s="193"/>
      <c r="B65" s="209" t="s">
        <v>75</v>
      </c>
      <c r="C65" s="196" t="s">
        <v>48</v>
      </c>
      <c r="D65" s="189"/>
      <c r="E65" s="42">
        <v>4</v>
      </c>
      <c r="F65" s="43">
        <v>0</v>
      </c>
      <c r="G65" s="44">
        <v>0</v>
      </c>
      <c r="H65" s="45">
        <v>1</v>
      </c>
      <c r="I65" s="53">
        <v>0</v>
      </c>
      <c r="J65" s="47">
        <f t="shared" si="0"/>
        <v>5</v>
      </c>
      <c r="K65" s="111">
        <v>2</v>
      </c>
      <c r="L65" s="112">
        <v>2</v>
      </c>
      <c r="M65" s="109" t="str">
        <f t="shared" si="3"/>
        <v xml:space="preserve">100 </v>
      </c>
      <c r="N65" s="112">
        <v>2</v>
      </c>
      <c r="O65" s="114">
        <v>0</v>
      </c>
      <c r="P65" s="112">
        <v>1</v>
      </c>
      <c r="Q65" s="149">
        <f t="shared" si="2"/>
        <v>3</v>
      </c>
    </row>
    <row r="66" spans="1:21" s="3" customFormat="1" ht="30" customHeight="1" x14ac:dyDescent="0.15">
      <c r="A66" s="193"/>
      <c r="B66" s="210"/>
      <c r="C66" s="196" t="s">
        <v>49</v>
      </c>
      <c r="D66" s="189"/>
      <c r="E66" s="42">
        <v>2</v>
      </c>
      <c r="F66" s="43">
        <v>0</v>
      </c>
      <c r="G66" s="44">
        <v>0</v>
      </c>
      <c r="H66" s="45">
        <v>0</v>
      </c>
      <c r="I66" s="53">
        <v>0</v>
      </c>
      <c r="J66" s="47">
        <f t="shared" si="0"/>
        <v>2</v>
      </c>
      <c r="K66" s="111">
        <v>1</v>
      </c>
      <c r="L66" s="112">
        <v>1</v>
      </c>
      <c r="M66" s="154" t="str">
        <f t="shared" si="3"/>
        <v xml:space="preserve">100 </v>
      </c>
      <c r="N66" s="112">
        <v>1</v>
      </c>
      <c r="O66" s="114">
        <v>0</v>
      </c>
      <c r="P66" s="112">
        <v>0</v>
      </c>
      <c r="Q66" s="152">
        <f t="shared" si="2"/>
        <v>1</v>
      </c>
      <c r="U66" s="145"/>
    </row>
    <row r="67" spans="1:21" s="3" customFormat="1" ht="30" customHeight="1" x14ac:dyDescent="0.15">
      <c r="A67" s="193"/>
      <c r="B67" s="211"/>
      <c r="C67" s="196" t="s">
        <v>50</v>
      </c>
      <c r="D67" s="189"/>
      <c r="E67" s="42">
        <v>3</v>
      </c>
      <c r="F67" s="43">
        <v>0</v>
      </c>
      <c r="G67" s="44">
        <v>0</v>
      </c>
      <c r="H67" s="45">
        <v>0</v>
      </c>
      <c r="I67" s="53">
        <v>0</v>
      </c>
      <c r="J67" s="47">
        <f t="shared" si="0"/>
        <v>3</v>
      </c>
      <c r="K67" s="111">
        <v>2</v>
      </c>
      <c r="L67" s="112">
        <v>2</v>
      </c>
      <c r="M67" s="135" t="str">
        <f t="shared" si="3"/>
        <v xml:space="preserve">100 </v>
      </c>
      <c r="N67" s="112">
        <v>2</v>
      </c>
      <c r="O67" s="114">
        <v>0</v>
      </c>
      <c r="P67" s="112">
        <v>0</v>
      </c>
      <c r="Q67" s="149">
        <f t="shared" si="2"/>
        <v>2</v>
      </c>
      <c r="U67" s="145"/>
    </row>
    <row r="68" spans="1:21" s="3" customFormat="1" ht="30" customHeight="1" x14ac:dyDescent="0.15">
      <c r="A68" s="193"/>
      <c r="B68" s="200" t="s">
        <v>76</v>
      </c>
      <c r="C68" s="196" t="s">
        <v>51</v>
      </c>
      <c r="D68" s="189"/>
      <c r="E68" s="58">
        <v>2</v>
      </c>
      <c r="F68" s="43">
        <v>0</v>
      </c>
      <c r="G68" s="44">
        <v>0</v>
      </c>
      <c r="H68" s="45">
        <v>0</v>
      </c>
      <c r="I68" s="53">
        <v>0</v>
      </c>
      <c r="J68" s="63">
        <f t="shared" si="0"/>
        <v>2</v>
      </c>
      <c r="K68" s="111">
        <v>2</v>
      </c>
      <c r="L68" s="112">
        <v>2</v>
      </c>
      <c r="M68" s="135" t="str">
        <f t="shared" si="3"/>
        <v xml:space="preserve">100 </v>
      </c>
      <c r="N68" s="112">
        <v>2</v>
      </c>
      <c r="O68" s="114">
        <v>0</v>
      </c>
      <c r="P68" s="112">
        <v>0</v>
      </c>
      <c r="Q68" s="152">
        <f t="shared" si="2"/>
        <v>2</v>
      </c>
    </row>
    <row r="69" spans="1:21" s="3" customFormat="1" ht="30" customHeight="1" x14ac:dyDescent="0.15">
      <c r="A69" s="193"/>
      <c r="B69" s="205"/>
      <c r="C69" s="196" t="s">
        <v>65</v>
      </c>
      <c r="D69" s="189"/>
      <c r="E69" s="88">
        <v>0</v>
      </c>
      <c r="F69" s="43">
        <v>0</v>
      </c>
      <c r="G69" s="44">
        <v>0</v>
      </c>
      <c r="H69" s="45">
        <v>0</v>
      </c>
      <c r="I69" s="53">
        <v>0</v>
      </c>
      <c r="J69" s="63">
        <f t="shared" si="0"/>
        <v>0</v>
      </c>
      <c r="K69" s="111">
        <v>0</v>
      </c>
      <c r="L69" s="112">
        <v>0</v>
      </c>
      <c r="M69" s="160">
        <v>0</v>
      </c>
      <c r="N69" s="112">
        <v>0</v>
      </c>
      <c r="O69" s="114">
        <v>0</v>
      </c>
      <c r="P69" s="112">
        <v>0</v>
      </c>
      <c r="Q69" s="149">
        <f t="shared" si="2"/>
        <v>0</v>
      </c>
    </row>
    <row r="70" spans="1:21" s="3" customFormat="1" ht="30" customHeight="1" x14ac:dyDescent="0.15">
      <c r="A70" s="193"/>
      <c r="B70" s="187" t="s">
        <v>40</v>
      </c>
      <c r="C70" s="188"/>
      <c r="D70" s="189"/>
      <c r="E70" s="58">
        <v>4</v>
      </c>
      <c r="F70" s="48">
        <v>0</v>
      </c>
      <c r="G70" s="44">
        <v>0</v>
      </c>
      <c r="H70" s="45">
        <v>1</v>
      </c>
      <c r="I70" s="53">
        <v>0</v>
      </c>
      <c r="J70" s="63">
        <f t="shared" si="0"/>
        <v>5</v>
      </c>
      <c r="K70" s="111">
        <v>4</v>
      </c>
      <c r="L70" s="112">
        <v>4</v>
      </c>
      <c r="M70" s="113" t="str">
        <f t="shared" si="3"/>
        <v xml:space="preserve">100 </v>
      </c>
      <c r="N70" s="112">
        <v>4</v>
      </c>
      <c r="O70" s="114">
        <v>0</v>
      </c>
      <c r="P70" s="112">
        <v>1</v>
      </c>
      <c r="Q70" s="131">
        <f t="shared" si="2"/>
        <v>5</v>
      </c>
    </row>
    <row r="71" spans="1:21" s="3" customFormat="1" ht="30" customHeight="1" x14ac:dyDescent="0.15">
      <c r="A71" s="193"/>
      <c r="B71" s="237" t="s">
        <v>41</v>
      </c>
      <c r="C71" s="188" t="s">
        <v>56</v>
      </c>
      <c r="D71" s="189"/>
      <c r="E71" s="58">
        <v>1</v>
      </c>
      <c r="F71" s="48">
        <v>0</v>
      </c>
      <c r="G71" s="44">
        <v>0</v>
      </c>
      <c r="H71" s="45">
        <v>0</v>
      </c>
      <c r="I71" s="53">
        <v>0</v>
      </c>
      <c r="J71" s="63">
        <f t="shared" si="0"/>
        <v>1</v>
      </c>
      <c r="K71" s="111">
        <v>1</v>
      </c>
      <c r="L71" s="112">
        <v>1</v>
      </c>
      <c r="M71" s="113" t="str">
        <f t="shared" si="3"/>
        <v xml:space="preserve">100 </v>
      </c>
      <c r="N71" s="112">
        <v>1</v>
      </c>
      <c r="O71" s="114">
        <v>0</v>
      </c>
      <c r="P71" s="112">
        <v>0</v>
      </c>
      <c r="Q71" s="149">
        <f t="shared" si="2"/>
        <v>1</v>
      </c>
    </row>
    <row r="72" spans="1:21" s="3" customFormat="1" ht="30" customHeight="1" x14ac:dyDescent="0.15">
      <c r="A72" s="193"/>
      <c r="B72" s="238"/>
      <c r="C72" s="188" t="s">
        <v>52</v>
      </c>
      <c r="D72" s="189"/>
      <c r="E72" s="58">
        <v>3</v>
      </c>
      <c r="F72" s="48">
        <v>0</v>
      </c>
      <c r="G72" s="44">
        <v>0</v>
      </c>
      <c r="H72" s="45">
        <v>0</v>
      </c>
      <c r="I72" s="53">
        <v>0</v>
      </c>
      <c r="J72" s="63">
        <f t="shared" si="0"/>
        <v>3</v>
      </c>
      <c r="K72" s="111">
        <v>3</v>
      </c>
      <c r="L72" s="112">
        <v>3</v>
      </c>
      <c r="M72" s="154" t="str">
        <f t="shared" si="3"/>
        <v xml:space="preserve">100 </v>
      </c>
      <c r="N72" s="112">
        <v>3</v>
      </c>
      <c r="O72" s="114">
        <v>0</v>
      </c>
      <c r="P72" s="112">
        <v>0</v>
      </c>
      <c r="Q72" s="149">
        <f t="shared" si="2"/>
        <v>3</v>
      </c>
    </row>
    <row r="73" spans="1:21" s="3" customFormat="1" ht="30" customHeight="1" x14ac:dyDescent="0.15">
      <c r="A73" s="193"/>
      <c r="B73" s="238"/>
      <c r="C73" s="188" t="s">
        <v>53</v>
      </c>
      <c r="D73" s="189"/>
      <c r="E73" s="58">
        <v>2</v>
      </c>
      <c r="F73" s="48">
        <v>0</v>
      </c>
      <c r="G73" s="44">
        <v>0</v>
      </c>
      <c r="H73" s="45">
        <v>0</v>
      </c>
      <c r="I73" s="53">
        <v>0</v>
      </c>
      <c r="J73" s="63">
        <f t="shared" si="0"/>
        <v>2</v>
      </c>
      <c r="K73" s="111">
        <v>2</v>
      </c>
      <c r="L73" s="112">
        <v>2</v>
      </c>
      <c r="M73" s="113" t="str">
        <f t="shared" si="3"/>
        <v xml:space="preserve">100 </v>
      </c>
      <c r="N73" s="112">
        <v>2</v>
      </c>
      <c r="O73" s="114">
        <v>0</v>
      </c>
      <c r="P73" s="112">
        <v>0</v>
      </c>
      <c r="Q73" s="150">
        <f t="shared" si="2"/>
        <v>2</v>
      </c>
    </row>
    <row r="74" spans="1:21" s="3" customFormat="1" ht="30" customHeight="1" x14ac:dyDescent="0.15">
      <c r="A74" s="193"/>
      <c r="B74" s="239"/>
      <c r="C74" s="188" t="s">
        <v>57</v>
      </c>
      <c r="D74" s="189"/>
      <c r="E74" s="58">
        <v>0</v>
      </c>
      <c r="F74" s="48">
        <v>0</v>
      </c>
      <c r="G74" s="44">
        <v>0</v>
      </c>
      <c r="H74" s="45">
        <v>0</v>
      </c>
      <c r="I74" s="89">
        <v>0</v>
      </c>
      <c r="J74" s="63">
        <f t="shared" ref="J74:J88" si="8">SUM(E74:I74)</f>
        <v>0</v>
      </c>
      <c r="K74" s="111">
        <v>0</v>
      </c>
      <c r="L74" s="112">
        <v>0</v>
      </c>
      <c r="M74" s="160">
        <v>0</v>
      </c>
      <c r="N74" s="112">
        <v>0</v>
      </c>
      <c r="O74" s="114">
        <v>0</v>
      </c>
      <c r="P74" s="112">
        <v>0</v>
      </c>
      <c r="Q74" s="150">
        <f t="shared" ref="Q74:Q88" si="9">SUM(N74:P74)</f>
        <v>0</v>
      </c>
    </row>
    <row r="75" spans="1:21" s="3" customFormat="1" ht="30" customHeight="1" x14ac:dyDescent="0.15">
      <c r="A75" s="193"/>
      <c r="B75" s="187" t="s">
        <v>42</v>
      </c>
      <c r="C75" s="188"/>
      <c r="D75" s="189"/>
      <c r="E75" s="58">
        <v>10</v>
      </c>
      <c r="F75" s="48">
        <v>0</v>
      </c>
      <c r="G75" s="44">
        <v>0</v>
      </c>
      <c r="H75" s="45">
        <v>0</v>
      </c>
      <c r="I75" s="89">
        <v>0</v>
      </c>
      <c r="J75" s="63">
        <f t="shared" si="8"/>
        <v>10</v>
      </c>
      <c r="K75" s="111">
        <v>9</v>
      </c>
      <c r="L75" s="112">
        <v>9</v>
      </c>
      <c r="M75" s="113" t="str">
        <f t="shared" si="3"/>
        <v xml:space="preserve">100 </v>
      </c>
      <c r="N75" s="112">
        <v>9</v>
      </c>
      <c r="O75" s="114">
        <v>0</v>
      </c>
      <c r="P75" s="112">
        <v>0</v>
      </c>
      <c r="Q75" s="149">
        <f t="shared" si="9"/>
        <v>9</v>
      </c>
    </row>
    <row r="76" spans="1:21" s="3" customFormat="1" ht="30" customHeight="1" x14ac:dyDescent="0.15">
      <c r="A76" s="193"/>
      <c r="B76" s="187" t="s">
        <v>43</v>
      </c>
      <c r="C76" s="188"/>
      <c r="D76" s="189"/>
      <c r="E76" s="58">
        <v>8</v>
      </c>
      <c r="F76" s="48">
        <v>0</v>
      </c>
      <c r="G76" s="44">
        <v>0</v>
      </c>
      <c r="H76" s="45">
        <v>0</v>
      </c>
      <c r="I76" s="89">
        <v>0</v>
      </c>
      <c r="J76" s="63">
        <f t="shared" si="8"/>
        <v>8</v>
      </c>
      <c r="K76" s="111">
        <v>8</v>
      </c>
      <c r="L76" s="112">
        <v>8</v>
      </c>
      <c r="M76" s="113" t="str">
        <f t="shared" ref="M76:M87" si="10">IF(L76/K76*100=100,"100 ",L76/K76*100)</f>
        <v xml:space="preserve">100 </v>
      </c>
      <c r="N76" s="112">
        <v>8</v>
      </c>
      <c r="O76" s="114">
        <v>0</v>
      </c>
      <c r="P76" s="112">
        <v>0</v>
      </c>
      <c r="Q76" s="131">
        <f t="shared" si="9"/>
        <v>8</v>
      </c>
    </row>
    <row r="77" spans="1:21" s="3" customFormat="1" ht="30" customHeight="1" x14ac:dyDescent="0.15">
      <c r="A77" s="193"/>
      <c r="B77" s="187" t="s">
        <v>44</v>
      </c>
      <c r="C77" s="188"/>
      <c r="D77" s="189"/>
      <c r="E77" s="58">
        <v>40</v>
      </c>
      <c r="F77" s="43">
        <v>0</v>
      </c>
      <c r="G77" s="44">
        <v>0</v>
      </c>
      <c r="H77" s="45">
        <v>4</v>
      </c>
      <c r="I77" s="89">
        <v>0</v>
      </c>
      <c r="J77" s="63">
        <f t="shared" si="8"/>
        <v>44</v>
      </c>
      <c r="K77" s="111">
        <v>38</v>
      </c>
      <c r="L77" s="112">
        <v>38</v>
      </c>
      <c r="M77" s="109" t="str">
        <f t="shared" si="10"/>
        <v xml:space="preserve">100 </v>
      </c>
      <c r="N77" s="112">
        <v>38</v>
      </c>
      <c r="O77" s="114">
        <v>0</v>
      </c>
      <c r="P77" s="112">
        <v>4</v>
      </c>
      <c r="Q77" s="149">
        <f t="shared" si="9"/>
        <v>42</v>
      </c>
    </row>
    <row r="78" spans="1:21" s="3" customFormat="1" ht="30" customHeight="1" x14ac:dyDescent="0.15">
      <c r="A78" s="193"/>
      <c r="B78" s="187" t="s">
        <v>46</v>
      </c>
      <c r="C78" s="188"/>
      <c r="D78" s="189"/>
      <c r="E78" s="58">
        <v>1</v>
      </c>
      <c r="F78" s="62">
        <v>0</v>
      </c>
      <c r="G78" s="44">
        <v>0</v>
      </c>
      <c r="H78" s="45">
        <v>1</v>
      </c>
      <c r="I78" s="89">
        <v>0</v>
      </c>
      <c r="J78" s="63">
        <f t="shared" si="8"/>
        <v>2</v>
      </c>
      <c r="K78" s="111">
        <v>1</v>
      </c>
      <c r="L78" s="112">
        <v>1</v>
      </c>
      <c r="M78" s="154" t="str">
        <f t="shared" si="10"/>
        <v xml:space="preserve">100 </v>
      </c>
      <c r="N78" s="112">
        <v>1</v>
      </c>
      <c r="O78" s="114">
        <v>0</v>
      </c>
      <c r="P78" s="112">
        <v>1</v>
      </c>
      <c r="Q78" s="149">
        <f t="shared" si="9"/>
        <v>2</v>
      </c>
    </row>
    <row r="79" spans="1:21" s="3" customFormat="1" ht="30" customHeight="1" x14ac:dyDescent="0.15">
      <c r="A79" s="193"/>
      <c r="B79" s="187" t="s">
        <v>54</v>
      </c>
      <c r="C79" s="188"/>
      <c r="D79" s="189"/>
      <c r="E79" s="58">
        <v>0</v>
      </c>
      <c r="F79" s="62">
        <v>0</v>
      </c>
      <c r="G79" s="44">
        <v>0</v>
      </c>
      <c r="H79" s="45">
        <v>0</v>
      </c>
      <c r="I79" s="89">
        <v>0</v>
      </c>
      <c r="J79" s="63">
        <f>SUM(E79:I79)</f>
        <v>0</v>
      </c>
      <c r="K79" s="111">
        <v>0</v>
      </c>
      <c r="L79" s="112">
        <v>0</v>
      </c>
      <c r="M79" s="160">
        <v>0</v>
      </c>
      <c r="N79" s="112">
        <v>0</v>
      </c>
      <c r="O79" s="114">
        <v>0</v>
      </c>
      <c r="P79" s="112">
        <v>0</v>
      </c>
      <c r="Q79" s="150">
        <f t="shared" si="9"/>
        <v>0</v>
      </c>
    </row>
    <row r="80" spans="1:21" s="3" customFormat="1" ht="30" customHeight="1" x14ac:dyDescent="0.15">
      <c r="A80" s="193"/>
      <c r="B80" s="200" t="s">
        <v>77</v>
      </c>
      <c r="C80" s="196" t="s">
        <v>58</v>
      </c>
      <c r="D80" s="189"/>
      <c r="E80" s="58">
        <v>1</v>
      </c>
      <c r="F80" s="62">
        <v>0</v>
      </c>
      <c r="G80" s="44">
        <v>0</v>
      </c>
      <c r="H80" s="45">
        <v>0</v>
      </c>
      <c r="I80" s="89">
        <v>0</v>
      </c>
      <c r="J80" s="63">
        <f t="shared" ref="J80:J81" si="11">SUM(E80:I80)</f>
        <v>1</v>
      </c>
      <c r="K80" s="111">
        <v>1</v>
      </c>
      <c r="L80" s="112">
        <v>1</v>
      </c>
      <c r="M80" s="113" t="str">
        <f t="shared" si="10"/>
        <v xml:space="preserve">100 </v>
      </c>
      <c r="N80" s="112">
        <v>1</v>
      </c>
      <c r="O80" s="114">
        <v>0</v>
      </c>
      <c r="P80" s="112">
        <v>0</v>
      </c>
      <c r="Q80" s="131">
        <f t="shared" si="9"/>
        <v>1</v>
      </c>
    </row>
    <row r="81" spans="1:21" s="3" customFormat="1" ht="30" customHeight="1" x14ac:dyDescent="0.15">
      <c r="A81" s="193"/>
      <c r="B81" s="205"/>
      <c r="C81" s="196" t="s">
        <v>62</v>
      </c>
      <c r="D81" s="189"/>
      <c r="E81" s="58">
        <v>0</v>
      </c>
      <c r="F81" s="62">
        <v>0</v>
      </c>
      <c r="G81" s="44">
        <v>0</v>
      </c>
      <c r="H81" s="45">
        <v>0</v>
      </c>
      <c r="I81" s="89">
        <v>0</v>
      </c>
      <c r="J81" s="63">
        <f t="shared" si="11"/>
        <v>0</v>
      </c>
      <c r="K81" s="111">
        <v>0</v>
      </c>
      <c r="L81" s="112">
        <v>0</v>
      </c>
      <c r="M81" s="160">
        <v>0</v>
      </c>
      <c r="N81" s="112">
        <v>0</v>
      </c>
      <c r="O81" s="114">
        <v>0</v>
      </c>
      <c r="P81" s="112">
        <v>0</v>
      </c>
      <c r="Q81" s="149">
        <f t="shared" si="9"/>
        <v>0</v>
      </c>
    </row>
    <row r="82" spans="1:21" s="3" customFormat="1" ht="30" customHeight="1" x14ac:dyDescent="0.15">
      <c r="A82" s="193"/>
      <c r="B82" s="187" t="s">
        <v>47</v>
      </c>
      <c r="C82" s="188"/>
      <c r="D82" s="189"/>
      <c r="E82" s="58">
        <v>6</v>
      </c>
      <c r="F82" s="62">
        <v>0</v>
      </c>
      <c r="G82" s="44">
        <v>0</v>
      </c>
      <c r="H82" s="45">
        <v>1</v>
      </c>
      <c r="I82" s="89">
        <v>0</v>
      </c>
      <c r="J82" s="63">
        <f t="shared" si="8"/>
        <v>7</v>
      </c>
      <c r="K82" s="111">
        <v>6</v>
      </c>
      <c r="L82" s="112">
        <v>6</v>
      </c>
      <c r="M82" s="154" t="str">
        <f t="shared" si="10"/>
        <v xml:space="preserve">100 </v>
      </c>
      <c r="N82" s="112">
        <v>6</v>
      </c>
      <c r="O82" s="114">
        <v>0</v>
      </c>
      <c r="P82" s="112">
        <v>1</v>
      </c>
      <c r="Q82" s="149">
        <f t="shared" si="9"/>
        <v>7</v>
      </c>
    </row>
    <row r="83" spans="1:21" s="3" customFormat="1" ht="30" customHeight="1" thickBot="1" x14ac:dyDescent="0.2">
      <c r="A83" s="193"/>
      <c r="B83" s="187" t="s">
        <v>55</v>
      </c>
      <c r="C83" s="188"/>
      <c r="D83" s="189"/>
      <c r="E83" s="58">
        <v>5</v>
      </c>
      <c r="F83" s="62">
        <v>0</v>
      </c>
      <c r="G83" s="44">
        <v>0</v>
      </c>
      <c r="H83" s="45">
        <v>0</v>
      </c>
      <c r="I83" s="89">
        <v>0</v>
      </c>
      <c r="J83" s="63">
        <f t="shared" si="8"/>
        <v>5</v>
      </c>
      <c r="K83" s="111">
        <v>5</v>
      </c>
      <c r="L83" s="112">
        <v>5</v>
      </c>
      <c r="M83" s="119" t="str">
        <f t="shared" si="10"/>
        <v xml:space="preserve">100 </v>
      </c>
      <c r="N83" s="112">
        <v>5</v>
      </c>
      <c r="O83" s="114">
        <v>0</v>
      </c>
      <c r="P83" s="112">
        <v>0</v>
      </c>
      <c r="Q83" s="146">
        <f t="shared" si="9"/>
        <v>5</v>
      </c>
    </row>
    <row r="84" spans="1:21" s="3" customFormat="1" ht="30" customHeight="1" thickBot="1" x14ac:dyDescent="0.2">
      <c r="A84" s="176" t="s">
        <v>73</v>
      </c>
      <c r="B84" s="194"/>
      <c r="C84" s="194"/>
      <c r="D84" s="195"/>
      <c r="E84" s="27">
        <v>2</v>
      </c>
      <c r="F84" s="90">
        <v>0</v>
      </c>
      <c r="G84" s="29">
        <v>0</v>
      </c>
      <c r="H84" s="30">
        <v>0</v>
      </c>
      <c r="I84" s="28">
        <v>0</v>
      </c>
      <c r="J84" s="31">
        <f t="shared" si="8"/>
        <v>2</v>
      </c>
      <c r="K84" s="100">
        <v>2</v>
      </c>
      <c r="L84" s="101">
        <v>2</v>
      </c>
      <c r="M84" s="105" t="str">
        <f t="shared" si="10"/>
        <v xml:space="preserve">100 </v>
      </c>
      <c r="N84" s="101">
        <v>2</v>
      </c>
      <c r="O84" s="102">
        <v>0</v>
      </c>
      <c r="P84" s="101">
        <v>0</v>
      </c>
      <c r="Q84" s="132">
        <f t="shared" si="9"/>
        <v>2</v>
      </c>
    </row>
    <row r="85" spans="1:21" s="3" customFormat="1" ht="30" customHeight="1" thickBot="1" x14ac:dyDescent="0.2">
      <c r="A85" s="176" t="s">
        <v>83</v>
      </c>
      <c r="B85" s="194"/>
      <c r="C85" s="194"/>
      <c r="D85" s="195"/>
      <c r="E85" s="27">
        <v>1</v>
      </c>
      <c r="F85" s="90">
        <v>0</v>
      </c>
      <c r="G85" s="29">
        <v>1</v>
      </c>
      <c r="H85" s="30">
        <v>0</v>
      </c>
      <c r="I85" s="28">
        <v>0</v>
      </c>
      <c r="J85" s="31">
        <f t="shared" si="8"/>
        <v>2</v>
      </c>
      <c r="K85" s="100">
        <v>1</v>
      </c>
      <c r="L85" s="101">
        <v>1</v>
      </c>
      <c r="M85" s="105" t="str">
        <f t="shared" si="10"/>
        <v xml:space="preserve">100 </v>
      </c>
      <c r="N85" s="101">
        <v>1</v>
      </c>
      <c r="O85" s="102">
        <v>1</v>
      </c>
      <c r="P85" s="101">
        <v>0</v>
      </c>
      <c r="Q85" s="132">
        <f t="shared" si="9"/>
        <v>2</v>
      </c>
      <c r="U85" s="145"/>
    </row>
    <row r="86" spans="1:21" s="3" customFormat="1" ht="30" customHeight="1" thickBot="1" x14ac:dyDescent="0.2">
      <c r="A86" s="176" t="s">
        <v>35</v>
      </c>
      <c r="B86" s="177"/>
      <c r="C86" s="177"/>
      <c r="D86" s="178"/>
      <c r="E86" s="27">
        <v>424</v>
      </c>
      <c r="F86" s="90">
        <v>0</v>
      </c>
      <c r="G86" s="29">
        <v>2</v>
      </c>
      <c r="H86" s="30">
        <v>6</v>
      </c>
      <c r="I86" s="28">
        <v>0</v>
      </c>
      <c r="J86" s="31">
        <f t="shared" si="8"/>
        <v>432</v>
      </c>
      <c r="K86" s="100">
        <v>389</v>
      </c>
      <c r="L86" s="101">
        <v>177</v>
      </c>
      <c r="M86" s="105">
        <f t="shared" si="10"/>
        <v>45.501285347043705</v>
      </c>
      <c r="N86" s="101">
        <v>177</v>
      </c>
      <c r="O86" s="102">
        <v>2</v>
      </c>
      <c r="P86" s="101">
        <v>6</v>
      </c>
      <c r="Q86" s="132">
        <f t="shared" si="9"/>
        <v>185</v>
      </c>
    </row>
    <row r="87" spans="1:21" s="3" customFormat="1" ht="30" customHeight="1" thickBot="1" x14ac:dyDescent="0.2">
      <c r="A87" s="176" t="s">
        <v>36</v>
      </c>
      <c r="B87" s="194"/>
      <c r="C87" s="194"/>
      <c r="D87" s="195"/>
      <c r="E87" s="27">
        <v>103</v>
      </c>
      <c r="F87" s="90">
        <v>0</v>
      </c>
      <c r="G87" s="29">
        <v>0</v>
      </c>
      <c r="H87" s="30">
        <v>3</v>
      </c>
      <c r="I87" s="28">
        <v>0</v>
      </c>
      <c r="J87" s="31">
        <f t="shared" si="8"/>
        <v>106</v>
      </c>
      <c r="K87" s="100">
        <v>89</v>
      </c>
      <c r="L87" s="101">
        <v>57</v>
      </c>
      <c r="M87" s="105">
        <f t="shared" si="10"/>
        <v>64.044943820224717</v>
      </c>
      <c r="N87" s="101">
        <v>57</v>
      </c>
      <c r="O87" s="102">
        <v>0</v>
      </c>
      <c r="P87" s="101">
        <v>3</v>
      </c>
      <c r="Q87" s="132">
        <f t="shared" si="9"/>
        <v>60</v>
      </c>
    </row>
    <row r="88" spans="1:21" s="3" customFormat="1" ht="30" customHeight="1" thickBot="1" x14ac:dyDescent="0.2">
      <c r="A88" s="161" t="s">
        <v>37</v>
      </c>
      <c r="B88" s="162"/>
      <c r="C88" s="162"/>
      <c r="D88" s="163"/>
      <c r="E88" s="91">
        <f>SUM(E8:E10,E21,E47,E52,E63,E84:E87)</f>
        <v>5490</v>
      </c>
      <c r="F88" s="92">
        <f>SUM(F8:F10,F21,F47,F52,F63,F84:F87)</f>
        <v>198</v>
      </c>
      <c r="G88" s="93">
        <f>SUM(G8:G10,G21,G47,G52,G63,G84:G87)</f>
        <v>49</v>
      </c>
      <c r="H88" s="94">
        <f>SUM(H8:H10,H21,H47,H52,H63,H84:H87)</f>
        <v>250</v>
      </c>
      <c r="I88" s="92">
        <f>SUM(I8:I10,I21,I47,I52,I63,I84:I87)</f>
        <v>10</v>
      </c>
      <c r="J88" s="31">
        <f t="shared" si="8"/>
        <v>5997</v>
      </c>
      <c r="K88" s="155">
        <f>SUM(K84:K87,K63,K52,K47,K21,K8:K10)</f>
        <v>4889</v>
      </c>
      <c r="L88" s="128">
        <f t="shared" ref="L88:P88" si="12">SUM(L84:L87,L63,L52,L47,L21,L8:L10)</f>
        <v>3627</v>
      </c>
      <c r="M88" s="129">
        <f>IF(L88/K88*100=100,"100 ",L88/K88*100)</f>
        <v>74.186950296584158</v>
      </c>
      <c r="N88" s="155">
        <f t="shared" si="12"/>
        <v>3627</v>
      </c>
      <c r="O88" s="130">
        <f t="shared" si="12"/>
        <v>49</v>
      </c>
      <c r="P88" s="156">
        <f t="shared" si="12"/>
        <v>250</v>
      </c>
      <c r="Q88" s="132">
        <f t="shared" si="9"/>
        <v>3926</v>
      </c>
    </row>
    <row r="89" spans="1:21" ht="6.75" customHeight="1" x14ac:dyDescent="0.15"/>
    <row r="90" spans="1:21" ht="22.5" customHeight="1" x14ac:dyDescent="0.15">
      <c r="A90" s="10" t="s">
        <v>66</v>
      </c>
      <c r="B90" s="4"/>
    </row>
    <row r="91" spans="1:21" ht="82.5" customHeight="1" x14ac:dyDescent="0.15">
      <c r="R91" s="157"/>
    </row>
  </sheetData>
  <mergeCells count="113">
    <mergeCell ref="K2:K3"/>
    <mergeCell ref="L2:L3"/>
    <mergeCell ref="M2:M3"/>
    <mergeCell ref="N2:Q3"/>
    <mergeCell ref="K4:M4"/>
    <mergeCell ref="O4:P4"/>
    <mergeCell ref="Q4:Q7"/>
    <mergeCell ref="K5:M7"/>
    <mergeCell ref="N5:N7"/>
    <mergeCell ref="O5:O7"/>
    <mergeCell ref="P5:P7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A21:D21"/>
    <mergeCell ref="E2:J3"/>
    <mergeCell ref="E4:F4"/>
    <mergeCell ref="G4:I4"/>
    <mergeCell ref="J4:J7"/>
    <mergeCell ref="E5:E7"/>
    <mergeCell ref="F5:F7"/>
    <mergeCell ref="G5:G7"/>
    <mergeCell ref="H5:H7"/>
    <mergeCell ref="I5:I7"/>
    <mergeCell ref="A9:D9"/>
    <mergeCell ref="A10:D10"/>
    <mergeCell ref="B11:D11"/>
    <mergeCell ref="B12:D12"/>
    <mergeCell ref="A6:D7"/>
    <mergeCell ref="A4:D5"/>
    <mergeCell ref="A8:D8"/>
    <mergeCell ref="B77:D77"/>
    <mergeCell ref="B78:D78"/>
    <mergeCell ref="B75:D75"/>
    <mergeCell ref="B76:D76"/>
    <mergeCell ref="B29:B32"/>
    <mergeCell ref="C29:D29"/>
    <mergeCell ref="A63:D63"/>
    <mergeCell ref="B60:D60"/>
    <mergeCell ref="B54:D54"/>
    <mergeCell ref="C68:D68"/>
    <mergeCell ref="B70:D70"/>
    <mergeCell ref="B71:B74"/>
    <mergeCell ref="C71:D71"/>
    <mergeCell ref="C67:D67"/>
    <mergeCell ref="B13:D13"/>
    <mergeCell ref="B14:D14"/>
    <mergeCell ref="B45:D45"/>
    <mergeCell ref="B68:B69"/>
    <mergeCell ref="B65:B67"/>
    <mergeCell ref="B56:D56"/>
    <mergeCell ref="C69:D69"/>
    <mergeCell ref="C65:D65"/>
    <mergeCell ref="C66:D66"/>
    <mergeCell ref="B83:D83"/>
    <mergeCell ref="B79:D79"/>
    <mergeCell ref="B82:D82"/>
    <mergeCell ref="B80:B81"/>
    <mergeCell ref="C81:D81"/>
    <mergeCell ref="B43:D43"/>
    <mergeCell ref="B64:D64"/>
    <mergeCell ref="B44:D44"/>
    <mergeCell ref="B39:B41"/>
    <mergeCell ref="B18:D18"/>
    <mergeCell ref="C30:D30"/>
    <mergeCell ref="C31:D31"/>
    <mergeCell ref="C32:D32"/>
    <mergeCell ref="B36:D36"/>
    <mergeCell ref="B38:D38"/>
    <mergeCell ref="C39:D39"/>
    <mergeCell ref="C40:D40"/>
    <mergeCell ref="B33:D33"/>
    <mergeCell ref="B34:D34"/>
    <mergeCell ref="B35:D35"/>
    <mergeCell ref="B37:D37"/>
    <mergeCell ref="B26:B27"/>
    <mergeCell ref="C27:D27"/>
    <mergeCell ref="B28:D28"/>
    <mergeCell ref="C26:D26"/>
    <mergeCell ref="C41:D41"/>
    <mergeCell ref="B42:D42"/>
    <mergeCell ref="B46:D46"/>
    <mergeCell ref="A88:D88"/>
    <mergeCell ref="A47:D47"/>
    <mergeCell ref="B48:D48"/>
    <mergeCell ref="B49:D49"/>
    <mergeCell ref="B50:D50"/>
    <mergeCell ref="B51:D51"/>
    <mergeCell ref="A86:D86"/>
    <mergeCell ref="A52:D52"/>
    <mergeCell ref="A53:A62"/>
    <mergeCell ref="B53:D53"/>
    <mergeCell ref="B57:D57"/>
    <mergeCell ref="B62:D62"/>
    <mergeCell ref="B61:D61"/>
    <mergeCell ref="A64:A83"/>
    <mergeCell ref="C72:D72"/>
    <mergeCell ref="C73:D73"/>
    <mergeCell ref="B58:D58"/>
    <mergeCell ref="B59:D59"/>
    <mergeCell ref="A87:D87"/>
    <mergeCell ref="A84:D84"/>
    <mergeCell ref="C80:D80"/>
    <mergeCell ref="C74:D74"/>
    <mergeCell ref="A85:D85"/>
    <mergeCell ref="B55:D55"/>
  </mergeCells>
  <phoneticPr fontId="2"/>
  <printOptions horizontalCentered="1"/>
  <pageMargins left="0.43307086614173229" right="0.43307086614173229" top="0.55118110236220474" bottom="0.15748031496062992" header="0.31496062992125984" footer="0.31496062992125984"/>
  <pageSetup paperSize="9" scale="50" orientation="portrait" r:id="rId1"/>
  <headerFooter alignWithMargins="0"/>
  <rowBreaks count="1" manualBreakCount="1">
    <brk id="46" max="17" man="1"/>
  </rowBreaks>
  <ignoredErrors>
    <ignoredError sqref="E63:H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校種・教科・科目別　１次選考結果表</vt:lpstr>
      <vt:lpstr>'校種・教科・科目別　１次選考結果表'!Print_Area</vt:lpstr>
      <vt:lpstr>'校種・教科・科目別　１次選考結果表'!Print_Titles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2022-06-15T11:40:39Z</dcterms:created>
  <dcterms:modified xsi:type="dcterms:W3CDTF">2023-07-04T02:49:45Z</dcterms:modified>
</cp:coreProperties>
</file>