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715" windowHeight="7530" activeTab="0"/>
  </bookViews>
  <sheets>
    <sheet name="新規対象財産" sheetId="1" r:id="rId1"/>
  </sheets>
  <definedNames>
    <definedName name="_xlnm.Print_Area" localSheetId="0">'新規対象財産'!$A$1:$AD$62</definedName>
  </definedNames>
  <calcPr fullCalcOnLoad="1"/>
</workbook>
</file>

<file path=xl/sharedStrings.xml><?xml version="1.0" encoding="utf-8"?>
<sst xmlns="http://schemas.openxmlformats.org/spreadsheetml/2006/main" count="291" uniqueCount="160">
  <si>
    <t>索引番号</t>
  </si>
  <si>
    <t>施設名称</t>
  </si>
  <si>
    <t>所管課名</t>
  </si>
  <si>
    <t>１．土地・建物・工作物</t>
  </si>
  <si>
    <t>区分</t>
  </si>
  <si>
    <t>土地</t>
  </si>
  <si>
    <t>建物</t>
  </si>
  <si>
    <t>工作物</t>
  </si>
  <si>
    <t>指標の考え方</t>
  </si>
  <si>
    <t>指標</t>
  </si>
  <si>
    <t>数値</t>
  </si>
  <si>
    <t>備考</t>
  </si>
  <si>
    <t>基本情報</t>
  </si>
  <si>
    <r>
      <rPr>
        <b/>
        <sz val="24"/>
        <rFont val="HG丸ｺﾞｼｯｸM-PRO"/>
        <family val="3"/>
      </rPr>
      <t>【</t>
    </r>
    <r>
      <rPr>
        <b/>
        <sz val="22"/>
        <rFont val="HG丸ｺﾞｼｯｸM-PRO"/>
        <family val="3"/>
      </rPr>
      <t>減損の兆候を判断する指標】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2"/>
        <rFont val="HG丸ｺﾞｼｯｸM-PRO"/>
        <family val="3"/>
      </rPr>
      <t>　（ア）当該資産が使用されている業務の実績が著しく低下（概ね計画の50%程度）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</si>
  <si>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（イ）</t>
    </r>
    <r>
      <rPr>
        <b/>
        <sz val="11"/>
        <rFont val="HG丸ｺﾞｼｯｸM-PRO"/>
        <family val="3"/>
      </rPr>
      <t>当該資産の使用可能性の著しい低下</t>
    </r>
  </si>
  <si>
    <r>
      <t>（ウ）</t>
    </r>
    <r>
      <rPr>
        <b/>
        <sz val="11"/>
        <rFont val="HG丸ｺﾞｼｯｸM-PRO"/>
        <family val="3"/>
      </rPr>
      <t>当該資産の業務運営環境の著しい悪化</t>
    </r>
  </si>
  <si>
    <t>施設</t>
  </si>
  <si>
    <t>部局名</t>
  </si>
  <si>
    <t>庁舎</t>
  </si>
  <si>
    <t>／</t>
  </si>
  <si>
    <t>公安委員会</t>
  </si>
  <si>
    <t>ＮＯ</t>
  </si>
  <si>
    <t>分母の根拠等</t>
  </si>
  <si>
    <t>該当無し</t>
  </si>
  <si>
    <t>３．無体財産権</t>
  </si>
  <si>
    <t>ＮＯ</t>
  </si>
  <si>
    <t>【減損の兆候を判断する指標】</t>
  </si>
  <si>
    <t>当該資産の使用可能性の著しい低下</t>
  </si>
  <si>
    <t>当該資産の業務運営環境の著しい悪化</t>
  </si>
  <si>
    <t>区分</t>
  </si>
  <si>
    <t>財産名称</t>
  </si>
  <si>
    <t>４．リース資産</t>
  </si>
  <si>
    <t>５．ソフトウエア</t>
  </si>
  <si>
    <t>資料１－１</t>
  </si>
  <si>
    <t>【H27年度新規対象財産】各施設別減損の兆候を判断する指標一覧</t>
  </si>
  <si>
    <t>税務局
ソフトウェア</t>
  </si>
  <si>
    <t>次期税務電算システム</t>
  </si>
  <si>
    <t>年間課税等件数／基準課税等件数</t>
  </si>
  <si>
    <t>●基準課税等件数
　システムを構築した平成27年度の課税等件数を基準とした。</t>
  </si>
  <si>
    <t>01-019-003001</t>
  </si>
  <si>
    <t>2,882,059件／2,882,059件</t>
  </si>
  <si>
    <t>10068 
保健医療室</t>
  </si>
  <si>
    <t>物品番号</t>
  </si>
  <si>
    <t>品種名</t>
  </si>
  <si>
    <t>品目名</t>
  </si>
  <si>
    <t>品名</t>
  </si>
  <si>
    <t>商品名</t>
  </si>
  <si>
    <t>規格</t>
  </si>
  <si>
    <t>機械器具類</t>
  </si>
  <si>
    <t>医療器具類</t>
  </si>
  <si>
    <t>医療器具類</t>
  </si>
  <si>
    <t>血管造影エックス線診断装置</t>
  </si>
  <si>
    <t>充床数／年間提供可能充床数</t>
  </si>
  <si>
    <t>7,299床／10,950床</t>
  </si>
  <si>
    <t>６．重要物品</t>
  </si>
  <si>
    <t>【行政財産】</t>
  </si>
  <si>
    <t>／</t>
  </si>
  <si>
    <t>10275
施設財務課</t>
  </si>
  <si>
    <t>10-275-003018</t>
  </si>
  <si>
    <t>10-275-003019</t>
  </si>
  <si>
    <t>大阪府立
成城高等学校
仮設校舎
（１号館）</t>
  </si>
  <si>
    <t>大阪府立成城高等学校仮設校舎（１号館）</t>
  </si>
  <si>
    <t>在学生徒数／収容定員</t>
  </si>
  <si>
    <t>大阪府立成城高等学校仮設校舎（２号館）</t>
  </si>
  <si>
    <t>706人／960人</t>
  </si>
  <si>
    <t>「大阪府立成城高校」の「建物」・「工作物」の指標と同じ指標を設定。</t>
  </si>
  <si>
    <t>「大阪府立成城高校」の「建物」・「工作物」の指標と同じ指標を設定。</t>
  </si>
  <si>
    <t>10-275-003021</t>
  </si>
  <si>
    <t>大阪府立
成城高等学校
仮設校舎
（２号館）</t>
  </si>
  <si>
    <t>大阪府立吹田東高等学校仮設校舎</t>
  </si>
  <si>
    <t>992人／960人</t>
  </si>
  <si>
    <t>「大阪府立吹田東高校」の「建物」・「工作物」の指標と同じ指標を設定。</t>
  </si>
  <si>
    <t>11514 泉南支援学校</t>
  </si>
  <si>
    <t>10-467-
000500</t>
  </si>
  <si>
    <t>泉南支援学校</t>
  </si>
  <si>
    <t>土地面積</t>
  </si>
  <si>
    <t>在学生徒数</t>
  </si>
  <si>
    <t>／</t>
  </si>
  <si>
    <t>収容定員
（小・中学部：
就学予定人員）</t>
  </si>
  <si>
    <t>11541 枚方支援学校</t>
  </si>
  <si>
    <t>10-263-
000088</t>
  </si>
  <si>
    <t>枚方支援学校</t>
  </si>
  <si>
    <t>11543 西浦支援学校</t>
  </si>
  <si>
    <t>10-435-
000000</t>
  </si>
  <si>
    <t>西浦支援学校</t>
  </si>
  <si>
    <t>10521 警察本部施設課</t>
  </si>
  <si>
    <t>大阪府警察本部　大手前立体駐車場</t>
  </si>
  <si>
    <t>庁舎として
利用している床面積</t>
  </si>
  <si>
    <t>共用部を除く
延床面積</t>
  </si>
  <si>
    <t>1052７ 福島警察署</t>
  </si>
  <si>
    <t>福島警察署</t>
  </si>
  <si>
    <t>共用部を除く
延床面積</t>
  </si>
  <si>
    <t>第一方面機動警ら隊</t>
  </si>
  <si>
    <t>10210
北部流域下水道事務所</t>
  </si>
  <si>
    <t>08-210-000002</t>
  </si>
  <si>
    <t xml:space="preserve">中央水みらい
センター </t>
  </si>
  <si>
    <t xml:space="preserve">太陽光発電プラント </t>
  </si>
  <si>
    <t>年間発電量／年間標準発電量</t>
  </si>
  <si>
    <t>2,127,713kwh／1,952,454kwh</t>
  </si>
  <si>
    <t>●9月からの発電量1,241,166kwhを(12/7)倍（端数切捨て）して年間発電量に換算
●年間標準発電量は機器の標準期待値</t>
  </si>
  <si>
    <t>10211 
東部流域下水道事務所</t>
  </si>
  <si>
    <t>08-211-000101</t>
  </si>
  <si>
    <t xml:space="preserve">渚水みらい
センター </t>
  </si>
  <si>
    <t>1,621,776kwh／1,398,537kwh</t>
  </si>
  <si>
    <t>10212 
南部流域下水道事務所</t>
  </si>
  <si>
    <t>08-212-000046</t>
  </si>
  <si>
    <t>08-212-000060</t>
  </si>
  <si>
    <t xml:space="preserve">大井水みらい
センター </t>
  </si>
  <si>
    <t>狭山水みらい
センター</t>
  </si>
  <si>
    <t>1,685,689kwh／1,575,668kwh</t>
  </si>
  <si>
    <t>●９月からの発電量983,319KWHを(12/7)倍（端数切捨て）して年間発電量に換算
●年間標準発電量は機器の標準期待値</t>
  </si>
  <si>
    <t>●９月からの発電量630,710KWHを(12/7)倍（端数切捨て）して年間発電量に換算
●年間標準発電量は機器の標準期待値</t>
  </si>
  <si>
    <t>●9月からの発電量946,036KWHを(12/7)倍（端数切捨て）して年間発電量に換算
●年間標準発電量は機器の標準期待値</t>
  </si>
  <si>
    <t xml:space="preserve">11-527-
003002 </t>
  </si>
  <si>
    <t>11-521-
003033</t>
  </si>
  <si>
    <t>10521 
警察本部施設課</t>
  </si>
  <si>
    <t>10522 
警察本部施設課</t>
  </si>
  <si>
    <t>11-521-003002</t>
  </si>
  <si>
    <t>大阪府警察本部
（リース・ソフトウェア）</t>
  </si>
  <si>
    <t>遺失物管理システム</t>
  </si>
  <si>
    <t>交通規制情報統合管理システム</t>
  </si>
  <si>
    <t>年間使用日数／目標年間使用日数</t>
  </si>
  <si>
    <t>366日／366日</t>
  </si>
  <si>
    <t>平成28年3月開設
共有部を除く
延床面積</t>
  </si>
  <si>
    <t>11-521-
001004</t>
  </si>
  <si>
    <t>10520 警察本部施設課</t>
  </si>
  <si>
    <t>11-521-000000</t>
  </si>
  <si>
    <t>大阪府警察本部　</t>
  </si>
  <si>
    <t>２．動産</t>
  </si>
  <si>
    <t>1,081,217kwh／1,055,621kwh</t>
  </si>
  <si>
    <t xml:space="preserve">
【保管場所：中河内救命救急センター】
</t>
  </si>
  <si>
    <t>11515 すながわ高等支援学校</t>
  </si>
  <si>
    <t>10-452-
000000</t>
  </si>
  <si>
    <t>すながわ高等支援学校</t>
  </si>
  <si>
    <t>／</t>
  </si>
  <si>
    <t xml:space="preserve">平成27年4月開校
収容定員（小・中学部：就学予定人員）
</t>
  </si>
  <si>
    <t>平成27年4月開校
収容定員（小・中学部：就学予定人員）</t>
  </si>
  <si>
    <t>教育委員会</t>
  </si>
  <si>
    <t>平成26年4月開校
収容定員（小・中学部：就学予定人員）</t>
  </si>
  <si>
    <t xml:space="preserve">
収容定員
</t>
  </si>
  <si>
    <t xml:space="preserve">
平成26年4月開校
高等部の収容定員
</t>
  </si>
  <si>
    <t>平成27年9月所管換え</t>
  </si>
  <si>
    <t>平成28年3月改修
共有部を除く
延床面積</t>
  </si>
  <si>
    <t>行政施設用地として利用している
土地面積</t>
  </si>
  <si>
    <t>10019 
税務局</t>
  </si>
  <si>
    <t>フィリップス製
Ｆｏｒｅｔｅｃ
－ＡＣＳＹＳ　等</t>
  </si>
  <si>
    <t>インフラ</t>
  </si>
  <si>
    <t>08-491-000014</t>
  </si>
  <si>
    <t>事業管理室　リース資産</t>
  </si>
  <si>
    <t>大阪府建設ＣＡＬＳシステム用サーバ機器等</t>
  </si>
  <si>
    <t>08-491-000015</t>
  </si>
  <si>
    <t>土木積算システム用サーバ機器等</t>
  </si>
  <si>
    <t>11491
事業管理室</t>
  </si>
  <si>
    <t>年間使用回数／目標年間使用回数</t>
  </si>
  <si>
    <t>年間処理件数／目標年間処理件数</t>
  </si>
  <si>
    <t>75,318回／63,958回</t>
  </si>
  <si>
    <t>ソフトウェア「建設ＣＡＬＳシステム」と同じ指標を設定。</t>
  </si>
  <si>
    <t>4,373件／4,373件</t>
  </si>
  <si>
    <t>平成27年度に新しいハードウェアによる運用を開始したため、同年度における処理件数を目標年間処理件数に設定。</t>
  </si>
  <si>
    <t>常時稼働しており、使用回数（目標年間使用回数）の判断が困難なため、年間の日数を使用日数（目標年間使用日数）としている。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</si>
</sst>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#,##0_ "/>
    <numFmt numFmtId="179" formatCode="#,##0.00_ "/>
    <numFmt numFmtId="180" formatCode="###,###,###&quot;㎡&quot;\ "/>
    <numFmt numFmtId="181" formatCode="###,###,###&quot;人&quot;"/>
    <numFmt numFmtId="182" formatCode="###,###,###&quot;㎡&quot;"/>
    <numFmt numFmtId="183" formatCode="###,###,###&quot;ｍ&quot;\ "/>
    <numFmt numFmtId="184" formatCode="###,###,###&quot;ｍ&quot;"/>
    <numFmt numFmtId="185" formatCode="#,##0&quot;㎡&quot;"/>
    <numFmt numFmtId="186" formatCode="###,###,###&quot;ha&quot;\ "/>
    <numFmt numFmtId="187" formatCode="###,###,###&quot;ha&quot;"/>
    <numFmt numFmtId="188" formatCode="###,###,###&quot;kwh&quot;\ "/>
    <numFmt numFmtId="189" formatCode="###,###,###&quot;ｋｗｈ&quot;\ "/>
    <numFmt numFmtId="190" formatCode="###,###,###&quot;㎥&quot;\ "/>
    <numFmt numFmtId="191" formatCode="###,###,###&quot;件&quot;\ "/>
    <numFmt numFmtId="192" formatCode="0_ "/>
    <numFmt numFmtId="193" formatCode="#,##0_ ;[Red]\-#,##0\ "/>
    <numFmt numFmtId="194" formatCode="###,###,###&quot;円&quot;\ "/>
    <numFmt numFmtId="195" formatCode="###,###,###&quot;円&quot;"/>
    <numFmt numFmtId="196" formatCode="###,###,###&quot;人&quot;\ "/>
    <numFmt numFmtId="197" formatCode="&quot;¥&quot;#,##0_);[Red]\(&quot;¥&quot;#,##0\)"/>
    <numFmt numFmtId="198" formatCode="###,###,###&quot;回&quot;\ "/>
  </numFmts>
  <fonts count="8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24"/>
      <name val="HG丸ｺﾞｼｯｸM-PRO"/>
      <family val="3"/>
    </font>
    <font>
      <b/>
      <sz val="22"/>
      <name val="HG丸ｺﾞｼｯｸM-PRO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sz val="9"/>
      <name val="ＭＳ Ｐゴシック"/>
      <family val="3"/>
    </font>
    <font>
      <sz val="24"/>
      <name val="HG丸ｺﾞｼｯｸM-PRO"/>
      <family val="3"/>
    </font>
    <font>
      <sz val="22"/>
      <name val="ＭＳ Ｐゴシック"/>
      <family val="3"/>
    </font>
    <font>
      <sz val="22"/>
      <color indexed="8"/>
      <name val="HG丸ｺﾞｼｯｸM-PRO"/>
      <family val="3"/>
    </font>
    <font>
      <sz val="12"/>
      <name val="HG丸ｺﾞｼｯｸM-PRO"/>
      <family val="3"/>
    </font>
    <font>
      <b/>
      <sz val="16"/>
      <name val="ＭＳ Ｐゴシック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9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color indexed="8"/>
      <name val="HG丸ｺﾞｼｯｸM-PRO"/>
      <family val="3"/>
    </font>
    <font>
      <sz val="3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0.5"/>
      <color indexed="10"/>
      <name val="HG丸ｺﾞｼｯｸM-PRO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24"/>
      <color theme="1"/>
      <name val="HG丸ｺﾞｼｯｸM-PRO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24"/>
      <color theme="1"/>
      <name val="ＭＳ Ｐゴシック"/>
      <family val="3"/>
    </font>
    <font>
      <sz val="9"/>
      <color theme="1"/>
      <name val="HG丸ｺﾞｼｯｸM-PRO"/>
      <family val="3"/>
    </font>
    <font>
      <sz val="36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0.5"/>
      <color rgb="FFFF0000"/>
      <name val="HG丸ｺﾞｼｯｸM-PRO"/>
      <family val="3"/>
    </font>
    <font>
      <b/>
      <sz val="16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14"/>
      <color theme="1"/>
      <name val="ＭＳ Ｐゴシック"/>
      <family val="3"/>
    </font>
    <font>
      <b/>
      <sz val="10"/>
      <color theme="1"/>
      <name val="HG丸ｺﾞｼｯｸM-PRO"/>
      <family val="3"/>
    </font>
    <font>
      <sz val="10"/>
      <color theme="1"/>
      <name val="ＭＳ Ｐゴシック"/>
      <family val="3"/>
    </font>
    <font>
      <b/>
      <sz val="14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72" fillId="0" borderId="10" xfId="0" applyFont="1" applyFill="1" applyBorder="1" applyAlignment="1">
      <alignment horizontal="centerContinuous" vertical="center" shrinkToFit="1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2" fillId="0" borderId="10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vertical="center" wrapText="1" shrinkToFit="1"/>
    </xf>
    <xf numFmtId="0" fontId="72" fillId="0" borderId="0" xfId="0" applyFont="1" applyFill="1" applyBorder="1" applyAlignment="1">
      <alignment horizontal="center" vertical="center" wrapText="1" shrinkToFit="1"/>
    </xf>
    <xf numFmtId="0" fontId="72" fillId="0" borderId="0" xfId="0" applyFont="1" applyFill="1" applyBorder="1" applyAlignment="1">
      <alignment horizontal="centerContinuous" vertical="center" shrinkToFit="1"/>
    </xf>
    <xf numFmtId="2" fontId="72" fillId="0" borderId="0" xfId="0" applyNumberFormat="1" applyFont="1" applyFill="1" applyBorder="1" applyAlignment="1">
      <alignment horizontal="center" vertical="center" wrapText="1" shrinkToFit="1"/>
    </xf>
    <xf numFmtId="0" fontId="72" fillId="0" borderId="0" xfId="0" applyFont="1" applyFill="1" applyBorder="1" applyAlignment="1">
      <alignment horizontal="centerContinuous" vertical="center" wrapText="1" shrinkToFit="1"/>
    </xf>
    <xf numFmtId="0" fontId="72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79" fontId="6" fillId="0" borderId="13" xfId="0" applyNumberFormat="1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Continuous" vertical="center" shrinkToFit="1"/>
    </xf>
    <xf numFmtId="0" fontId="75" fillId="0" borderId="0" xfId="0" applyFont="1" applyFill="1" applyAlignment="1">
      <alignment horizontal="center" vertical="center" wrapText="1"/>
    </xf>
    <xf numFmtId="0" fontId="76" fillId="33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7" fillId="0" borderId="0" xfId="0" applyFont="1" applyFill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0" fontId="72" fillId="0" borderId="0" xfId="0" applyNumberFormat="1" applyFont="1" applyFill="1" applyBorder="1" applyAlignment="1">
      <alignment horizontal="right" vertical="center"/>
    </xf>
    <xf numFmtId="180" fontId="72" fillId="0" borderId="0" xfId="0" applyNumberFormat="1" applyFont="1" applyFill="1" applyBorder="1" applyAlignment="1">
      <alignment vertical="center" wrapText="1" shrinkToFit="1"/>
    </xf>
    <xf numFmtId="0" fontId="72" fillId="0" borderId="0" xfId="0" applyFont="1" applyFill="1" applyBorder="1" applyAlignment="1">
      <alignment horizontal="left" vertical="center" wrapText="1" shrinkToFit="1"/>
    </xf>
    <xf numFmtId="179" fontId="72" fillId="0" borderId="0" xfId="0" applyNumberFormat="1" applyFont="1" applyFill="1" applyBorder="1" applyAlignment="1">
      <alignment horizontal="center" vertical="center"/>
    </xf>
    <xf numFmtId="182" fontId="72" fillId="0" borderId="0" xfId="0" applyNumberFormat="1" applyFont="1" applyFill="1" applyBorder="1" applyAlignment="1">
      <alignment vertical="center" wrapText="1" shrinkToFit="1"/>
    </xf>
    <xf numFmtId="1" fontId="72" fillId="0" borderId="0" xfId="0" applyNumberFormat="1" applyFont="1" applyFill="1" applyBorder="1" applyAlignment="1">
      <alignment horizontal="center" vertical="center" wrapText="1" shrinkToFit="1"/>
    </xf>
    <xf numFmtId="0" fontId="72" fillId="34" borderId="0" xfId="0" applyFont="1" applyFill="1" applyBorder="1" applyAlignment="1">
      <alignment vertical="center" wrapText="1"/>
    </xf>
    <xf numFmtId="0" fontId="78" fillId="0" borderId="14" xfId="61" applyFont="1" applyFill="1" applyBorder="1" applyAlignment="1">
      <alignment horizontal="center" vertical="center" shrinkToFit="1"/>
      <protection/>
    </xf>
    <xf numFmtId="0" fontId="76" fillId="0" borderId="0" xfId="0" applyFont="1" applyFill="1" applyAlignment="1">
      <alignment vertical="center"/>
    </xf>
    <xf numFmtId="0" fontId="19" fillId="0" borderId="15" xfId="0" applyFont="1" applyBorder="1" applyAlignment="1">
      <alignment horizontal="center" vertical="center" shrinkToFit="1"/>
    </xf>
    <xf numFmtId="0" fontId="79" fillId="0" borderId="14" xfId="0" applyFont="1" applyFill="1" applyBorder="1" applyAlignment="1">
      <alignment horizontal="center" vertical="center" wrapText="1" shrinkToFit="1"/>
    </xf>
    <xf numFmtId="0" fontId="79" fillId="0" borderId="16" xfId="0" applyFont="1" applyFill="1" applyBorder="1" applyAlignment="1">
      <alignment horizontal="left" vertical="center" wrapText="1" shrinkToFi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79" fillId="0" borderId="14" xfId="0" applyFont="1" applyFill="1" applyBorder="1" applyAlignment="1">
      <alignment horizontal="center" vertical="center" shrinkToFit="1"/>
    </xf>
    <xf numFmtId="2" fontId="19" fillId="0" borderId="18" xfId="0" applyNumberFormat="1" applyFont="1" applyFill="1" applyBorder="1" applyAlignment="1">
      <alignment horizontal="center" vertical="center" wrapText="1" shrinkToFit="1"/>
    </xf>
    <xf numFmtId="0" fontId="79" fillId="0" borderId="14" xfId="0" applyFont="1" applyFill="1" applyBorder="1" applyAlignment="1">
      <alignment vertical="center" shrinkToFit="1"/>
    </xf>
    <xf numFmtId="0" fontId="78" fillId="0" borderId="0" xfId="61" applyFont="1" applyFill="1" applyBorder="1" applyAlignment="1">
      <alignment horizontal="center" vertical="center" shrinkToFit="1"/>
      <protection/>
    </xf>
    <xf numFmtId="0" fontId="79" fillId="0" borderId="15" xfId="0" applyFont="1" applyFill="1" applyBorder="1" applyAlignment="1">
      <alignment vertical="center" shrinkToFit="1"/>
    </xf>
    <xf numFmtId="0" fontId="7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178" fontId="19" fillId="0" borderId="0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centerContinuous" vertical="center" shrinkToFit="1"/>
    </xf>
    <xf numFmtId="177" fontId="19" fillId="0" borderId="12" xfId="0" applyNumberFormat="1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Continuous" vertical="center" shrinkToFit="1"/>
    </xf>
    <xf numFmtId="0" fontId="72" fillId="0" borderId="16" xfId="0" applyFont="1" applyFill="1" applyBorder="1" applyAlignment="1">
      <alignment horizontal="center" vertical="center" wrapText="1" shrinkToFit="1"/>
    </xf>
    <xf numFmtId="0" fontId="79" fillId="34" borderId="0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vertical="center" shrinkToFit="1"/>
    </xf>
    <xf numFmtId="0" fontId="80" fillId="0" borderId="0" xfId="0" applyFont="1" applyFill="1" applyBorder="1" applyAlignment="1">
      <alignment vertical="center"/>
    </xf>
    <xf numFmtId="2" fontId="81" fillId="0" borderId="0" xfId="0" applyNumberFormat="1" applyFont="1" applyFill="1" applyBorder="1" applyAlignment="1">
      <alignment horizontal="center" vertical="center" wrapText="1" shrinkToFit="1"/>
    </xf>
    <xf numFmtId="14" fontId="19" fillId="0" borderId="17" xfId="0" applyNumberFormat="1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 wrapText="1" shrinkToFit="1"/>
    </xf>
    <xf numFmtId="178" fontId="1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vertical="center" wrapText="1" shrinkToFi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Continuous" vertical="center" wrapText="1" shrinkToFit="1"/>
    </xf>
    <xf numFmtId="182" fontId="7" fillId="0" borderId="0" xfId="0" applyNumberFormat="1" applyFont="1" applyFill="1" applyBorder="1" applyAlignment="1">
      <alignment horizontal="right" vertical="center" wrapText="1"/>
    </xf>
    <xf numFmtId="0" fontId="8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wrapText="1" shrinkToFit="1"/>
    </xf>
    <xf numFmtId="0" fontId="72" fillId="34" borderId="16" xfId="0" applyFont="1" applyFill="1" applyBorder="1" applyAlignment="1">
      <alignment horizontal="centerContinuous" vertical="center" wrapText="1" shrinkToFit="1"/>
    </xf>
    <xf numFmtId="0" fontId="7" fillId="34" borderId="2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vertical="center" shrinkToFit="1"/>
    </xf>
    <xf numFmtId="0" fontId="79" fillId="34" borderId="14" xfId="0" applyFont="1" applyFill="1" applyBorder="1" applyAlignment="1">
      <alignment horizontal="center" vertical="center" shrinkToFit="1"/>
    </xf>
    <xf numFmtId="0" fontId="19" fillId="34" borderId="22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 shrinkToFit="1"/>
    </xf>
    <xf numFmtId="0" fontId="80" fillId="34" borderId="0" xfId="0" applyFont="1" applyFill="1" applyBorder="1" applyAlignment="1">
      <alignment vertical="center" wrapText="1" shrinkToFit="1"/>
    </xf>
    <xf numFmtId="0" fontId="7" fillId="0" borderId="2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 shrinkToFit="1"/>
    </xf>
    <xf numFmtId="2" fontId="22" fillId="0" borderId="17" xfId="0" applyNumberFormat="1" applyFont="1" applyFill="1" applyBorder="1" applyAlignment="1">
      <alignment horizontal="center" vertical="center" wrapText="1" shrinkToFit="1"/>
    </xf>
    <xf numFmtId="0" fontId="79" fillId="34" borderId="2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181" fontId="72" fillId="0" borderId="2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vertical="center" wrapText="1" shrinkToFit="1"/>
    </xf>
    <xf numFmtId="0" fontId="79" fillId="0" borderId="14" xfId="0" applyFont="1" applyFill="1" applyBorder="1" applyAlignment="1">
      <alignment vertical="center" wrapText="1"/>
    </xf>
    <xf numFmtId="0" fontId="79" fillId="0" borderId="14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vertical="center" wrapText="1"/>
    </xf>
    <xf numFmtId="0" fontId="79" fillId="34" borderId="14" xfId="0" applyFont="1" applyFill="1" applyBorder="1" applyAlignment="1">
      <alignment vertical="center" wrapText="1"/>
    </xf>
    <xf numFmtId="0" fontId="19" fillId="34" borderId="14" xfId="0" applyFont="1" applyFill="1" applyBorder="1" applyAlignment="1">
      <alignment horizontal="center" vertical="center" shrinkToFit="1"/>
    </xf>
    <xf numFmtId="0" fontId="79" fillId="34" borderId="14" xfId="0" applyFont="1" applyFill="1" applyBorder="1" applyAlignment="1">
      <alignment vertical="center" wrapText="1" shrinkToFit="1"/>
    </xf>
    <xf numFmtId="0" fontId="79" fillId="34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19" fillId="34" borderId="14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 shrinkToFit="1"/>
    </xf>
    <xf numFmtId="177" fontId="19" fillId="0" borderId="26" xfId="0" applyNumberFormat="1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192" fontId="21" fillId="34" borderId="15" xfId="0" applyNumberFormat="1" applyFont="1" applyFill="1" applyBorder="1" applyAlignment="1">
      <alignment horizontal="left" vertical="center" shrinkToFit="1"/>
    </xf>
    <xf numFmtId="0" fontId="79" fillId="34" borderId="2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 shrinkToFit="1"/>
    </xf>
    <xf numFmtId="2" fontId="22" fillId="0" borderId="29" xfId="0" applyNumberFormat="1" applyFont="1" applyFill="1" applyBorder="1" applyAlignment="1">
      <alignment horizontal="center" vertical="center" wrapText="1" shrinkToFit="1"/>
    </xf>
    <xf numFmtId="0" fontId="79" fillId="34" borderId="3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vertical="center" shrinkToFit="1"/>
    </xf>
    <xf numFmtId="0" fontId="19" fillId="34" borderId="30" xfId="0" applyFont="1" applyFill="1" applyBorder="1" applyAlignment="1">
      <alignment vertical="center" wrapText="1"/>
    </xf>
    <xf numFmtId="0" fontId="7" fillId="34" borderId="30" xfId="0" applyFont="1" applyFill="1" applyBorder="1" applyAlignment="1">
      <alignment vertical="center" wrapText="1" shrinkToFit="1"/>
    </xf>
    <xf numFmtId="2" fontId="22" fillId="0" borderId="31" xfId="0" applyNumberFormat="1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vertical="center" shrinkToFit="1"/>
    </xf>
    <xf numFmtId="2" fontId="22" fillId="0" borderId="18" xfId="0" applyNumberFormat="1" applyFont="1" applyFill="1" applyBorder="1" applyAlignment="1">
      <alignment horizontal="center" vertical="center" wrapText="1" shrinkToFit="1"/>
    </xf>
    <xf numFmtId="0" fontId="19" fillId="0" borderId="27" xfId="62" applyFont="1" applyFill="1" applyBorder="1" applyAlignment="1">
      <alignment vertical="center" shrinkToFit="1"/>
      <protection/>
    </xf>
    <xf numFmtId="0" fontId="19" fillId="0" borderId="27" xfId="0" applyFont="1" applyFill="1" applyBorder="1" applyAlignment="1">
      <alignment vertical="center" wrapText="1" shrinkToFit="1"/>
    </xf>
    <xf numFmtId="0" fontId="19" fillId="0" borderId="27" xfId="62" applyFont="1" applyFill="1" applyBorder="1" applyAlignment="1">
      <alignment vertical="center" wrapText="1" shrinkToFit="1"/>
      <protection/>
    </xf>
    <xf numFmtId="2" fontId="19" fillId="0" borderId="29" xfId="0" applyNumberFormat="1" applyFont="1" applyFill="1" applyBorder="1" applyAlignment="1">
      <alignment horizontal="center" vertical="center" wrapText="1" shrinkToFit="1"/>
    </xf>
    <xf numFmtId="0" fontId="19" fillId="0" borderId="30" xfId="62" applyFont="1" applyFill="1" applyBorder="1" applyAlignment="1">
      <alignment vertical="center" shrinkToFit="1"/>
      <protection/>
    </xf>
    <xf numFmtId="0" fontId="19" fillId="0" borderId="30" xfId="0" applyFont="1" applyFill="1" applyBorder="1" applyAlignment="1">
      <alignment vertical="center" wrapText="1" shrinkToFit="1"/>
    </xf>
    <xf numFmtId="0" fontId="19" fillId="0" borderId="30" xfId="62" applyFont="1" applyFill="1" applyBorder="1" applyAlignment="1">
      <alignment vertical="center" wrapText="1" shrinkToFit="1"/>
      <protection/>
    </xf>
    <xf numFmtId="2" fontId="19" fillId="0" borderId="31" xfId="0" applyNumberFormat="1" applyFont="1" applyFill="1" applyBorder="1" applyAlignment="1">
      <alignment horizontal="center" vertical="center" wrapText="1" shrinkToFit="1"/>
    </xf>
    <xf numFmtId="0" fontId="79" fillId="0" borderId="30" xfId="0" applyFont="1" applyFill="1" applyBorder="1" applyAlignment="1">
      <alignment vertical="center" shrinkToFit="1"/>
    </xf>
    <xf numFmtId="0" fontId="79" fillId="0" borderId="30" xfId="0" applyFont="1" applyFill="1" applyBorder="1" applyAlignment="1">
      <alignment vertical="center" wrapText="1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left" vertical="center" shrinkToFi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 shrinkToFit="1"/>
    </xf>
    <xf numFmtId="0" fontId="19" fillId="0" borderId="32" xfId="0" applyFont="1" applyFill="1" applyBorder="1" applyAlignment="1">
      <alignment horizontal="center" vertical="center" wrapText="1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left" vertical="center" shrinkToFi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 shrinkToFit="1"/>
    </xf>
    <xf numFmtId="0" fontId="19" fillId="0" borderId="3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4" fillId="0" borderId="34" xfId="0" applyFont="1" applyFill="1" applyBorder="1" applyAlignment="1">
      <alignment horizontal="centerContinuous" vertical="center" shrinkToFit="1"/>
    </xf>
    <xf numFmtId="0" fontId="74" fillId="0" borderId="35" xfId="0" applyFont="1" applyFill="1" applyBorder="1" applyAlignment="1">
      <alignment horizontal="centerContinuous" vertical="center" shrinkToFit="1"/>
    </xf>
    <xf numFmtId="0" fontId="74" fillId="0" borderId="36" xfId="0" applyFont="1" applyFill="1" applyBorder="1" applyAlignment="1">
      <alignment horizontal="centerContinuous" vertical="center" shrinkToFit="1"/>
    </xf>
    <xf numFmtId="0" fontId="8" fillId="0" borderId="35" xfId="0" applyFont="1" applyFill="1" applyBorder="1" applyAlignment="1">
      <alignment horizontal="left" vertical="center"/>
    </xf>
    <xf numFmtId="180" fontId="72" fillId="0" borderId="24" xfId="0" applyNumberFormat="1" applyFont="1" applyFill="1" applyBorder="1" applyAlignment="1">
      <alignment horizontal="center" vertical="center"/>
    </xf>
    <xf numFmtId="180" fontId="72" fillId="0" borderId="35" xfId="0" applyNumberFormat="1" applyFont="1" applyFill="1" applyBorder="1" applyAlignment="1">
      <alignment horizontal="center" vertical="center"/>
    </xf>
    <xf numFmtId="180" fontId="72" fillId="0" borderId="37" xfId="0" applyNumberFormat="1" applyFont="1" applyFill="1" applyBorder="1" applyAlignment="1">
      <alignment horizontal="center" vertical="center"/>
    </xf>
    <xf numFmtId="180" fontId="72" fillId="0" borderId="36" xfId="0" applyNumberFormat="1" applyFont="1" applyFill="1" applyBorder="1" applyAlignment="1">
      <alignment horizontal="center" vertical="center"/>
    </xf>
    <xf numFmtId="182" fontId="7" fillId="0" borderId="36" xfId="0" applyNumberFormat="1" applyFont="1" applyFill="1" applyBorder="1" applyAlignment="1">
      <alignment horizontal="center" vertical="center" wrapText="1" shrinkToFit="1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36" xfId="0" applyNumberFormat="1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 wrapText="1" shrinkToFit="1"/>
    </xf>
    <xf numFmtId="0" fontId="7" fillId="34" borderId="35" xfId="0" applyFont="1" applyFill="1" applyBorder="1" applyAlignment="1">
      <alignment horizontal="centerContinuous" vertical="center" wrapText="1" shrinkToFit="1"/>
    </xf>
    <xf numFmtId="181" fontId="72" fillId="0" borderId="37" xfId="0" applyNumberFormat="1" applyFont="1" applyFill="1" applyBorder="1" applyAlignment="1">
      <alignment horizontal="center" vertical="center"/>
    </xf>
    <xf numFmtId="181" fontId="72" fillId="0" borderId="35" xfId="0" applyNumberFormat="1" applyFont="1" applyFill="1" applyBorder="1" applyAlignment="1">
      <alignment horizontal="center" vertical="center"/>
    </xf>
    <xf numFmtId="181" fontId="72" fillId="0" borderId="35" xfId="0" applyNumberFormat="1" applyFont="1" applyFill="1" applyBorder="1" applyAlignment="1">
      <alignment horizontal="center" vertical="center" shrinkToFit="1"/>
    </xf>
    <xf numFmtId="182" fontId="7" fillId="34" borderId="37" xfId="0" applyNumberFormat="1" applyFont="1" applyFill="1" applyBorder="1" applyAlignment="1">
      <alignment horizontal="center" vertical="center" wrapText="1"/>
    </xf>
    <xf numFmtId="182" fontId="7" fillId="34" borderId="35" xfId="0" applyNumberFormat="1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 shrinkToFit="1"/>
    </xf>
    <xf numFmtId="0" fontId="72" fillId="0" borderId="38" xfId="0" applyFont="1" applyFill="1" applyBorder="1" applyAlignment="1">
      <alignment horizontal="center" vertical="center" wrapText="1" shrinkToFit="1"/>
    </xf>
    <xf numFmtId="0" fontId="79" fillId="0" borderId="35" xfId="0" applyFont="1" applyFill="1" applyBorder="1" applyAlignment="1">
      <alignment horizontal="left" vertical="center" wrapText="1" shrinkToFit="1"/>
    </xf>
    <xf numFmtId="0" fontId="7" fillId="34" borderId="38" xfId="0" applyFont="1" applyFill="1" applyBorder="1" applyAlignment="1">
      <alignment horizontal="center" vertical="center" wrapText="1" shrinkToFit="1"/>
    </xf>
    <xf numFmtId="181" fontId="72" fillId="0" borderId="38" xfId="0" applyNumberFormat="1" applyFont="1" applyFill="1" applyBorder="1" applyAlignment="1">
      <alignment horizontal="center" vertical="center"/>
    </xf>
    <xf numFmtId="181" fontId="72" fillId="0" borderId="34" xfId="0" applyNumberFormat="1" applyFont="1" applyFill="1" applyBorder="1" applyAlignment="1">
      <alignment horizontal="center" vertical="center"/>
    </xf>
    <xf numFmtId="181" fontId="72" fillId="0" borderId="24" xfId="0" applyNumberFormat="1" applyFont="1" applyFill="1" applyBorder="1" applyAlignment="1">
      <alignment vertical="center"/>
    </xf>
    <xf numFmtId="181" fontId="72" fillId="0" borderId="35" xfId="0" applyNumberFormat="1" applyFont="1" applyFill="1" applyBorder="1" applyAlignment="1">
      <alignment horizontal="right" vertical="center" shrinkToFit="1"/>
    </xf>
    <xf numFmtId="178" fontId="19" fillId="0" borderId="37" xfId="0" applyNumberFormat="1" applyFont="1" applyFill="1" applyBorder="1" applyAlignment="1">
      <alignment horizontal="center" vertical="center"/>
    </xf>
    <xf numFmtId="178" fontId="19" fillId="0" borderId="35" xfId="0" applyNumberFormat="1" applyFont="1" applyFill="1" applyBorder="1" applyAlignment="1">
      <alignment horizontal="center" vertical="center"/>
    </xf>
    <xf numFmtId="180" fontId="7" fillId="34" borderId="37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78" fontId="19" fillId="0" borderId="41" xfId="0" applyNumberFormat="1" applyFont="1" applyFill="1" applyBorder="1" applyAlignment="1">
      <alignment horizontal="left" vertical="center" wrapText="1"/>
    </xf>
    <xf numFmtId="178" fontId="19" fillId="0" borderId="42" xfId="0" applyNumberFormat="1" applyFont="1" applyFill="1" applyBorder="1" applyAlignment="1">
      <alignment horizontal="left" vertical="center" wrapText="1"/>
    </xf>
    <xf numFmtId="178" fontId="19" fillId="0" borderId="43" xfId="0" applyNumberFormat="1" applyFont="1" applyFill="1" applyBorder="1" applyAlignment="1">
      <alignment horizontal="left" vertical="center" wrapText="1"/>
    </xf>
    <xf numFmtId="178" fontId="19" fillId="0" borderId="44" xfId="0" applyNumberFormat="1" applyFont="1" applyFill="1" applyBorder="1" applyAlignment="1">
      <alignment horizontal="left" vertical="center" wrapText="1"/>
    </xf>
    <xf numFmtId="178" fontId="19" fillId="0" borderId="45" xfId="0" applyNumberFormat="1" applyFont="1" applyFill="1" applyBorder="1" applyAlignment="1">
      <alignment horizontal="left" vertical="center" wrapText="1"/>
    </xf>
    <xf numFmtId="178" fontId="19" fillId="0" borderId="46" xfId="0" applyNumberFormat="1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wrapText="1" shrinkToFit="1"/>
    </xf>
    <xf numFmtId="0" fontId="19" fillId="0" borderId="42" xfId="0" applyFont="1" applyFill="1" applyBorder="1" applyAlignment="1">
      <alignment horizontal="center" vertical="center" wrapText="1" shrinkToFit="1"/>
    </xf>
    <xf numFmtId="0" fontId="19" fillId="0" borderId="43" xfId="0" applyFont="1" applyFill="1" applyBorder="1" applyAlignment="1">
      <alignment horizontal="center" vertical="center" wrapText="1" shrinkToFit="1"/>
    </xf>
    <xf numFmtId="0" fontId="19" fillId="0" borderId="44" xfId="0" applyFont="1" applyFill="1" applyBorder="1" applyAlignment="1">
      <alignment horizontal="center" vertical="center" wrapText="1" shrinkToFit="1"/>
    </xf>
    <xf numFmtId="0" fontId="19" fillId="0" borderId="45" xfId="0" applyFont="1" applyFill="1" applyBorder="1" applyAlignment="1">
      <alignment horizontal="center" vertical="center" wrapText="1" shrinkToFit="1"/>
    </xf>
    <xf numFmtId="0" fontId="19" fillId="0" borderId="46" xfId="0" applyFont="1" applyFill="1" applyBorder="1" applyAlignment="1">
      <alignment horizontal="center" vertical="center" wrapText="1" shrinkToFit="1"/>
    </xf>
    <xf numFmtId="0" fontId="19" fillId="0" borderId="45" xfId="0" applyFont="1" applyFill="1" applyBorder="1" applyAlignment="1">
      <alignment vertical="center" wrapText="1" shrinkToFit="1"/>
    </xf>
    <xf numFmtId="0" fontId="19" fillId="0" borderId="46" xfId="0" applyFont="1" applyFill="1" applyBorder="1" applyAlignment="1">
      <alignment vertical="center" wrapText="1" shrinkToFit="1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79" fillId="0" borderId="41" xfId="0" applyFont="1" applyFill="1" applyBorder="1" applyAlignment="1">
      <alignment horizontal="center" vertical="center" shrinkToFit="1"/>
    </xf>
    <xf numFmtId="0" fontId="79" fillId="0" borderId="42" xfId="0" applyFont="1" applyFill="1" applyBorder="1" applyAlignment="1">
      <alignment horizontal="center" vertical="center" shrinkToFit="1"/>
    </xf>
    <xf numFmtId="0" fontId="79" fillId="0" borderId="43" xfId="0" applyFont="1" applyFill="1" applyBorder="1" applyAlignment="1">
      <alignment horizontal="center" vertical="center" shrinkToFit="1"/>
    </xf>
    <xf numFmtId="0" fontId="79" fillId="0" borderId="49" xfId="0" applyFont="1" applyFill="1" applyBorder="1" applyAlignment="1">
      <alignment horizontal="center" vertical="center" shrinkToFit="1"/>
    </xf>
    <xf numFmtId="0" fontId="19" fillId="0" borderId="50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shrinkToFit="1"/>
    </xf>
    <xf numFmtId="0" fontId="79" fillId="0" borderId="45" xfId="0" applyFont="1" applyFill="1" applyBorder="1" applyAlignment="1">
      <alignment horizontal="center" vertical="center" shrinkToFit="1"/>
    </xf>
    <xf numFmtId="0" fontId="79" fillId="0" borderId="46" xfId="0" applyFont="1" applyFill="1" applyBorder="1" applyAlignment="1">
      <alignment horizontal="center" vertical="center" shrinkToFit="1"/>
    </xf>
    <xf numFmtId="0" fontId="79" fillId="0" borderId="48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38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3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83" fillId="0" borderId="19" xfId="0" applyFont="1" applyFill="1" applyBorder="1" applyAlignment="1">
      <alignment horizontal="left" vertical="center" wrapText="1"/>
    </xf>
    <xf numFmtId="0" fontId="0" fillId="0" borderId="52" xfId="0" applyFill="1" applyBorder="1" applyAlignment="1">
      <alignment vertical="center" wrapText="1"/>
    </xf>
    <xf numFmtId="0" fontId="84" fillId="0" borderId="0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84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82" fillId="0" borderId="54" xfId="0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79" fontId="6" fillId="0" borderId="55" xfId="0" applyNumberFormat="1" applyFont="1" applyFill="1" applyBorder="1" applyAlignment="1">
      <alignment horizontal="center" vertical="center" wrapText="1"/>
    </xf>
    <xf numFmtId="179" fontId="6" fillId="0" borderId="55" xfId="0" applyNumberFormat="1" applyFont="1" applyFill="1" applyBorder="1" applyAlignment="1">
      <alignment horizontal="center" vertical="center"/>
    </xf>
    <xf numFmtId="179" fontId="6" fillId="0" borderId="56" xfId="0" applyNumberFormat="1" applyFont="1" applyFill="1" applyBorder="1" applyAlignment="1">
      <alignment horizontal="center" vertical="center"/>
    </xf>
    <xf numFmtId="179" fontId="6" fillId="0" borderId="57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5" fillId="0" borderId="54" xfId="0" applyFont="1" applyFill="1" applyBorder="1" applyAlignment="1">
      <alignment horizontal="center" vertical="center"/>
    </xf>
    <xf numFmtId="0" fontId="86" fillId="0" borderId="54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2" fillId="0" borderId="51" xfId="0" applyFont="1" applyFill="1" applyBorder="1" applyAlignment="1">
      <alignment horizontal="center" vertical="center"/>
    </xf>
    <xf numFmtId="0" fontId="74" fillId="0" borderId="51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79" fillId="0" borderId="27" xfId="0" applyFont="1" applyFill="1" applyBorder="1" applyAlignment="1">
      <alignment horizontal="center" vertical="center" shrinkToFit="1"/>
    </xf>
    <xf numFmtId="0" fontId="79" fillId="0" borderId="30" xfId="0" applyFont="1" applyFill="1" applyBorder="1" applyAlignment="1">
      <alignment horizontal="center" vertical="center" shrinkToFit="1"/>
    </xf>
    <xf numFmtId="0" fontId="79" fillId="0" borderId="22" xfId="0" applyFont="1" applyFill="1" applyBorder="1" applyAlignment="1">
      <alignment horizontal="center" vertical="center" shrinkToFit="1"/>
    </xf>
    <xf numFmtId="0" fontId="82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82" fillId="0" borderId="51" xfId="0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79" fillId="0" borderId="61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87" fillId="0" borderId="59" xfId="0" applyFont="1" applyFill="1" applyBorder="1" applyAlignment="1">
      <alignment horizontal="left" vertical="center" wrapText="1"/>
    </xf>
    <xf numFmtId="0" fontId="84" fillId="0" borderId="60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179" fontId="82" fillId="0" borderId="62" xfId="0" applyNumberFormat="1" applyFont="1" applyFill="1" applyBorder="1" applyAlignment="1">
      <alignment horizontal="center" vertical="center" wrapText="1"/>
    </xf>
    <xf numFmtId="179" fontId="82" fillId="0" borderId="0" xfId="0" applyNumberFormat="1" applyFont="1" applyFill="1" applyBorder="1" applyAlignment="1">
      <alignment horizontal="center" vertical="center"/>
    </xf>
    <xf numFmtId="179" fontId="82" fillId="0" borderId="38" xfId="0" applyNumberFormat="1" applyFont="1" applyFill="1" applyBorder="1" applyAlignment="1">
      <alignment horizontal="center" vertical="center"/>
    </xf>
    <xf numFmtId="179" fontId="82" fillId="0" borderId="62" xfId="0" applyNumberFormat="1" applyFont="1" applyFill="1" applyBorder="1" applyAlignment="1">
      <alignment horizontal="center" vertical="center"/>
    </xf>
    <xf numFmtId="179" fontId="82" fillId="0" borderId="24" xfId="0" applyNumberFormat="1" applyFont="1" applyFill="1" applyBorder="1" applyAlignment="1">
      <alignment horizontal="center" vertical="center"/>
    </xf>
    <xf numFmtId="179" fontId="82" fillId="0" borderId="13" xfId="0" applyNumberFormat="1" applyFont="1" applyFill="1" applyBorder="1" applyAlignment="1">
      <alignment horizontal="center" vertical="center"/>
    </xf>
    <xf numFmtId="179" fontId="82" fillId="0" borderId="36" xfId="0" applyNumberFormat="1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 shrinkToFit="1"/>
    </xf>
    <xf numFmtId="0" fontId="79" fillId="0" borderId="63" xfId="0" applyFont="1" applyFill="1" applyBorder="1" applyAlignment="1">
      <alignment horizontal="center" vertical="center" shrinkToFit="1"/>
    </xf>
    <xf numFmtId="0" fontId="79" fillId="0" borderId="64" xfId="0" applyFont="1" applyFill="1" applyBorder="1" applyAlignment="1">
      <alignment horizontal="center" vertical="center" shrinkToFit="1"/>
    </xf>
    <xf numFmtId="0" fontId="79" fillId="0" borderId="65" xfId="0" applyFont="1" applyFill="1" applyBorder="1" applyAlignment="1">
      <alignment horizontal="center" vertical="center" shrinkToFi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178" fontId="19" fillId="0" borderId="28" xfId="0" applyNumberFormat="1" applyFont="1" applyFill="1" applyBorder="1" applyAlignment="1">
      <alignment horizontal="left" vertical="center" wrapText="1"/>
    </xf>
    <xf numFmtId="178" fontId="19" fillId="0" borderId="63" xfId="0" applyNumberFormat="1" applyFont="1" applyFill="1" applyBorder="1" applyAlignment="1">
      <alignment horizontal="left" vertical="center" wrapText="1"/>
    </xf>
    <xf numFmtId="178" fontId="19" fillId="0" borderId="64" xfId="0" applyNumberFormat="1" applyFont="1" applyFill="1" applyBorder="1" applyAlignment="1">
      <alignment horizontal="left" vertical="center" wrapText="1"/>
    </xf>
    <xf numFmtId="0" fontId="19" fillId="0" borderId="66" xfId="0" applyFont="1" applyFill="1" applyBorder="1" applyAlignment="1">
      <alignment horizontal="center" vertical="center" shrinkToFit="1"/>
    </xf>
    <xf numFmtId="0" fontId="19" fillId="0" borderId="63" xfId="0" applyFont="1" applyFill="1" applyBorder="1" applyAlignment="1">
      <alignment horizontal="center" vertical="center" shrinkToFit="1"/>
    </xf>
    <xf numFmtId="0" fontId="19" fillId="0" borderId="65" xfId="0" applyFont="1" applyFill="1" applyBorder="1" applyAlignment="1">
      <alignment horizontal="center" vertical="center" shrinkToFit="1"/>
    </xf>
    <xf numFmtId="0" fontId="82" fillId="0" borderId="20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 wrapText="1" shrinkToFit="1"/>
    </xf>
    <xf numFmtId="0" fontId="79" fillId="0" borderId="10" xfId="0" applyFont="1" applyFill="1" applyBorder="1" applyAlignment="1">
      <alignment horizontal="center" vertical="center" shrinkToFit="1"/>
    </xf>
    <xf numFmtId="0" fontId="79" fillId="0" borderId="35" xfId="0" applyFont="1" applyFill="1" applyBorder="1" applyAlignment="1">
      <alignment horizontal="center" vertical="center" shrinkToFit="1"/>
    </xf>
    <xf numFmtId="0" fontId="19" fillId="34" borderId="37" xfId="0" applyFont="1" applyFill="1" applyBorder="1" applyAlignment="1">
      <alignment horizontal="center" vertical="center" shrinkToFit="1"/>
    </xf>
    <xf numFmtId="0" fontId="19" fillId="34" borderId="10" xfId="0" applyFont="1" applyFill="1" applyBorder="1" applyAlignment="1">
      <alignment horizontal="center" vertical="center" shrinkToFit="1"/>
    </xf>
    <xf numFmtId="0" fontId="19" fillId="34" borderId="35" xfId="0" applyFont="1" applyFill="1" applyBorder="1" applyAlignment="1">
      <alignment horizontal="center" vertical="center" shrinkToFi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51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 shrinkToFit="1"/>
    </xf>
    <xf numFmtId="0" fontId="79" fillId="0" borderId="26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178" fontId="19" fillId="0" borderId="16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178" fontId="19" fillId="0" borderId="26" xfId="0" applyNumberFormat="1" applyFont="1" applyFill="1" applyBorder="1" applyAlignment="1">
      <alignment horizontal="center" vertical="center" wrapText="1"/>
    </xf>
    <xf numFmtId="198" fontId="19" fillId="0" borderId="50" xfId="0" applyNumberFormat="1" applyFont="1" applyFill="1" applyBorder="1" applyAlignment="1">
      <alignment horizontal="center" vertical="center"/>
    </xf>
    <xf numFmtId="198" fontId="19" fillId="0" borderId="42" xfId="0" applyNumberFormat="1" applyFont="1" applyFill="1" applyBorder="1" applyAlignment="1">
      <alignment horizontal="center" vertical="center"/>
    </xf>
    <xf numFmtId="198" fontId="19" fillId="0" borderId="49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tabSelected="1" view="pageBreakPreview" zoomScale="50" zoomScaleNormal="70" zoomScaleSheetLayoutView="50" workbookViewId="0" topLeftCell="A1">
      <selection activeCell="A1" sqref="A1"/>
    </sheetView>
  </sheetViews>
  <sheetFormatPr defaultColWidth="9.00390625" defaultRowHeight="13.5"/>
  <cols>
    <col min="1" max="2" width="6.875" style="1" customWidth="1"/>
    <col min="3" max="3" width="11.25390625" style="1" customWidth="1"/>
    <col min="4" max="4" width="28.625" style="1" customWidth="1"/>
    <col min="5" max="5" width="14.625" style="1" customWidth="1"/>
    <col min="6" max="6" width="43.75390625" style="1" customWidth="1"/>
    <col min="7" max="7" width="18.875" style="2" customWidth="1"/>
    <col min="8" max="8" width="2.00390625" style="2" customWidth="1"/>
    <col min="9" max="9" width="12.25390625" style="2" customWidth="1"/>
    <col min="10" max="10" width="18.75390625" style="1" customWidth="1"/>
    <col min="11" max="11" width="2.00390625" style="2" customWidth="1"/>
    <col min="12" max="12" width="19.125" style="2" customWidth="1"/>
    <col min="13" max="13" width="11.00390625" style="2" customWidth="1"/>
    <col min="14" max="14" width="20.625" style="2" customWidth="1"/>
    <col min="15" max="15" width="2.00390625" style="2" customWidth="1"/>
    <col min="16" max="16" width="18.875" style="2" customWidth="1"/>
    <col min="17" max="17" width="15.75390625" style="1" customWidth="1"/>
    <col min="18" max="18" width="2.00390625" style="2" customWidth="1"/>
    <col min="19" max="19" width="24.25390625" style="2" bestFit="1" customWidth="1"/>
    <col min="20" max="20" width="11.00390625" style="2" customWidth="1"/>
    <col min="21" max="21" width="19.00390625" style="2" customWidth="1"/>
    <col min="22" max="22" width="2.00390625" style="2" customWidth="1"/>
    <col min="23" max="23" width="18.875" style="2" customWidth="1"/>
    <col min="24" max="24" width="16.25390625" style="1" customWidth="1"/>
    <col min="25" max="25" width="2.00390625" style="2" customWidth="1"/>
    <col min="26" max="26" width="16.75390625" style="2" customWidth="1"/>
    <col min="27" max="27" width="11.00390625" style="2" customWidth="1"/>
    <col min="28" max="29" width="9.00390625" style="1" customWidth="1"/>
    <col min="30" max="30" width="48.875" style="1" customWidth="1"/>
    <col min="31" max="31" width="9.00390625" style="4" customWidth="1"/>
    <col min="32" max="16384" width="9.00390625" style="1" customWidth="1"/>
  </cols>
  <sheetData>
    <row r="1" spans="1:30" s="4" customFormat="1" ht="54" customHeight="1" thickBot="1">
      <c r="A1" s="3" t="s">
        <v>34</v>
      </c>
      <c r="B1" s="3"/>
      <c r="G1" s="5"/>
      <c r="H1" s="5"/>
      <c r="I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  <c r="Y1" s="5"/>
      <c r="Z1" s="5"/>
      <c r="AA1" s="5"/>
      <c r="AD1" s="36" t="s">
        <v>33</v>
      </c>
    </row>
    <row r="2" spans="1:30" s="4" customFormat="1" ht="54" customHeight="1">
      <c r="A2" s="3" t="s">
        <v>55</v>
      </c>
      <c r="B2" s="3"/>
      <c r="G2" s="5"/>
      <c r="H2" s="5"/>
      <c r="I2" s="5"/>
      <c r="K2" s="5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Y2" s="5"/>
      <c r="Z2" s="5"/>
      <c r="AA2" s="5"/>
      <c r="AD2" s="47"/>
    </row>
    <row r="3" spans="1:2" ht="54" customHeight="1" thickBot="1">
      <c r="A3" s="3" t="s">
        <v>3</v>
      </c>
      <c r="B3" s="3"/>
    </row>
    <row r="4" spans="1:31" ht="27" customHeight="1" thickBot="1">
      <c r="A4" s="268" t="s">
        <v>17</v>
      </c>
      <c r="B4" s="268" t="s">
        <v>21</v>
      </c>
      <c r="C4" s="271" t="s">
        <v>12</v>
      </c>
      <c r="D4" s="272"/>
      <c r="E4" s="272"/>
      <c r="F4" s="273"/>
      <c r="G4" s="274" t="s">
        <v>13</v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6"/>
      <c r="AB4" s="255" t="s">
        <v>14</v>
      </c>
      <c r="AC4" s="258" t="s">
        <v>15</v>
      </c>
      <c r="AD4" s="248" t="s">
        <v>22</v>
      </c>
      <c r="AE4" s="1"/>
    </row>
    <row r="5" spans="1:31" ht="27" customHeight="1" thickBot="1">
      <c r="A5" s="269"/>
      <c r="B5" s="269"/>
      <c r="C5" s="235" t="s">
        <v>4</v>
      </c>
      <c r="D5" s="238" t="s">
        <v>2</v>
      </c>
      <c r="E5" s="241" t="s">
        <v>0</v>
      </c>
      <c r="F5" s="241" t="s">
        <v>1</v>
      </c>
      <c r="G5" s="277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9"/>
      <c r="AB5" s="256"/>
      <c r="AC5" s="259"/>
      <c r="AD5" s="249"/>
      <c r="AE5" s="1"/>
    </row>
    <row r="6" spans="1:31" ht="27" customHeight="1" thickBot="1">
      <c r="A6" s="269"/>
      <c r="B6" s="269"/>
      <c r="C6" s="236"/>
      <c r="D6" s="239"/>
      <c r="E6" s="242"/>
      <c r="F6" s="280"/>
      <c r="G6" s="267" t="s">
        <v>5</v>
      </c>
      <c r="H6" s="253"/>
      <c r="I6" s="253"/>
      <c r="J6" s="253"/>
      <c r="K6" s="253"/>
      <c r="L6" s="253"/>
      <c r="M6" s="254"/>
      <c r="N6" s="267" t="s">
        <v>6</v>
      </c>
      <c r="O6" s="253"/>
      <c r="P6" s="253"/>
      <c r="Q6" s="253"/>
      <c r="R6" s="253"/>
      <c r="S6" s="253"/>
      <c r="T6" s="254"/>
      <c r="U6" s="251" t="s">
        <v>7</v>
      </c>
      <c r="V6" s="252"/>
      <c r="W6" s="252"/>
      <c r="X6" s="253"/>
      <c r="Y6" s="253"/>
      <c r="Z6" s="253"/>
      <c r="AA6" s="254"/>
      <c r="AB6" s="256"/>
      <c r="AC6" s="259"/>
      <c r="AD6" s="249"/>
      <c r="AE6" s="1"/>
    </row>
    <row r="7" spans="1:31" ht="27" customHeight="1">
      <c r="A7" s="269"/>
      <c r="B7" s="269"/>
      <c r="C7" s="236"/>
      <c r="D7" s="239"/>
      <c r="E7" s="242"/>
      <c r="F7" s="280"/>
      <c r="G7" s="261" t="s">
        <v>8</v>
      </c>
      <c r="H7" s="262"/>
      <c r="I7" s="262"/>
      <c r="J7" s="244" t="s">
        <v>9</v>
      </c>
      <c r="K7" s="245"/>
      <c r="L7" s="245"/>
      <c r="M7" s="232" t="s">
        <v>10</v>
      </c>
      <c r="N7" s="261" t="s">
        <v>8</v>
      </c>
      <c r="O7" s="262"/>
      <c r="P7" s="262"/>
      <c r="Q7" s="244" t="s">
        <v>9</v>
      </c>
      <c r="R7" s="245"/>
      <c r="S7" s="245"/>
      <c r="T7" s="232" t="s">
        <v>10</v>
      </c>
      <c r="U7" s="261" t="s">
        <v>8</v>
      </c>
      <c r="V7" s="262"/>
      <c r="W7" s="262"/>
      <c r="X7" s="244" t="s">
        <v>9</v>
      </c>
      <c r="Y7" s="245"/>
      <c r="Z7" s="245"/>
      <c r="AA7" s="232" t="s">
        <v>10</v>
      </c>
      <c r="AB7" s="256"/>
      <c r="AC7" s="259"/>
      <c r="AD7" s="249"/>
      <c r="AE7" s="1"/>
    </row>
    <row r="8" spans="1:31" ht="27" customHeight="1">
      <c r="A8" s="269"/>
      <c r="B8" s="269"/>
      <c r="C8" s="236"/>
      <c r="D8" s="239"/>
      <c r="E8" s="242"/>
      <c r="F8" s="280"/>
      <c r="G8" s="263"/>
      <c r="H8" s="264"/>
      <c r="I8" s="264"/>
      <c r="J8" s="246"/>
      <c r="K8" s="246"/>
      <c r="L8" s="246"/>
      <c r="M8" s="233"/>
      <c r="N8" s="263"/>
      <c r="O8" s="264"/>
      <c r="P8" s="264"/>
      <c r="Q8" s="246"/>
      <c r="R8" s="246"/>
      <c r="S8" s="246"/>
      <c r="T8" s="233"/>
      <c r="U8" s="263"/>
      <c r="V8" s="264"/>
      <c r="W8" s="264"/>
      <c r="X8" s="246"/>
      <c r="Y8" s="246"/>
      <c r="Z8" s="246"/>
      <c r="AA8" s="233"/>
      <c r="AB8" s="256"/>
      <c r="AC8" s="259"/>
      <c r="AD8" s="249"/>
      <c r="AE8" s="1"/>
    </row>
    <row r="9" spans="1:31" ht="27" customHeight="1" thickBot="1">
      <c r="A9" s="270"/>
      <c r="B9" s="270"/>
      <c r="C9" s="237"/>
      <c r="D9" s="240"/>
      <c r="E9" s="243"/>
      <c r="F9" s="281"/>
      <c r="G9" s="263"/>
      <c r="H9" s="264"/>
      <c r="I9" s="264"/>
      <c r="J9" s="247"/>
      <c r="K9" s="247"/>
      <c r="L9" s="247"/>
      <c r="M9" s="234"/>
      <c r="N9" s="263"/>
      <c r="O9" s="264"/>
      <c r="P9" s="264"/>
      <c r="Q9" s="247"/>
      <c r="R9" s="247"/>
      <c r="S9" s="247"/>
      <c r="T9" s="234"/>
      <c r="U9" s="265"/>
      <c r="V9" s="266"/>
      <c r="W9" s="266"/>
      <c r="X9" s="247"/>
      <c r="Y9" s="247"/>
      <c r="Z9" s="247"/>
      <c r="AA9" s="234"/>
      <c r="AB9" s="257"/>
      <c r="AC9" s="260"/>
      <c r="AD9" s="250"/>
      <c r="AE9" s="1"/>
    </row>
    <row r="10" spans="1:31" ht="81.75" customHeight="1" thickBot="1">
      <c r="A10" s="220" t="s">
        <v>137</v>
      </c>
      <c r="B10" s="80">
        <v>1</v>
      </c>
      <c r="C10" s="44" t="s">
        <v>16</v>
      </c>
      <c r="D10" s="46" t="s">
        <v>72</v>
      </c>
      <c r="E10" s="39" t="s">
        <v>73</v>
      </c>
      <c r="F10" s="53" t="s">
        <v>74</v>
      </c>
      <c r="G10" s="106" t="s">
        <v>143</v>
      </c>
      <c r="H10" s="56" t="s">
        <v>56</v>
      </c>
      <c r="I10" s="144" t="s">
        <v>75</v>
      </c>
      <c r="J10" s="148">
        <v>15380</v>
      </c>
      <c r="K10" s="108" t="s">
        <v>56</v>
      </c>
      <c r="L10" s="149">
        <v>15380</v>
      </c>
      <c r="M10" s="107">
        <f>J10/L10</f>
        <v>1</v>
      </c>
      <c r="N10" s="57" t="s">
        <v>76</v>
      </c>
      <c r="O10" s="9" t="s">
        <v>77</v>
      </c>
      <c r="P10" s="155" t="s">
        <v>78</v>
      </c>
      <c r="Q10" s="157">
        <v>203</v>
      </c>
      <c r="R10" s="9" t="s">
        <v>77</v>
      </c>
      <c r="S10" s="158">
        <v>190</v>
      </c>
      <c r="T10" s="55">
        <f aca="true" t="shared" si="0" ref="T10:T17">Q10/S10</f>
        <v>1.068421052631579</v>
      </c>
      <c r="U10" s="162" t="s">
        <v>76</v>
      </c>
      <c r="V10" s="13" t="s">
        <v>19</v>
      </c>
      <c r="W10" s="163" t="s">
        <v>78</v>
      </c>
      <c r="X10" s="157">
        <v>203</v>
      </c>
      <c r="Y10" s="9" t="s">
        <v>19</v>
      </c>
      <c r="Z10" s="158">
        <v>190</v>
      </c>
      <c r="AA10" s="107">
        <f>X10/Z10</f>
        <v>1.068421052631579</v>
      </c>
      <c r="AB10" s="17"/>
      <c r="AC10" s="18"/>
      <c r="AD10" s="97" t="s">
        <v>138</v>
      </c>
      <c r="AE10" s="1"/>
    </row>
    <row r="11" spans="1:31" ht="81.75" customHeight="1" thickBot="1">
      <c r="A11" s="221"/>
      <c r="B11" s="80">
        <v>2</v>
      </c>
      <c r="C11" s="44" t="s">
        <v>16</v>
      </c>
      <c r="D11" s="46" t="s">
        <v>79</v>
      </c>
      <c r="E11" s="39" t="s">
        <v>80</v>
      </c>
      <c r="F11" s="46" t="s">
        <v>81</v>
      </c>
      <c r="G11" s="57" t="s">
        <v>143</v>
      </c>
      <c r="H11" s="54" t="s">
        <v>56</v>
      </c>
      <c r="I11" s="144" t="s">
        <v>75</v>
      </c>
      <c r="J11" s="150">
        <v>21082</v>
      </c>
      <c r="K11" s="54" t="s">
        <v>56</v>
      </c>
      <c r="L11" s="151">
        <v>21082</v>
      </c>
      <c r="M11" s="107">
        <f>J11/L11</f>
        <v>1</v>
      </c>
      <c r="N11" s="57" t="s">
        <v>76</v>
      </c>
      <c r="O11" s="9" t="s">
        <v>77</v>
      </c>
      <c r="P11" s="155" t="s">
        <v>78</v>
      </c>
      <c r="Q11" s="157">
        <v>355</v>
      </c>
      <c r="R11" s="9" t="s">
        <v>77</v>
      </c>
      <c r="S11" s="158">
        <v>360</v>
      </c>
      <c r="T11" s="55">
        <f t="shared" si="0"/>
        <v>0.9861111111111112</v>
      </c>
      <c r="U11" s="57" t="s">
        <v>76</v>
      </c>
      <c r="V11" s="6" t="s">
        <v>19</v>
      </c>
      <c r="W11" s="155" t="s">
        <v>78</v>
      </c>
      <c r="X11" s="157">
        <v>355</v>
      </c>
      <c r="Y11" s="9" t="s">
        <v>19</v>
      </c>
      <c r="Z11" s="166">
        <v>360</v>
      </c>
      <c r="AA11" s="107">
        <f>X11/Z11</f>
        <v>0.9861111111111112</v>
      </c>
      <c r="AB11" s="17"/>
      <c r="AC11" s="18"/>
      <c r="AD11" s="97" t="s">
        <v>136</v>
      </c>
      <c r="AE11" s="1"/>
    </row>
    <row r="12" spans="1:31" ht="81.75" customHeight="1" thickBot="1">
      <c r="A12" s="221"/>
      <c r="B12" s="80">
        <v>3</v>
      </c>
      <c r="C12" s="44" t="s">
        <v>16</v>
      </c>
      <c r="D12" s="43" t="s">
        <v>82</v>
      </c>
      <c r="E12" s="42" t="s">
        <v>83</v>
      </c>
      <c r="F12" s="48" t="s">
        <v>84</v>
      </c>
      <c r="G12" s="57" t="s">
        <v>143</v>
      </c>
      <c r="H12" s="54" t="s">
        <v>19</v>
      </c>
      <c r="I12" s="145" t="s">
        <v>75</v>
      </c>
      <c r="J12" s="150">
        <v>31315</v>
      </c>
      <c r="K12" s="63" t="s">
        <v>134</v>
      </c>
      <c r="L12" s="151">
        <v>31315</v>
      </c>
      <c r="M12" s="107">
        <f>J12/L12</f>
        <v>1</v>
      </c>
      <c r="N12" s="57" t="s">
        <v>76</v>
      </c>
      <c r="O12" s="9" t="s">
        <v>19</v>
      </c>
      <c r="P12" s="155" t="s">
        <v>78</v>
      </c>
      <c r="Q12" s="157">
        <v>291</v>
      </c>
      <c r="R12" s="9" t="s">
        <v>77</v>
      </c>
      <c r="S12" s="158">
        <v>295</v>
      </c>
      <c r="T12" s="55">
        <f t="shared" si="0"/>
        <v>0.9864406779661017</v>
      </c>
      <c r="U12" s="57" t="s">
        <v>76</v>
      </c>
      <c r="V12" s="6" t="s">
        <v>19</v>
      </c>
      <c r="W12" s="155" t="s">
        <v>78</v>
      </c>
      <c r="X12" s="157">
        <v>291</v>
      </c>
      <c r="Y12" s="9" t="s">
        <v>19</v>
      </c>
      <c r="Z12" s="167">
        <v>295</v>
      </c>
      <c r="AA12" s="107">
        <f>X12/Z12</f>
        <v>0.9864406779661017</v>
      </c>
      <c r="AB12" s="17"/>
      <c r="AC12" s="18"/>
      <c r="AD12" s="41" t="s">
        <v>135</v>
      </c>
      <c r="AE12" s="1"/>
    </row>
    <row r="13" spans="1:31" ht="81.75" customHeight="1" thickBot="1">
      <c r="A13" s="222"/>
      <c r="B13" s="80">
        <v>4</v>
      </c>
      <c r="C13" s="44" t="s">
        <v>16</v>
      </c>
      <c r="D13" s="74" t="s">
        <v>131</v>
      </c>
      <c r="E13" s="95" t="s">
        <v>132</v>
      </c>
      <c r="F13" s="46" t="s">
        <v>133</v>
      </c>
      <c r="G13" s="57"/>
      <c r="H13" s="54"/>
      <c r="I13" s="145"/>
      <c r="J13" s="150"/>
      <c r="K13" s="63"/>
      <c r="L13" s="152"/>
      <c r="M13" s="55"/>
      <c r="N13" s="57" t="s">
        <v>76</v>
      </c>
      <c r="O13" s="9" t="s">
        <v>77</v>
      </c>
      <c r="P13" s="155" t="s">
        <v>139</v>
      </c>
      <c r="Q13" s="94">
        <v>76</v>
      </c>
      <c r="R13" s="9" t="s">
        <v>19</v>
      </c>
      <c r="S13" s="159">
        <v>114</v>
      </c>
      <c r="T13" s="55">
        <f>Q13/S13</f>
        <v>0.6666666666666666</v>
      </c>
      <c r="U13" s="57" t="s">
        <v>76</v>
      </c>
      <c r="V13" s="9" t="s">
        <v>19</v>
      </c>
      <c r="W13" s="155" t="s">
        <v>139</v>
      </c>
      <c r="X13" s="94">
        <v>76</v>
      </c>
      <c r="Y13" s="9" t="s">
        <v>19</v>
      </c>
      <c r="Z13" s="158">
        <v>114</v>
      </c>
      <c r="AA13" s="107">
        <f>X13/Z13</f>
        <v>0.6666666666666666</v>
      </c>
      <c r="AB13" s="17"/>
      <c r="AC13" s="18"/>
      <c r="AD13" s="98" t="s">
        <v>140</v>
      </c>
      <c r="AE13" s="1"/>
    </row>
    <row r="14" spans="1:31" ht="81.75" customHeight="1" thickBot="1">
      <c r="A14" s="64"/>
      <c r="B14" s="80">
        <v>1</v>
      </c>
      <c r="C14" s="44" t="s">
        <v>18</v>
      </c>
      <c r="D14" s="96" t="s">
        <v>125</v>
      </c>
      <c r="E14" s="95" t="s">
        <v>126</v>
      </c>
      <c r="F14" s="46" t="s">
        <v>127</v>
      </c>
      <c r="G14" s="57" t="s">
        <v>143</v>
      </c>
      <c r="H14" s="63" t="s">
        <v>56</v>
      </c>
      <c r="I14" s="146" t="s">
        <v>75</v>
      </c>
      <c r="J14" s="150">
        <v>10430</v>
      </c>
      <c r="K14" s="63" t="s">
        <v>56</v>
      </c>
      <c r="L14" s="149">
        <v>10430</v>
      </c>
      <c r="M14" s="55">
        <f>J14/L14</f>
        <v>1</v>
      </c>
      <c r="N14" s="57"/>
      <c r="O14" s="9"/>
      <c r="P14" s="155"/>
      <c r="Q14" s="157"/>
      <c r="R14" s="9"/>
      <c r="S14" s="159"/>
      <c r="T14" s="55"/>
      <c r="U14" s="57"/>
      <c r="V14" s="6"/>
      <c r="W14" s="155"/>
      <c r="X14" s="168"/>
      <c r="Y14" s="20"/>
      <c r="Z14" s="169"/>
      <c r="AA14" s="107"/>
      <c r="AB14" s="17"/>
      <c r="AC14" s="18"/>
      <c r="AD14" s="41" t="s">
        <v>141</v>
      </c>
      <c r="AE14" s="1"/>
    </row>
    <row r="15" spans="1:31" ht="81.75" customHeight="1" thickBot="1">
      <c r="A15" s="221" t="s">
        <v>20</v>
      </c>
      <c r="B15" s="80">
        <v>2</v>
      </c>
      <c r="C15" s="101" t="s">
        <v>18</v>
      </c>
      <c r="D15" s="96" t="s">
        <v>85</v>
      </c>
      <c r="E15" s="105" t="s">
        <v>114</v>
      </c>
      <c r="F15" s="99" t="s">
        <v>86</v>
      </c>
      <c r="G15" s="104"/>
      <c r="H15" s="93"/>
      <c r="I15" s="147"/>
      <c r="J15" s="153"/>
      <c r="K15" s="19"/>
      <c r="L15" s="154"/>
      <c r="M15" s="109"/>
      <c r="N15" s="81" t="s">
        <v>87</v>
      </c>
      <c r="O15" s="9" t="s">
        <v>77</v>
      </c>
      <c r="P15" s="156" t="s">
        <v>88</v>
      </c>
      <c r="Q15" s="160">
        <v>3012.5</v>
      </c>
      <c r="R15" s="9" t="s">
        <v>77</v>
      </c>
      <c r="S15" s="161">
        <v>3012.5</v>
      </c>
      <c r="T15" s="55">
        <f t="shared" si="0"/>
        <v>1</v>
      </c>
      <c r="U15" s="40"/>
      <c r="V15" s="6"/>
      <c r="W15" s="164"/>
      <c r="X15" s="170"/>
      <c r="Y15" s="6"/>
      <c r="Z15" s="171"/>
      <c r="AA15" s="55"/>
      <c r="AB15" s="17"/>
      <c r="AC15" s="18"/>
      <c r="AD15" s="62" t="s">
        <v>123</v>
      </c>
      <c r="AE15" s="1"/>
    </row>
    <row r="16" spans="1:31" ht="81.75" customHeight="1" thickBot="1">
      <c r="A16" s="221"/>
      <c r="B16" s="80">
        <v>3</v>
      </c>
      <c r="C16" s="38" t="s">
        <v>18</v>
      </c>
      <c r="D16" s="96" t="s">
        <v>89</v>
      </c>
      <c r="E16" s="42" t="s">
        <v>113</v>
      </c>
      <c r="F16" s="99" t="s">
        <v>90</v>
      </c>
      <c r="G16" s="104"/>
      <c r="H16" s="93"/>
      <c r="I16" s="147"/>
      <c r="J16" s="153"/>
      <c r="K16" s="19"/>
      <c r="L16" s="154"/>
      <c r="M16" s="109"/>
      <c r="N16" s="81" t="s">
        <v>87</v>
      </c>
      <c r="O16" s="9" t="s">
        <v>77</v>
      </c>
      <c r="P16" s="156" t="s">
        <v>88</v>
      </c>
      <c r="Q16" s="160">
        <v>3498.79</v>
      </c>
      <c r="R16" s="9" t="s">
        <v>77</v>
      </c>
      <c r="S16" s="161">
        <v>3498.79</v>
      </c>
      <c r="T16" s="55">
        <f t="shared" si="0"/>
        <v>1</v>
      </c>
      <c r="U16" s="83" t="s">
        <v>87</v>
      </c>
      <c r="V16" s="6" t="s">
        <v>19</v>
      </c>
      <c r="W16" s="165" t="s">
        <v>91</v>
      </c>
      <c r="X16" s="172">
        <v>3498.79</v>
      </c>
      <c r="Y16" s="9" t="s">
        <v>19</v>
      </c>
      <c r="Z16" s="161">
        <v>3498.79</v>
      </c>
      <c r="AA16" s="55">
        <f>X16/Z16</f>
        <v>1</v>
      </c>
      <c r="AB16" s="17"/>
      <c r="AC16" s="18"/>
      <c r="AD16" s="62" t="s">
        <v>123</v>
      </c>
      <c r="AE16" s="1"/>
    </row>
    <row r="17" spans="1:31" ht="81.75" customHeight="1" thickBot="1">
      <c r="A17" s="222"/>
      <c r="B17" s="80">
        <v>4</v>
      </c>
      <c r="C17" s="38" t="s">
        <v>18</v>
      </c>
      <c r="D17" s="102" t="s">
        <v>85</v>
      </c>
      <c r="E17" s="103" t="s">
        <v>124</v>
      </c>
      <c r="F17" s="100" t="s">
        <v>92</v>
      </c>
      <c r="G17" s="104"/>
      <c r="H17" s="93"/>
      <c r="I17" s="147"/>
      <c r="J17" s="153"/>
      <c r="K17" s="19"/>
      <c r="L17" s="154"/>
      <c r="M17" s="109"/>
      <c r="N17" s="82" t="s">
        <v>87</v>
      </c>
      <c r="O17" s="9" t="s">
        <v>77</v>
      </c>
      <c r="P17" s="156" t="s">
        <v>88</v>
      </c>
      <c r="Q17" s="160">
        <v>1508.38</v>
      </c>
      <c r="R17" s="9" t="s">
        <v>77</v>
      </c>
      <c r="S17" s="161">
        <v>1508.38</v>
      </c>
      <c r="T17" s="55">
        <f t="shared" si="0"/>
        <v>1</v>
      </c>
      <c r="U17" s="40"/>
      <c r="V17" s="6"/>
      <c r="W17" s="164"/>
      <c r="X17" s="170"/>
      <c r="Y17" s="6"/>
      <c r="Z17" s="171"/>
      <c r="AA17" s="55"/>
      <c r="AB17" s="17"/>
      <c r="AC17" s="18"/>
      <c r="AD17" s="41" t="s">
        <v>142</v>
      </c>
      <c r="AE17" s="1"/>
    </row>
    <row r="18" spans="1:31" ht="66.75" customHeight="1">
      <c r="A18" s="65"/>
      <c r="B18" s="26"/>
      <c r="C18" s="50"/>
      <c r="D18" s="75"/>
      <c r="E18" s="76"/>
      <c r="F18" s="77"/>
      <c r="G18" s="66"/>
      <c r="H18" s="67"/>
      <c r="I18" s="66"/>
      <c r="J18" s="68"/>
      <c r="K18" s="68"/>
      <c r="L18" s="68"/>
      <c r="M18" s="67"/>
      <c r="N18" s="15"/>
      <c r="O18" s="10"/>
      <c r="P18" s="78"/>
      <c r="Q18" s="79"/>
      <c r="R18" s="10"/>
      <c r="S18" s="79"/>
      <c r="T18" s="69"/>
      <c r="U18" s="70"/>
      <c r="V18" s="13"/>
      <c r="W18" s="70"/>
      <c r="X18" s="71"/>
      <c r="Y18" s="13"/>
      <c r="Z18" s="71"/>
      <c r="AA18" s="69"/>
      <c r="AB18" s="72"/>
      <c r="AC18" s="73"/>
      <c r="AD18" s="74"/>
      <c r="AE18" s="1"/>
    </row>
    <row r="19" spans="1:30" s="4" customFormat="1" ht="54" customHeight="1">
      <c r="A19" s="287" t="s">
        <v>128</v>
      </c>
      <c r="B19" s="287"/>
      <c r="C19" s="287"/>
      <c r="D19" s="287"/>
      <c r="E19" s="27"/>
      <c r="F19" s="28"/>
      <c r="G19" s="12"/>
      <c r="H19" s="10"/>
      <c r="I19" s="10"/>
      <c r="J19" s="29"/>
      <c r="K19" s="10"/>
      <c r="L19" s="30"/>
      <c r="M19" s="14"/>
      <c r="N19" s="31"/>
      <c r="O19" s="10"/>
      <c r="P19" s="10"/>
      <c r="Q19" s="32"/>
      <c r="R19" s="10"/>
      <c r="S19" s="32"/>
      <c r="T19" s="14"/>
      <c r="U19" s="12"/>
      <c r="V19" s="10"/>
      <c r="W19" s="10"/>
      <c r="X19" s="29"/>
      <c r="Y19" s="10"/>
      <c r="Z19" s="33"/>
      <c r="AA19" s="34"/>
      <c r="AB19" s="12"/>
      <c r="AC19" s="11"/>
      <c r="AD19" s="35"/>
    </row>
    <row r="20" spans="1:30" s="4" customFormat="1" ht="54" customHeight="1">
      <c r="A20" s="23"/>
      <c r="B20" s="22" t="s">
        <v>23</v>
      </c>
      <c r="C20" s="22"/>
      <c r="D20" s="23"/>
      <c r="E20" s="23"/>
      <c r="F20" s="24"/>
      <c r="G20" s="24"/>
      <c r="H20" s="24"/>
      <c r="I20" s="23"/>
      <c r="J20" s="24"/>
      <c r="K20" s="24"/>
      <c r="L20" s="24"/>
      <c r="M20" s="24"/>
      <c r="N20" s="24"/>
      <c r="O20" s="24"/>
      <c r="P20" s="23"/>
      <c r="Q20" s="24"/>
      <c r="R20" s="24"/>
      <c r="S20" s="24"/>
      <c r="T20" s="24"/>
      <c r="U20" s="24"/>
      <c r="V20" s="24"/>
      <c r="W20" s="23"/>
      <c r="X20" s="24"/>
      <c r="Y20" s="24"/>
      <c r="Z20" s="24"/>
      <c r="AA20" s="24"/>
      <c r="AB20" s="24"/>
      <c r="AC20" s="12"/>
      <c r="AD20" s="16"/>
    </row>
    <row r="21" spans="1:30" s="4" customFormat="1" ht="54" customHeight="1">
      <c r="A21" s="23"/>
      <c r="B21" s="37"/>
      <c r="C21" s="37"/>
      <c r="D21" s="23"/>
      <c r="E21" s="23"/>
      <c r="F21" s="24"/>
      <c r="G21" s="24"/>
      <c r="H21" s="24"/>
      <c r="I21" s="23"/>
      <c r="J21" s="24"/>
      <c r="K21" s="24"/>
      <c r="L21" s="24"/>
      <c r="M21" s="24"/>
      <c r="N21" s="24"/>
      <c r="O21" s="24"/>
      <c r="P21" s="23"/>
      <c r="Q21" s="24"/>
      <c r="R21" s="24"/>
      <c r="S21" s="24"/>
      <c r="T21" s="24"/>
      <c r="U21" s="24"/>
      <c r="V21" s="24"/>
      <c r="W21" s="23"/>
      <c r="X21" s="24"/>
      <c r="Y21" s="24"/>
      <c r="Z21" s="24"/>
      <c r="AA21" s="24"/>
      <c r="AB21" s="24"/>
      <c r="AC21" s="12"/>
      <c r="AD21" s="16"/>
    </row>
    <row r="22" spans="1:30" s="4" customFormat="1" ht="54" customHeight="1">
      <c r="A22" s="7" t="s">
        <v>24</v>
      </c>
      <c r="B22" s="8"/>
      <c r="C22" s="8"/>
      <c r="D22" s="8"/>
      <c r="E22" s="8"/>
      <c r="F22" s="37"/>
      <c r="G22" s="21"/>
      <c r="H22" s="21"/>
      <c r="I22" s="8"/>
      <c r="J22" s="21"/>
      <c r="K22" s="21"/>
      <c r="L22" s="21"/>
      <c r="M22" s="21"/>
      <c r="N22" s="21"/>
      <c r="O22" s="21"/>
      <c r="P22" s="8"/>
      <c r="Q22" s="21"/>
      <c r="R22" s="21"/>
      <c r="S22" s="21"/>
      <c r="T22" s="21"/>
      <c r="U22" s="21"/>
      <c r="V22" s="21"/>
      <c r="W22" s="8"/>
      <c r="X22" s="21"/>
      <c r="Y22" s="21"/>
      <c r="Z22" s="21"/>
      <c r="AA22" s="21"/>
      <c r="AB22" s="21"/>
      <c r="AC22" s="12"/>
      <c r="AD22" s="16"/>
    </row>
    <row r="23" spans="1:30" s="4" customFormat="1" ht="54" customHeight="1">
      <c r="A23" s="7"/>
      <c r="B23" s="22" t="s">
        <v>23</v>
      </c>
      <c r="C23" s="22"/>
      <c r="D23" s="8"/>
      <c r="E23" s="8"/>
      <c r="F23" s="37"/>
      <c r="G23" s="21"/>
      <c r="H23" s="21"/>
      <c r="I23" s="8"/>
      <c r="J23" s="21"/>
      <c r="K23" s="21"/>
      <c r="L23" s="21"/>
      <c r="M23" s="21"/>
      <c r="N23" s="21"/>
      <c r="O23" s="21"/>
      <c r="P23" s="8"/>
      <c r="Q23" s="21"/>
      <c r="R23" s="21"/>
      <c r="S23" s="21"/>
      <c r="T23" s="21"/>
      <c r="U23" s="21"/>
      <c r="V23" s="21"/>
      <c r="W23" s="8"/>
      <c r="X23" s="21"/>
      <c r="Y23" s="21"/>
      <c r="Z23" s="21"/>
      <c r="AA23" s="21"/>
      <c r="AB23" s="21"/>
      <c r="AC23" s="12"/>
      <c r="AD23" s="16"/>
    </row>
    <row r="24" spans="1:30" s="4" customFormat="1" ht="54" customHeight="1">
      <c r="A24" s="7"/>
      <c r="B24" s="8"/>
      <c r="C24" s="8"/>
      <c r="D24" s="8"/>
      <c r="E24" s="8"/>
      <c r="F24" s="21"/>
      <c r="G24" s="21"/>
      <c r="H24" s="21"/>
      <c r="I24" s="8"/>
      <c r="J24" s="21"/>
      <c r="K24" s="21"/>
      <c r="L24" s="21"/>
      <c r="M24" s="21"/>
      <c r="N24" s="21"/>
      <c r="O24" s="21"/>
      <c r="P24" s="8"/>
      <c r="Q24" s="21"/>
      <c r="R24" s="21"/>
      <c r="S24" s="21"/>
      <c r="T24" s="21"/>
      <c r="U24" s="21"/>
      <c r="V24" s="21"/>
      <c r="W24" s="8"/>
      <c r="X24" s="21"/>
      <c r="Y24" s="21"/>
      <c r="Z24" s="21"/>
      <c r="AA24" s="21"/>
      <c r="AB24" s="21"/>
      <c r="AC24" s="12"/>
      <c r="AD24" s="16"/>
    </row>
    <row r="25" spans="1:30" s="4" customFormat="1" ht="54" customHeight="1" thickBot="1">
      <c r="A25" s="7" t="s">
        <v>31</v>
      </c>
      <c r="B25" s="8"/>
      <c r="C25" s="8"/>
      <c r="D25" s="8"/>
      <c r="E25" s="8"/>
      <c r="F25" s="21"/>
      <c r="G25" s="21"/>
      <c r="H25" s="21"/>
      <c r="I25" s="8"/>
      <c r="J25" s="21"/>
      <c r="K25" s="21"/>
      <c r="L25" s="21"/>
      <c r="M25" s="21"/>
      <c r="N25" s="21"/>
      <c r="O25" s="21"/>
      <c r="P25" s="8"/>
      <c r="Q25" s="21"/>
      <c r="R25" s="21"/>
      <c r="S25" s="21"/>
      <c r="T25" s="21"/>
      <c r="U25" s="21"/>
      <c r="V25" s="21"/>
      <c r="W25" s="8"/>
      <c r="X25" s="21"/>
      <c r="Y25" s="21"/>
      <c r="Z25" s="21"/>
      <c r="AA25" s="21"/>
      <c r="AB25" s="21"/>
      <c r="AC25" s="12"/>
      <c r="AD25" s="16"/>
    </row>
    <row r="26" spans="1:30" s="4" customFormat="1" ht="27" customHeight="1" thickBot="1">
      <c r="A26" s="288" t="s">
        <v>25</v>
      </c>
      <c r="B26" s="291" t="s">
        <v>12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3"/>
      <c r="M26" s="297" t="s">
        <v>26</v>
      </c>
      <c r="N26" s="298"/>
      <c r="O26" s="298"/>
      <c r="P26" s="298"/>
      <c r="Q26" s="298"/>
      <c r="R26" s="298"/>
      <c r="S26" s="299"/>
      <c r="T26" s="306" t="s">
        <v>27</v>
      </c>
      <c r="U26" s="223" t="s">
        <v>28</v>
      </c>
      <c r="V26" s="224"/>
      <c r="W26" s="309" t="s">
        <v>11</v>
      </c>
      <c r="X26" s="310"/>
      <c r="Y26" s="310"/>
      <c r="Z26" s="310"/>
      <c r="AA26" s="311"/>
      <c r="AB26" s="21"/>
      <c r="AC26" s="12"/>
      <c r="AD26" s="16"/>
    </row>
    <row r="27" spans="1:30" s="4" customFormat="1" ht="27" customHeight="1" thickBot="1">
      <c r="A27" s="289"/>
      <c r="B27" s="294" t="s">
        <v>29</v>
      </c>
      <c r="C27" s="282" t="s">
        <v>2</v>
      </c>
      <c r="D27" s="285" t="s">
        <v>0</v>
      </c>
      <c r="E27" s="285" t="s">
        <v>1</v>
      </c>
      <c r="F27" s="211" t="s">
        <v>30</v>
      </c>
      <c r="G27" s="212"/>
      <c r="H27" s="212"/>
      <c r="I27" s="212"/>
      <c r="J27" s="212"/>
      <c r="K27" s="212"/>
      <c r="L27" s="212"/>
      <c r="M27" s="300"/>
      <c r="N27" s="301"/>
      <c r="O27" s="301"/>
      <c r="P27" s="301"/>
      <c r="Q27" s="301"/>
      <c r="R27" s="301"/>
      <c r="S27" s="302"/>
      <c r="T27" s="307"/>
      <c r="U27" s="225"/>
      <c r="V27" s="226"/>
      <c r="W27" s="309"/>
      <c r="X27" s="310"/>
      <c r="Y27" s="310"/>
      <c r="Z27" s="310"/>
      <c r="AA27" s="311"/>
      <c r="AB27" s="21"/>
      <c r="AC27" s="12"/>
      <c r="AD27" s="16"/>
    </row>
    <row r="28" spans="1:30" s="4" customFormat="1" ht="27" customHeight="1" thickBot="1">
      <c r="A28" s="289"/>
      <c r="B28" s="295"/>
      <c r="C28" s="283"/>
      <c r="D28" s="286"/>
      <c r="E28" s="286"/>
      <c r="F28" s="213"/>
      <c r="G28" s="212"/>
      <c r="H28" s="212"/>
      <c r="I28" s="212"/>
      <c r="J28" s="212"/>
      <c r="K28" s="212"/>
      <c r="L28" s="212"/>
      <c r="M28" s="303"/>
      <c r="N28" s="304"/>
      <c r="O28" s="304"/>
      <c r="P28" s="304"/>
      <c r="Q28" s="304"/>
      <c r="R28" s="304"/>
      <c r="S28" s="305"/>
      <c r="T28" s="307"/>
      <c r="U28" s="225"/>
      <c r="V28" s="226"/>
      <c r="W28" s="309"/>
      <c r="X28" s="310"/>
      <c r="Y28" s="310"/>
      <c r="Z28" s="310"/>
      <c r="AA28" s="311"/>
      <c r="AB28" s="21"/>
      <c r="AC28" s="12"/>
      <c r="AD28" s="16"/>
    </row>
    <row r="29" spans="1:30" s="4" customFormat="1" ht="27" customHeight="1" thickBot="1">
      <c r="A29" s="289"/>
      <c r="B29" s="295"/>
      <c r="C29" s="283"/>
      <c r="D29" s="286"/>
      <c r="E29" s="286"/>
      <c r="F29" s="213"/>
      <c r="G29" s="212"/>
      <c r="H29" s="212"/>
      <c r="I29" s="212"/>
      <c r="J29" s="212"/>
      <c r="K29" s="212"/>
      <c r="L29" s="212"/>
      <c r="M29" s="211" t="s">
        <v>8</v>
      </c>
      <c r="N29" s="214"/>
      <c r="O29" s="215"/>
      <c r="P29" s="312" t="s">
        <v>9</v>
      </c>
      <c r="Q29" s="313"/>
      <c r="R29" s="314"/>
      <c r="S29" s="229" t="s">
        <v>10</v>
      </c>
      <c r="T29" s="307"/>
      <c r="U29" s="225"/>
      <c r="V29" s="226"/>
      <c r="W29" s="309"/>
      <c r="X29" s="310"/>
      <c r="Y29" s="310"/>
      <c r="Z29" s="310"/>
      <c r="AA29" s="311"/>
      <c r="AB29" s="21"/>
      <c r="AC29" s="12"/>
      <c r="AD29" s="16"/>
    </row>
    <row r="30" spans="1:30" s="4" customFormat="1" ht="27" customHeight="1" thickBot="1">
      <c r="A30" s="289"/>
      <c r="B30" s="295"/>
      <c r="C30" s="283"/>
      <c r="D30" s="286"/>
      <c r="E30" s="286"/>
      <c r="F30" s="213"/>
      <c r="G30" s="212"/>
      <c r="H30" s="212"/>
      <c r="I30" s="212"/>
      <c r="J30" s="212"/>
      <c r="K30" s="212"/>
      <c r="L30" s="212"/>
      <c r="M30" s="216"/>
      <c r="N30" s="214"/>
      <c r="O30" s="215"/>
      <c r="P30" s="315"/>
      <c r="Q30" s="313"/>
      <c r="R30" s="314"/>
      <c r="S30" s="230"/>
      <c r="T30" s="307"/>
      <c r="U30" s="225"/>
      <c r="V30" s="226"/>
      <c r="W30" s="309"/>
      <c r="X30" s="310"/>
      <c r="Y30" s="310"/>
      <c r="Z30" s="310"/>
      <c r="AA30" s="311"/>
      <c r="AB30" s="21"/>
      <c r="AC30" s="12"/>
      <c r="AD30" s="16"/>
    </row>
    <row r="31" spans="1:30" s="4" customFormat="1" ht="27" customHeight="1" thickBot="1">
      <c r="A31" s="290"/>
      <c r="B31" s="295"/>
      <c r="C31" s="284"/>
      <c r="D31" s="286"/>
      <c r="E31" s="286"/>
      <c r="F31" s="213"/>
      <c r="G31" s="212"/>
      <c r="H31" s="212"/>
      <c r="I31" s="212"/>
      <c r="J31" s="212"/>
      <c r="K31" s="212"/>
      <c r="L31" s="212"/>
      <c r="M31" s="217"/>
      <c r="N31" s="218"/>
      <c r="O31" s="219"/>
      <c r="P31" s="316"/>
      <c r="Q31" s="317"/>
      <c r="R31" s="318"/>
      <c r="S31" s="231"/>
      <c r="T31" s="308"/>
      <c r="U31" s="227"/>
      <c r="V31" s="228"/>
      <c r="W31" s="309"/>
      <c r="X31" s="310"/>
      <c r="Y31" s="310"/>
      <c r="Z31" s="310"/>
      <c r="AA31" s="311"/>
      <c r="AB31" s="21"/>
      <c r="AC31" s="12"/>
      <c r="AD31" s="16"/>
    </row>
    <row r="32" spans="1:30" s="4" customFormat="1" ht="60.75" customHeight="1">
      <c r="A32" s="111">
        <v>1</v>
      </c>
      <c r="B32" s="123" t="s">
        <v>146</v>
      </c>
      <c r="C32" s="124" t="s">
        <v>93</v>
      </c>
      <c r="D32" s="123" t="s">
        <v>94</v>
      </c>
      <c r="E32" s="125" t="s">
        <v>95</v>
      </c>
      <c r="F32" s="319" t="s">
        <v>96</v>
      </c>
      <c r="G32" s="320"/>
      <c r="H32" s="320"/>
      <c r="I32" s="320"/>
      <c r="J32" s="320"/>
      <c r="K32" s="320"/>
      <c r="L32" s="321"/>
      <c r="M32" s="319" t="s">
        <v>97</v>
      </c>
      <c r="N32" s="320"/>
      <c r="O32" s="322"/>
      <c r="P32" s="328" t="s">
        <v>98</v>
      </c>
      <c r="Q32" s="329"/>
      <c r="R32" s="330"/>
      <c r="S32" s="126">
        <f>2127713/1952454</f>
        <v>1.0897634464115415</v>
      </c>
      <c r="T32" s="173"/>
      <c r="U32" s="323"/>
      <c r="V32" s="324"/>
      <c r="W32" s="325" t="s">
        <v>99</v>
      </c>
      <c r="X32" s="326"/>
      <c r="Y32" s="326"/>
      <c r="Z32" s="326"/>
      <c r="AA32" s="327"/>
      <c r="AB32" s="21"/>
      <c r="AC32" s="12"/>
      <c r="AD32" s="16"/>
    </row>
    <row r="33" spans="1:30" s="4" customFormat="1" ht="60.75" customHeight="1">
      <c r="A33" s="116">
        <v>2</v>
      </c>
      <c r="B33" s="127" t="s">
        <v>146</v>
      </c>
      <c r="C33" s="128" t="s">
        <v>100</v>
      </c>
      <c r="D33" s="127" t="s">
        <v>101</v>
      </c>
      <c r="E33" s="129" t="s">
        <v>102</v>
      </c>
      <c r="F33" s="198" t="s">
        <v>96</v>
      </c>
      <c r="G33" s="199"/>
      <c r="H33" s="199"/>
      <c r="I33" s="199"/>
      <c r="J33" s="199"/>
      <c r="K33" s="199"/>
      <c r="L33" s="200"/>
      <c r="M33" s="198" t="s">
        <v>97</v>
      </c>
      <c r="N33" s="199"/>
      <c r="O33" s="201"/>
      <c r="P33" s="202" t="s">
        <v>103</v>
      </c>
      <c r="Q33" s="195"/>
      <c r="R33" s="196"/>
      <c r="S33" s="130">
        <f>1621776/1398537</f>
        <v>1.1596232348518487</v>
      </c>
      <c r="T33" s="174"/>
      <c r="U33" s="203"/>
      <c r="V33" s="204"/>
      <c r="W33" s="177" t="s">
        <v>112</v>
      </c>
      <c r="X33" s="178"/>
      <c r="Y33" s="178"/>
      <c r="Z33" s="178"/>
      <c r="AA33" s="179"/>
      <c r="AB33" s="21"/>
      <c r="AC33" s="12"/>
      <c r="AD33" s="16"/>
    </row>
    <row r="34" spans="1:30" s="4" customFormat="1" ht="60.75" customHeight="1">
      <c r="A34" s="116">
        <v>3</v>
      </c>
      <c r="B34" s="127" t="s">
        <v>146</v>
      </c>
      <c r="C34" s="128" t="s">
        <v>104</v>
      </c>
      <c r="D34" s="127" t="s">
        <v>105</v>
      </c>
      <c r="E34" s="129" t="s">
        <v>107</v>
      </c>
      <c r="F34" s="198" t="s">
        <v>96</v>
      </c>
      <c r="G34" s="199"/>
      <c r="H34" s="199"/>
      <c r="I34" s="199"/>
      <c r="J34" s="199"/>
      <c r="K34" s="199"/>
      <c r="L34" s="200"/>
      <c r="M34" s="198" t="s">
        <v>97</v>
      </c>
      <c r="N34" s="199"/>
      <c r="O34" s="201"/>
      <c r="P34" s="202" t="s">
        <v>109</v>
      </c>
      <c r="Q34" s="195"/>
      <c r="R34" s="196"/>
      <c r="S34" s="130">
        <f>1685689/1575668</f>
        <v>1.0698249885128086</v>
      </c>
      <c r="T34" s="174"/>
      <c r="U34" s="203"/>
      <c r="V34" s="204"/>
      <c r="W34" s="177" t="s">
        <v>110</v>
      </c>
      <c r="X34" s="178"/>
      <c r="Y34" s="178"/>
      <c r="Z34" s="178"/>
      <c r="AA34" s="179"/>
      <c r="AB34" s="21"/>
      <c r="AC34" s="12"/>
      <c r="AD34" s="16"/>
    </row>
    <row r="35" spans="1:30" s="4" customFormat="1" ht="60.75" customHeight="1">
      <c r="A35" s="116">
        <v>4</v>
      </c>
      <c r="B35" s="127" t="s">
        <v>146</v>
      </c>
      <c r="C35" s="128" t="s">
        <v>104</v>
      </c>
      <c r="D35" s="127" t="s">
        <v>106</v>
      </c>
      <c r="E35" s="129" t="s">
        <v>108</v>
      </c>
      <c r="F35" s="198" t="s">
        <v>96</v>
      </c>
      <c r="G35" s="199"/>
      <c r="H35" s="199"/>
      <c r="I35" s="199"/>
      <c r="J35" s="199"/>
      <c r="K35" s="199"/>
      <c r="L35" s="200"/>
      <c r="M35" s="198" t="s">
        <v>97</v>
      </c>
      <c r="N35" s="199"/>
      <c r="O35" s="201"/>
      <c r="P35" s="202" t="s">
        <v>129</v>
      </c>
      <c r="Q35" s="195"/>
      <c r="R35" s="196"/>
      <c r="S35" s="130">
        <f>1081217/1055621</f>
        <v>1.0242473387702593</v>
      </c>
      <c r="T35" s="174"/>
      <c r="U35" s="203"/>
      <c r="V35" s="204"/>
      <c r="W35" s="177" t="s">
        <v>111</v>
      </c>
      <c r="X35" s="178"/>
      <c r="Y35" s="178"/>
      <c r="Z35" s="178"/>
      <c r="AA35" s="179"/>
      <c r="AB35" s="21"/>
      <c r="AC35" s="12"/>
      <c r="AD35" s="16"/>
    </row>
    <row r="36" spans="1:30" s="4" customFormat="1" ht="60.75" customHeight="1">
      <c r="A36" s="116">
        <v>5</v>
      </c>
      <c r="B36" s="131" t="s">
        <v>16</v>
      </c>
      <c r="C36" s="132" t="s">
        <v>57</v>
      </c>
      <c r="D36" s="131" t="s">
        <v>58</v>
      </c>
      <c r="E36" s="132" t="s">
        <v>60</v>
      </c>
      <c r="F36" s="198" t="s">
        <v>61</v>
      </c>
      <c r="G36" s="199"/>
      <c r="H36" s="199"/>
      <c r="I36" s="199"/>
      <c r="J36" s="199"/>
      <c r="K36" s="199"/>
      <c r="L36" s="200"/>
      <c r="M36" s="198" t="s">
        <v>62</v>
      </c>
      <c r="N36" s="199"/>
      <c r="O36" s="201"/>
      <c r="P36" s="202" t="s">
        <v>64</v>
      </c>
      <c r="Q36" s="195"/>
      <c r="R36" s="196"/>
      <c r="S36" s="130">
        <f>706/960</f>
        <v>0.7354166666666667</v>
      </c>
      <c r="T36" s="174"/>
      <c r="U36" s="203"/>
      <c r="V36" s="204"/>
      <c r="W36" s="177" t="s">
        <v>65</v>
      </c>
      <c r="X36" s="178"/>
      <c r="Y36" s="178"/>
      <c r="Z36" s="178"/>
      <c r="AA36" s="179"/>
      <c r="AB36" s="21"/>
      <c r="AC36" s="12"/>
      <c r="AD36" s="16"/>
    </row>
    <row r="37" spans="1:30" s="4" customFormat="1" ht="60.75" customHeight="1">
      <c r="A37" s="116">
        <v>6</v>
      </c>
      <c r="B37" s="131" t="s">
        <v>16</v>
      </c>
      <c r="C37" s="132" t="s">
        <v>57</v>
      </c>
      <c r="D37" s="131" t="s">
        <v>59</v>
      </c>
      <c r="E37" s="132" t="s">
        <v>68</v>
      </c>
      <c r="F37" s="198" t="s">
        <v>63</v>
      </c>
      <c r="G37" s="199"/>
      <c r="H37" s="199"/>
      <c r="I37" s="199"/>
      <c r="J37" s="199"/>
      <c r="K37" s="199"/>
      <c r="L37" s="200"/>
      <c r="M37" s="198" t="s">
        <v>62</v>
      </c>
      <c r="N37" s="199"/>
      <c r="O37" s="201"/>
      <c r="P37" s="202" t="s">
        <v>64</v>
      </c>
      <c r="Q37" s="195"/>
      <c r="R37" s="196"/>
      <c r="S37" s="130">
        <f>706/960</f>
        <v>0.7354166666666667</v>
      </c>
      <c r="T37" s="174"/>
      <c r="U37" s="203"/>
      <c r="V37" s="204"/>
      <c r="W37" s="177" t="s">
        <v>66</v>
      </c>
      <c r="X37" s="178"/>
      <c r="Y37" s="178"/>
      <c r="Z37" s="178"/>
      <c r="AA37" s="179"/>
      <c r="AB37" s="21"/>
      <c r="AC37" s="12"/>
      <c r="AD37" s="16"/>
    </row>
    <row r="38" spans="1:30" s="4" customFormat="1" ht="60.75" customHeight="1">
      <c r="A38" s="116">
        <v>7</v>
      </c>
      <c r="B38" s="131" t="s">
        <v>16</v>
      </c>
      <c r="C38" s="132" t="s">
        <v>57</v>
      </c>
      <c r="D38" s="131" t="s">
        <v>67</v>
      </c>
      <c r="E38" s="129" t="s">
        <v>69</v>
      </c>
      <c r="F38" s="198" t="s">
        <v>69</v>
      </c>
      <c r="G38" s="199"/>
      <c r="H38" s="199"/>
      <c r="I38" s="199"/>
      <c r="J38" s="199"/>
      <c r="K38" s="199"/>
      <c r="L38" s="200"/>
      <c r="M38" s="198" t="s">
        <v>62</v>
      </c>
      <c r="N38" s="199"/>
      <c r="O38" s="201"/>
      <c r="P38" s="202" t="s">
        <v>70</v>
      </c>
      <c r="Q38" s="195"/>
      <c r="R38" s="196"/>
      <c r="S38" s="130">
        <f>992/960</f>
        <v>1.0333333333333334</v>
      </c>
      <c r="T38" s="174"/>
      <c r="U38" s="203"/>
      <c r="V38" s="204"/>
      <c r="W38" s="177" t="s">
        <v>71</v>
      </c>
      <c r="X38" s="178"/>
      <c r="Y38" s="178"/>
      <c r="Z38" s="178"/>
      <c r="AA38" s="179"/>
      <c r="AB38" s="21"/>
      <c r="AC38" s="12"/>
      <c r="AD38" s="16"/>
    </row>
    <row r="39" spans="1:31" ht="60.75" customHeight="1">
      <c r="A39" s="133">
        <v>8</v>
      </c>
      <c r="B39" s="134" t="s">
        <v>18</v>
      </c>
      <c r="C39" s="135" t="s">
        <v>152</v>
      </c>
      <c r="D39" s="134" t="s">
        <v>147</v>
      </c>
      <c r="E39" s="136" t="s">
        <v>148</v>
      </c>
      <c r="F39" s="186" t="s">
        <v>149</v>
      </c>
      <c r="G39" s="187"/>
      <c r="H39" s="187"/>
      <c r="I39" s="187"/>
      <c r="J39" s="187"/>
      <c r="K39" s="187"/>
      <c r="L39" s="188"/>
      <c r="M39" s="194" t="s">
        <v>153</v>
      </c>
      <c r="N39" s="195"/>
      <c r="O39" s="196"/>
      <c r="P39" s="359" t="s">
        <v>155</v>
      </c>
      <c r="Q39" s="360"/>
      <c r="R39" s="361"/>
      <c r="S39" s="130">
        <v>1.1776165608680698</v>
      </c>
      <c r="T39" s="137"/>
      <c r="U39" s="187"/>
      <c r="V39" s="188"/>
      <c r="W39" s="177" t="s">
        <v>156</v>
      </c>
      <c r="X39" s="178"/>
      <c r="Y39" s="178"/>
      <c r="Z39" s="178"/>
      <c r="AA39" s="179"/>
      <c r="AE39" s="1"/>
    </row>
    <row r="40" spans="1:31" ht="60.75" customHeight="1" thickBot="1">
      <c r="A40" s="138">
        <v>9</v>
      </c>
      <c r="B40" s="139" t="s">
        <v>18</v>
      </c>
      <c r="C40" s="140" t="s">
        <v>152</v>
      </c>
      <c r="D40" s="139" t="s">
        <v>150</v>
      </c>
      <c r="E40" s="141" t="s">
        <v>148</v>
      </c>
      <c r="F40" s="189" t="s">
        <v>151</v>
      </c>
      <c r="G40" s="190"/>
      <c r="H40" s="190"/>
      <c r="I40" s="190"/>
      <c r="J40" s="190"/>
      <c r="K40" s="190"/>
      <c r="L40" s="191"/>
      <c r="M40" s="197" t="s">
        <v>154</v>
      </c>
      <c r="N40" s="184"/>
      <c r="O40" s="185"/>
      <c r="P40" s="183" t="s">
        <v>157</v>
      </c>
      <c r="Q40" s="184"/>
      <c r="R40" s="185"/>
      <c r="S40" s="45">
        <v>1</v>
      </c>
      <c r="T40" s="142"/>
      <c r="U40" s="192"/>
      <c r="V40" s="193"/>
      <c r="W40" s="180" t="s">
        <v>158</v>
      </c>
      <c r="X40" s="181"/>
      <c r="Y40" s="181"/>
      <c r="Z40" s="181"/>
      <c r="AA40" s="182"/>
      <c r="AE40" s="1"/>
    </row>
    <row r="41" spans="28:30" s="4" customFormat="1" ht="54" customHeight="1">
      <c r="AB41" s="21"/>
      <c r="AC41" s="12"/>
      <c r="AD41" s="16"/>
    </row>
    <row r="42" spans="1:30" s="4" customFormat="1" ht="54" customHeight="1" thickBot="1">
      <c r="A42" s="7" t="s">
        <v>32</v>
      </c>
      <c r="B42" s="8"/>
      <c r="C42" s="8"/>
      <c r="D42" s="8"/>
      <c r="E42" s="8"/>
      <c r="F42" s="37"/>
      <c r="G42" s="21"/>
      <c r="H42" s="21"/>
      <c r="I42" s="8"/>
      <c r="J42" s="21"/>
      <c r="K42" s="21"/>
      <c r="L42" s="21"/>
      <c r="M42" s="21"/>
      <c r="N42" s="21"/>
      <c r="O42" s="21"/>
      <c r="P42" s="8"/>
      <c r="Q42" s="21"/>
      <c r="R42" s="21"/>
      <c r="S42" s="21"/>
      <c r="T42" s="21"/>
      <c r="U42" s="21"/>
      <c r="V42" s="21"/>
      <c r="W42" s="8"/>
      <c r="X42" s="21"/>
      <c r="Y42" s="21"/>
      <c r="Z42" s="21"/>
      <c r="AA42" s="21"/>
      <c r="AB42" s="21"/>
      <c r="AC42" s="12"/>
      <c r="AD42" s="16"/>
    </row>
    <row r="43" spans="1:30" s="4" customFormat="1" ht="27" customHeight="1" thickBot="1">
      <c r="A43" s="288" t="s">
        <v>21</v>
      </c>
      <c r="B43" s="291" t="s">
        <v>12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3"/>
      <c r="M43" s="297" t="s">
        <v>26</v>
      </c>
      <c r="N43" s="298"/>
      <c r="O43" s="298"/>
      <c r="P43" s="298"/>
      <c r="Q43" s="298"/>
      <c r="R43" s="298"/>
      <c r="S43" s="299"/>
      <c r="T43" s="306" t="s">
        <v>27</v>
      </c>
      <c r="U43" s="223" t="s">
        <v>28</v>
      </c>
      <c r="V43" s="224"/>
      <c r="W43" s="309" t="s">
        <v>11</v>
      </c>
      <c r="X43" s="310"/>
      <c r="Y43" s="310"/>
      <c r="Z43" s="310"/>
      <c r="AA43" s="311"/>
      <c r="AB43" s="25"/>
      <c r="AC43" s="12"/>
      <c r="AD43" s="16"/>
    </row>
    <row r="44" spans="1:27" ht="45" customHeight="1" thickBot="1">
      <c r="A44" s="289"/>
      <c r="B44" s="294" t="s">
        <v>4</v>
      </c>
      <c r="C44" s="282" t="s">
        <v>2</v>
      </c>
      <c r="D44" s="285" t="s">
        <v>0</v>
      </c>
      <c r="E44" s="285" t="s">
        <v>1</v>
      </c>
      <c r="F44" s="211" t="s">
        <v>30</v>
      </c>
      <c r="G44" s="212"/>
      <c r="H44" s="212"/>
      <c r="I44" s="212"/>
      <c r="J44" s="212"/>
      <c r="K44" s="212"/>
      <c r="L44" s="212"/>
      <c r="M44" s="300"/>
      <c r="N44" s="301"/>
      <c r="O44" s="301"/>
      <c r="P44" s="301"/>
      <c r="Q44" s="301"/>
      <c r="R44" s="301"/>
      <c r="S44" s="302"/>
      <c r="T44" s="307"/>
      <c r="U44" s="225"/>
      <c r="V44" s="226"/>
      <c r="W44" s="309"/>
      <c r="X44" s="310"/>
      <c r="Y44" s="310"/>
      <c r="Z44" s="310"/>
      <c r="AA44" s="311"/>
    </row>
    <row r="45" spans="1:27" ht="45" customHeight="1" thickBot="1">
      <c r="A45" s="289"/>
      <c r="B45" s="295"/>
      <c r="C45" s="283"/>
      <c r="D45" s="286"/>
      <c r="E45" s="286"/>
      <c r="F45" s="213"/>
      <c r="G45" s="212"/>
      <c r="H45" s="212"/>
      <c r="I45" s="212"/>
      <c r="J45" s="212"/>
      <c r="K45" s="212"/>
      <c r="L45" s="212"/>
      <c r="M45" s="303"/>
      <c r="N45" s="304"/>
      <c r="O45" s="304"/>
      <c r="P45" s="304"/>
      <c r="Q45" s="304"/>
      <c r="R45" s="304"/>
      <c r="S45" s="305"/>
      <c r="T45" s="307"/>
      <c r="U45" s="225"/>
      <c r="V45" s="226"/>
      <c r="W45" s="309"/>
      <c r="X45" s="310"/>
      <c r="Y45" s="310"/>
      <c r="Z45" s="310"/>
      <c r="AA45" s="311"/>
    </row>
    <row r="46" spans="1:27" ht="13.5" customHeight="1" thickBot="1">
      <c r="A46" s="289"/>
      <c r="B46" s="295"/>
      <c r="C46" s="283"/>
      <c r="D46" s="286"/>
      <c r="E46" s="286"/>
      <c r="F46" s="213"/>
      <c r="G46" s="212"/>
      <c r="H46" s="212"/>
      <c r="I46" s="212"/>
      <c r="J46" s="212"/>
      <c r="K46" s="212"/>
      <c r="L46" s="212"/>
      <c r="M46" s="211" t="s">
        <v>8</v>
      </c>
      <c r="N46" s="214"/>
      <c r="O46" s="215"/>
      <c r="P46" s="312" t="s">
        <v>9</v>
      </c>
      <c r="Q46" s="313"/>
      <c r="R46" s="314"/>
      <c r="S46" s="229" t="s">
        <v>10</v>
      </c>
      <c r="T46" s="307"/>
      <c r="U46" s="225"/>
      <c r="V46" s="226"/>
      <c r="W46" s="309"/>
      <c r="X46" s="310"/>
      <c r="Y46" s="310"/>
      <c r="Z46" s="310"/>
      <c r="AA46" s="311"/>
    </row>
    <row r="47" spans="1:27" ht="13.5" customHeight="1" thickBot="1">
      <c r="A47" s="289"/>
      <c r="B47" s="295"/>
      <c r="C47" s="283"/>
      <c r="D47" s="286"/>
      <c r="E47" s="286"/>
      <c r="F47" s="213"/>
      <c r="G47" s="212"/>
      <c r="H47" s="212"/>
      <c r="I47" s="212"/>
      <c r="J47" s="212"/>
      <c r="K47" s="212"/>
      <c r="L47" s="212"/>
      <c r="M47" s="216"/>
      <c r="N47" s="214"/>
      <c r="O47" s="215"/>
      <c r="P47" s="315"/>
      <c r="Q47" s="313"/>
      <c r="R47" s="314"/>
      <c r="S47" s="230"/>
      <c r="T47" s="307"/>
      <c r="U47" s="225"/>
      <c r="V47" s="226"/>
      <c r="W47" s="309"/>
      <c r="X47" s="310"/>
      <c r="Y47" s="310"/>
      <c r="Z47" s="310"/>
      <c r="AA47" s="311"/>
    </row>
    <row r="48" spans="1:27" ht="13.5" customHeight="1" thickBot="1">
      <c r="A48" s="296"/>
      <c r="B48" s="295"/>
      <c r="C48" s="284"/>
      <c r="D48" s="286"/>
      <c r="E48" s="286"/>
      <c r="F48" s="213"/>
      <c r="G48" s="212"/>
      <c r="H48" s="212"/>
      <c r="I48" s="212"/>
      <c r="J48" s="212"/>
      <c r="K48" s="212"/>
      <c r="L48" s="212"/>
      <c r="M48" s="217"/>
      <c r="N48" s="218"/>
      <c r="O48" s="219"/>
      <c r="P48" s="316"/>
      <c r="Q48" s="317"/>
      <c r="R48" s="318"/>
      <c r="S48" s="231"/>
      <c r="T48" s="308"/>
      <c r="U48" s="227"/>
      <c r="V48" s="228"/>
      <c r="W48" s="309"/>
      <c r="X48" s="310"/>
      <c r="Y48" s="310"/>
      <c r="Z48" s="310"/>
      <c r="AA48" s="311"/>
    </row>
    <row r="49" spans="1:27" ht="60.75" customHeight="1">
      <c r="A49" s="111">
        <v>1</v>
      </c>
      <c r="B49" s="112" t="s">
        <v>18</v>
      </c>
      <c r="C49" s="113" t="s">
        <v>144</v>
      </c>
      <c r="D49" s="112" t="s">
        <v>39</v>
      </c>
      <c r="E49" s="114" t="s">
        <v>35</v>
      </c>
      <c r="F49" s="319" t="s">
        <v>36</v>
      </c>
      <c r="G49" s="320"/>
      <c r="H49" s="320"/>
      <c r="I49" s="320"/>
      <c r="J49" s="320"/>
      <c r="K49" s="320"/>
      <c r="L49" s="321"/>
      <c r="M49" s="319" t="s">
        <v>37</v>
      </c>
      <c r="N49" s="320"/>
      <c r="O49" s="322"/>
      <c r="P49" s="328" t="s">
        <v>40</v>
      </c>
      <c r="Q49" s="329"/>
      <c r="R49" s="330"/>
      <c r="S49" s="115">
        <f>2882059/2882059</f>
        <v>1</v>
      </c>
      <c r="T49" s="173"/>
      <c r="U49" s="323"/>
      <c r="V49" s="324"/>
      <c r="W49" s="325" t="s">
        <v>38</v>
      </c>
      <c r="X49" s="326"/>
      <c r="Y49" s="326"/>
      <c r="Z49" s="326"/>
      <c r="AA49" s="327"/>
    </row>
    <row r="50" spans="1:27" ht="60.75" customHeight="1">
      <c r="A50" s="116">
        <v>2</v>
      </c>
      <c r="B50" s="117" t="s">
        <v>18</v>
      </c>
      <c r="C50" s="118" t="s">
        <v>115</v>
      </c>
      <c r="D50" s="117" t="s">
        <v>117</v>
      </c>
      <c r="E50" s="119" t="s">
        <v>118</v>
      </c>
      <c r="F50" s="198" t="s">
        <v>119</v>
      </c>
      <c r="G50" s="199"/>
      <c r="H50" s="199"/>
      <c r="I50" s="199"/>
      <c r="J50" s="199"/>
      <c r="K50" s="199"/>
      <c r="L50" s="200"/>
      <c r="M50" s="198" t="s">
        <v>121</v>
      </c>
      <c r="N50" s="199"/>
      <c r="O50" s="201"/>
      <c r="P50" s="202" t="s">
        <v>122</v>
      </c>
      <c r="Q50" s="195"/>
      <c r="R50" s="196"/>
      <c r="S50" s="120">
        <f>366/366</f>
        <v>1</v>
      </c>
      <c r="T50" s="174"/>
      <c r="U50" s="203"/>
      <c r="V50" s="204"/>
      <c r="W50" s="177" t="s">
        <v>159</v>
      </c>
      <c r="X50" s="178"/>
      <c r="Y50" s="178"/>
      <c r="Z50" s="178"/>
      <c r="AA50" s="179"/>
    </row>
    <row r="51" spans="1:27" ht="60.75" customHeight="1" thickBot="1">
      <c r="A51" s="92">
        <v>3</v>
      </c>
      <c r="B51" s="121" t="s">
        <v>18</v>
      </c>
      <c r="C51" s="86" t="s">
        <v>116</v>
      </c>
      <c r="D51" s="121" t="s">
        <v>117</v>
      </c>
      <c r="E51" s="87" t="s">
        <v>118</v>
      </c>
      <c r="F51" s="205" t="s">
        <v>120</v>
      </c>
      <c r="G51" s="206"/>
      <c r="H51" s="206"/>
      <c r="I51" s="206"/>
      <c r="J51" s="206"/>
      <c r="K51" s="206"/>
      <c r="L51" s="207"/>
      <c r="M51" s="205" t="s">
        <v>121</v>
      </c>
      <c r="N51" s="206"/>
      <c r="O51" s="208"/>
      <c r="P51" s="183" t="s">
        <v>122</v>
      </c>
      <c r="Q51" s="184"/>
      <c r="R51" s="185"/>
      <c r="S51" s="122">
        <f>366/366</f>
        <v>1</v>
      </c>
      <c r="T51" s="175"/>
      <c r="U51" s="209"/>
      <c r="V51" s="210"/>
      <c r="W51" s="180" t="s">
        <v>159</v>
      </c>
      <c r="X51" s="181"/>
      <c r="Y51" s="181"/>
      <c r="Z51" s="181"/>
      <c r="AA51" s="182"/>
    </row>
    <row r="52" spans="1:27" ht="54" customHeight="1">
      <c r="A52" s="58"/>
      <c r="B52" s="59"/>
      <c r="C52" s="60"/>
      <c r="D52" s="59"/>
      <c r="E52" s="8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50"/>
      <c r="Q52" s="50"/>
      <c r="R52" s="50"/>
      <c r="S52" s="61"/>
      <c r="T52" s="51"/>
      <c r="U52" s="51"/>
      <c r="V52" s="51"/>
      <c r="W52" s="52"/>
      <c r="X52" s="52"/>
      <c r="Y52" s="52"/>
      <c r="Z52" s="52"/>
      <c r="AA52" s="52"/>
    </row>
    <row r="53" ht="54" customHeight="1" thickBot="1">
      <c r="A53" s="7" t="s">
        <v>54</v>
      </c>
    </row>
    <row r="54" spans="1:27" ht="19.5" thickBot="1">
      <c r="A54" s="288" t="s">
        <v>21</v>
      </c>
      <c r="B54" s="291" t="s">
        <v>12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93"/>
      <c r="M54" s="297" t="s">
        <v>26</v>
      </c>
      <c r="N54" s="298"/>
      <c r="O54" s="298"/>
      <c r="P54" s="298"/>
      <c r="Q54" s="298"/>
      <c r="R54" s="298"/>
      <c r="S54" s="299"/>
      <c r="T54" s="306" t="s">
        <v>27</v>
      </c>
      <c r="U54" s="223" t="s">
        <v>28</v>
      </c>
      <c r="V54" s="224"/>
      <c r="W54" s="309" t="s">
        <v>11</v>
      </c>
      <c r="X54" s="310"/>
      <c r="Y54" s="310"/>
      <c r="Z54" s="310"/>
      <c r="AA54" s="311"/>
    </row>
    <row r="55" spans="1:27" ht="14.25" customHeight="1" thickBot="1">
      <c r="A55" s="289"/>
      <c r="B55" s="294" t="s">
        <v>4</v>
      </c>
      <c r="C55" s="282" t="s">
        <v>2</v>
      </c>
      <c r="D55" s="331" t="s">
        <v>42</v>
      </c>
      <c r="E55" s="285" t="s">
        <v>43</v>
      </c>
      <c r="F55" s="339" t="s">
        <v>44</v>
      </c>
      <c r="G55" s="342" t="s">
        <v>45</v>
      </c>
      <c r="H55" s="343"/>
      <c r="I55" s="348" t="s">
        <v>46</v>
      </c>
      <c r="J55" s="349"/>
      <c r="K55" s="342" t="s">
        <v>47</v>
      </c>
      <c r="L55" s="343"/>
      <c r="M55" s="300"/>
      <c r="N55" s="301"/>
      <c r="O55" s="301"/>
      <c r="P55" s="301"/>
      <c r="Q55" s="301"/>
      <c r="R55" s="301"/>
      <c r="S55" s="302"/>
      <c r="T55" s="307"/>
      <c r="U55" s="225"/>
      <c r="V55" s="226"/>
      <c r="W55" s="309"/>
      <c r="X55" s="310"/>
      <c r="Y55" s="310"/>
      <c r="Z55" s="310"/>
      <c r="AA55" s="311"/>
    </row>
    <row r="56" spans="1:27" ht="14.25" thickBot="1">
      <c r="A56" s="289"/>
      <c r="B56" s="295"/>
      <c r="C56" s="283"/>
      <c r="D56" s="286"/>
      <c r="E56" s="286"/>
      <c r="F56" s="340"/>
      <c r="G56" s="344"/>
      <c r="H56" s="233"/>
      <c r="I56" s="350"/>
      <c r="J56" s="351"/>
      <c r="K56" s="344"/>
      <c r="L56" s="233"/>
      <c r="M56" s="303"/>
      <c r="N56" s="304"/>
      <c r="O56" s="304"/>
      <c r="P56" s="304"/>
      <c r="Q56" s="304"/>
      <c r="R56" s="304"/>
      <c r="S56" s="305"/>
      <c r="T56" s="307"/>
      <c r="U56" s="225"/>
      <c r="V56" s="226"/>
      <c r="W56" s="309"/>
      <c r="X56" s="310"/>
      <c r="Y56" s="310"/>
      <c r="Z56" s="310"/>
      <c r="AA56" s="311"/>
    </row>
    <row r="57" spans="1:27" ht="14.25" thickBot="1">
      <c r="A57" s="289"/>
      <c r="B57" s="295"/>
      <c r="C57" s="283"/>
      <c r="D57" s="286"/>
      <c r="E57" s="286"/>
      <c r="F57" s="340"/>
      <c r="G57" s="344"/>
      <c r="H57" s="233"/>
      <c r="I57" s="350"/>
      <c r="J57" s="351"/>
      <c r="K57" s="344"/>
      <c r="L57" s="233"/>
      <c r="M57" s="211" t="s">
        <v>8</v>
      </c>
      <c r="N57" s="214"/>
      <c r="O57" s="215"/>
      <c r="P57" s="312" t="s">
        <v>9</v>
      </c>
      <c r="Q57" s="313"/>
      <c r="R57" s="314"/>
      <c r="S57" s="229" t="s">
        <v>10</v>
      </c>
      <c r="T57" s="307"/>
      <c r="U57" s="225"/>
      <c r="V57" s="226"/>
      <c r="W57" s="309"/>
      <c r="X57" s="310"/>
      <c r="Y57" s="310"/>
      <c r="Z57" s="310"/>
      <c r="AA57" s="311"/>
    </row>
    <row r="58" spans="1:27" ht="14.25" thickBot="1">
      <c r="A58" s="289"/>
      <c r="B58" s="295"/>
      <c r="C58" s="283"/>
      <c r="D58" s="286"/>
      <c r="E58" s="286"/>
      <c r="F58" s="340"/>
      <c r="G58" s="344"/>
      <c r="H58" s="233"/>
      <c r="I58" s="350"/>
      <c r="J58" s="351"/>
      <c r="K58" s="344"/>
      <c r="L58" s="233"/>
      <c r="M58" s="216"/>
      <c r="N58" s="214"/>
      <c r="O58" s="215"/>
      <c r="P58" s="315"/>
      <c r="Q58" s="313"/>
      <c r="R58" s="314"/>
      <c r="S58" s="230"/>
      <c r="T58" s="307"/>
      <c r="U58" s="225"/>
      <c r="V58" s="226"/>
      <c r="W58" s="309"/>
      <c r="X58" s="310"/>
      <c r="Y58" s="310"/>
      <c r="Z58" s="310"/>
      <c r="AA58" s="311"/>
    </row>
    <row r="59" spans="1:27" ht="32.25" customHeight="1" thickBot="1">
      <c r="A59" s="296"/>
      <c r="B59" s="295"/>
      <c r="C59" s="284"/>
      <c r="D59" s="332"/>
      <c r="E59" s="286"/>
      <c r="F59" s="341"/>
      <c r="G59" s="345"/>
      <c r="H59" s="234"/>
      <c r="I59" s="352"/>
      <c r="J59" s="353"/>
      <c r="K59" s="345"/>
      <c r="L59" s="234"/>
      <c r="M59" s="217"/>
      <c r="N59" s="218"/>
      <c r="O59" s="219"/>
      <c r="P59" s="316"/>
      <c r="Q59" s="317"/>
      <c r="R59" s="318"/>
      <c r="S59" s="231"/>
      <c r="T59" s="308"/>
      <c r="U59" s="227"/>
      <c r="V59" s="228"/>
      <c r="W59" s="309"/>
      <c r="X59" s="310"/>
      <c r="Y59" s="310"/>
      <c r="Z59" s="310"/>
      <c r="AA59" s="311"/>
    </row>
    <row r="60" spans="1:27" ht="60.75" customHeight="1" thickBot="1">
      <c r="A60" s="85">
        <v>1</v>
      </c>
      <c r="B60" s="84" t="s">
        <v>18</v>
      </c>
      <c r="C60" s="89" t="s">
        <v>41</v>
      </c>
      <c r="D60" s="110">
        <v>150092350000</v>
      </c>
      <c r="E60" s="90" t="s">
        <v>48</v>
      </c>
      <c r="F60" s="44" t="s">
        <v>50</v>
      </c>
      <c r="G60" s="346" t="s">
        <v>49</v>
      </c>
      <c r="H60" s="347"/>
      <c r="I60" s="346" t="s">
        <v>51</v>
      </c>
      <c r="J60" s="334"/>
      <c r="K60" s="333" t="s">
        <v>145</v>
      </c>
      <c r="L60" s="347"/>
      <c r="M60" s="333" t="s">
        <v>52</v>
      </c>
      <c r="N60" s="334"/>
      <c r="O60" s="335"/>
      <c r="P60" s="336" t="s">
        <v>53</v>
      </c>
      <c r="Q60" s="337"/>
      <c r="R60" s="338"/>
      <c r="S60" s="91">
        <f>7299/10950</f>
        <v>0.6665753424657535</v>
      </c>
      <c r="T60" s="176"/>
      <c r="U60" s="354"/>
      <c r="V60" s="355"/>
      <c r="W60" s="356" t="s">
        <v>130</v>
      </c>
      <c r="X60" s="357"/>
      <c r="Y60" s="357"/>
      <c r="Z60" s="357"/>
      <c r="AA60" s="358"/>
    </row>
    <row r="61" ht="27" customHeight="1"/>
    <row r="62" spans="1:31" ht="13.5" customHeight="1">
      <c r="A62" s="143"/>
      <c r="B62" s="4"/>
      <c r="G62" s="1"/>
      <c r="H62" s="1"/>
      <c r="I62" s="1"/>
      <c r="K62" s="1"/>
      <c r="L62" s="1"/>
      <c r="M62" s="1"/>
      <c r="N62" s="1"/>
      <c r="O62" s="1"/>
      <c r="P62" s="1"/>
      <c r="R62" s="1"/>
      <c r="S62" s="1"/>
      <c r="T62" s="1"/>
      <c r="U62" s="1"/>
      <c r="V62" s="1"/>
      <c r="W62" s="1"/>
      <c r="Y62" s="1"/>
      <c r="Z62" s="1"/>
      <c r="AA62" s="1"/>
      <c r="AE62" s="1"/>
    </row>
    <row r="63" spans="1:31" ht="13.5" customHeight="1">
      <c r="A63" s="143"/>
      <c r="B63" s="4"/>
      <c r="G63" s="1"/>
      <c r="H63" s="1"/>
      <c r="I63" s="1"/>
      <c r="K63" s="1"/>
      <c r="L63" s="1"/>
      <c r="M63" s="1"/>
      <c r="N63" s="1"/>
      <c r="O63" s="1"/>
      <c r="P63" s="1"/>
      <c r="R63" s="1"/>
      <c r="S63" s="1"/>
      <c r="T63" s="1"/>
      <c r="U63" s="1"/>
      <c r="V63" s="1"/>
      <c r="W63" s="1"/>
      <c r="Y63" s="1"/>
      <c r="Z63" s="1"/>
      <c r="AA63" s="1"/>
      <c r="AE63" s="1"/>
    </row>
    <row r="64" spans="1:31" ht="13.5" customHeight="1">
      <c r="A64" s="143"/>
      <c r="B64" s="4"/>
      <c r="G64" s="1"/>
      <c r="H64" s="1"/>
      <c r="I64" s="1"/>
      <c r="K64" s="1"/>
      <c r="L64" s="1"/>
      <c r="M64" s="1"/>
      <c r="N64" s="1"/>
      <c r="O64" s="1"/>
      <c r="P64" s="1"/>
      <c r="R64" s="1"/>
      <c r="S64" s="1"/>
      <c r="T64" s="1"/>
      <c r="U64" s="1"/>
      <c r="V64" s="1"/>
      <c r="W64" s="1"/>
      <c r="Y64" s="1"/>
      <c r="Z64" s="1"/>
      <c r="AA64" s="1"/>
      <c r="AE64" s="1"/>
    </row>
    <row r="65" spans="1:31" ht="13.5" customHeight="1">
      <c r="A65" s="143"/>
      <c r="B65" s="4"/>
      <c r="G65" s="1"/>
      <c r="H65" s="1"/>
      <c r="I65" s="1"/>
      <c r="K65" s="1"/>
      <c r="L65" s="1"/>
      <c r="M65" s="1"/>
      <c r="N65" s="1"/>
      <c r="O65" s="1"/>
      <c r="P65" s="1"/>
      <c r="R65" s="1"/>
      <c r="S65" s="1"/>
      <c r="T65" s="1"/>
      <c r="U65" s="1"/>
      <c r="V65" s="1"/>
      <c r="W65" s="1"/>
      <c r="Y65" s="1"/>
      <c r="Z65" s="1"/>
      <c r="AA65" s="1"/>
      <c r="AE65" s="1"/>
    </row>
    <row r="66" spans="1:31" ht="13.5" customHeight="1">
      <c r="A66" s="143"/>
      <c r="B66" s="4"/>
      <c r="G66" s="1"/>
      <c r="H66" s="1"/>
      <c r="I66" s="1"/>
      <c r="K66" s="1"/>
      <c r="L66" s="1"/>
      <c r="M66" s="1"/>
      <c r="N66" s="1"/>
      <c r="O66" s="1"/>
      <c r="P66" s="1"/>
      <c r="R66" s="1"/>
      <c r="S66" s="1"/>
      <c r="T66" s="1"/>
      <c r="U66" s="1"/>
      <c r="V66" s="1"/>
      <c r="W66" s="1"/>
      <c r="Y66" s="1"/>
      <c r="Z66" s="1"/>
      <c r="AA66" s="1"/>
      <c r="AE66" s="1"/>
    </row>
    <row r="67" ht="13.5" customHeight="1"/>
    <row r="68" ht="13.5" customHeight="1"/>
  </sheetData>
  <sheetProtection/>
  <mergeCells count="138">
    <mergeCell ref="U34:V34"/>
    <mergeCell ref="W34:AA34"/>
    <mergeCell ref="T26:T31"/>
    <mergeCell ref="M26:S28"/>
    <mergeCell ref="M29:O31"/>
    <mergeCell ref="P29:R31"/>
    <mergeCell ref="W26:AA31"/>
    <mergeCell ref="U35:V35"/>
    <mergeCell ref="W35:AA35"/>
    <mergeCell ref="A15:A17"/>
    <mergeCell ref="F32:L32"/>
    <mergeCell ref="M32:O32"/>
    <mergeCell ref="P32:R32"/>
    <mergeCell ref="U32:V32"/>
    <mergeCell ref="F34:L34"/>
    <mergeCell ref="M34:O34"/>
    <mergeCell ref="P34:R34"/>
    <mergeCell ref="U60:V60"/>
    <mergeCell ref="W60:AA60"/>
    <mergeCell ref="I60:J60"/>
    <mergeCell ref="K60:L60"/>
    <mergeCell ref="W32:AA32"/>
    <mergeCell ref="F33:L33"/>
    <mergeCell ref="M33:O33"/>
    <mergeCell ref="P33:R33"/>
    <mergeCell ref="U33:V33"/>
    <mergeCell ref="W33:AA33"/>
    <mergeCell ref="M57:O59"/>
    <mergeCell ref="P57:R59"/>
    <mergeCell ref="S57:S59"/>
    <mergeCell ref="M60:O60"/>
    <mergeCell ref="P60:R60"/>
    <mergeCell ref="F55:F59"/>
    <mergeCell ref="G55:H59"/>
    <mergeCell ref="G60:H60"/>
    <mergeCell ref="I55:J59"/>
    <mergeCell ref="K55:L59"/>
    <mergeCell ref="A54:A59"/>
    <mergeCell ref="B54:L54"/>
    <mergeCell ref="M54:S56"/>
    <mergeCell ref="T54:T59"/>
    <mergeCell ref="U54:V59"/>
    <mergeCell ref="W54:AA59"/>
    <mergeCell ref="B55:B59"/>
    <mergeCell ref="C55:C59"/>
    <mergeCell ref="D55:D59"/>
    <mergeCell ref="E55:E59"/>
    <mergeCell ref="P46:R48"/>
    <mergeCell ref="S46:S48"/>
    <mergeCell ref="F49:L49"/>
    <mergeCell ref="M49:O49"/>
    <mergeCell ref="U49:V49"/>
    <mergeCell ref="W49:AA49"/>
    <mergeCell ref="P49:R49"/>
    <mergeCell ref="A43:A48"/>
    <mergeCell ref="B43:L43"/>
    <mergeCell ref="M43:S45"/>
    <mergeCell ref="T43:T48"/>
    <mergeCell ref="U43:V48"/>
    <mergeCell ref="W43:AA48"/>
    <mergeCell ref="B44:B48"/>
    <mergeCell ref="C44:C48"/>
    <mergeCell ref="D44:D48"/>
    <mergeCell ref="E44:E48"/>
    <mergeCell ref="C27:C31"/>
    <mergeCell ref="D27:D31"/>
    <mergeCell ref="E27:E31"/>
    <mergeCell ref="F27:L31"/>
    <mergeCell ref="N7:P9"/>
    <mergeCell ref="G7:I9"/>
    <mergeCell ref="A19:D19"/>
    <mergeCell ref="A26:A31"/>
    <mergeCell ref="B26:L26"/>
    <mergeCell ref="B27:B31"/>
    <mergeCell ref="G6:M6"/>
    <mergeCell ref="A4:A9"/>
    <mergeCell ref="B4:B9"/>
    <mergeCell ref="C4:F4"/>
    <mergeCell ref="G4:AA5"/>
    <mergeCell ref="F5:F9"/>
    <mergeCell ref="N6:T6"/>
    <mergeCell ref="Q7:S9"/>
    <mergeCell ref="AD4:AD9"/>
    <mergeCell ref="U6:AA6"/>
    <mergeCell ref="AB4:AB9"/>
    <mergeCell ref="AC4:AC9"/>
    <mergeCell ref="X7:Z9"/>
    <mergeCell ref="U7:W9"/>
    <mergeCell ref="AA7:AA9"/>
    <mergeCell ref="W36:AA36"/>
    <mergeCell ref="W37:AA37"/>
    <mergeCell ref="T7:T9"/>
    <mergeCell ref="C5:C9"/>
    <mergeCell ref="D5:D9"/>
    <mergeCell ref="E5:E9"/>
    <mergeCell ref="M7:M9"/>
    <mergeCell ref="J7:L9"/>
    <mergeCell ref="F37:L37"/>
    <mergeCell ref="U37:V37"/>
    <mergeCell ref="M37:O37"/>
    <mergeCell ref="M36:O36"/>
    <mergeCell ref="F36:L36"/>
    <mergeCell ref="S29:S31"/>
    <mergeCell ref="P36:R36"/>
    <mergeCell ref="P37:R37"/>
    <mergeCell ref="F35:L35"/>
    <mergeCell ref="M35:O35"/>
    <mergeCell ref="P35:R35"/>
    <mergeCell ref="W38:AA38"/>
    <mergeCell ref="F44:L48"/>
    <mergeCell ref="M46:O48"/>
    <mergeCell ref="A10:A13"/>
    <mergeCell ref="U26:V31"/>
    <mergeCell ref="U36:V36"/>
    <mergeCell ref="F38:L38"/>
    <mergeCell ref="M38:O38"/>
    <mergeCell ref="P38:R38"/>
    <mergeCell ref="U38:V38"/>
    <mergeCell ref="F50:L50"/>
    <mergeCell ref="M50:O50"/>
    <mergeCell ref="P50:R50"/>
    <mergeCell ref="U50:V50"/>
    <mergeCell ref="W50:AA50"/>
    <mergeCell ref="F51:L51"/>
    <mergeCell ref="M51:O51"/>
    <mergeCell ref="P51:R51"/>
    <mergeCell ref="U51:V51"/>
    <mergeCell ref="W51:AA51"/>
    <mergeCell ref="W39:AA39"/>
    <mergeCell ref="W40:AA40"/>
    <mergeCell ref="P40:R40"/>
    <mergeCell ref="F39:L39"/>
    <mergeCell ref="U39:V39"/>
    <mergeCell ref="F40:L40"/>
    <mergeCell ref="U40:V40"/>
    <mergeCell ref="M39:O39"/>
    <mergeCell ref="M40:O40"/>
    <mergeCell ref="P39:R39"/>
  </mergeCells>
  <conditionalFormatting sqref="L13">
    <cfRule type="expression" priority="6" dxfId="3" stopIfTrue="1">
      <formula>K13&lt;&gt;L13</formula>
    </cfRule>
  </conditionalFormatting>
  <conditionalFormatting sqref="Z14">
    <cfRule type="expression" priority="4" dxfId="3" stopIfTrue="1">
      <formula>Q14&lt;&gt;R14</formula>
    </cfRule>
  </conditionalFormatting>
  <conditionalFormatting sqref="S13:S14">
    <cfRule type="expression" priority="5" dxfId="3" stopIfTrue="1">
      <formula>J13&lt;&gt;K13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6" useFirstPageNumber="1" fitToHeight="0" fitToWidth="1" horizontalDpi="600" verticalDpi="600" orientation="landscape" paperSize="8" scale="44" r:id="rId1"/>
  <rowBreaks count="1" manualBreakCount="1">
    <brk id="2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2016-07-05T01:50:42Z</cp:lastPrinted>
  <dcterms:created xsi:type="dcterms:W3CDTF">2010-08-30T08:12:31Z</dcterms:created>
  <dcterms:modified xsi:type="dcterms:W3CDTF">2016-07-05T07:07:52Z</dcterms:modified>
  <cp:category/>
  <cp:version/>
  <cp:contentType/>
  <cp:contentStatus/>
</cp:coreProperties>
</file>