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3300" yWindow="45" windowWidth="19395" windowHeight="8055"/>
  </bookViews>
  <sheets>
    <sheet name="万博" sheetId="10" r:id="rId1"/>
  </sheets>
  <calcPr calcId="145621"/>
</workbook>
</file>

<file path=xl/calcChain.xml><?xml version="1.0" encoding="utf-8"?>
<calcChain xmlns="http://schemas.openxmlformats.org/spreadsheetml/2006/main">
  <c r="R19" i="10" l="1"/>
  <c r="R47" i="10"/>
  <c r="R41" i="10"/>
  <c r="R35" i="10"/>
  <c r="R34" i="10"/>
  <c r="R33" i="10"/>
  <c r="R28" i="10"/>
  <c r="R23" i="10"/>
  <c r="R12" i="10"/>
  <c r="R50" i="10"/>
  <c r="R60" i="10"/>
  <c r="R52" i="10"/>
  <c r="R61" i="10"/>
  <c r="R105" i="10"/>
  <c r="R14" i="10"/>
  <c r="R13" i="10"/>
  <c r="I99" i="10"/>
  <c r="I94" i="10"/>
  <c r="I89" i="10"/>
  <c r="I84" i="10"/>
  <c r="I79" i="10"/>
  <c r="I74" i="10"/>
  <c r="I71" i="10"/>
  <c r="I67" i="10"/>
  <c r="I63" i="10"/>
  <c r="I53" i="10"/>
  <c r="I49" i="10"/>
  <c r="I45" i="10"/>
  <c r="I40" i="10"/>
  <c r="I36" i="10"/>
  <c r="I57" i="10"/>
  <c r="I25" i="10"/>
  <c r="I26" i="10"/>
  <c r="I20" i="10"/>
  <c r="I16" i="10"/>
  <c r="I13" i="10"/>
  <c r="I12" i="10"/>
  <c r="I88" i="10"/>
  <c r="I34" i="10"/>
  <c r="I33" i="10"/>
  <c r="I61" i="10"/>
  <c r="I60" i="10"/>
  <c r="I32" i="10"/>
  <c r="I105" i="10"/>
</calcChain>
</file>

<file path=xl/sharedStrings.xml><?xml version="1.0" encoding="utf-8"?>
<sst xmlns="http://schemas.openxmlformats.org/spreadsheetml/2006/main" count="170" uniqueCount="122">
  <si>
    <t>年度</t>
  </si>
  <si>
    <t>至</t>
  </si>
  <si>
    <t>作成日</t>
  </si>
  <si>
    <t>（単位　円）</t>
  </si>
  <si>
    <t>会計区分</t>
  </si>
  <si>
    <t>部</t>
  </si>
  <si>
    <t/>
  </si>
  <si>
    <t>計上所属</t>
  </si>
  <si>
    <t>管理事業</t>
  </si>
  <si>
    <t>施策事業</t>
  </si>
  <si>
    <t>目的</t>
  </si>
  <si>
    <t>任意事業</t>
  </si>
  <si>
    <t>開始残高相当</t>
  </si>
  <si>
    <t>収支差額</t>
  </si>
  <si>
    <t>事業用資産</t>
  </si>
  <si>
    <t>有形固定資産</t>
  </si>
  <si>
    <t>土地</t>
  </si>
  <si>
    <t>建物</t>
  </si>
  <si>
    <t>工作物</t>
  </si>
  <si>
    <t>立木竹</t>
  </si>
  <si>
    <t>船舶</t>
  </si>
  <si>
    <t>浮標等</t>
  </si>
  <si>
    <t>航空機</t>
  </si>
  <si>
    <t>無形固定資産</t>
  </si>
  <si>
    <t>地上権</t>
  </si>
  <si>
    <t>特許権等</t>
  </si>
  <si>
    <t>ソフトウェア</t>
  </si>
  <si>
    <t>インフラ資産</t>
  </si>
  <si>
    <t>重要物品</t>
  </si>
  <si>
    <t>リース資産</t>
  </si>
  <si>
    <t>建設仮勘定</t>
  </si>
  <si>
    <t>投資その他の資産</t>
  </si>
  <si>
    <t>資産の部</t>
  </si>
  <si>
    <t>Ⅰ流動資産</t>
  </si>
  <si>
    <t>現金預金</t>
  </si>
  <si>
    <t>歳計現金等</t>
  </si>
  <si>
    <t>歳入歳出外現金</t>
  </si>
  <si>
    <t>未収金</t>
  </si>
  <si>
    <t>税未収金</t>
  </si>
  <si>
    <t>その他未収金</t>
  </si>
  <si>
    <t>不納欠損引当金</t>
  </si>
  <si>
    <t>基金</t>
  </si>
  <si>
    <t>財政調整基金</t>
  </si>
  <si>
    <t>減債基金</t>
  </si>
  <si>
    <t>短期貸付金</t>
  </si>
  <si>
    <t>貸倒引当金</t>
  </si>
  <si>
    <t>その他流動資産</t>
  </si>
  <si>
    <t>棚卸資産</t>
  </si>
  <si>
    <t>完成土地</t>
  </si>
  <si>
    <t>未成土地</t>
  </si>
  <si>
    <t>前払金</t>
  </si>
  <si>
    <t>仮払金</t>
  </si>
  <si>
    <t>Ⅱ固定資産</t>
  </si>
  <si>
    <t>建物取得額</t>
  </si>
  <si>
    <t>減価償却累計額</t>
  </si>
  <si>
    <t>減損累計額</t>
  </si>
  <si>
    <t>工作物取得額</t>
  </si>
  <si>
    <t>船舶取得額</t>
  </si>
  <si>
    <t>浮標等取得額</t>
  </si>
  <si>
    <t>航空機取得額</t>
  </si>
  <si>
    <t>重要物品取得額</t>
  </si>
  <si>
    <t>図書</t>
  </si>
  <si>
    <t>リース資産取得額</t>
  </si>
  <si>
    <t>その他の資産</t>
  </si>
  <si>
    <t>出資金</t>
  </si>
  <si>
    <t>法人等出資金</t>
  </si>
  <si>
    <t>公営企業会計出資金</t>
  </si>
  <si>
    <t>長期貸付金</t>
  </si>
  <si>
    <t>減債基金借入金</t>
  </si>
  <si>
    <t>その他の基金</t>
  </si>
  <si>
    <t>その他基金借入金</t>
  </si>
  <si>
    <t>その他債権</t>
  </si>
  <si>
    <t>不動産借上等保証金</t>
  </si>
  <si>
    <t>財産売払代金</t>
  </si>
  <si>
    <t>信託受益権</t>
  </si>
  <si>
    <t>訴訟供託金</t>
  </si>
  <si>
    <t>その他債権等</t>
  </si>
  <si>
    <t>資産の部合計</t>
  </si>
  <si>
    <t>負債の部</t>
  </si>
  <si>
    <t>Ⅰ流動負債</t>
  </si>
  <si>
    <t>地方債</t>
  </si>
  <si>
    <t>建設債</t>
  </si>
  <si>
    <t>事業用資産等財源充当債</t>
  </si>
  <si>
    <t>インフラ資産財源充当債</t>
  </si>
  <si>
    <t>その他の財源充当債</t>
  </si>
  <si>
    <t>特別債</t>
  </si>
  <si>
    <t>短期借入金</t>
  </si>
  <si>
    <t>他会計借入金</t>
  </si>
  <si>
    <t>その他短期借入金</t>
  </si>
  <si>
    <t>賞与引当金</t>
  </si>
  <si>
    <t>未払金</t>
  </si>
  <si>
    <t>支払保証債務</t>
  </si>
  <si>
    <t>その他未払金</t>
  </si>
  <si>
    <t>還付未済金</t>
  </si>
  <si>
    <t>リース債務</t>
  </si>
  <si>
    <t>その他流動負債</t>
  </si>
  <si>
    <t>前受金</t>
  </si>
  <si>
    <t>仮受金</t>
  </si>
  <si>
    <t>Ⅱ固定負債</t>
  </si>
  <si>
    <t>期中仮置債</t>
  </si>
  <si>
    <t>長期借入金</t>
  </si>
  <si>
    <t>その他長期借入金</t>
  </si>
  <si>
    <t>退職手当引当金</t>
  </si>
  <si>
    <t>その他引当金</t>
  </si>
  <si>
    <t>その他固定負債</t>
  </si>
  <si>
    <t>負債の部合計</t>
  </si>
  <si>
    <t>純資産の部</t>
  </si>
  <si>
    <t>純資産</t>
  </si>
  <si>
    <t>内部取引</t>
  </si>
  <si>
    <t>内部取引（地方債配賦）</t>
  </si>
  <si>
    <t>内部取引（その他）</t>
  </si>
  <si>
    <t>一般財源等配分調整額</t>
  </si>
  <si>
    <t>一般会計からの繰入金</t>
  </si>
  <si>
    <t>一般会計への繰出金</t>
  </si>
  <si>
    <t>純資産の部合計</t>
  </si>
  <si>
    <t>負債及び純資産の部合計</t>
  </si>
  <si>
    <t>日本万国博覧会記念公園事業特別会計</t>
    <phoneticPr fontId="1"/>
  </si>
  <si>
    <t>29</t>
    <phoneticPr fontId="1"/>
  </si>
  <si>
    <t>平成26年度</t>
    <phoneticPr fontId="1"/>
  </si>
  <si>
    <t>平成  年  月  日</t>
    <phoneticPr fontId="1"/>
  </si>
  <si>
    <t xml:space="preserve">開始貸借対照表  日本万国博覧会記念公園事業特別会計  （調整中） 
</t>
    <rPh sb="0" eb="2">
      <t>カイシ</t>
    </rPh>
    <rPh sb="29" eb="31">
      <t>チョウセイ</t>
    </rPh>
    <rPh sb="31" eb="32">
      <t>チュウ</t>
    </rPh>
    <phoneticPr fontId="2"/>
  </si>
  <si>
    <t>平成26 年4月1日現在</t>
    <rPh sb="9" eb="10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</si>
</sst>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 * #,##0_ ;_ * \-#,##0_ ;_ * &quot;-&quot;_ ;_ @_ "/>
    <numFmt numFmtId="176" formatCode="#,##0;&quot;△ &quot;#,##0"/>
    <numFmt numFmtId="177" formatCode="#,##0;&quot;△ &quot;#,##0;\-"/>
  </numFmts>
  <fonts count="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0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sz val="14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</fills>
  <borders count="3">
    <border>
      <left/>
      <right/>
      <top/>
      <bottom/>
      <diagonal/>
    </border>
    <border>
      <left/>
      <right/>
      <top style="thin">
        <color theme="1"/>
      </top>
      <bottom/>
      <diagonal/>
    </border>
    <border>
      <left/>
      <right/>
      <top/>
      <bottom style="thin">
        <color theme="1"/>
      </bottom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176" fontId="4" fillId="0" borderId="0" xfId="0" applyNumberFormat="1" applyFont="1">
      <alignment vertical="center"/>
    </xf>
    <xf numFmtId="0" fontId="4" fillId="0" borderId="0" xfId="0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177" fontId="4" fillId="0" borderId="0" xfId="0" applyNumberFormat="1" applyFont="1">
      <alignment vertical="center"/>
    </xf>
    <xf numFmtId="41" fontId="4" fillId="0" borderId="0" xfId="0" applyNumberFormat="1" applyFont="1">
      <alignment vertical="center"/>
    </xf>
    <xf numFmtId="0" fontId="4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0" fontId="4" fillId="2" borderId="0" xfId="0" applyFont="1" applyFill="1">
      <alignment vertical="center"/>
    </xf>
    <xf numFmtId="0" fontId="4" fillId="2" borderId="0" xfId="0" applyFont="1" applyFill="1" applyAlignment="1">
      <alignment horizontal="left" vertical="center"/>
    </xf>
    <xf numFmtId="0" fontId="0" fillId="0" borderId="0" xfId="0" applyFont="1" applyAlignment="1">
      <alignment horizontal="center" vertical="center"/>
    </xf>
    <xf numFmtId="49" fontId="4" fillId="2" borderId="0" xfId="0" applyNumberFormat="1" applyFont="1" applyFill="1" applyAlignment="1">
      <alignment horizontal="center" vertical="center"/>
    </xf>
    <xf numFmtId="177" fontId="4" fillId="2" borderId="0" xfId="0" applyNumberFormat="1" applyFont="1" applyFill="1">
      <alignment vertical="center"/>
    </xf>
    <xf numFmtId="41" fontId="4" fillId="2" borderId="0" xfId="0" applyNumberFormat="1" applyFont="1" applyFill="1">
      <alignment vertical="center"/>
    </xf>
    <xf numFmtId="0" fontId="4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4" fillId="2" borderId="1" xfId="0" applyFont="1" applyFill="1" applyBorder="1">
      <alignment vertical="center"/>
    </xf>
    <xf numFmtId="49" fontId="5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0" fontId="4" fillId="2" borderId="2" xfId="0" applyFont="1" applyFill="1" applyBorder="1">
      <alignment vertical="center"/>
    </xf>
    <xf numFmtId="0" fontId="4" fillId="2" borderId="2" xfId="0" applyFont="1" applyFill="1" applyBorder="1" applyAlignment="1">
      <alignment horizontal="left" vertical="center"/>
    </xf>
    <xf numFmtId="177" fontId="4" fillId="2" borderId="2" xfId="0" applyNumberFormat="1" applyFont="1" applyFill="1" applyBorder="1">
      <alignment vertical="center"/>
    </xf>
    <xf numFmtId="41" fontId="4" fillId="2" borderId="2" xfId="0" applyNumberFormat="1" applyFont="1" applyFill="1" applyBorder="1">
      <alignment vertical="center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800100</xdr:colOff>
      <xdr:row>0</xdr:row>
      <xdr:rowOff>38100</xdr:rowOff>
    </xdr:from>
    <xdr:to>
      <xdr:col>17</xdr:col>
      <xdr:colOff>1114425</xdr:colOff>
      <xdr:row>1</xdr:row>
      <xdr:rowOff>114300</xdr:rowOff>
    </xdr:to>
    <xdr:sp macro="" textlink="">
      <xdr:nvSpPr>
        <xdr:cNvPr id="2" name="正方形/長方形 1"/>
        <xdr:cNvSpPr/>
      </xdr:nvSpPr>
      <xdr:spPr>
        <a:xfrm>
          <a:off x="8763000" y="38100"/>
          <a:ext cx="1200150" cy="323850"/>
        </a:xfrm>
        <a:prstGeom prst="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400" b="1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資料３－４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B1:R105"/>
  <sheetViews>
    <sheetView tabSelected="1" workbookViewId="0">
      <selection activeCell="F5" sqref="F5"/>
    </sheetView>
  </sheetViews>
  <sheetFormatPr defaultRowHeight="12" x14ac:dyDescent="0.15"/>
  <cols>
    <col min="1" max="1" width="3.625" style="1" customWidth="1"/>
    <col min="2" max="7" width="5.625" style="1" customWidth="1"/>
    <col min="8" max="8" width="11.625" style="1" customWidth="1"/>
    <col min="9" max="9" width="16.125" style="1" bestFit="1" customWidth="1"/>
    <col min="10" max="16" width="5.625" style="1" customWidth="1"/>
    <col min="17" max="17" width="11.625" style="1" customWidth="1"/>
    <col min="18" max="18" width="16.625" style="1" customWidth="1"/>
    <col min="19" max="16384" width="9" style="1"/>
  </cols>
  <sheetData>
    <row r="1" spans="2:18" ht="19.5" customHeight="1" x14ac:dyDescent="0.15">
      <c r="B1" s="27" t="s">
        <v>120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</row>
    <row r="2" spans="2:18" x14ac:dyDescent="0.15"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</row>
    <row r="3" spans="2:18" ht="13.5" x14ac:dyDescent="0.15">
      <c r="B3" s="17" t="s">
        <v>0</v>
      </c>
      <c r="C3" s="18"/>
      <c r="D3" s="18"/>
      <c r="E3" s="19"/>
      <c r="F3" s="19" t="s">
        <v>118</v>
      </c>
      <c r="G3" s="19"/>
      <c r="H3" s="19"/>
      <c r="I3" s="19"/>
      <c r="J3" s="19"/>
      <c r="K3" s="17" t="s">
        <v>4</v>
      </c>
      <c r="L3" s="18"/>
      <c r="M3" s="18"/>
      <c r="N3" s="20" t="s">
        <v>117</v>
      </c>
      <c r="O3" s="18"/>
      <c r="P3" s="21" t="s">
        <v>116</v>
      </c>
      <c r="Q3" s="22"/>
      <c r="R3" s="19"/>
    </row>
    <row r="4" spans="2:18" ht="13.5" x14ac:dyDescent="0.15">
      <c r="B4" s="5" t="s">
        <v>1</v>
      </c>
      <c r="C4" s="13"/>
      <c r="D4" s="13"/>
      <c r="F4" s="1" t="s">
        <v>121</v>
      </c>
      <c r="K4" s="5" t="s">
        <v>5</v>
      </c>
      <c r="L4" s="13"/>
      <c r="M4" s="13"/>
      <c r="N4" s="6" t="s">
        <v>6</v>
      </c>
      <c r="O4" s="13"/>
      <c r="P4" s="13"/>
      <c r="Q4" s="3"/>
    </row>
    <row r="5" spans="2:18" ht="13.5" x14ac:dyDescent="0.15">
      <c r="B5" s="11"/>
      <c r="C5" s="11"/>
      <c r="D5" s="11"/>
      <c r="E5" s="11"/>
      <c r="F5" s="11"/>
      <c r="G5" s="11"/>
      <c r="H5" s="11"/>
      <c r="I5" s="11"/>
      <c r="J5" s="11"/>
      <c r="K5" s="9" t="s">
        <v>7</v>
      </c>
      <c r="L5" s="10"/>
      <c r="M5" s="10"/>
      <c r="N5" s="14" t="s">
        <v>6</v>
      </c>
      <c r="O5" s="10"/>
      <c r="P5" s="10"/>
      <c r="Q5" s="12"/>
      <c r="R5" s="11"/>
    </row>
    <row r="6" spans="2:18" ht="13.5" x14ac:dyDescent="0.15">
      <c r="K6" s="5" t="s">
        <v>8</v>
      </c>
      <c r="L6" s="13"/>
      <c r="M6" s="13"/>
      <c r="N6" s="6" t="s">
        <v>6</v>
      </c>
      <c r="O6" s="13"/>
      <c r="P6" s="13"/>
      <c r="Q6" s="3"/>
    </row>
    <row r="7" spans="2:18" ht="13.5" x14ac:dyDescent="0.15">
      <c r="B7" s="11"/>
      <c r="C7" s="11"/>
      <c r="D7" s="11"/>
      <c r="E7" s="11"/>
      <c r="F7" s="11"/>
      <c r="G7" s="11"/>
      <c r="H7" s="11"/>
      <c r="I7" s="11"/>
      <c r="J7" s="11"/>
      <c r="K7" s="9" t="s">
        <v>9</v>
      </c>
      <c r="L7" s="10"/>
      <c r="M7" s="10"/>
      <c r="N7" s="14" t="s">
        <v>6</v>
      </c>
      <c r="O7" s="10"/>
      <c r="P7" s="10"/>
      <c r="Q7" s="12"/>
      <c r="R7" s="11"/>
    </row>
    <row r="8" spans="2:18" ht="13.5" x14ac:dyDescent="0.15">
      <c r="K8" s="5" t="s">
        <v>10</v>
      </c>
      <c r="L8" s="13"/>
      <c r="M8" s="13"/>
      <c r="N8" s="6" t="s">
        <v>6</v>
      </c>
      <c r="O8" s="13"/>
      <c r="P8" s="13"/>
      <c r="Q8" s="3"/>
    </row>
    <row r="9" spans="2:18" ht="13.5" x14ac:dyDescent="0.15">
      <c r="B9" s="11"/>
      <c r="C9" s="11"/>
      <c r="D9" s="11"/>
      <c r="E9" s="11"/>
      <c r="F9" s="11"/>
      <c r="G9" s="11"/>
      <c r="H9" s="11"/>
      <c r="I9" s="11"/>
      <c r="J9" s="11"/>
      <c r="K9" s="9" t="s">
        <v>11</v>
      </c>
      <c r="L9" s="10"/>
      <c r="M9" s="10"/>
      <c r="N9" s="14" t="s">
        <v>6</v>
      </c>
      <c r="O9" s="10"/>
      <c r="P9" s="10"/>
      <c r="Q9" s="12"/>
      <c r="R9" s="11"/>
    </row>
    <row r="10" spans="2:18" ht="13.5" x14ac:dyDescent="0.15">
      <c r="B10" s="5" t="s">
        <v>2</v>
      </c>
      <c r="C10" s="13"/>
      <c r="D10" s="13"/>
      <c r="F10" s="1" t="s">
        <v>119</v>
      </c>
      <c r="R10" s="2" t="s">
        <v>3</v>
      </c>
    </row>
    <row r="11" spans="2:18" x14ac:dyDescent="0.15">
      <c r="B11" s="12" t="s">
        <v>32</v>
      </c>
      <c r="C11" s="11"/>
      <c r="D11" s="11"/>
      <c r="E11" s="11"/>
      <c r="F11" s="11"/>
      <c r="G11" s="11"/>
      <c r="H11" s="11"/>
      <c r="I11" s="11"/>
      <c r="J11" s="11"/>
      <c r="K11" s="12" t="s">
        <v>78</v>
      </c>
      <c r="L11" s="11"/>
      <c r="M11" s="11"/>
      <c r="N11" s="11"/>
      <c r="O11" s="11"/>
      <c r="P11" s="11"/>
      <c r="Q11" s="11"/>
      <c r="R11" s="11"/>
    </row>
    <row r="12" spans="2:18" x14ac:dyDescent="0.15">
      <c r="C12" s="3" t="s">
        <v>33</v>
      </c>
      <c r="I12" s="4">
        <f>I13+I16+I19+I23+I24+I25</f>
        <v>827342558</v>
      </c>
      <c r="L12" s="3" t="s">
        <v>79</v>
      </c>
      <c r="R12" s="8">
        <f>R13+R19+R22+R23+R26+R27+R28</f>
        <v>313563489</v>
      </c>
    </row>
    <row r="13" spans="2:18" x14ac:dyDescent="0.15">
      <c r="B13" s="11"/>
      <c r="C13" s="11"/>
      <c r="D13" s="12" t="s">
        <v>34</v>
      </c>
      <c r="E13" s="11"/>
      <c r="F13" s="11"/>
      <c r="G13" s="11"/>
      <c r="H13" s="11"/>
      <c r="I13" s="15">
        <f>SUM(I14:I15)</f>
        <v>599689198</v>
      </c>
      <c r="J13" s="11"/>
      <c r="K13" s="11"/>
      <c r="L13" s="11"/>
      <c r="M13" s="12" t="s">
        <v>80</v>
      </c>
      <c r="N13" s="11"/>
      <c r="O13" s="11"/>
      <c r="P13" s="11"/>
      <c r="Q13" s="11"/>
      <c r="R13" s="16">
        <f>R14+R18</f>
        <v>0</v>
      </c>
    </row>
    <row r="14" spans="2:18" x14ac:dyDescent="0.15">
      <c r="E14" s="3" t="s">
        <v>35</v>
      </c>
      <c r="I14" s="7">
        <v>599689198</v>
      </c>
      <c r="N14" s="3" t="s">
        <v>81</v>
      </c>
      <c r="R14" s="8">
        <f>SUM(R15:R17)</f>
        <v>0</v>
      </c>
    </row>
    <row r="15" spans="2:18" x14ac:dyDescent="0.15">
      <c r="B15" s="11"/>
      <c r="C15" s="11"/>
      <c r="D15" s="11"/>
      <c r="E15" s="12" t="s">
        <v>36</v>
      </c>
      <c r="F15" s="11"/>
      <c r="G15" s="11"/>
      <c r="H15" s="11"/>
      <c r="I15" s="15">
        <v>0</v>
      </c>
      <c r="J15" s="11"/>
      <c r="K15" s="11"/>
      <c r="L15" s="11"/>
      <c r="M15" s="11"/>
      <c r="N15" s="11"/>
      <c r="O15" s="12" t="s">
        <v>82</v>
      </c>
      <c r="P15" s="11"/>
      <c r="Q15" s="11"/>
      <c r="R15" s="16">
        <v>0</v>
      </c>
    </row>
    <row r="16" spans="2:18" x14ac:dyDescent="0.15">
      <c r="D16" s="3" t="s">
        <v>37</v>
      </c>
      <c r="I16" s="7">
        <f>SUM(I17:I18)</f>
        <v>227653360</v>
      </c>
      <c r="O16" s="3" t="s">
        <v>83</v>
      </c>
      <c r="R16" s="8">
        <v>0</v>
      </c>
    </row>
    <row r="17" spans="2:18" x14ac:dyDescent="0.15">
      <c r="B17" s="11"/>
      <c r="C17" s="11"/>
      <c r="D17" s="11"/>
      <c r="E17" s="12" t="s">
        <v>38</v>
      </c>
      <c r="F17" s="11"/>
      <c r="G17" s="11"/>
      <c r="H17" s="11"/>
      <c r="I17" s="15">
        <v>0</v>
      </c>
      <c r="J17" s="11"/>
      <c r="K17" s="11"/>
      <c r="L17" s="11"/>
      <c r="M17" s="11"/>
      <c r="N17" s="11"/>
      <c r="O17" s="12" t="s">
        <v>84</v>
      </c>
      <c r="P17" s="11"/>
      <c r="Q17" s="11"/>
      <c r="R17" s="16">
        <v>0</v>
      </c>
    </row>
    <row r="18" spans="2:18" x14ac:dyDescent="0.15">
      <c r="E18" s="3" t="s">
        <v>39</v>
      </c>
      <c r="I18" s="7">
        <v>227653360</v>
      </c>
      <c r="N18" s="3" t="s">
        <v>85</v>
      </c>
      <c r="R18" s="8">
        <v>0</v>
      </c>
    </row>
    <row r="19" spans="2:18" x14ac:dyDescent="0.15">
      <c r="B19" s="11"/>
      <c r="C19" s="11"/>
      <c r="D19" s="12" t="s">
        <v>40</v>
      </c>
      <c r="E19" s="11"/>
      <c r="F19" s="11"/>
      <c r="G19" s="11"/>
      <c r="H19" s="11"/>
      <c r="I19" s="15">
        <v>0</v>
      </c>
      <c r="J19" s="11"/>
      <c r="K19" s="11"/>
      <c r="L19" s="11"/>
      <c r="M19" s="12" t="s">
        <v>86</v>
      </c>
      <c r="N19" s="11"/>
      <c r="O19" s="11"/>
      <c r="P19" s="11"/>
      <c r="Q19" s="11"/>
      <c r="R19" s="16">
        <f>SUM(R20:R21)</f>
        <v>0</v>
      </c>
    </row>
    <row r="20" spans="2:18" x14ac:dyDescent="0.15">
      <c r="D20" s="3" t="s">
        <v>41</v>
      </c>
      <c r="I20" s="7">
        <f>SUM(I21:I22)</f>
        <v>0</v>
      </c>
      <c r="N20" s="3" t="s">
        <v>87</v>
      </c>
      <c r="R20" s="8">
        <v>0</v>
      </c>
    </row>
    <row r="21" spans="2:18" x14ac:dyDescent="0.15">
      <c r="B21" s="11"/>
      <c r="C21" s="11"/>
      <c r="D21" s="11"/>
      <c r="E21" s="12" t="s">
        <v>42</v>
      </c>
      <c r="F21" s="11"/>
      <c r="G21" s="11"/>
      <c r="H21" s="11"/>
      <c r="I21" s="15">
        <v>0</v>
      </c>
      <c r="J21" s="11"/>
      <c r="K21" s="11"/>
      <c r="L21" s="11"/>
      <c r="M21" s="11"/>
      <c r="N21" s="12" t="s">
        <v>88</v>
      </c>
      <c r="O21" s="11"/>
      <c r="P21" s="11"/>
      <c r="Q21" s="11"/>
      <c r="R21" s="16">
        <v>0</v>
      </c>
    </row>
    <row r="22" spans="2:18" x14ac:dyDescent="0.15">
      <c r="E22" s="3" t="s">
        <v>43</v>
      </c>
      <c r="I22" s="7">
        <v>0</v>
      </c>
      <c r="M22" s="3" t="s">
        <v>89</v>
      </c>
      <c r="R22" s="8">
        <v>0</v>
      </c>
    </row>
    <row r="23" spans="2:18" x14ac:dyDescent="0.15">
      <c r="B23" s="11"/>
      <c r="C23" s="11"/>
      <c r="D23" s="12" t="s">
        <v>44</v>
      </c>
      <c r="E23" s="11"/>
      <c r="F23" s="11"/>
      <c r="G23" s="11"/>
      <c r="H23" s="11"/>
      <c r="I23" s="15">
        <v>0</v>
      </c>
      <c r="J23" s="11"/>
      <c r="K23" s="11"/>
      <c r="L23" s="11"/>
      <c r="M23" s="12" t="s">
        <v>90</v>
      </c>
      <c r="N23" s="11"/>
      <c r="O23" s="11"/>
      <c r="P23" s="11"/>
      <c r="Q23" s="11"/>
      <c r="R23" s="16">
        <f>SUM(R24:R25)</f>
        <v>313563489</v>
      </c>
    </row>
    <row r="24" spans="2:18" x14ac:dyDescent="0.15">
      <c r="D24" s="3" t="s">
        <v>45</v>
      </c>
      <c r="I24" s="7">
        <v>0</v>
      </c>
      <c r="N24" s="3" t="s">
        <v>91</v>
      </c>
      <c r="R24" s="8"/>
    </row>
    <row r="25" spans="2:18" x14ac:dyDescent="0.15">
      <c r="B25" s="11"/>
      <c r="C25" s="11"/>
      <c r="D25" s="12" t="s">
        <v>46</v>
      </c>
      <c r="E25" s="11"/>
      <c r="F25" s="11"/>
      <c r="G25" s="11"/>
      <c r="H25" s="11"/>
      <c r="I25" s="15">
        <f>I26+I29+I30+I31</f>
        <v>0</v>
      </c>
      <c r="J25" s="11"/>
      <c r="K25" s="11"/>
      <c r="L25" s="11"/>
      <c r="M25" s="11"/>
      <c r="N25" s="12" t="s">
        <v>92</v>
      </c>
      <c r="O25" s="11"/>
      <c r="P25" s="11"/>
      <c r="Q25" s="11"/>
      <c r="R25" s="16">
        <v>313563489</v>
      </c>
    </row>
    <row r="26" spans="2:18" x14ac:dyDescent="0.15">
      <c r="E26" s="3" t="s">
        <v>47</v>
      </c>
      <c r="I26" s="7">
        <f>SUM(I27:I28)</f>
        <v>0</v>
      </c>
      <c r="M26" s="3" t="s">
        <v>93</v>
      </c>
      <c r="R26" s="8">
        <v>0</v>
      </c>
    </row>
    <row r="27" spans="2:18" x14ac:dyDescent="0.15">
      <c r="B27" s="11"/>
      <c r="C27" s="11"/>
      <c r="D27" s="11"/>
      <c r="E27" s="11"/>
      <c r="F27" s="12" t="s">
        <v>48</v>
      </c>
      <c r="G27" s="11"/>
      <c r="H27" s="11"/>
      <c r="I27" s="15">
        <v>0</v>
      </c>
      <c r="J27" s="11"/>
      <c r="K27" s="11"/>
      <c r="L27" s="11"/>
      <c r="M27" s="12" t="s">
        <v>94</v>
      </c>
      <c r="N27" s="11"/>
      <c r="O27" s="11"/>
      <c r="P27" s="11"/>
      <c r="Q27" s="11"/>
      <c r="R27" s="16">
        <v>0</v>
      </c>
    </row>
    <row r="28" spans="2:18" x14ac:dyDescent="0.15">
      <c r="F28" s="3" t="s">
        <v>49</v>
      </c>
      <c r="I28" s="7">
        <v>0</v>
      </c>
      <c r="M28" s="3" t="s">
        <v>95</v>
      </c>
      <c r="R28" s="8">
        <f>SUM(R29:R32)</f>
        <v>0</v>
      </c>
    </row>
    <row r="29" spans="2:18" x14ac:dyDescent="0.15">
      <c r="B29" s="11"/>
      <c r="C29" s="11"/>
      <c r="D29" s="11"/>
      <c r="E29" s="12" t="s">
        <v>50</v>
      </c>
      <c r="F29" s="11"/>
      <c r="G29" s="11"/>
      <c r="H29" s="11"/>
      <c r="I29" s="15">
        <v>0</v>
      </c>
      <c r="J29" s="11"/>
      <c r="K29" s="11"/>
      <c r="L29" s="11"/>
      <c r="M29" s="11"/>
      <c r="N29" s="12" t="s">
        <v>96</v>
      </c>
      <c r="O29" s="11"/>
      <c r="P29" s="11"/>
      <c r="Q29" s="11"/>
      <c r="R29" s="16">
        <v>0</v>
      </c>
    </row>
    <row r="30" spans="2:18" x14ac:dyDescent="0.15">
      <c r="E30" s="3" t="s">
        <v>51</v>
      </c>
      <c r="I30" s="7">
        <v>0</v>
      </c>
      <c r="N30" s="3" t="s">
        <v>97</v>
      </c>
      <c r="R30" s="8">
        <v>0</v>
      </c>
    </row>
    <row r="31" spans="2:18" x14ac:dyDescent="0.15">
      <c r="B31" s="11"/>
      <c r="C31" s="11"/>
      <c r="D31" s="11"/>
      <c r="E31" s="12" t="s">
        <v>46</v>
      </c>
      <c r="F31" s="11"/>
      <c r="G31" s="11"/>
      <c r="H31" s="11"/>
      <c r="I31" s="15">
        <v>0</v>
      </c>
      <c r="J31" s="11"/>
      <c r="K31" s="11"/>
      <c r="L31" s="11"/>
      <c r="M31" s="11"/>
      <c r="N31" s="12" t="s">
        <v>36</v>
      </c>
      <c r="O31" s="11"/>
      <c r="P31" s="11"/>
      <c r="Q31" s="11"/>
      <c r="R31" s="16">
        <v>0</v>
      </c>
    </row>
    <row r="32" spans="2:18" x14ac:dyDescent="0.15">
      <c r="C32" s="3" t="s">
        <v>52</v>
      </c>
      <c r="I32" s="7">
        <f>I33+I60+I74+I78+I79+I83+I84+I88</f>
        <v>60216193012</v>
      </c>
      <c r="N32" s="3" t="s">
        <v>95</v>
      </c>
      <c r="R32" s="8">
        <v>0</v>
      </c>
    </row>
    <row r="33" spans="2:18" x14ac:dyDescent="0.15">
      <c r="B33" s="11"/>
      <c r="C33" s="11"/>
      <c r="D33" s="12" t="s">
        <v>14</v>
      </c>
      <c r="E33" s="11"/>
      <c r="F33" s="11"/>
      <c r="G33" s="11"/>
      <c r="H33" s="11"/>
      <c r="I33" s="15">
        <f>I34+I57</f>
        <v>48295438761</v>
      </c>
      <c r="J33" s="11"/>
      <c r="K33" s="11"/>
      <c r="L33" s="12" t="s">
        <v>98</v>
      </c>
      <c r="M33" s="11"/>
      <c r="N33" s="11"/>
      <c r="O33" s="11"/>
      <c r="P33" s="11"/>
      <c r="Q33" s="11"/>
      <c r="R33" s="16">
        <f>R34+R41+R44+R45+R46+R47</f>
        <v>0</v>
      </c>
    </row>
    <row r="34" spans="2:18" x14ac:dyDescent="0.15">
      <c r="E34" s="3" t="s">
        <v>15</v>
      </c>
      <c r="I34" s="7">
        <f>I35+I36+I40+I44+I45+I49+I53</f>
        <v>48295438761</v>
      </c>
      <c r="M34" s="3" t="s">
        <v>80</v>
      </c>
      <c r="R34" s="8">
        <f>R35+R40</f>
        <v>0</v>
      </c>
    </row>
    <row r="35" spans="2:18" x14ac:dyDescent="0.15">
      <c r="B35" s="11"/>
      <c r="C35" s="11"/>
      <c r="D35" s="11"/>
      <c r="E35" s="11"/>
      <c r="F35" s="12" t="s">
        <v>16</v>
      </c>
      <c r="G35" s="11"/>
      <c r="H35" s="11"/>
      <c r="I35" s="15">
        <v>40032924389</v>
      </c>
      <c r="J35" s="11"/>
      <c r="K35" s="11"/>
      <c r="L35" s="11"/>
      <c r="M35" s="11"/>
      <c r="N35" s="12" t="s">
        <v>81</v>
      </c>
      <c r="O35" s="11"/>
      <c r="P35" s="11"/>
      <c r="Q35" s="11"/>
      <c r="R35" s="16">
        <f>SUM(R36:R38)</f>
        <v>0</v>
      </c>
    </row>
    <row r="36" spans="2:18" x14ac:dyDescent="0.15">
      <c r="F36" s="3" t="s">
        <v>17</v>
      </c>
      <c r="I36" s="7">
        <f>I37-I38-I39</f>
        <v>3154594829</v>
      </c>
      <c r="O36" s="3" t="s">
        <v>82</v>
      </c>
      <c r="R36" s="8">
        <v>0</v>
      </c>
    </row>
    <row r="37" spans="2:18" x14ac:dyDescent="0.15">
      <c r="B37" s="11"/>
      <c r="C37" s="11"/>
      <c r="D37" s="11"/>
      <c r="E37" s="11"/>
      <c r="F37" s="11"/>
      <c r="G37" s="12" t="s">
        <v>53</v>
      </c>
      <c r="H37" s="11"/>
      <c r="I37" s="15">
        <v>3154594829</v>
      </c>
      <c r="J37" s="11"/>
      <c r="K37" s="11"/>
      <c r="L37" s="11"/>
      <c r="M37" s="11"/>
      <c r="N37" s="11"/>
      <c r="O37" s="12" t="s">
        <v>83</v>
      </c>
      <c r="P37" s="11"/>
      <c r="Q37" s="11"/>
      <c r="R37" s="16">
        <v>0</v>
      </c>
    </row>
    <row r="38" spans="2:18" x14ac:dyDescent="0.15">
      <c r="G38" s="3" t="s">
        <v>54</v>
      </c>
      <c r="I38" s="7">
        <v>0</v>
      </c>
      <c r="O38" s="3" t="s">
        <v>84</v>
      </c>
      <c r="R38" s="8">
        <v>0</v>
      </c>
    </row>
    <row r="39" spans="2:18" x14ac:dyDescent="0.15">
      <c r="B39" s="11"/>
      <c r="C39" s="11"/>
      <c r="D39" s="11"/>
      <c r="E39" s="11"/>
      <c r="F39" s="11"/>
      <c r="G39" s="12" t="s">
        <v>55</v>
      </c>
      <c r="H39" s="11"/>
      <c r="I39" s="15">
        <v>0</v>
      </c>
      <c r="J39" s="11"/>
      <c r="K39" s="11"/>
      <c r="L39" s="11"/>
      <c r="M39" s="11"/>
      <c r="N39" s="11"/>
      <c r="O39" s="12" t="s">
        <v>99</v>
      </c>
      <c r="P39" s="11"/>
      <c r="Q39" s="11"/>
      <c r="R39" s="16">
        <v>0</v>
      </c>
    </row>
    <row r="40" spans="2:18" x14ac:dyDescent="0.15">
      <c r="F40" s="3" t="s">
        <v>18</v>
      </c>
      <c r="I40" s="7">
        <f>I41-I42-I43</f>
        <v>5107919543</v>
      </c>
      <c r="N40" s="3" t="s">
        <v>85</v>
      </c>
      <c r="R40" s="8">
        <v>0</v>
      </c>
    </row>
    <row r="41" spans="2:18" x14ac:dyDescent="0.15">
      <c r="B41" s="11"/>
      <c r="C41" s="11"/>
      <c r="D41" s="11"/>
      <c r="E41" s="11"/>
      <c r="F41" s="11"/>
      <c r="G41" s="12" t="s">
        <v>56</v>
      </c>
      <c r="H41" s="11"/>
      <c r="I41" s="15">
        <v>5107919543</v>
      </c>
      <c r="J41" s="11"/>
      <c r="K41" s="11"/>
      <c r="L41" s="11"/>
      <c r="M41" s="12" t="s">
        <v>100</v>
      </c>
      <c r="N41" s="11"/>
      <c r="O41" s="11"/>
      <c r="P41" s="11"/>
      <c r="Q41" s="11"/>
      <c r="R41" s="16">
        <f>SUM(R42:R43)</f>
        <v>0</v>
      </c>
    </row>
    <row r="42" spans="2:18" x14ac:dyDescent="0.15">
      <c r="G42" s="3" t="s">
        <v>54</v>
      </c>
      <c r="I42" s="7">
        <v>0</v>
      </c>
      <c r="N42" s="3" t="s">
        <v>87</v>
      </c>
      <c r="R42" s="8">
        <v>0</v>
      </c>
    </row>
    <row r="43" spans="2:18" x14ac:dyDescent="0.15">
      <c r="B43" s="11"/>
      <c r="C43" s="11"/>
      <c r="D43" s="11"/>
      <c r="E43" s="11"/>
      <c r="F43" s="11"/>
      <c r="G43" s="12" t="s">
        <v>55</v>
      </c>
      <c r="H43" s="11"/>
      <c r="I43" s="15">
        <v>0</v>
      </c>
      <c r="J43" s="11"/>
      <c r="K43" s="11"/>
      <c r="L43" s="11"/>
      <c r="M43" s="11"/>
      <c r="N43" s="12" t="s">
        <v>101</v>
      </c>
      <c r="O43" s="11"/>
      <c r="P43" s="11"/>
      <c r="Q43" s="11"/>
      <c r="R43" s="16">
        <v>0</v>
      </c>
    </row>
    <row r="44" spans="2:18" x14ac:dyDescent="0.15">
      <c r="F44" s="3" t="s">
        <v>19</v>
      </c>
      <c r="I44" s="7">
        <v>0</v>
      </c>
      <c r="M44" s="3" t="s">
        <v>102</v>
      </c>
      <c r="R44" s="8">
        <v>0</v>
      </c>
    </row>
    <row r="45" spans="2:18" x14ac:dyDescent="0.15">
      <c r="B45" s="11"/>
      <c r="C45" s="11"/>
      <c r="D45" s="11"/>
      <c r="E45" s="11"/>
      <c r="F45" s="12" t="s">
        <v>20</v>
      </c>
      <c r="G45" s="11"/>
      <c r="H45" s="11"/>
      <c r="I45" s="15">
        <f>I46-I47-I48</f>
        <v>0</v>
      </c>
      <c r="J45" s="11"/>
      <c r="K45" s="11"/>
      <c r="L45" s="11"/>
      <c r="M45" s="12" t="s">
        <v>103</v>
      </c>
      <c r="N45" s="11"/>
      <c r="O45" s="11"/>
      <c r="P45" s="11"/>
      <c r="Q45" s="11"/>
      <c r="R45" s="16"/>
    </row>
    <row r="46" spans="2:18" x14ac:dyDescent="0.15">
      <c r="G46" s="3" t="s">
        <v>57</v>
      </c>
      <c r="I46" s="7">
        <v>0</v>
      </c>
      <c r="M46" s="3" t="s">
        <v>94</v>
      </c>
      <c r="R46" s="8"/>
    </row>
    <row r="47" spans="2:18" x14ac:dyDescent="0.15">
      <c r="B47" s="11"/>
      <c r="C47" s="11"/>
      <c r="D47" s="11"/>
      <c r="E47" s="11"/>
      <c r="F47" s="11"/>
      <c r="G47" s="12" t="s">
        <v>54</v>
      </c>
      <c r="H47" s="11"/>
      <c r="I47" s="15">
        <v>0</v>
      </c>
      <c r="J47" s="11"/>
      <c r="K47" s="11"/>
      <c r="L47" s="11"/>
      <c r="M47" s="12" t="s">
        <v>104</v>
      </c>
      <c r="N47" s="11"/>
      <c r="O47" s="11"/>
      <c r="P47" s="11"/>
      <c r="Q47" s="11"/>
      <c r="R47" s="16">
        <f>SUM(R48:R49)</f>
        <v>0</v>
      </c>
    </row>
    <row r="48" spans="2:18" x14ac:dyDescent="0.15">
      <c r="G48" s="3" t="s">
        <v>55</v>
      </c>
      <c r="I48" s="7">
        <v>0</v>
      </c>
      <c r="N48" s="3" t="s">
        <v>36</v>
      </c>
      <c r="R48" s="8"/>
    </row>
    <row r="49" spans="2:18" x14ac:dyDescent="0.15">
      <c r="B49" s="11"/>
      <c r="C49" s="11"/>
      <c r="D49" s="11"/>
      <c r="E49" s="11"/>
      <c r="F49" s="12" t="s">
        <v>21</v>
      </c>
      <c r="G49" s="11"/>
      <c r="H49" s="11"/>
      <c r="I49" s="15">
        <f>I50-I51-I52</f>
        <v>0</v>
      </c>
      <c r="J49" s="11"/>
      <c r="K49" s="11"/>
      <c r="L49" s="11"/>
      <c r="M49" s="11"/>
      <c r="N49" s="12" t="s">
        <v>104</v>
      </c>
      <c r="O49" s="11"/>
      <c r="P49" s="11"/>
      <c r="Q49" s="11"/>
      <c r="R49" s="16"/>
    </row>
    <row r="50" spans="2:18" x14ac:dyDescent="0.15">
      <c r="G50" s="3" t="s">
        <v>58</v>
      </c>
      <c r="I50" s="7">
        <v>0</v>
      </c>
      <c r="L50" s="3" t="s">
        <v>105</v>
      </c>
      <c r="R50" s="8">
        <f>R33+R12</f>
        <v>313563489</v>
      </c>
    </row>
    <row r="51" spans="2:18" x14ac:dyDescent="0.15">
      <c r="B51" s="11"/>
      <c r="C51" s="11"/>
      <c r="D51" s="11"/>
      <c r="E51" s="11"/>
      <c r="F51" s="11"/>
      <c r="G51" s="12" t="s">
        <v>54</v>
      </c>
      <c r="H51" s="11"/>
      <c r="I51" s="15">
        <v>0</v>
      </c>
      <c r="J51" s="11"/>
      <c r="K51" s="12" t="s">
        <v>106</v>
      </c>
      <c r="L51" s="11"/>
      <c r="M51" s="11"/>
      <c r="N51" s="11"/>
      <c r="O51" s="11"/>
      <c r="P51" s="11"/>
      <c r="Q51" s="11"/>
      <c r="R51" s="16"/>
    </row>
    <row r="52" spans="2:18" x14ac:dyDescent="0.15">
      <c r="G52" s="3" t="s">
        <v>55</v>
      </c>
      <c r="I52" s="7">
        <v>0</v>
      </c>
      <c r="L52" s="3" t="s">
        <v>107</v>
      </c>
      <c r="R52" s="8">
        <f>SUBTOTAL(109,R53:R60)</f>
        <v>60729972081</v>
      </c>
    </row>
    <row r="53" spans="2:18" x14ac:dyDescent="0.15">
      <c r="B53" s="11"/>
      <c r="C53" s="11"/>
      <c r="D53" s="11"/>
      <c r="E53" s="11"/>
      <c r="F53" s="12" t="s">
        <v>22</v>
      </c>
      <c r="G53" s="11"/>
      <c r="H53" s="11"/>
      <c r="I53" s="15">
        <f>I54-I55-I56</f>
        <v>0</v>
      </c>
      <c r="J53" s="11"/>
      <c r="K53" s="11"/>
      <c r="L53" s="11"/>
      <c r="M53" s="12" t="s">
        <v>12</v>
      </c>
      <c r="N53" s="11"/>
      <c r="O53" s="11"/>
      <c r="P53" s="11"/>
      <c r="Q53" s="11"/>
      <c r="R53" s="16"/>
    </row>
    <row r="54" spans="2:18" x14ac:dyDescent="0.15">
      <c r="G54" s="3" t="s">
        <v>59</v>
      </c>
      <c r="I54" s="7">
        <v>0</v>
      </c>
      <c r="M54" s="3" t="s">
        <v>108</v>
      </c>
      <c r="R54" s="8"/>
    </row>
    <row r="55" spans="2:18" x14ac:dyDescent="0.15">
      <c r="B55" s="11"/>
      <c r="C55" s="11"/>
      <c r="D55" s="11"/>
      <c r="E55" s="11"/>
      <c r="F55" s="11"/>
      <c r="G55" s="12" t="s">
        <v>54</v>
      </c>
      <c r="H55" s="11"/>
      <c r="I55" s="15">
        <v>0</v>
      </c>
      <c r="J55" s="11"/>
      <c r="K55" s="11"/>
      <c r="L55" s="11"/>
      <c r="M55" s="12" t="s">
        <v>109</v>
      </c>
      <c r="N55" s="11"/>
      <c r="O55" s="11"/>
      <c r="P55" s="11"/>
      <c r="Q55" s="11"/>
      <c r="R55" s="16"/>
    </row>
    <row r="56" spans="2:18" x14ac:dyDescent="0.15">
      <c r="G56" s="3" t="s">
        <v>55</v>
      </c>
      <c r="I56" s="7">
        <v>0</v>
      </c>
      <c r="M56" s="3" t="s">
        <v>110</v>
      </c>
      <c r="R56" s="8"/>
    </row>
    <row r="57" spans="2:18" x14ac:dyDescent="0.15">
      <c r="B57" s="11"/>
      <c r="C57" s="11"/>
      <c r="D57" s="11"/>
      <c r="E57" s="12" t="s">
        <v>23</v>
      </c>
      <c r="F57" s="11"/>
      <c r="G57" s="11"/>
      <c r="H57" s="11"/>
      <c r="I57" s="15">
        <f>SUM(I58:I59)</f>
        <v>0</v>
      </c>
      <c r="J57" s="11"/>
      <c r="K57" s="11"/>
      <c r="L57" s="11"/>
      <c r="M57" s="12" t="s">
        <v>111</v>
      </c>
      <c r="N57" s="11"/>
      <c r="O57" s="11"/>
      <c r="P57" s="11"/>
      <c r="Q57" s="11"/>
      <c r="R57" s="16"/>
    </row>
    <row r="58" spans="2:18" x14ac:dyDescent="0.15">
      <c r="F58" s="3" t="s">
        <v>24</v>
      </c>
      <c r="I58" s="7">
        <v>0</v>
      </c>
      <c r="M58" s="3" t="s">
        <v>112</v>
      </c>
      <c r="R58" s="8"/>
    </row>
    <row r="59" spans="2:18" x14ac:dyDescent="0.15">
      <c r="B59" s="11"/>
      <c r="C59" s="11"/>
      <c r="D59" s="11"/>
      <c r="E59" s="11"/>
      <c r="F59" s="12" t="s">
        <v>25</v>
      </c>
      <c r="G59" s="11"/>
      <c r="H59" s="11"/>
      <c r="I59" s="15">
        <v>0</v>
      </c>
      <c r="J59" s="11"/>
      <c r="K59" s="11"/>
      <c r="L59" s="11"/>
      <c r="M59" s="12" t="s">
        <v>113</v>
      </c>
      <c r="N59" s="11"/>
      <c r="O59" s="11"/>
      <c r="P59" s="11"/>
      <c r="Q59" s="11"/>
      <c r="R59" s="16"/>
    </row>
    <row r="60" spans="2:18" x14ac:dyDescent="0.15">
      <c r="D60" s="3" t="s">
        <v>27</v>
      </c>
      <c r="I60" s="7">
        <f>I61+I71</f>
        <v>0</v>
      </c>
      <c r="M60" s="3" t="s">
        <v>13</v>
      </c>
      <c r="R60" s="8">
        <f>I105-R50</f>
        <v>60729972081</v>
      </c>
    </row>
    <row r="61" spans="2:18" x14ac:dyDescent="0.15">
      <c r="B61" s="11"/>
      <c r="C61" s="11"/>
      <c r="D61" s="11"/>
      <c r="E61" s="12" t="s">
        <v>15</v>
      </c>
      <c r="F61" s="11"/>
      <c r="G61" s="11"/>
      <c r="H61" s="11"/>
      <c r="I61" s="15">
        <f>I62+I63+I67</f>
        <v>0</v>
      </c>
      <c r="J61" s="11"/>
      <c r="K61" s="11"/>
      <c r="L61" s="12" t="s">
        <v>114</v>
      </c>
      <c r="M61" s="11"/>
      <c r="N61" s="11"/>
      <c r="O61" s="11"/>
      <c r="P61" s="11"/>
      <c r="Q61" s="11"/>
      <c r="R61" s="16">
        <f>R52</f>
        <v>60729972081</v>
      </c>
    </row>
    <row r="62" spans="2:18" x14ac:dyDescent="0.15">
      <c r="F62" s="3" t="s">
        <v>16</v>
      </c>
      <c r="I62" s="7">
        <v>0</v>
      </c>
    </row>
    <row r="63" spans="2:18" x14ac:dyDescent="0.15">
      <c r="B63" s="11"/>
      <c r="C63" s="11"/>
      <c r="D63" s="11"/>
      <c r="E63" s="11"/>
      <c r="F63" s="12" t="s">
        <v>17</v>
      </c>
      <c r="G63" s="11"/>
      <c r="H63" s="11"/>
      <c r="I63" s="15">
        <f>I64-I65-I66</f>
        <v>0</v>
      </c>
      <c r="J63" s="11"/>
      <c r="K63" s="11"/>
      <c r="L63" s="11"/>
      <c r="M63" s="11"/>
      <c r="N63" s="11"/>
      <c r="O63" s="11"/>
      <c r="P63" s="11"/>
      <c r="Q63" s="11"/>
      <c r="R63" s="16"/>
    </row>
    <row r="64" spans="2:18" x14ac:dyDescent="0.15">
      <c r="G64" s="3" t="s">
        <v>53</v>
      </c>
      <c r="I64" s="7">
        <v>0</v>
      </c>
      <c r="R64" s="8"/>
    </row>
    <row r="65" spans="2:18" x14ac:dyDescent="0.15">
      <c r="B65" s="11"/>
      <c r="C65" s="11"/>
      <c r="D65" s="11"/>
      <c r="E65" s="11"/>
      <c r="F65" s="11"/>
      <c r="G65" s="12" t="s">
        <v>54</v>
      </c>
      <c r="H65" s="11"/>
      <c r="I65" s="15">
        <v>0</v>
      </c>
      <c r="J65" s="11"/>
      <c r="K65" s="11"/>
      <c r="L65" s="11"/>
      <c r="M65" s="11"/>
      <c r="N65" s="11"/>
      <c r="O65" s="11"/>
      <c r="P65" s="11"/>
      <c r="Q65" s="11"/>
      <c r="R65" s="16"/>
    </row>
    <row r="66" spans="2:18" x14ac:dyDescent="0.15">
      <c r="G66" s="3" t="s">
        <v>55</v>
      </c>
      <c r="I66" s="7">
        <v>0</v>
      </c>
      <c r="R66" s="8"/>
    </row>
    <row r="67" spans="2:18" x14ac:dyDescent="0.15">
      <c r="B67" s="11"/>
      <c r="C67" s="11"/>
      <c r="D67" s="11"/>
      <c r="E67" s="11"/>
      <c r="F67" s="12" t="s">
        <v>18</v>
      </c>
      <c r="G67" s="11"/>
      <c r="H67" s="11"/>
      <c r="I67" s="15">
        <f>I68-I69-I70</f>
        <v>0</v>
      </c>
      <c r="J67" s="11"/>
      <c r="K67" s="11"/>
      <c r="L67" s="11"/>
      <c r="M67" s="11"/>
      <c r="N67" s="11"/>
      <c r="O67" s="11"/>
      <c r="P67" s="11"/>
      <c r="Q67" s="11"/>
      <c r="R67" s="16"/>
    </row>
    <row r="68" spans="2:18" x14ac:dyDescent="0.15">
      <c r="G68" s="3" t="s">
        <v>56</v>
      </c>
      <c r="I68" s="7">
        <v>0</v>
      </c>
      <c r="R68" s="8"/>
    </row>
    <row r="69" spans="2:18" x14ac:dyDescent="0.15">
      <c r="B69" s="11"/>
      <c r="C69" s="11"/>
      <c r="D69" s="11"/>
      <c r="E69" s="11"/>
      <c r="F69" s="11"/>
      <c r="G69" s="12" t="s">
        <v>54</v>
      </c>
      <c r="H69" s="11"/>
      <c r="I69" s="15">
        <v>0</v>
      </c>
      <c r="J69" s="11"/>
      <c r="K69" s="11"/>
      <c r="L69" s="11"/>
      <c r="M69" s="11"/>
      <c r="N69" s="11"/>
      <c r="O69" s="11"/>
      <c r="P69" s="11"/>
      <c r="Q69" s="11"/>
      <c r="R69" s="16"/>
    </row>
    <row r="70" spans="2:18" x14ac:dyDescent="0.15">
      <c r="G70" s="3" t="s">
        <v>55</v>
      </c>
      <c r="I70" s="7">
        <v>0</v>
      </c>
      <c r="R70" s="8"/>
    </row>
    <row r="71" spans="2:18" x14ac:dyDescent="0.15">
      <c r="B71" s="11"/>
      <c r="C71" s="11"/>
      <c r="D71" s="11"/>
      <c r="E71" s="12" t="s">
        <v>23</v>
      </c>
      <c r="F71" s="11"/>
      <c r="G71" s="11"/>
      <c r="H71" s="11"/>
      <c r="I71" s="15">
        <f>SUM(I72:I73)</f>
        <v>0</v>
      </c>
      <c r="J71" s="11"/>
      <c r="K71" s="11"/>
      <c r="L71" s="11"/>
      <c r="M71" s="11"/>
      <c r="N71" s="11"/>
      <c r="O71" s="11"/>
      <c r="P71" s="11"/>
      <c r="Q71" s="11"/>
      <c r="R71" s="16"/>
    </row>
    <row r="72" spans="2:18" x14ac:dyDescent="0.15">
      <c r="F72" s="3" t="s">
        <v>24</v>
      </c>
      <c r="I72" s="7">
        <v>0</v>
      </c>
      <c r="R72" s="8"/>
    </row>
    <row r="73" spans="2:18" x14ac:dyDescent="0.15">
      <c r="B73" s="11"/>
      <c r="C73" s="11"/>
      <c r="D73" s="11"/>
      <c r="E73" s="11"/>
      <c r="F73" s="12" t="s">
        <v>25</v>
      </c>
      <c r="G73" s="11"/>
      <c r="H73" s="11"/>
      <c r="I73" s="15">
        <v>0</v>
      </c>
      <c r="J73" s="11"/>
      <c r="K73" s="11"/>
      <c r="L73" s="11"/>
      <c r="M73" s="11"/>
      <c r="N73" s="11"/>
      <c r="O73" s="11"/>
      <c r="P73" s="11"/>
      <c r="Q73" s="11"/>
      <c r="R73" s="16"/>
    </row>
    <row r="74" spans="2:18" x14ac:dyDescent="0.15">
      <c r="D74" s="3" t="s">
        <v>28</v>
      </c>
      <c r="I74" s="7">
        <f>I75-I76-I77</f>
        <v>12781408</v>
      </c>
      <c r="R74" s="8"/>
    </row>
    <row r="75" spans="2:18" x14ac:dyDescent="0.15">
      <c r="B75" s="11"/>
      <c r="C75" s="11"/>
      <c r="D75" s="11"/>
      <c r="E75" s="12" t="s">
        <v>60</v>
      </c>
      <c r="F75" s="11"/>
      <c r="G75" s="11"/>
      <c r="H75" s="11"/>
      <c r="I75" s="15">
        <v>12781408</v>
      </c>
      <c r="J75" s="11"/>
      <c r="K75" s="11"/>
      <c r="L75" s="11"/>
      <c r="M75" s="11"/>
      <c r="N75" s="11"/>
      <c r="O75" s="11"/>
      <c r="P75" s="11"/>
      <c r="Q75" s="11"/>
      <c r="R75" s="16"/>
    </row>
    <row r="76" spans="2:18" x14ac:dyDescent="0.15">
      <c r="E76" s="3" t="s">
        <v>54</v>
      </c>
      <c r="I76" s="7">
        <v>0</v>
      </c>
      <c r="R76" s="8"/>
    </row>
    <row r="77" spans="2:18" x14ac:dyDescent="0.15">
      <c r="B77" s="11"/>
      <c r="C77" s="11"/>
      <c r="D77" s="11"/>
      <c r="E77" s="12" t="s">
        <v>55</v>
      </c>
      <c r="F77" s="11"/>
      <c r="G77" s="11"/>
      <c r="H77" s="11"/>
      <c r="I77" s="15">
        <v>0</v>
      </c>
      <c r="J77" s="11"/>
      <c r="K77" s="11"/>
      <c r="L77" s="11"/>
      <c r="M77" s="11"/>
      <c r="N77" s="11"/>
      <c r="O77" s="11"/>
      <c r="P77" s="11"/>
      <c r="Q77" s="11"/>
      <c r="R77" s="16"/>
    </row>
    <row r="78" spans="2:18" x14ac:dyDescent="0.15">
      <c r="D78" s="3" t="s">
        <v>61</v>
      </c>
      <c r="I78" s="7">
        <v>0</v>
      </c>
      <c r="R78" s="8"/>
    </row>
    <row r="79" spans="2:18" x14ac:dyDescent="0.15">
      <c r="B79" s="11"/>
      <c r="C79" s="11"/>
      <c r="D79" s="12" t="s">
        <v>29</v>
      </c>
      <c r="E79" s="11"/>
      <c r="F79" s="11"/>
      <c r="G79" s="11"/>
      <c r="H79" s="11"/>
      <c r="I79" s="15">
        <f>I80-I81-I82</f>
        <v>0</v>
      </c>
      <c r="J79" s="11"/>
      <c r="K79" s="11"/>
      <c r="L79" s="11"/>
      <c r="M79" s="11"/>
      <c r="N79" s="11"/>
      <c r="O79" s="11"/>
      <c r="P79" s="11"/>
      <c r="Q79" s="11"/>
      <c r="R79" s="16"/>
    </row>
    <row r="80" spans="2:18" x14ac:dyDescent="0.15">
      <c r="E80" s="3" t="s">
        <v>62</v>
      </c>
      <c r="I80" s="7">
        <v>0</v>
      </c>
      <c r="R80" s="8"/>
    </row>
    <row r="81" spans="2:18" x14ac:dyDescent="0.15">
      <c r="B81" s="11"/>
      <c r="C81" s="11"/>
      <c r="D81" s="11"/>
      <c r="E81" s="12" t="s">
        <v>54</v>
      </c>
      <c r="F81" s="11"/>
      <c r="G81" s="11"/>
      <c r="H81" s="11"/>
      <c r="I81" s="15">
        <v>0</v>
      </c>
      <c r="J81" s="11"/>
      <c r="K81" s="11"/>
      <c r="L81" s="11"/>
      <c r="M81" s="11"/>
      <c r="N81" s="11"/>
      <c r="O81" s="11"/>
      <c r="P81" s="11"/>
      <c r="Q81" s="11"/>
      <c r="R81" s="16"/>
    </row>
    <row r="82" spans="2:18" x14ac:dyDescent="0.15">
      <c r="E82" s="3" t="s">
        <v>55</v>
      </c>
      <c r="I82" s="7">
        <v>0</v>
      </c>
      <c r="R82" s="8"/>
    </row>
    <row r="83" spans="2:18" x14ac:dyDescent="0.15">
      <c r="B83" s="11"/>
      <c r="C83" s="11"/>
      <c r="D83" s="12" t="s">
        <v>26</v>
      </c>
      <c r="E83" s="11"/>
      <c r="F83" s="11"/>
      <c r="G83" s="11"/>
      <c r="H83" s="11"/>
      <c r="I83" s="15">
        <v>0</v>
      </c>
      <c r="J83" s="11"/>
      <c r="K83" s="11"/>
      <c r="L83" s="11"/>
      <c r="M83" s="11"/>
      <c r="N83" s="11"/>
      <c r="O83" s="11"/>
      <c r="P83" s="11"/>
      <c r="Q83" s="11"/>
      <c r="R83" s="16"/>
    </row>
    <row r="84" spans="2:18" x14ac:dyDescent="0.15">
      <c r="D84" s="3" t="s">
        <v>30</v>
      </c>
      <c r="I84" s="7">
        <f>SUM(I85:I87)</f>
        <v>61932843</v>
      </c>
      <c r="R84" s="8"/>
    </row>
    <row r="85" spans="2:18" x14ac:dyDescent="0.15">
      <c r="B85" s="11"/>
      <c r="C85" s="11"/>
      <c r="D85" s="11"/>
      <c r="E85" s="12" t="s">
        <v>14</v>
      </c>
      <c r="F85" s="11"/>
      <c r="G85" s="11"/>
      <c r="H85" s="11"/>
      <c r="I85" s="15">
        <v>61932843</v>
      </c>
      <c r="J85" s="11"/>
      <c r="K85" s="11"/>
      <c r="L85" s="11"/>
      <c r="M85" s="11"/>
      <c r="N85" s="11"/>
      <c r="O85" s="11"/>
      <c r="P85" s="11"/>
      <c r="Q85" s="11"/>
      <c r="R85" s="16"/>
    </row>
    <row r="86" spans="2:18" x14ac:dyDescent="0.15">
      <c r="E86" s="3" t="s">
        <v>27</v>
      </c>
      <c r="I86" s="7">
        <v>0</v>
      </c>
      <c r="R86" s="8"/>
    </row>
    <row r="87" spans="2:18" x14ac:dyDescent="0.15">
      <c r="B87" s="11"/>
      <c r="C87" s="11"/>
      <c r="D87" s="11"/>
      <c r="E87" s="12" t="s">
        <v>63</v>
      </c>
      <c r="F87" s="11"/>
      <c r="G87" s="11"/>
      <c r="H87" s="11"/>
      <c r="I87" s="15">
        <v>0</v>
      </c>
      <c r="J87" s="11"/>
      <c r="K87" s="11"/>
      <c r="L87" s="11"/>
      <c r="M87" s="11"/>
      <c r="N87" s="11"/>
      <c r="O87" s="11"/>
      <c r="P87" s="11"/>
      <c r="Q87" s="11"/>
      <c r="R87" s="16"/>
    </row>
    <row r="88" spans="2:18" x14ac:dyDescent="0.15">
      <c r="D88" s="3" t="s">
        <v>31</v>
      </c>
      <c r="I88" s="7">
        <f>I89+I92+I93+I94+I99</f>
        <v>11846040000</v>
      </c>
      <c r="R88" s="8"/>
    </row>
    <row r="89" spans="2:18" x14ac:dyDescent="0.15">
      <c r="B89" s="11"/>
      <c r="C89" s="11"/>
      <c r="D89" s="11"/>
      <c r="E89" s="12" t="s">
        <v>64</v>
      </c>
      <c r="F89" s="11"/>
      <c r="G89" s="11"/>
      <c r="H89" s="11"/>
      <c r="I89" s="15">
        <f>SUM(I90:I91)</f>
        <v>0</v>
      </c>
      <c r="J89" s="11"/>
      <c r="K89" s="11"/>
      <c r="L89" s="11"/>
      <c r="M89" s="11"/>
      <c r="N89" s="11"/>
      <c r="O89" s="11"/>
      <c r="P89" s="11"/>
      <c r="Q89" s="11"/>
      <c r="R89" s="16"/>
    </row>
    <row r="90" spans="2:18" x14ac:dyDescent="0.15">
      <c r="F90" s="3" t="s">
        <v>65</v>
      </c>
      <c r="I90" s="7">
        <v>0</v>
      </c>
      <c r="R90" s="8"/>
    </row>
    <row r="91" spans="2:18" x14ac:dyDescent="0.15">
      <c r="B91" s="11"/>
      <c r="C91" s="11"/>
      <c r="D91" s="11"/>
      <c r="E91" s="11"/>
      <c r="F91" s="12" t="s">
        <v>66</v>
      </c>
      <c r="G91" s="11"/>
      <c r="H91" s="11"/>
      <c r="I91" s="15">
        <v>0</v>
      </c>
      <c r="J91" s="11"/>
      <c r="K91" s="11"/>
      <c r="L91" s="11"/>
      <c r="M91" s="11"/>
      <c r="N91" s="11"/>
      <c r="O91" s="11"/>
      <c r="P91" s="11"/>
      <c r="Q91" s="11"/>
      <c r="R91" s="16"/>
    </row>
    <row r="92" spans="2:18" x14ac:dyDescent="0.15">
      <c r="E92" s="3" t="s">
        <v>67</v>
      </c>
      <c r="I92" s="7">
        <v>0</v>
      </c>
      <c r="R92" s="8"/>
    </row>
    <row r="93" spans="2:18" x14ac:dyDescent="0.15">
      <c r="B93" s="11"/>
      <c r="C93" s="11"/>
      <c r="D93" s="11"/>
      <c r="E93" s="12" t="s">
        <v>45</v>
      </c>
      <c r="F93" s="11"/>
      <c r="G93" s="11"/>
      <c r="H93" s="11"/>
      <c r="I93" s="15">
        <v>0</v>
      </c>
      <c r="J93" s="11"/>
      <c r="K93" s="11"/>
      <c r="L93" s="11"/>
      <c r="M93" s="11"/>
      <c r="N93" s="11"/>
      <c r="O93" s="11"/>
      <c r="P93" s="11"/>
      <c r="Q93" s="11"/>
      <c r="R93" s="16"/>
    </row>
    <row r="94" spans="2:18" x14ac:dyDescent="0.15">
      <c r="E94" s="3" t="s">
        <v>41</v>
      </c>
      <c r="I94" s="7">
        <f>SUM(I95:I98)</f>
        <v>11846040000</v>
      </c>
      <c r="R94" s="8"/>
    </row>
    <row r="95" spans="2:18" x14ac:dyDescent="0.15">
      <c r="B95" s="11"/>
      <c r="C95" s="11"/>
      <c r="D95" s="11"/>
      <c r="E95" s="11"/>
      <c r="F95" s="12" t="s">
        <v>43</v>
      </c>
      <c r="G95" s="11"/>
      <c r="H95" s="11"/>
      <c r="I95" s="15">
        <v>0</v>
      </c>
      <c r="J95" s="11"/>
      <c r="K95" s="11"/>
      <c r="L95" s="11"/>
      <c r="M95" s="11"/>
      <c r="N95" s="11"/>
      <c r="O95" s="11"/>
      <c r="P95" s="11"/>
      <c r="Q95" s="11"/>
      <c r="R95" s="16"/>
    </row>
    <row r="96" spans="2:18" x14ac:dyDescent="0.15">
      <c r="F96" s="3" t="s">
        <v>68</v>
      </c>
      <c r="I96" s="7">
        <v>0</v>
      </c>
      <c r="R96" s="8"/>
    </row>
    <row r="97" spans="2:18" x14ac:dyDescent="0.15">
      <c r="B97" s="11"/>
      <c r="C97" s="11"/>
      <c r="D97" s="11"/>
      <c r="E97" s="11"/>
      <c r="F97" s="12" t="s">
        <v>69</v>
      </c>
      <c r="G97" s="11"/>
      <c r="H97" s="11"/>
      <c r="I97" s="15">
        <v>11846040000</v>
      </c>
      <c r="J97" s="11"/>
      <c r="K97" s="11"/>
      <c r="L97" s="11"/>
      <c r="M97" s="11"/>
      <c r="N97" s="11"/>
      <c r="O97" s="11"/>
      <c r="P97" s="11"/>
      <c r="Q97" s="11"/>
      <c r="R97" s="16"/>
    </row>
    <row r="98" spans="2:18" x14ac:dyDescent="0.15">
      <c r="F98" s="3" t="s">
        <v>70</v>
      </c>
      <c r="I98" s="7"/>
      <c r="R98" s="8"/>
    </row>
    <row r="99" spans="2:18" x14ac:dyDescent="0.15">
      <c r="B99" s="11"/>
      <c r="C99" s="11"/>
      <c r="D99" s="11"/>
      <c r="E99" s="12" t="s">
        <v>71</v>
      </c>
      <c r="F99" s="11"/>
      <c r="G99" s="11"/>
      <c r="H99" s="11"/>
      <c r="I99" s="15">
        <f>SUM(I100:I104)</f>
        <v>0</v>
      </c>
      <c r="J99" s="11"/>
      <c r="K99" s="11"/>
      <c r="L99" s="11"/>
      <c r="M99" s="11"/>
      <c r="N99" s="11"/>
      <c r="O99" s="11"/>
      <c r="P99" s="11"/>
      <c r="Q99" s="11"/>
      <c r="R99" s="16"/>
    </row>
    <row r="100" spans="2:18" x14ac:dyDescent="0.15">
      <c r="F100" s="3" t="s">
        <v>72</v>
      </c>
      <c r="I100" s="7">
        <v>0</v>
      </c>
      <c r="R100" s="8"/>
    </row>
    <row r="101" spans="2:18" x14ac:dyDescent="0.15">
      <c r="B101" s="11"/>
      <c r="C101" s="11"/>
      <c r="D101" s="11"/>
      <c r="E101" s="11"/>
      <c r="F101" s="12" t="s">
        <v>73</v>
      </c>
      <c r="G101" s="11"/>
      <c r="H101" s="11"/>
      <c r="I101" s="15">
        <v>0</v>
      </c>
      <c r="J101" s="11"/>
      <c r="K101" s="11"/>
      <c r="L101" s="11"/>
      <c r="M101" s="11"/>
      <c r="N101" s="11"/>
      <c r="O101" s="11"/>
      <c r="P101" s="11"/>
      <c r="Q101" s="11"/>
      <c r="R101" s="16"/>
    </row>
    <row r="102" spans="2:18" x14ac:dyDescent="0.15">
      <c r="F102" s="3" t="s">
        <v>74</v>
      </c>
      <c r="I102" s="7">
        <v>0</v>
      </c>
      <c r="R102" s="8"/>
    </row>
    <row r="103" spans="2:18" x14ac:dyDescent="0.15">
      <c r="B103" s="11"/>
      <c r="C103" s="11"/>
      <c r="D103" s="11"/>
      <c r="E103" s="11"/>
      <c r="F103" s="12" t="s">
        <v>75</v>
      </c>
      <c r="G103" s="11"/>
      <c r="H103" s="11"/>
      <c r="I103" s="15">
        <v>0</v>
      </c>
      <c r="J103" s="11"/>
      <c r="K103" s="11"/>
      <c r="L103" s="11"/>
      <c r="M103" s="11"/>
      <c r="N103" s="11"/>
      <c r="O103" s="11"/>
      <c r="P103" s="11"/>
      <c r="Q103" s="11"/>
      <c r="R103" s="16"/>
    </row>
    <row r="104" spans="2:18" x14ac:dyDescent="0.15">
      <c r="F104" s="3" t="s">
        <v>76</v>
      </c>
      <c r="I104" s="7">
        <v>0</v>
      </c>
      <c r="R104" s="8"/>
    </row>
    <row r="105" spans="2:18" x14ac:dyDescent="0.15">
      <c r="B105" s="23"/>
      <c r="C105" s="24" t="s">
        <v>77</v>
      </c>
      <c r="D105" s="23"/>
      <c r="E105" s="23"/>
      <c r="F105" s="23"/>
      <c r="G105" s="23"/>
      <c r="H105" s="23"/>
      <c r="I105" s="25">
        <f>I32+I12</f>
        <v>61043535570</v>
      </c>
      <c r="J105" s="23"/>
      <c r="K105" s="24" t="s">
        <v>115</v>
      </c>
      <c r="L105" s="23"/>
      <c r="M105" s="23"/>
      <c r="N105" s="23"/>
      <c r="O105" s="23"/>
      <c r="P105" s="23"/>
      <c r="Q105" s="23"/>
      <c r="R105" s="26">
        <f>R61+R50</f>
        <v>61043535570</v>
      </c>
    </row>
  </sheetData>
  <mergeCells count="1">
    <mergeCell ref="B1:R2"/>
  </mergeCells>
  <phoneticPr fontId="2"/>
  <printOptions horizontalCentered="1" verticalCentered="1"/>
  <pageMargins left="0.39370078740157499" right="0.39370078740157499" top="0" bottom="0" header="0.511811023622047" footer="0.511811023622047"/>
  <pageSetup paperSize="9" scale="68" orientation="portrait" cellComments="atEnd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万博</vt:lpstr>
    </vt:vector>
  </TitlesOfParts>
  <Company>大阪府庁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2015-03-06T05:38:49Z</cp:lastPrinted>
  <dcterms:created xsi:type="dcterms:W3CDTF">2014-09-01T06:09:05Z</dcterms:created>
  <dcterms:modified xsi:type="dcterms:W3CDTF">2015-03-09T05:14:41Z</dcterms:modified>
</cp:coreProperties>
</file>