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<sst xmlns="http://schemas.openxmlformats.org/spreadsheetml/2006/main" count="235" uniqueCount="36">
  <si>
    <t>売上規模</t>
  </si>
  <si>
    <t>事業所数</t>
  </si>
  <si>
    <t>従業者数（人）</t>
  </si>
  <si>
    <t>主業従事者数（人）</t>
  </si>
  <si>
    <t>年間売上高（百万円）</t>
  </si>
  <si>
    <t>主業の年間売上高（百万円）</t>
  </si>
  <si>
    <t>リース契約高（百万円）</t>
  </si>
  <si>
    <t>平成１９年</t>
  </si>
  <si>
    <t>平成２０年</t>
  </si>
  <si>
    <t>構成比</t>
  </si>
  <si>
    <t>前年比</t>
  </si>
  <si>
    <t>1千万円未満</t>
  </si>
  <si>
    <t xml:space="preserve">x </t>
  </si>
  <si>
    <t xml:space="preserve">-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</si>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</sst>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spans="1:25" ht="19.5" customHeight="1">
      <c r="A1" s="7" t="s">
        <v>0</v>
      </c>
      <c r="B1" s="41" t="s">
        <v>1</v>
      </c>
      <c r="C1" s="42"/>
      <c r="D1" s="42"/>
      <c r="E1" s="43"/>
      <c r="F1" s="41" t="s">
        <v>2</v>
      </c>
      <c r="G1" s="42"/>
      <c r="H1" s="42"/>
      <c r="I1" s="43"/>
      <c r="J1" s="41" t="s">
        <v>3</v>
      </c>
      <c r="K1" s="42"/>
      <c r="L1" s="42"/>
      <c r="M1" s="43"/>
      <c r="N1" s="41" t="s">
        <v>4</v>
      </c>
      <c r="O1" s="42"/>
      <c r="P1" s="42"/>
      <c r="Q1" s="43"/>
      <c r="R1" s="38" t="s">
        <v>5</v>
      </c>
      <c r="S1" s="39"/>
      <c r="T1" s="39"/>
      <c r="U1" s="40"/>
      <c r="V1" s="38" t="s">
        <v>6</v>
      </c>
      <c r="W1" s="39"/>
      <c r="X1" s="39"/>
      <c r="Y1" s="40"/>
    </row>
    <row r="2" spans="1:25" ht="19.5" customHeight="1">
      <c r="A2" s="8"/>
      <c r="B2" s="31" t="s">
        <v>7</v>
      </c>
      <c r="C2" s="31" t="s">
        <v>8</v>
      </c>
      <c r="D2" s="31" t="s">
        <v>9</v>
      </c>
      <c r="E2" s="31" t="s">
        <v>10</v>
      </c>
      <c r="F2" s="31" t="s">
        <v>7</v>
      </c>
      <c r="G2" s="31" t="s">
        <v>8</v>
      </c>
      <c r="H2" s="31" t="s">
        <v>9</v>
      </c>
      <c r="I2" s="31" t="s">
        <v>10</v>
      </c>
      <c r="J2" s="31" t="s">
        <v>7</v>
      </c>
      <c r="K2" s="31" t="s">
        <v>8</v>
      </c>
      <c r="L2" s="31" t="s">
        <v>9</v>
      </c>
      <c r="M2" s="31" t="s">
        <v>10</v>
      </c>
      <c r="N2" s="31" t="s">
        <v>7</v>
      </c>
      <c r="O2" s="31" t="s">
        <v>8</v>
      </c>
      <c r="P2" s="31" t="s">
        <v>9</v>
      </c>
      <c r="Q2" s="31" t="s">
        <v>10</v>
      </c>
      <c r="R2" s="31" t="s">
        <v>7</v>
      </c>
      <c r="S2" s="31" t="s">
        <v>8</v>
      </c>
      <c r="T2" s="31" t="s">
        <v>9</v>
      </c>
      <c r="U2" s="32" t="s">
        <v>10</v>
      </c>
      <c r="V2" s="31" t="s">
        <v>7</v>
      </c>
      <c r="W2" s="31" t="s">
        <v>8</v>
      </c>
      <c r="X2" s="31" t="s">
        <v>9</v>
      </c>
      <c r="Y2" s="32" t="s">
        <v>10</v>
      </c>
    </row>
    <row r="3" spans="1:25" ht="19.5" customHeight="1">
      <c r="A3" s="5" t="s">
        <v>11</v>
      </c>
      <c r="B3" s="6">
        <v>3</v>
      </c>
      <c r="C3" s="6">
        <v>9</v>
      </c>
      <c r="D3" s="24">
        <f>C3/C9</f>
        <v>0.029315960912052116</v>
      </c>
      <c r="E3" s="24">
        <f aca="true" t="shared" si="0" ref="E3:E9">C3/B3</f>
        <v>3</v>
      </c>
      <c r="F3" s="6">
        <v>7</v>
      </c>
      <c r="G3" s="6">
        <v>19</v>
      </c>
      <c r="H3" s="24">
        <f>G3/G9</f>
        <v>0.004425809457255998</v>
      </c>
      <c r="I3" s="24">
        <f aca="true" t="shared" si="1" ref="I3:I9">G3/F3</f>
        <v>2.7142857142857144</v>
      </c>
      <c r="J3" s="6">
        <v>7</v>
      </c>
      <c r="K3" s="6">
        <v>19</v>
      </c>
      <c r="L3" s="24">
        <f>K3/K9</f>
        <v>0.004506641366223909</v>
      </c>
      <c r="M3" s="24">
        <f aca="true" t="shared" si="2" ref="M3:M9">K3/J3</f>
        <v>2.7142857142857144</v>
      </c>
      <c r="N3" s="6" t="s">
        <v>13</v>
      </c>
      <c r="O3" s="6" t="s">
        <v>12</v>
      </c>
      <c r="P3" s="24" t="s">
        <v>12</v>
      </c>
      <c r="Q3" s="24" t="s">
        <v>13</v>
      </c>
      <c r="R3" s="17" t="s">
        <v>13</v>
      </c>
      <c r="S3" s="17" t="s">
        <v>12</v>
      </c>
      <c r="T3" s="24" t="s">
        <v>12</v>
      </c>
      <c r="U3" s="33" t="s">
        <v>13</v>
      </c>
      <c r="V3" s="17" t="s">
        <v>13</v>
      </c>
      <c r="W3" s="17" t="s">
        <v>13</v>
      </c>
      <c r="X3" s="24" t="s">
        <v>13</v>
      </c>
      <c r="Y3" s="33" t="s">
        <v>13</v>
      </c>
    </row>
    <row r="4" spans="1:25" ht="19.5" customHeight="1">
      <c r="A4" s="1" t="s">
        <v>14</v>
      </c>
      <c r="B4" s="2">
        <v>18</v>
      </c>
      <c r="C4" s="2">
        <v>21</v>
      </c>
      <c r="D4" s="25">
        <f>C4/C9</f>
        <v>0.06840390879478828</v>
      </c>
      <c r="E4" s="24">
        <f t="shared" si="0"/>
        <v>1.1666666666666667</v>
      </c>
      <c r="F4" s="2">
        <v>65</v>
      </c>
      <c r="G4" s="2">
        <v>71</v>
      </c>
      <c r="H4" s="25">
        <f>G4/G9</f>
        <v>0.016538551129746098</v>
      </c>
      <c r="I4" s="24">
        <f t="shared" si="1"/>
        <v>1.0923076923076922</v>
      </c>
      <c r="J4" s="2">
        <v>65</v>
      </c>
      <c r="K4" s="2">
        <v>68</v>
      </c>
      <c r="L4" s="25">
        <f>K4/K9</f>
        <v>0.016129032258064516</v>
      </c>
      <c r="M4" s="24">
        <f t="shared" si="2"/>
        <v>1.0461538461538462</v>
      </c>
      <c r="N4" s="2">
        <v>373</v>
      </c>
      <c r="O4" s="2">
        <v>394</v>
      </c>
      <c r="P4" s="25">
        <f>O4/O9</f>
        <v>0.0025943070105550105</v>
      </c>
      <c r="Q4" s="24">
        <f aca="true" t="shared" si="3" ref="Q3:Q9">O4/N4</f>
        <v>1.0563002680965148</v>
      </c>
      <c r="R4" s="18">
        <v>345</v>
      </c>
      <c r="S4" s="18">
        <v>343</v>
      </c>
      <c r="T4" s="25">
        <f>S4/S9</f>
        <v>0.0024700604192621507</v>
      </c>
      <c r="U4" s="33">
        <f aca="true" t="shared" si="4" ref="U3:U9">S4/R4</f>
        <v>0.9942028985507246</v>
      </c>
      <c r="V4" s="18">
        <v>35</v>
      </c>
      <c r="W4" s="18" t="s">
        <v>13</v>
      </c>
      <c r="X4" s="25" t="s">
        <v>13</v>
      </c>
      <c r="Y4" s="33" t="s">
        <v>13</v>
      </c>
    </row>
    <row r="5" spans="1:25" ht="19.5" customHeight="1">
      <c r="A5" s="1" t="s">
        <v>15</v>
      </c>
      <c r="B5" s="2">
        <v>38</v>
      </c>
      <c r="C5" s="2">
        <v>49</v>
      </c>
      <c r="D5" s="25">
        <f>C5/C9</f>
        <v>0.15960912052117263</v>
      </c>
      <c r="E5" s="24">
        <f t="shared" si="0"/>
        <v>1.2894736842105263</v>
      </c>
      <c r="F5" s="2">
        <v>200</v>
      </c>
      <c r="G5" s="2">
        <v>264</v>
      </c>
      <c r="H5" s="25">
        <f>G5/G9</f>
        <v>0.061495457721872815</v>
      </c>
      <c r="I5" s="24">
        <f t="shared" si="1"/>
        <v>1.32</v>
      </c>
      <c r="J5" s="2">
        <v>182</v>
      </c>
      <c r="K5" s="2">
        <v>257</v>
      </c>
      <c r="L5" s="25">
        <f>K5/K9</f>
        <v>0.060958254269449716</v>
      </c>
      <c r="M5" s="24">
        <f t="shared" si="2"/>
        <v>1.4120879120879122</v>
      </c>
      <c r="N5" s="2">
        <v>2426</v>
      </c>
      <c r="O5" s="2">
        <v>3250</v>
      </c>
      <c r="P5" s="25">
        <f>O5/O9</f>
        <v>0.021399740569298945</v>
      </c>
      <c r="Q5" s="24">
        <f t="shared" si="3"/>
        <v>1.3396537510305029</v>
      </c>
      <c r="R5" s="18">
        <v>2172</v>
      </c>
      <c r="S5" s="18">
        <v>2914</v>
      </c>
      <c r="T5" s="25">
        <f>S5/S9</f>
        <v>0.020984711550232963</v>
      </c>
      <c r="U5" s="33">
        <f t="shared" si="4"/>
        <v>1.3416206261510129</v>
      </c>
      <c r="V5" s="18">
        <v>41</v>
      </c>
      <c r="W5" s="18">
        <v>27</v>
      </c>
      <c r="X5" s="25">
        <f>W5/W9</f>
        <v>0.007186585041256322</v>
      </c>
      <c r="Y5" s="33">
        <f aca="true" t="shared" si="5" ref="Y3:Y9">W5/V5</f>
        <v>0.6585365853658537</v>
      </c>
    </row>
    <row r="6" spans="1:25" ht="19.5" customHeight="1">
      <c r="A6" s="1" t="s">
        <v>16</v>
      </c>
      <c r="B6" s="2">
        <v>157</v>
      </c>
      <c r="C6" s="2">
        <v>189</v>
      </c>
      <c r="D6" s="25">
        <f>C6/C9</f>
        <v>0.6156351791530945</v>
      </c>
      <c r="E6" s="24">
        <f t="shared" si="0"/>
        <v>1.2038216560509554</v>
      </c>
      <c r="F6" s="2">
        <v>2091</v>
      </c>
      <c r="G6" s="2">
        <v>2356</v>
      </c>
      <c r="H6" s="25">
        <f>G6/G9</f>
        <v>0.5488003726997438</v>
      </c>
      <c r="I6" s="24">
        <f t="shared" si="1"/>
        <v>1.1267336202773792</v>
      </c>
      <c r="J6" s="2">
        <v>1999</v>
      </c>
      <c r="K6" s="2">
        <v>2264</v>
      </c>
      <c r="L6" s="25">
        <f>K6/K9</f>
        <v>0.5370018975332068</v>
      </c>
      <c r="M6" s="24">
        <f t="shared" si="2"/>
        <v>1.1325662831415708</v>
      </c>
      <c r="N6" s="2">
        <v>54547</v>
      </c>
      <c r="O6" s="2">
        <v>63253</v>
      </c>
      <c r="P6" s="25">
        <f>O6/O9</f>
        <v>0.4164916277630357</v>
      </c>
      <c r="Q6" s="24">
        <f t="shared" si="3"/>
        <v>1.1596054778447944</v>
      </c>
      <c r="R6" s="18">
        <v>46503</v>
      </c>
      <c r="S6" s="18">
        <v>55251</v>
      </c>
      <c r="T6" s="25">
        <f>S6/S9</f>
        <v>0.3978813650864521</v>
      </c>
      <c r="U6" s="33">
        <f t="shared" si="4"/>
        <v>1.1881168956841495</v>
      </c>
      <c r="V6" s="18">
        <v>690</v>
      </c>
      <c r="W6" s="18">
        <v>1397</v>
      </c>
      <c r="X6" s="25">
        <f>W6/W9</f>
        <v>0.37183923343092895</v>
      </c>
      <c r="Y6" s="33">
        <f t="shared" si="5"/>
        <v>2.02463768115942</v>
      </c>
    </row>
    <row r="7" spans="1:25" ht="19.5" customHeight="1">
      <c r="A7" s="1" t="s">
        <v>17</v>
      </c>
      <c r="B7" s="2">
        <v>32</v>
      </c>
      <c r="C7" s="2">
        <v>38</v>
      </c>
      <c r="D7" s="25">
        <f>C7/C9</f>
        <v>0.1237785016286645</v>
      </c>
      <c r="E7" s="24">
        <f t="shared" si="0"/>
        <v>1.1875</v>
      </c>
      <c r="F7" s="2">
        <v>1333</v>
      </c>
      <c r="G7" s="2">
        <v>1480</v>
      </c>
      <c r="H7" s="25">
        <f>G7/G9</f>
        <v>0.3447472629862567</v>
      </c>
      <c r="I7" s="24">
        <f t="shared" si="1"/>
        <v>1.1102775693923481</v>
      </c>
      <c r="J7" s="2">
        <v>1347</v>
      </c>
      <c r="K7" s="2">
        <v>1519</v>
      </c>
      <c r="L7" s="25">
        <f>K7/K9</f>
        <v>0.3602941176470588</v>
      </c>
      <c r="M7" s="24">
        <f t="shared" si="2"/>
        <v>1.127691165553081</v>
      </c>
      <c r="N7" s="2">
        <v>69649</v>
      </c>
      <c r="O7" s="2">
        <v>71497</v>
      </c>
      <c r="P7" s="25">
        <f>O7/O9</f>
        <v>0.47077453891789744</v>
      </c>
      <c r="Q7" s="24">
        <f t="shared" si="3"/>
        <v>1.0265330442648135</v>
      </c>
      <c r="R7" s="18">
        <v>62229</v>
      </c>
      <c r="S7" s="18">
        <v>66878</v>
      </c>
      <c r="T7" s="25">
        <f>S7/S9</f>
        <v>0.4816113723598079</v>
      </c>
      <c r="U7" s="33">
        <f t="shared" si="4"/>
        <v>1.07470793360009</v>
      </c>
      <c r="V7" s="18">
        <v>8330</v>
      </c>
      <c r="W7" s="18">
        <v>2333</v>
      </c>
      <c r="X7" s="25">
        <f>W7/W9</f>
        <v>0.6209741815278147</v>
      </c>
      <c r="Y7" s="33">
        <f t="shared" si="5"/>
        <v>0.2800720288115246</v>
      </c>
    </row>
    <row r="8" spans="1:25" ht="19.5" customHeight="1">
      <c r="A8" s="3" t="s">
        <v>18</v>
      </c>
      <c r="B8" s="4">
        <v>2</v>
      </c>
      <c r="C8" s="4">
        <v>1</v>
      </c>
      <c r="D8" s="26">
        <f>C8/C9</f>
        <v>0.003257328990228013</v>
      </c>
      <c r="E8" s="24">
        <f t="shared" si="0"/>
        <v>0.5</v>
      </c>
      <c r="F8" s="4">
        <v>211</v>
      </c>
      <c r="G8" s="4">
        <v>103</v>
      </c>
      <c r="H8" s="26">
        <f>G8/G9</f>
        <v>0.023992546005124623</v>
      </c>
      <c r="I8" s="24">
        <f t="shared" si="1"/>
        <v>0.4881516587677725</v>
      </c>
      <c r="J8" s="4">
        <v>198</v>
      </c>
      <c r="K8" s="4">
        <v>89</v>
      </c>
      <c r="L8" s="26">
        <f>K8/K9</f>
        <v>0.021110056925996205</v>
      </c>
      <c r="M8" s="24">
        <f t="shared" si="2"/>
        <v>0.4494949494949495</v>
      </c>
      <c r="N8" s="4" t="s">
        <v>13</v>
      </c>
      <c r="O8" s="4" t="s">
        <v>12</v>
      </c>
      <c r="P8" s="25" t="s">
        <v>12</v>
      </c>
      <c r="Q8" s="24" t="s">
        <v>13</v>
      </c>
      <c r="R8" s="19" t="s">
        <v>13</v>
      </c>
      <c r="S8" s="19" t="s">
        <v>12</v>
      </c>
      <c r="T8" s="25" t="s">
        <v>12</v>
      </c>
      <c r="U8" s="33" t="s">
        <v>13</v>
      </c>
      <c r="V8" s="19" t="s">
        <v>13</v>
      </c>
      <c r="W8" s="19" t="s">
        <v>13</v>
      </c>
      <c r="X8" s="25" t="s">
        <v>13</v>
      </c>
      <c r="Y8" s="33" t="s">
        <v>13</v>
      </c>
    </row>
    <row r="9" spans="1:25" ht="19.5" customHeight="1">
      <c r="A9" s="11" t="s">
        <v>19</v>
      </c>
      <c r="B9" s="12">
        <v>250</v>
      </c>
      <c r="C9" s="12">
        <v>307</v>
      </c>
      <c r="D9" s="28">
        <f>SUM(D3:D8)</f>
        <v>1</v>
      </c>
      <c r="E9" s="28">
        <f t="shared" si="0"/>
        <v>1.228</v>
      </c>
      <c r="F9" s="12">
        <v>3907</v>
      </c>
      <c r="G9" s="12">
        <v>4293</v>
      </c>
      <c r="H9" s="28">
        <f>SUM(H3:H8)</f>
        <v>1</v>
      </c>
      <c r="I9" s="28">
        <f t="shared" si="1"/>
        <v>1.0987970309700537</v>
      </c>
      <c r="J9" s="12">
        <v>3798</v>
      </c>
      <c r="K9" s="12">
        <v>4216</v>
      </c>
      <c r="L9" s="28">
        <f>SUM(L3:L8)</f>
        <v>1</v>
      </c>
      <c r="M9" s="28">
        <f t="shared" si="2"/>
        <v>1.110057925223802</v>
      </c>
      <c r="N9" s="12">
        <v>151350</v>
      </c>
      <c r="O9" s="12">
        <v>151871</v>
      </c>
      <c r="P9" s="28">
        <v>1</v>
      </c>
      <c r="Q9" s="28">
        <f t="shared" si="3"/>
        <v>1.0034423521638587</v>
      </c>
      <c r="R9" s="21">
        <v>135604</v>
      </c>
      <c r="S9" s="21">
        <v>138863</v>
      </c>
      <c r="T9" s="28">
        <v>1</v>
      </c>
      <c r="U9" s="34">
        <f t="shared" si="4"/>
        <v>1.0240332143594584</v>
      </c>
      <c r="V9" s="21">
        <v>9096</v>
      </c>
      <c r="W9" s="21">
        <v>3757</v>
      </c>
      <c r="X9" s="28">
        <f>SUM(X3:X8)</f>
        <v>1</v>
      </c>
      <c r="Y9" s="34">
        <f t="shared" si="5"/>
        <v>0.4130386983289358</v>
      </c>
    </row>
    <row r="10" spans="1:25" ht="19.5" customHeight="1">
      <c r="A10" s="7" t="s">
        <v>20</v>
      </c>
      <c r="B10" s="41" t="s">
        <v>1</v>
      </c>
      <c r="C10" s="42"/>
      <c r="D10" s="42"/>
      <c r="E10" s="43"/>
      <c r="F10" s="41" t="s">
        <v>2</v>
      </c>
      <c r="G10" s="42"/>
      <c r="H10" s="42"/>
      <c r="I10" s="43"/>
      <c r="J10" s="41" t="s">
        <v>3</v>
      </c>
      <c r="K10" s="42"/>
      <c r="L10" s="42"/>
      <c r="M10" s="43"/>
      <c r="N10" s="41" t="s">
        <v>4</v>
      </c>
      <c r="O10" s="42"/>
      <c r="P10" s="42"/>
      <c r="Q10" s="43"/>
      <c r="R10" s="38" t="s">
        <v>5</v>
      </c>
      <c r="S10" s="39"/>
      <c r="T10" s="39"/>
      <c r="U10" s="40"/>
      <c r="V10" s="38" t="s">
        <v>6</v>
      </c>
      <c r="W10" s="39"/>
      <c r="X10" s="39"/>
      <c r="Y10" s="40"/>
    </row>
    <row r="11" spans="1:25" ht="19.5" customHeight="1">
      <c r="A11" s="8"/>
      <c r="B11" s="31" t="s">
        <v>7</v>
      </c>
      <c r="C11" s="31" t="s">
        <v>8</v>
      </c>
      <c r="D11" s="31" t="s">
        <v>9</v>
      </c>
      <c r="E11" s="31" t="s">
        <v>10</v>
      </c>
      <c r="F11" s="31" t="s">
        <v>7</v>
      </c>
      <c r="G11" s="31" t="s">
        <v>8</v>
      </c>
      <c r="H11" s="31" t="s">
        <v>9</v>
      </c>
      <c r="I11" s="31" t="s">
        <v>10</v>
      </c>
      <c r="J11" s="31" t="s">
        <v>7</v>
      </c>
      <c r="K11" s="31" t="s">
        <v>8</v>
      </c>
      <c r="L11" s="31" t="s">
        <v>9</v>
      </c>
      <c r="M11" s="31" t="s">
        <v>10</v>
      </c>
      <c r="N11" s="31" t="s">
        <v>7</v>
      </c>
      <c r="O11" s="31" t="s">
        <v>8</v>
      </c>
      <c r="P11" s="31" t="s">
        <v>9</v>
      </c>
      <c r="Q11" s="31" t="s">
        <v>10</v>
      </c>
      <c r="R11" s="31" t="s">
        <v>7</v>
      </c>
      <c r="S11" s="31" t="s">
        <v>8</v>
      </c>
      <c r="T11" s="31" t="s">
        <v>9</v>
      </c>
      <c r="U11" s="32" t="s">
        <v>10</v>
      </c>
      <c r="V11" s="31" t="s">
        <v>7</v>
      </c>
      <c r="W11" s="31" t="s">
        <v>8</v>
      </c>
      <c r="X11" s="31" t="s">
        <v>9</v>
      </c>
      <c r="Y11" s="32" t="s">
        <v>10</v>
      </c>
    </row>
    <row r="12" spans="1:25" ht="19.5" customHeight="1">
      <c r="A12" s="5" t="s">
        <v>21</v>
      </c>
      <c r="B12" s="6">
        <v>10</v>
      </c>
      <c r="C12" s="6">
        <v>11</v>
      </c>
      <c r="D12" s="24">
        <f>C12/C19</f>
        <v>0.035830618892508145</v>
      </c>
      <c r="E12" s="24">
        <f aca="true" t="shared" si="6" ref="E12:E19">C12/B12</f>
        <v>1.1</v>
      </c>
      <c r="F12" s="6">
        <v>46</v>
      </c>
      <c r="G12" s="6">
        <v>68</v>
      </c>
      <c r="H12" s="24">
        <f>G12/G19</f>
        <v>0.01583973911017936</v>
      </c>
      <c r="I12" s="24">
        <f aca="true" t="shared" si="7" ref="I12:I19">G12/F12</f>
        <v>1.4782608695652173</v>
      </c>
      <c r="J12" s="6">
        <v>39</v>
      </c>
      <c r="K12" s="6">
        <v>62</v>
      </c>
      <c r="L12" s="24">
        <f>K12/K19</f>
        <v>0.014705882352941176</v>
      </c>
      <c r="M12" s="24">
        <f aca="true" t="shared" si="8" ref="M12:M19">K12/J12</f>
        <v>1.5897435897435896</v>
      </c>
      <c r="N12" s="6">
        <v>842</v>
      </c>
      <c r="O12" s="6">
        <v>913</v>
      </c>
      <c r="P12" s="24">
        <f>O12/O19</f>
        <v>0.0060116809660830575</v>
      </c>
      <c r="Q12" s="24">
        <f aca="true" t="shared" si="9" ref="Q12:Q19">O12/N12</f>
        <v>1.0843230403800475</v>
      </c>
      <c r="R12" s="17">
        <v>585</v>
      </c>
      <c r="S12" s="17">
        <v>705</v>
      </c>
      <c r="T12" s="24">
        <f>S12/S19</f>
        <v>0.005076946342798297</v>
      </c>
      <c r="U12" s="33">
        <f aca="true" t="shared" si="10" ref="U12:U19">S12/R12</f>
        <v>1.205128205128205</v>
      </c>
      <c r="V12" s="17" t="s">
        <v>13</v>
      </c>
      <c r="W12" s="17" t="s">
        <v>13</v>
      </c>
      <c r="X12" s="24" t="s">
        <v>13</v>
      </c>
      <c r="Y12" s="33" t="s">
        <v>13</v>
      </c>
    </row>
    <row r="13" spans="1:25" ht="19.5" customHeight="1">
      <c r="A13" s="1" t="s">
        <v>22</v>
      </c>
      <c r="B13" s="2">
        <v>7</v>
      </c>
      <c r="C13" s="2">
        <v>8</v>
      </c>
      <c r="D13" s="25">
        <f>C13/C19</f>
        <v>0.026058631921824105</v>
      </c>
      <c r="E13" s="24">
        <f t="shared" si="6"/>
        <v>1.1428571428571428</v>
      </c>
      <c r="F13" s="2">
        <v>40</v>
      </c>
      <c r="G13" s="2">
        <v>33</v>
      </c>
      <c r="H13" s="25">
        <f>G13/G19</f>
        <v>0.007686932215234102</v>
      </c>
      <c r="I13" s="24">
        <f t="shared" si="7"/>
        <v>0.825</v>
      </c>
      <c r="J13" s="2">
        <v>36</v>
      </c>
      <c r="K13" s="2">
        <v>33</v>
      </c>
      <c r="L13" s="25">
        <f>K13/K19</f>
        <v>0.007827324478178369</v>
      </c>
      <c r="M13" s="24">
        <f t="shared" si="8"/>
        <v>0.9166666666666666</v>
      </c>
      <c r="N13" s="2">
        <v>634</v>
      </c>
      <c r="O13" s="2">
        <v>763</v>
      </c>
      <c r="P13" s="25">
        <f>O13/O19</f>
        <v>0.005024000632115414</v>
      </c>
      <c r="Q13" s="24">
        <f t="shared" si="9"/>
        <v>1.2034700315457414</v>
      </c>
      <c r="R13" s="18">
        <v>495</v>
      </c>
      <c r="S13" s="18">
        <v>701</v>
      </c>
      <c r="T13" s="25">
        <f>S13/S19</f>
        <v>0.005048140973477456</v>
      </c>
      <c r="U13" s="33">
        <f t="shared" si="10"/>
        <v>1.4161616161616162</v>
      </c>
      <c r="V13" s="18">
        <v>24</v>
      </c>
      <c r="W13" s="18" t="s">
        <v>13</v>
      </c>
      <c r="X13" s="25" t="s">
        <v>13</v>
      </c>
      <c r="Y13" s="33" t="s">
        <v>13</v>
      </c>
    </row>
    <row r="14" spans="1:25" ht="19.5" customHeight="1">
      <c r="A14" s="1" t="s">
        <v>23</v>
      </c>
      <c r="B14" s="2">
        <v>129</v>
      </c>
      <c r="C14" s="2">
        <v>158</v>
      </c>
      <c r="D14" s="25">
        <f>C14/C19</f>
        <v>0.5146579804560261</v>
      </c>
      <c r="E14" s="24">
        <f t="shared" si="6"/>
        <v>1.2248062015503876</v>
      </c>
      <c r="F14" s="2">
        <v>1809</v>
      </c>
      <c r="G14" s="2">
        <v>2061</v>
      </c>
      <c r="H14" s="25">
        <f>G14/G19</f>
        <v>0.480083857442348</v>
      </c>
      <c r="I14" s="24">
        <f t="shared" si="7"/>
        <v>1.1393034825870647</v>
      </c>
      <c r="J14" s="2">
        <v>1708</v>
      </c>
      <c r="K14" s="2">
        <v>1998</v>
      </c>
      <c r="L14" s="25">
        <f>K14/K19</f>
        <v>0.47390891840607213</v>
      </c>
      <c r="M14" s="24">
        <f t="shared" si="8"/>
        <v>1.1697892271662764</v>
      </c>
      <c r="N14" s="2">
        <v>45754</v>
      </c>
      <c r="O14" s="2">
        <v>49851</v>
      </c>
      <c r="P14" s="25">
        <f>O14/O19</f>
        <v>0.3282456821908067</v>
      </c>
      <c r="Q14" s="24">
        <f t="shared" si="9"/>
        <v>1.0895440835773922</v>
      </c>
      <c r="R14" s="18">
        <v>38198</v>
      </c>
      <c r="S14" s="18">
        <v>43899</v>
      </c>
      <c r="T14" s="25">
        <f>S14/S19</f>
        <v>0.31613172695390424</v>
      </c>
      <c r="U14" s="33">
        <f t="shared" si="10"/>
        <v>1.1492486517618723</v>
      </c>
      <c r="V14" s="18">
        <v>1758</v>
      </c>
      <c r="W14" s="18">
        <v>847</v>
      </c>
      <c r="X14" s="25">
        <f>W14/W19</f>
        <v>0.22544583444237423</v>
      </c>
      <c r="Y14" s="33">
        <f aca="true" t="shared" si="11" ref="Y12:Y19">W14/V14</f>
        <v>0.48179749715585896</v>
      </c>
    </row>
    <row r="15" spans="1:25" ht="19.5" customHeight="1">
      <c r="A15" s="1" t="s">
        <v>24</v>
      </c>
      <c r="B15" s="2">
        <v>22</v>
      </c>
      <c r="C15" s="2">
        <v>29</v>
      </c>
      <c r="D15" s="25">
        <f>C15/C19</f>
        <v>0.09446254071661238</v>
      </c>
      <c r="E15" s="24">
        <f t="shared" si="6"/>
        <v>1.3181818181818181</v>
      </c>
      <c r="F15" s="2">
        <v>465</v>
      </c>
      <c r="G15" s="2">
        <v>555</v>
      </c>
      <c r="H15" s="25">
        <f>G15/G19</f>
        <v>0.12928022361984626</v>
      </c>
      <c r="I15" s="24">
        <f t="shared" si="7"/>
        <v>1.1935483870967742</v>
      </c>
      <c r="J15" s="2">
        <v>464</v>
      </c>
      <c r="K15" s="2">
        <v>571</v>
      </c>
      <c r="L15" s="25">
        <f>K15/K19</f>
        <v>0.13543643263757116</v>
      </c>
      <c r="M15" s="24">
        <f t="shared" si="8"/>
        <v>1.230603448275862</v>
      </c>
      <c r="N15" s="2">
        <v>15296</v>
      </c>
      <c r="O15" s="2">
        <v>19223</v>
      </c>
      <c r="P15" s="25">
        <f>O15/O19</f>
        <v>0.1265745270657334</v>
      </c>
      <c r="Q15" s="24">
        <f t="shared" si="9"/>
        <v>1.2567337866108788</v>
      </c>
      <c r="R15" s="18">
        <v>12972</v>
      </c>
      <c r="S15" s="18">
        <v>17783</v>
      </c>
      <c r="T15" s="25">
        <f>S15/S19</f>
        <v>0.12806147065813067</v>
      </c>
      <c r="U15" s="33">
        <f t="shared" si="10"/>
        <v>1.3708757323465928</v>
      </c>
      <c r="V15" s="18" t="s">
        <v>13</v>
      </c>
      <c r="W15" s="18" t="s">
        <v>13</v>
      </c>
      <c r="X15" s="25" t="s">
        <v>13</v>
      </c>
      <c r="Y15" s="33" t="s">
        <v>13</v>
      </c>
    </row>
    <row r="16" spans="1:25" ht="19.5" customHeight="1">
      <c r="A16" s="1" t="s">
        <v>16</v>
      </c>
      <c r="B16" s="2">
        <v>33</v>
      </c>
      <c r="C16" s="2">
        <v>38</v>
      </c>
      <c r="D16" s="25">
        <f>C16/C19</f>
        <v>0.1237785016286645</v>
      </c>
      <c r="E16" s="24">
        <f t="shared" si="6"/>
        <v>1.1515151515151516</v>
      </c>
      <c r="F16" s="2">
        <v>734</v>
      </c>
      <c r="G16" s="2">
        <v>644</v>
      </c>
      <c r="H16" s="25">
        <f>G16/G19</f>
        <v>0.15001164686699278</v>
      </c>
      <c r="I16" s="24">
        <f t="shared" si="7"/>
        <v>0.8773841961852861</v>
      </c>
      <c r="J16" s="2">
        <v>760</v>
      </c>
      <c r="K16" s="2">
        <v>642</v>
      </c>
      <c r="L16" s="25">
        <f>K16/K19</f>
        <v>0.15227703984819735</v>
      </c>
      <c r="M16" s="24">
        <f t="shared" si="8"/>
        <v>0.8447368421052631</v>
      </c>
      <c r="N16" s="2">
        <v>48259</v>
      </c>
      <c r="O16" s="2">
        <v>37521</v>
      </c>
      <c r="P16" s="25">
        <f>O16/O19</f>
        <v>0.24705835873866636</v>
      </c>
      <c r="Q16" s="24">
        <f t="shared" si="9"/>
        <v>0.7774922812325162</v>
      </c>
      <c r="R16" s="18">
        <v>44357</v>
      </c>
      <c r="S16" s="18">
        <v>33881</v>
      </c>
      <c r="T16" s="25">
        <f>S16/S19</f>
        <v>0.24398867948985692</v>
      </c>
      <c r="U16" s="33">
        <f t="shared" si="10"/>
        <v>0.7638253263295534</v>
      </c>
      <c r="V16" s="18">
        <v>7226</v>
      </c>
      <c r="W16" s="18">
        <v>2828</v>
      </c>
      <c r="X16" s="25">
        <f>W16/W19</f>
        <v>0.752728240617514</v>
      </c>
      <c r="Y16" s="33">
        <f t="shared" si="11"/>
        <v>0.3913645170218655</v>
      </c>
    </row>
    <row r="17" spans="1:25" ht="19.5" customHeight="1">
      <c r="A17" s="1" t="s">
        <v>25</v>
      </c>
      <c r="B17" s="2">
        <v>39</v>
      </c>
      <c r="C17" s="2">
        <v>47</v>
      </c>
      <c r="D17" s="25">
        <f>C17/C19</f>
        <v>0.15309446254071662</v>
      </c>
      <c r="E17" s="24">
        <f t="shared" si="6"/>
        <v>1.205128205128205</v>
      </c>
      <c r="F17" s="2">
        <v>758</v>
      </c>
      <c r="G17" s="2">
        <v>865</v>
      </c>
      <c r="H17" s="25">
        <f>G17/G19</f>
        <v>0.2014907989750757</v>
      </c>
      <c r="I17" s="24">
        <f t="shared" si="7"/>
        <v>1.141160949868074</v>
      </c>
      <c r="J17" s="2">
        <v>737</v>
      </c>
      <c r="K17" s="2">
        <v>844</v>
      </c>
      <c r="L17" s="25">
        <f>K17/K19</f>
        <v>0.20018975332068312</v>
      </c>
      <c r="M17" s="24">
        <f t="shared" si="8"/>
        <v>1.1451831750339212</v>
      </c>
      <c r="N17" s="2">
        <v>39760</v>
      </c>
      <c r="O17" s="2">
        <v>42932</v>
      </c>
      <c r="P17" s="25">
        <f>O17/O19</f>
        <v>0.2826872806526592</v>
      </c>
      <c r="Q17" s="24">
        <f t="shared" si="9"/>
        <v>1.0797786720321931</v>
      </c>
      <c r="R17" s="18">
        <v>38205</v>
      </c>
      <c r="S17" s="18">
        <v>41297</v>
      </c>
      <c r="T17" s="25">
        <f>S17/S19</f>
        <v>0.2973938342106969</v>
      </c>
      <c r="U17" s="33">
        <f t="shared" si="10"/>
        <v>1.0809318152074336</v>
      </c>
      <c r="V17" s="18">
        <v>88</v>
      </c>
      <c r="W17" s="18">
        <v>82</v>
      </c>
      <c r="X17" s="25">
        <f>W17/W19</f>
        <v>0.02182592494011179</v>
      </c>
      <c r="Y17" s="33">
        <f t="shared" si="11"/>
        <v>0.9318181818181818</v>
      </c>
    </row>
    <row r="18" spans="1:25" ht="19.5" customHeight="1">
      <c r="A18" s="13" t="s">
        <v>26</v>
      </c>
      <c r="B18" s="14">
        <v>10</v>
      </c>
      <c r="C18" s="14">
        <v>16</v>
      </c>
      <c r="D18" s="29">
        <f>C18/C19</f>
        <v>0.05211726384364821</v>
      </c>
      <c r="E18" s="30">
        <f t="shared" si="6"/>
        <v>1.6</v>
      </c>
      <c r="F18" s="14">
        <v>55</v>
      </c>
      <c r="G18" s="14">
        <v>67</v>
      </c>
      <c r="H18" s="29">
        <f>G18/G19</f>
        <v>0.015606801770323782</v>
      </c>
      <c r="I18" s="30">
        <f t="shared" si="7"/>
        <v>1.2181818181818183</v>
      </c>
      <c r="J18" s="14">
        <v>54</v>
      </c>
      <c r="K18" s="14">
        <v>66</v>
      </c>
      <c r="L18" s="29">
        <f>K18/K19</f>
        <v>0.015654648956356737</v>
      </c>
      <c r="M18" s="30">
        <f t="shared" si="8"/>
        <v>1.2222222222222223</v>
      </c>
      <c r="N18" s="14">
        <v>806</v>
      </c>
      <c r="O18" s="14">
        <v>669</v>
      </c>
      <c r="P18" s="29">
        <f>O18/O19</f>
        <v>0.004405054289495691</v>
      </c>
      <c r="Q18" s="30">
        <f t="shared" si="9"/>
        <v>0.8300248138957816</v>
      </c>
      <c r="R18" s="22">
        <v>793</v>
      </c>
      <c r="S18" s="22">
        <v>598</v>
      </c>
      <c r="T18" s="29">
        <f>S18/S19</f>
        <v>0.00430640271346579</v>
      </c>
      <c r="U18" s="35">
        <f t="shared" si="10"/>
        <v>0.7540983606557377</v>
      </c>
      <c r="V18" s="22" t="s">
        <v>13</v>
      </c>
      <c r="W18" s="22" t="s">
        <v>13</v>
      </c>
      <c r="X18" s="29" t="s">
        <v>13</v>
      </c>
      <c r="Y18" s="35" t="s">
        <v>13</v>
      </c>
    </row>
    <row r="19" spans="1:25" ht="19.5" customHeight="1">
      <c r="A19" s="15" t="s">
        <v>19</v>
      </c>
      <c r="B19" s="16">
        <v>250</v>
      </c>
      <c r="C19" s="16">
        <v>307</v>
      </c>
      <c r="D19" s="30">
        <f>SUM(D12:D18)</f>
        <v>1.0000000000000002</v>
      </c>
      <c r="E19" s="27">
        <f t="shared" si="6"/>
        <v>1.228</v>
      </c>
      <c r="F19" s="16">
        <v>3907</v>
      </c>
      <c r="G19" s="16">
        <v>4293</v>
      </c>
      <c r="H19" s="30">
        <f>SUM(H12:H18)</f>
        <v>1</v>
      </c>
      <c r="I19" s="27">
        <f t="shared" si="7"/>
        <v>1.0987970309700537</v>
      </c>
      <c r="J19" s="16">
        <v>3798</v>
      </c>
      <c r="K19" s="16">
        <v>4216</v>
      </c>
      <c r="L19" s="30">
        <f>SUM(L12:L18)</f>
        <v>1</v>
      </c>
      <c r="M19" s="27">
        <f t="shared" si="8"/>
        <v>1.110057925223802</v>
      </c>
      <c r="N19" s="16">
        <v>151350</v>
      </c>
      <c r="O19" s="16">
        <v>151871</v>
      </c>
      <c r="P19" s="30">
        <f>SUM(P12:P18)</f>
        <v>1.00000658453556</v>
      </c>
      <c r="Q19" s="27">
        <f t="shared" si="9"/>
        <v>1.0034423521638587</v>
      </c>
      <c r="R19" s="23">
        <v>135604</v>
      </c>
      <c r="S19" s="23">
        <v>138863</v>
      </c>
      <c r="T19" s="30">
        <f>SUM(T12:T18)</f>
        <v>1.0000072013423302</v>
      </c>
      <c r="U19" s="36">
        <f t="shared" si="10"/>
        <v>1.0240332143594584</v>
      </c>
      <c r="V19" s="23">
        <v>9096</v>
      </c>
      <c r="W19" s="23">
        <v>3757</v>
      </c>
      <c r="X19" s="30">
        <f>SUM(X12:X18)</f>
        <v>1</v>
      </c>
      <c r="Y19" s="36">
        <f t="shared" si="11"/>
        <v>0.4130386983289358</v>
      </c>
    </row>
    <row r="20" spans="1:25" ht="19.5" customHeight="1">
      <c r="A20" s="7" t="s">
        <v>27</v>
      </c>
      <c r="B20" s="41" t="s">
        <v>1</v>
      </c>
      <c r="C20" s="42"/>
      <c r="D20" s="42"/>
      <c r="E20" s="43"/>
      <c r="F20" s="41" t="s">
        <v>2</v>
      </c>
      <c r="G20" s="42"/>
      <c r="H20" s="42"/>
      <c r="I20" s="43"/>
      <c r="J20" s="41" t="s">
        <v>3</v>
      </c>
      <c r="K20" s="42"/>
      <c r="L20" s="42"/>
      <c r="M20" s="43"/>
      <c r="N20" s="41" t="s">
        <v>4</v>
      </c>
      <c r="O20" s="42"/>
      <c r="P20" s="42"/>
      <c r="Q20" s="43"/>
      <c r="R20" s="38" t="s">
        <v>5</v>
      </c>
      <c r="S20" s="39"/>
      <c r="T20" s="39"/>
      <c r="U20" s="40"/>
      <c r="V20" s="38" t="s">
        <v>6</v>
      </c>
      <c r="W20" s="39"/>
      <c r="X20" s="39"/>
      <c r="Y20" s="40"/>
    </row>
    <row r="21" spans="1:25" ht="19.5" customHeight="1">
      <c r="A21" s="8"/>
      <c r="B21" s="31" t="s">
        <v>7</v>
      </c>
      <c r="C21" s="31" t="s">
        <v>8</v>
      </c>
      <c r="D21" s="31" t="s">
        <v>9</v>
      </c>
      <c r="E21" s="31" t="s">
        <v>10</v>
      </c>
      <c r="F21" s="31" t="s">
        <v>7</v>
      </c>
      <c r="G21" s="31" t="s">
        <v>8</v>
      </c>
      <c r="H21" s="31" t="s">
        <v>9</v>
      </c>
      <c r="I21" s="31" t="s">
        <v>10</v>
      </c>
      <c r="J21" s="31" t="s">
        <v>7</v>
      </c>
      <c r="K21" s="31" t="s">
        <v>8</v>
      </c>
      <c r="L21" s="31" t="s">
        <v>9</v>
      </c>
      <c r="M21" s="31" t="s">
        <v>10</v>
      </c>
      <c r="N21" s="31" t="s">
        <v>7</v>
      </c>
      <c r="O21" s="31" t="s">
        <v>8</v>
      </c>
      <c r="P21" s="31" t="s">
        <v>9</v>
      </c>
      <c r="Q21" s="31" t="s">
        <v>10</v>
      </c>
      <c r="R21" s="31" t="s">
        <v>7</v>
      </c>
      <c r="S21" s="31" t="s">
        <v>8</v>
      </c>
      <c r="T21" s="31" t="s">
        <v>9</v>
      </c>
      <c r="U21" s="32" t="s">
        <v>10</v>
      </c>
      <c r="V21" s="31" t="s">
        <v>7</v>
      </c>
      <c r="W21" s="31" t="s">
        <v>8</v>
      </c>
      <c r="X21" s="31" t="s">
        <v>9</v>
      </c>
      <c r="Y21" s="32" t="s">
        <v>10</v>
      </c>
    </row>
    <row r="22" spans="1:25" ht="19.5" customHeight="1">
      <c r="A22" s="5" t="s">
        <v>28</v>
      </c>
      <c r="B22" s="6">
        <v>51</v>
      </c>
      <c r="C22" s="6">
        <v>59</v>
      </c>
      <c r="D22" s="24">
        <f>C22/C30</f>
        <v>0.19218241042345277</v>
      </c>
      <c r="E22" s="24">
        <f aca="true" t="shared" si="12" ref="E22:E30">C22/B22</f>
        <v>1.1568627450980393</v>
      </c>
      <c r="F22" s="6">
        <v>149</v>
      </c>
      <c r="G22" s="6">
        <v>156</v>
      </c>
      <c r="H22" s="24">
        <f>G22/G30</f>
        <v>0.0363382250174703</v>
      </c>
      <c r="I22" s="24">
        <f aca="true" t="shared" si="13" ref="I22:I30">G22/F22</f>
        <v>1.0469798657718121</v>
      </c>
      <c r="J22" s="6">
        <v>147</v>
      </c>
      <c r="K22" s="6">
        <v>167</v>
      </c>
      <c r="L22" s="24">
        <f>K22/K30</f>
        <v>0.03961100569259962</v>
      </c>
      <c r="M22" s="24">
        <f aca="true" t="shared" si="14" ref="M22:M30">K22/J22</f>
        <v>1.1360544217687074</v>
      </c>
      <c r="N22" s="6">
        <v>4204</v>
      </c>
      <c r="O22" s="6">
        <v>3805</v>
      </c>
      <c r="P22" s="24">
        <f>O22/O30</f>
        <v>0.025054157804979226</v>
      </c>
      <c r="Q22" s="24">
        <f aca="true" t="shared" si="15" ref="Q22:Q30">O22/N22</f>
        <v>0.9050903901046622</v>
      </c>
      <c r="R22" s="17">
        <v>3458</v>
      </c>
      <c r="S22" s="17">
        <v>3410</v>
      </c>
      <c r="T22" s="24">
        <f>S22/S30</f>
        <v>0.024556577346017298</v>
      </c>
      <c r="U22" s="33">
        <f aca="true" t="shared" si="16" ref="U22:U30">S22/R22</f>
        <v>0.9861191440138809</v>
      </c>
      <c r="V22" s="17">
        <v>77</v>
      </c>
      <c r="W22" s="17">
        <v>379</v>
      </c>
      <c r="X22" s="24">
        <f>W22/W30</f>
        <v>0.10087836039393133</v>
      </c>
      <c r="Y22" s="33">
        <f aca="true" t="shared" si="17" ref="Y22:Y30">W22/V22</f>
        <v>4.922077922077922</v>
      </c>
    </row>
    <row r="23" spans="1:25" ht="19.5" customHeight="1">
      <c r="A23" s="1" t="s">
        <v>29</v>
      </c>
      <c r="B23" s="2">
        <v>84</v>
      </c>
      <c r="C23" s="2">
        <v>106</v>
      </c>
      <c r="D23" s="25">
        <f>C23/C30</f>
        <v>0.34527687296416937</v>
      </c>
      <c r="E23" s="25">
        <f t="shared" si="12"/>
        <v>1.2619047619047619</v>
      </c>
      <c r="F23" s="2">
        <v>591</v>
      </c>
      <c r="G23" s="2">
        <v>713</v>
      </c>
      <c r="H23" s="25">
        <f>G23/G30</f>
        <v>0.16608432331702772</v>
      </c>
      <c r="I23" s="25">
        <f t="shared" si="13"/>
        <v>1.206429780033841</v>
      </c>
      <c r="J23" s="2">
        <v>583</v>
      </c>
      <c r="K23" s="2">
        <v>699</v>
      </c>
      <c r="L23" s="25">
        <f>K23/K30</f>
        <v>0.16579696394686907</v>
      </c>
      <c r="M23" s="25">
        <f t="shared" si="14"/>
        <v>1.1989708404802744</v>
      </c>
      <c r="N23" s="2">
        <v>21073</v>
      </c>
      <c r="O23" s="2">
        <v>26204</v>
      </c>
      <c r="P23" s="25">
        <f>O23/O30</f>
        <v>0.17254116980858755</v>
      </c>
      <c r="Q23" s="25">
        <f t="shared" si="15"/>
        <v>1.2434869263987092</v>
      </c>
      <c r="R23" s="18">
        <v>17175</v>
      </c>
      <c r="S23" s="18">
        <v>23235</v>
      </c>
      <c r="T23" s="25">
        <f>S23/S30</f>
        <v>0.1673231890424375</v>
      </c>
      <c r="U23" s="37">
        <f t="shared" si="16"/>
        <v>1.3528384279475982</v>
      </c>
      <c r="V23" s="18">
        <v>2961</v>
      </c>
      <c r="W23" s="18">
        <v>2236</v>
      </c>
      <c r="X23" s="25">
        <f>W23/W30</f>
        <v>0.5951557093425606</v>
      </c>
      <c r="Y23" s="37">
        <f t="shared" si="17"/>
        <v>0.7551502870651807</v>
      </c>
    </row>
    <row r="24" spans="1:25" ht="19.5" customHeight="1">
      <c r="A24" s="1" t="s">
        <v>30</v>
      </c>
      <c r="B24" s="2">
        <v>81</v>
      </c>
      <c r="C24" s="2">
        <v>106</v>
      </c>
      <c r="D24" s="25">
        <f>C24/C30</f>
        <v>0.34527687296416937</v>
      </c>
      <c r="E24" s="25">
        <f t="shared" si="12"/>
        <v>1.308641975308642</v>
      </c>
      <c r="F24" s="2">
        <v>1309</v>
      </c>
      <c r="G24" s="2">
        <v>1642</v>
      </c>
      <c r="H24" s="25">
        <f>G24/G30</f>
        <v>0.38248311204286045</v>
      </c>
      <c r="I24" s="25">
        <f t="shared" si="13"/>
        <v>1.254392666157372</v>
      </c>
      <c r="J24" s="2">
        <v>1232</v>
      </c>
      <c r="K24" s="2">
        <v>1571</v>
      </c>
      <c r="L24" s="25">
        <f>K24/K30</f>
        <v>0.3726280834914611</v>
      </c>
      <c r="M24" s="25">
        <f t="shared" si="14"/>
        <v>1.2751623376623376</v>
      </c>
      <c r="N24" s="2">
        <v>46426</v>
      </c>
      <c r="O24" s="2">
        <v>53949</v>
      </c>
      <c r="P24" s="25">
        <f>O24/O30</f>
        <v>0.3552291089148027</v>
      </c>
      <c r="Q24" s="25">
        <f t="shared" si="15"/>
        <v>1.162042820833154</v>
      </c>
      <c r="R24" s="18">
        <v>40408</v>
      </c>
      <c r="S24" s="18">
        <v>47364</v>
      </c>
      <c r="T24" s="25">
        <f>S24/S30</f>
        <v>0.34108437812808307</v>
      </c>
      <c r="U24" s="37">
        <f t="shared" si="16"/>
        <v>1.1721441298752722</v>
      </c>
      <c r="V24" s="18">
        <v>5178</v>
      </c>
      <c r="W24" s="18">
        <v>1128</v>
      </c>
      <c r="X24" s="25">
        <f>W24/W30</f>
        <v>0.30023955283470855</v>
      </c>
      <c r="Y24" s="37">
        <f t="shared" si="17"/>
        <v>0.21784472769409038</v>
      </c>
    </row>
    <row r="25" spans="1:25" ht="19.5" customHeight="1">
      <c r="A25" s="1" t="s">
        <v>31</v>
      </c>
      <c r="B25" s="2">
        <v>20</v>
      </c>
      <c r="C25" s="2">
        <v>23</v>
      </c>
      <c r="D25" s="25">
        <f>C25/C30</f>
        <v>0.0749185667752443</v>
      </c>
      <c r="E25" s="25">
        <f t="shared" si="12"/>
        <v>1.15</v>
      </c>
      <c r="F25" s="2">
        <v>770</v>
      </c>
      <c r="G25" s="2">
        <v>830</v>
      </c>
      <c r="H25" s="25">
        <f>G25/G30</f>
        <v>0.19333799208013044</v>
      </c>
      <c r="I25" s="25">
        <f t="shared" si="13"/>
        <v>1.077922077922078</v>
      </c>
      <c r="J25" s="2">
        <v>772</v>
      </c>
      <c r="K25" s="2">
        <v>832</v>
      </c>
      <c r="L25" s="25">
        <f>K25/K30</f>
        <v>0.19734345351043645</v>
      </c>
      <c r="M25" s="25">
        <f t="shared" si="14"/>
        <v>1.077720207253886</v>
      </c>
      <c r="N25" s="2">
        <v>27664</v>
      </c>
      <c r="O25" s="2">
        <v>29106</v>
      </c>
      <c r="P25" s="25">
        <f>O25/O30</f>
        <v>0.19164949200308157</v>
      </c>
      <c r="Q25" s="25">
        <f t="shared" si="15"/>
        <v>1.0521255060728745</v>
      </c>
      <c r="R25" s="18">
        <v>23163</v>
      </c>
      <c r="S25" s="18">
        <v>26629</v>
      </c>
      <c r="T25" s="25">
        <f>S25/S30</f>
        <v>0.19176454491117145</v>
      </c>
      <c r="U25" s="37">
        <f t="shared" si="16"/>
        <v>1.1496351940594913</v>
      </c>
      <c r="V25" s="18">
        <v>880</v>
      </c>
      <c r="W25" s="18">
        <v>15</v>
      </c>
      <c r="X25" s="25">
        <f>W25/W30</f>
        <v>0.003992547245142401</v>
      </c>
      <c r="Y25" s="37">
        <f t="shared" si="17"/>
        <v>0.017045454545454544</v>
      </c>
    </row>
    <row r="26" spans="1:25" ht="19.5" customHeight="1">
      <c r="A26" s="1" t="s">
        <v>32</v>
      </c>
      <c r="B26" s="2">
        <v>14</v>
      </c>
      <c r="C26" s="2">
        <v>13</v>
      </c>
      <c r="D26" s="25">
        <f>C26/C30</f>
        <v>0.04234527687296417</v>
      </c>
      <c r="E26" s="25">
        <f t="shared" si="12"/>
        <v>0.9285714285714286</v>
      </c>
      <c r="F26" s="2">
        <v>1088</v>
      </c>
      <c r="G26" s="2">
        <v>952</v>
      </c>
      <c r="H26" s="25">
        <f>G26/G30</f>
        <v>0.22175634754251106</v>
      </c>
      <c r="I26" s="25">
        <f t="shared" si="13"/>
        <v>0.875</v>
      </c>
      <c r="J26" s="2">
        <v>1064</v>
      </c>
      <c r="K26" s="2">
        <v>947</v>
      </c>
      <c r="L26" s="25">
        <f>K26/K30</f>
        <v>0.22462049335863377</v>
      </c>
      <c r="M26" s="25">
        <f t="shared" si="14"/>
        <v>0.8900375939849624</v>
      </c>
      <c r="N26" s="2">
        <v>51982</v>
      </c>
      <c r="O26" s="2">
        <v>38806</v>
      </c>
      <c r="P26" s="25">
        <f>O26/O30</f>
        <v>0.2555194869329892</v>
      </c>
      <c r="Q26" s="25">
        <f t="shared" si="15"/>
        <v>0.7465276441845254</v>
      </c>
      <c r="R26" s="18">
        <v>51400</v>
      </c>
      <c r="S26" s="18">
        <v>38225</v>
      </c>
      <c r="T26" s="25">
        <f>S26/S30</f>
        <v>0.27527131057229065</v>
      </c>
      <c r="U26" s="37">
        <f t="shared" si="16"/>
        <v>0.7436770428015564</v>
      </c>
      <c r="V26" s="18" t="s">
        <v>13</v>
      </c>
      <c r="W26" s="18" t="s">
        <v>13</v>
      </c>
      <c r="X26" s="25" t="s">
        <v>13</v>
      </c>
      <c r="Y26" s="37" t="s">
        <v>13</v>
      </c>
    </row>
    <row r="27" spans="1:25" ht="19.5" customHeight="1">
      <c r="A27" s="1" t="s">
        <v>33</v>
      </c>
      <c r="B27" s="2" t="s">
        <v>13</v>
      </c>
      <c r="C27" s="2" t="s">
        <v>13</v>
      </c>
      <c r="D27" s="25" t="s">
        <v>13</v>
      </c>
      <c r="E27" s="25" t="s">
        <v>13</v>
      </c>
      <c r="F27" s="2" t="s">
        <v>13</v>
      </c>
      <c r="G27" s="2" t="s">
        <v>13</v>
      </c>
      <c r="H27" s="25" t="s">
        <v>13</v>
      </c>
      <c r="I27" s="25" t="s">
        <v>13</v>
      </c>
      <c r="J27" s="2" t="s">
        <v>13</v>
      </c>
      <c r="K27" s="2" t="s">
        <v>13</v>
      </c>
      <c r="L27" s="25" t="s">
        <v>13</v>
      </c>
      <c r="M27" s="25" t="s">
        <v>13</v>
      </c>
      <c r="N27" s="2" t="s">
        <v>13</v>
      </c>
      <c r="O27" s="2" t="s">
        <v>13</v>
      </c>
      <c r="P27" s="25" t="s">
        <v>13</v>
      </c>
      <c r="Q27" s="25" t="s">
        <v>13</v>
      </c>
      <c r="R27" s="18" t="s">
        <v>13</v>
      </c>
      <c r="S27" s="18" t="s">
        <v>13</v>
      </c>
      <c r="T27" s="25" t="s">
        <v>13</v>
      </c>
      <c r="U27" s="37" t="s">
        <v>13</v>
      </c>
      <c r="V27" s="18" t="s">
        <v>13</v>
      </c>
      <c r="W27" s="18" t="s">
        <v>13</v>
      </c>
      <c r="X27" s="25" t="s">
        <v>13</v>
      </c>
      <c r="Y27" s="37" t="s">
        <v>13</v>
      </c>
    </row>
    <row r="28" spans="1:25" ht="19.5" customHeight="1">
      <c r="A28" s="1" t="s">
        <v>34</v>
      </c>
      <c r="B28" s="2" t="s">
        <v>13</v>
      </c>
      <c r="C28" s="2" t="s">
        <v>13</v>
      </c>
      <c r="D28" s="25" t="s">
        <v>13</v>
      </c>
      <c r="E28" s="25" t="s">
        <v>13</v>
      </c>
      <c r="F28" s="2" t="s">
        <v>13</v>
      </c>
      <c r="G28" s="2" t="s">
        <v>13</v>
      </c>
      <c r="H28" s="25" t="s">
        <v>13</v>
      </c>
      <c r="I28" s="25" t="s">
        <v>13</v>
      </c>
      <c r="J28" s="2" t="s">
        <v>13</v>
      </c>
      <c r="K28" s="2" t="s">
        <v>13</v>
      </c>
      <c r="L28" s="25" t="s">
        <v>13</v>
      </c>
      <c r="M28" s="25" t="s">
        <v>13</v>
      </c>
      <c r="N28" s="2" t="s">
        <v>13</v>
      </c>
      <c r="O28" s="2" t="s">
        <v>13</v>
      </c>
      <c r="P28" s="25" t="s">
        <v>13</v>
      </c>
      <c r="Q28" s="25" t="s">
        <v>13</v>
      </c>
      <c r="R28" s="18" t="s">
        <v>13</v>
      </c>
      <c r="S28" s="18" t="s">
        <v>13</v>
      </c>
      <c r="T28" s="25" t="s">
        <v>13</v>
      </c>
      <c r="U28" s="37" t="s">
        <v>13</v>
      </c>
      <c r="V28" s="18" t="s">
        <v>13</v>
      </c>
      <c r="W28" s="18" t="s">
        <v>13</v>
      </c>
      <c r="X28" s="25" t="s">
        <v>13</v>
      </c>
      <c r="Y28" s="37" t="s">
        <v>13</v>
      </c>
    </row>
    <row r="29" spans="1:25" ht="19.5" customHeight="1">
      <c r="A29" s="3" t="s">
        <v>35</v>
      </c>
      <c r="B29" s="4" t="s">
        <v>13</v>
      </c>
      <c r="C29" s="4" t="s">
        <v>13</v>
      </c>
      <c r="D29" s="26" t="s">
        <v>13</v>
      </c>
      <c r="E29" s="25" t="s">
        <v>13</v>
      </c>
      <c r="F29" s="4" t="s">
        <v>13</v>
      </c>
      <c r="G29" s="4" t="s">
        <v>13</v>
      </c>
      <c r="H29" s="26" t="s">
        <v>13</v>
      </c>
      <c r="I29" s="25" t="s">
        <v>13</v>
      </c>
      <c r="J29" s="4" t="s">
        <v>13</v>
      </c>
      <c r="K29" s="4" t="s">
        <v>13</v>
      </c>
      <c r="L29" s="25" t="s">
        <v>13</v>
      </c>
      <c r="M29" s="25" t="s">
        <v>13</v>
      </c>
      <c r="N29" s="4" t="s">
        <v>13</v>
      </c>
      <c r="O29" s="4" t="s">
        <v>13</v>
      </c>
      <c r="P29" s="25" t="s">
        <v>13</v>
      </c>
      <c r="Q29" s="25" t="s">
        <v>13</v>
      </c>
      <c r="R29" s="19" t="s">
        <v>13</v>
      </c>
      <c r="S29" s="19" t="s">
        <v>13</v>
      </c>
      <c r="T29" s="25" t="s">
        <v>13</v>
      </c>
      <c r="U29" s="37" t="s">
        <v>13</v>
      </c>
      <c r="V29" s="19" t="s">
        <v>13</v>
      </c>
      <c r="W29" s="19" t="s">
        <v>13</v>
      </c>
      <c r="X29" s="25" t="s">
        <v>13</v>
      </c>
      <c r="Y29" s="37" t="s">
        <v>13</v>
      </c>
    </row>
    <row r="30" spans="1:25" ht="19.5" customHeight="1">
      <c r="A30" s="9" t="s">
        <v>19</v>
      </c>
      <c r="B30" s="10">
        <v>250</v>
      </c>
      <c r="C30" s="10">
        <v>307</v>
      </c>
      <c r="D30" s="27">
        <f>SUM(D22:D29)</f>
        <v>1</v>
      </c>
      <c r="E30" s="27">
        <f t="shared" si="12"/>
        <v>1.228</v>
      </c>
      <c r="F30" s="10">
        <v>3907</v>
      </c>
      <c r="G30" s="10">
        <v>4293</v>
      </c>
      <c r="H30" s="27">
        <f>SUM(H22:H29)</f>
        <v>1</v>
      </c>
      <c r="I30" s="27">
        <f t="shared" si="13"/>
        <v>1.0987970309700537</v>
      </c>
      <c r="J30" s="10">
        <v>3798</v>
      </c>
      <c r="K30" s="10">
        <v>4216</v>
      </c>
      <c r="L30" s="27">
        <f>SUM(L22:L29)</f>
        <v>1</v>
      </c>
      <c r="M30" s="27">
        <f t="shared" si="14"/>
        <v>1.110057925223802</v>
      </c>
      <c r="N30" s="10">
        <v>151350</v>
      </c>
      <c r="O30" s="10">
        <v>151871</v>
      </c>
      <c r="P30" s="27">
        <f>SUM(P22:P29)</f>
        <v>0.9999934154644402</v>
      </c>
      <c r="Q30" s="27">
        <f t="shared" si="15"/>
        <v>1.0034423521638587</v>
      </c>
      <c r="R30" s="20">
        <v>135604</v>
      </c>
      <c r="S30" s="20">
        <v>138863</v>
      </c>
      <c r="T30" s="27">
        <f>SUM(T22:T29)</f>
        <v>1</v>
      </c>
      <c r="U30" s="36">
        <f t="shared" si="16"/>
        <v>1.0240332143594584</v>
      </c>
      <c r="V30" s="20">
        <v>9096</v>
      </c>
      <c r="W30" s="20">
        <v>3757</v>
      </c>
      <c r="X30" s="27">
        <f>SUM(X22:X29)</f>
        <v>1.0002661698163429</v>
      </c>
      <c r="Y30" s="36">
        <f t="shared" si="17"/>
        <v>0.4130386983289358</v>
      </c>
    </row>
  </sheetData>
  <mergeCells count="18">
    <mergeCell ref="B20:E20"/>
    <mergeCell ref="F20:I20"/>
    <mergeCell ref="J20:M20"/>
    <mergeCell ref="N20:Q20"/>
    <mergeCell ref="J1:M1"/>
    <mergeCell ref="B1:E1"/>
    <mergeCell ref="F1:I1"/>
    <mergeCell ref="N1:Q1"/>
    <mergeCell ref="B10:E10"/>
    <mergeCell ref="F10:I10"/>
    <mergeCell ref="J10:M10"/>
    <mergeCell ref="N10:Q10"/>
    <mergeCell ref="V1:Y1"/>
    <mergeCell ref="V10:Y10"/>
    <mergeCell ref="V20:Y20"/>
    <mergeCell ref="R1:U1"/>
    <mergeCell ref="R10:U10"/>
    <mergeCell ref="R20:U20"/>
  </mergeCells>
  <printOptions/>
  <pageMargins left="0.2" right="0.23958333333333334" top="0.41944444444444445" bottom="1" header="0.5118055555555556" footer="0.5118055555555556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2010-03-25T00:06:33Z</cp:lastPrinted>
  <dcterms:created xsi:type="dcterms:W3CDTF">2010-03-09T01:37:30Z</dcterms:created>
  <dcterms:modified xsi:type="dcterms:W3CDTF">2010-03-25T00:27:10Z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