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<sst xmlns="http://schemas.openxmlformats.org/spreadsheetml/2006/main" count="158" uniqueCount="37">
  <si>
    <t>事業所数</t>
  </si>
  <si>
    <t>合計</t>
  </si>
  <si>
    <t>売上規模</t>
  </si>
  <si>
    <t>1千万円未満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</si>
  <si>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</si>
  <si>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</si>
  <si>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</si>
  <si>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</si>
  <si>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</si>
  <si>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</si>
  <si>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</si>
  <si>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</si>
  <si>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</si>
  <si>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</si>
  <si>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>1億円以上10億円未満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</si>
  <si>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</si>
  <si>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</si>
  <si>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</si>
  <si>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</si>
  <si>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</si>
  <si>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</si>
  <si>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</si>
  <si>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</si>
  <si>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</si>
  <si>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</si>
  <si>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</si>
  <si>
    <t>構成比</t>
  </si>
  <si>
    <t>前年比</t>
  </si>
  <si>
    <t>平成１９年</t>
  </si>
  <si>
    <t>平成２０年</t>
  </si>
  <si>
    <t>従業者数（人）</t>
  </si>
  <si>
    <t>主業従事者数（人）</t>
  </si>
  <si>
    <t>年間売上高（百万円）</t>
  </si>
  <si>
    <t>主業の年間売上高（百万円）</t>
  </si>
  <si>
    <t xml:space="preserve">x 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</si>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</sst>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2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7" fontId="2" fillId="0" borderId="6" xfId="0" applyNumberFormat="1" applyFont="1" applyFill="1" applyBorder="1" applyAlignment="1">
      <alignment horizontal="right" vertical="center"/>
    </xf>
    <xf numFmtId="177" fontId="2" fillId="0" borderId="2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3" width="8.625" style="0" customWidth="1"/>
    <col min="4" max="5" width="7.625" style="0" customWidth="1"/>
    <col min="6" max="7" width="10.625" style="0" customWidth="1"/>
    <col min="8" max="9" width="7.625" style="0" customWidth="1"/>
    <col min="10" max="11" width="10.625" style="0" customWidth="1"/>
    <col min="12" max="13" width="7.625" style="0" customWidth="1"/>
    <col min="14" max="15" width="10.625" style="0" customWidth="1"/>
    <col min="16" max="17" width="7.625" style="0" customWidth="1"/>
    <col min="18" max="19" width="10.625" style="0" customWidth="1"/>
    <col min="20" max="21" width="7.625" style="0" customWidth="1"/>
    <col min="22" max="22" width="10.00390625" style="0" customWidth="1"/>
  </cols>
  <sheetData>
    <row r="1" spans="1:21" ht="19.5" customHeight="1">
      <c r="A1" s="7" t="s">
        <v>2</v>
      </c>
      <c r="B1" s="41" t="s">
        <v>0</v>
      </c>
      <c r="C1" s="42"/>
      <c r="D1" s="42"/>
      <c r="E1" s="43"/>
      <c r="F1" s="41" t="s">
        <v>30</v>
      </c>
      <c r="G1" s="42"/>
      <c r="H1" s="42"/>
      <c r="I1" s="43"/>
      <c r="J1" s="41" t="s">
        <v>31</v>
      </c>
      <c r="K1" s="42"/>
      <c r="L1" s="42"/>
      <c r="M1" s="43"/>
      <c r="N1" s="41" t="s">
        <v>32</v>
      </c>
      <c r="O1" s="42"/>
      <c r="P1" s="42"/>
      <c r="Q1" s="43"/>
      <c r="R1" s="38" t="s">
        <v>33</v>
      </c>
      <c r="S1" s="39"/>
      <c r="T1" s="39"/>
      <c r="U1" s="40"/>
    </row>
    <row r="2" spans="1:21" ht="19.5" customHeight="1" thickBot="1">
      <c r="A2" s="8"/>
      <c r="B2" s="31" t="s">
        <v>28</v>
      </c>
      <c r="C2" s="31" t="s">
        <v>29</v>
      </c>
      <c r="D2" s="31" t="s">
        <v>26</v>
      </c>
      <c r="E2" s="31" t="s">
        <v>27</v>
      </c>
      <c r="F2" s="31" t="s">
        <v>28</v>
      </c>
      <c r="G2" s="31" t="s">
        <v>29</v>
      </c>
      <c r="H2" s="31" t="s">
        <v>26</v>
      </c>
      <c r="I2" s="31" t="s">
        <v>27</v>
      </c>
      <c r="J2" s="31" t="s">
        <v>28</v>
      </c>
      <c r="K2" s="31" t="s">
        <v>29</v>
      </c>
      <c r="L2" s="31" t="s">
        <v>26</v>
      </c>
      <c r="M2" s="31" t="s">
        <v>27</v>
      </c>
      <c r="N2" s="31" t="s">
        <v>28</v>
      </c>
      <c r="O2" s="31" t="s">
        <v>29</v>
      </c>
      <c r="P2" s="31" t="s">
        <v>26</v>
      </c>
      <c r="Q2" s="31" t="s">
        <v>27</v>
      </c>
      <c r="R2" s="31" t="s">
        <v>28</v>
      </c>
      <c r="S2" s="31" t="s">
        <v>29</v>
      </c>
      <c r="T2" s="31" t="s">
        <v>26</v>
      </c>
      <c r="U2" s="32" t="s">
        <v>27</v>
      </c>
    </row>
    <row r="3" spans="1:21" ht="19.5" customHeight="1" thickTop="1">
      <c r="A3" s="5" t="s">
        <v>3</v>
      </c>
      <c r="B3" s="6">
        <v>13</v>
      </c>
      <c r="C3" s="6">
        <v>22</v>
      </c>
      <c r="D3" s="24">
        <f>C3/C9</f>
        <v>0.0990990990990991</v>
      </c>
      <c r="E3" s="24">
        <f aca="true" t="shared" si="0" ref="E3:E9">C3/B3</f>
        <v>1.6923076923076923</v>
      </c>
      <c r="F3" s="6">
        <v>33</v>
      </c>
      <c r="G3" s="6">
        <v>59</v>
      </c>
      <c r="H3" s="24">
        <f>G3/G9</f>
        <v>0.01883179061602298</v>
      </c>
      <c r="I3" s="24">
        <f aca="true" t="shared" si="1" ref="I3:I9">G3/F3</f>
        <v>1.7878787878787878</v>
      </c>
      <c r="J3" s="6">
        <v>32</v>
      </c>
      <c r="K3" s="6">
        <v>58</v>
      </c>
      <c r="L3" s="24">
        <f>K3/K9</f>
        <v>0.019333333333333334</v>
      </c>
      <c r="M3" s="24">
        <f aca="true" t="shared" si="2" ref="M3:M9">K3/J3</f>
        <v>1.8125</v>
      </c>
      <c r="N3" s="6">
        <v>67</v>
      </c>
      <c r="O3" s="6">
        <v>132</v>
      </c>
      <c r="P3" s="24">
        <f>O3/O9</f>
        <v>0.0008149154216569947</v>
      </c>
      <c r="Q3" s="24">
        <f aca="true" t="shared" si="3" ref="Q3:Q9">O3/N3</f>
        <v>1.9701492537313432</v>
      </c>
      <c r="R3" s="17">
        <v>64</v>
      </c>
      <c r="S3" s="17">
        <v>131</v>
      </c>
      <c r="T3" s="24">
        <f>S3/S9</f>
        <v>0.0008361204013377926</v>
      </c>
      <c r="U3" s="33">
        <f aca="true" t="shared" si="4" ref="U3:U9">S3/R3</f>
        <v>2.046875</v>
      </c>
    </row>
    <row r="4" spans="1:21" ht="19.5" customHeight="1">
      <c r="A4" s="1" t="s">
        <v>4</v>
      </c>
      <c r="B4" s="2">
        <v>16</v>
      </c>
      <c r="C4" s="2">
        <v>31</v>
      </c>
      <c r="D4" s="25">
        <f>C4/C9</f>
        <v>0.13963963963963963</v>
      </c>
      <c r="E4" s="24">
        <f t="shared" si="0"/>
        <v>1.9375</v>
      </c>
      <c r="F4" s="2">
        <v>70</v>
      </c>
      <c r="G4" s="2">
        <v>179</v>
      </c>
      <c r="H4" s="25">
        <f>G4/G9</f>
        <v>0.05713373763166294</v>
      </c>
      <c r="I4" s="24">
        <f t="shared" si="1"/>
        <v>2.557142857142857</v>
      </c>
      <c r="J4" s="2">
        <v>72</v>
      </c>
      <c r="K4" s="2">
        <v>96</v>
      </c>
      <c r="L4" s="25">
        <f>K4/K9</f>
        <v>0.032</v>
      </c>
      <c r="M4" s="24">
        <f t="shared" si="2"/>
        <v>1.3333333333333333</v>
      </c>
      <c r="N4" s="2">
        <v>259</v>
      </c>
      <c r="O4" s="2">
        <v>517</v>
      </c>
      <c r="P4" s="25">
        <f>O4/O9</f>
        <v>0.0031917520681565624</v>
      </c>
      <c r="Q4" s="24">
        <f t="shared" si="3"/>
        <v>1.9961389961389961</v>
      </c>
      <c r="R4" s="18">
        <v>259</v>
      </c>
      <c r="S4" s="18">
        <v>496</v>
      </c>
      <c r="T4" s="25">
        <f>S4/S9</f>
        <v>0.003165768847813322</v>
      </c>
      <c r="U4" s="33">
        <f t="shared" si="4"/>
        <v>1.915057915057915</v>
      </c>
    </row>
    <row r="5" spans="1:21" ht="19.5" customHeight="1">
      <c r="A5" s="1" t="s">
        <v>5</v>
      </c>
      <c r="B5" s="2">
        <v>40</v>
      </c>
      <c r="C5" s="2">
        <v>53</v>
      </c>
      <c r="D5" s="25">
        <f>C5/C9</f>
        <v>0.23873873873873874</v>
      </c>
      <c r="E5" s="24">
        <f t="shared" si="0"/>
        <v>1.325</v>
      </c>
      <c r="F5" s="2">
        <v>213</v>
      </c>
      <c r="G5" s="2">
        <v>302</v>
      </c>
      <c r="H5" s="25">
        <f>G5/G9</f>
        <v>0.09639323332269391</v>
      </c>
      <c r="I5" s="24">
        <f t="shared" si="1"/>
        <v>1.4178403755868545</v>
      </c>
      <c r="J5" s="2">
        <v>201</v>
      </c>
      <c r="K5" s="2">
        <v>300</v>
      </c>
      <c r="L5" s="25">
        <f>K5/K9</f>
        <v>0.1</v>
      </c>
      <c r="M5" s="24">
        <f t="shared" si="2"/>
        <v>1.492537313432836</v>
      </c>
      <c r="N5" s="2">
        <v>2326</v>
      </c>
      <c r="O5" s="2">
        <v>3112</v>
      </c>
      <c r="P5" s="25">
        <f>O5/O9</f>
        <v>0.019212248425731573</v>
      </c>
      <c r="Q5" s="24">
        <f t="shared" si="3"/>
        <v>1.3379191745485812</v>
      </c>
      <c r="R5" s="18">
        <v>2169</v>
      </c>
      <c r="S5" s="18">
        <v>2908</v>
      </c>
      <c r="T5" s="25">
        <f>S5/S9</f>
        <v>0.018560596390002296</v>
      </c>
      <c r="U5" s="33">
        <f t="shared" si="4"/>
        <v>1.3407100046104194</v>
      </c>
    </row>
    <row r="6" spans="1:21" ht="19.5" customHeight="1">
      <c r="A6" s="1" t="s">
        <v>6</v>
      </c>
      <c r="B6" s="2">
        <v>87</v>
      </c>
      <c r="C6" s="2">
        <v>94</v>
      </c>
      <c r="D6" s="25">
        <f>C6/C9</f>
        <v>0.42342342342342343</v>
      </c>
      <c r="E6" s="24">
        <f t="shared" si="0"/>
        <v>1.0804597701149425</v>
      </c>
      <c r="F6" s="2">
        <v>1303</v>
      </c>
      <c r="G6" s="2">
        <v>1359</v>
      </c>
      <c r="H6" s="25">
        <f>G6/G9</f>
        <v>0.4337695499521226</v>
      </c>
      <c r="I6" s="24">
        <f t="shared" si="1"/>
        <v>1.0429777436684573</v>
      </c>
      <c r="J6" s="2">
        <v>1291</v>
      </c>
      <c r="K6" s="2">
        <v>1308</v>
      </c>
      <c r="L6" s="25">
        <f>K6/K9</f>
        <v>0.436</v>
      </c>
      <c r="M6" s="24">
        <f t="shared" si="2"/>
        <v>1.013168086754454</v>
      </c>
      <c r="N6" s="2">
        <v>27832</v>
      </c>
      <c r="O6" s="2">
        <v>30643</v>
      </c>
      <c r="P6" s="25">
        <f>O6/O9</f>
        <v>0.18917767625632795</v>
      </c>
      <c r="Q6" s="24">
        <f t="shared" si="3"/>
        <v>1.100998850244323</v>
      </c>
      <c r="R6" s="18">
        <v>25945</v>
      </c>
      <c r="S6" s="18">
        <v>28300</v>
      </c>
      <c r="T6" s="25">
        <f>S6/S9</f>
        <v>0.1806275370828972</v>
      </c>
      <c r="U6" s="33">
        <f t="shared" si="4"/>
        <v>1.0907689342840625</v>
      </c>
    </row>
    <row r="7" spans="1:21" ht="19.5" customHeight="1">
      <c r="A7" s="1" t="s">
        <v>7</v>
      </c>
      <c r="B7" s="2">
        <v>19</v>
      </c>
      <c r="C7" s="2">
        <v>17</v>
      </c>
      <c r="D7" s="25">
        <f>C7/C9</f>
        <v>0.07657657657657657</v>
      </c>
      <c r="E7" s="24">
        <f t="shared" si="0"/>
        <v>0.8947368421052632</v>
      </c>
      <c r="F7" s="2">
        <v>750</v>
      </c>
      <c r="G7" s="2">
        <v>693</v>
      </c>
      <c r="H7" s="25">
        <f>G7/G9</f>
        <v>0.22119374401532077</v>
      </c>
      <c r="I7" s="24">
        <f t="shared" si="1"/>
        <v>0.924</v>
      </c>
      <c r="J7" s="2">
        <v>740</v>
      </c>
      <c r="K7" s="2">
        <v>693</v>
      </c>
      <c r="L7" s="25">
        <f>K7/K9</f>
        <v>0.231</v>
      </c>
      <c r="M7" s="24">
        <f t="shared" si="2"/>
        <v>0.9364864864864865</v>
      </c>
      <c r="N7" s="2">
        <v>33017</v>
      </c>
      <c r="O7" s="2">
        <v>29809</v>
      </c>
      <c r="P7" s="25">
        <f>O7/O9</f>
        <v>0.18402889245585874</v>
      </c>
      <c r="Q7" s="24">
        <f t="shared" si="3"/>
        <v>0.9028379319744374</v>
      </c>
      <c r="R7" s="18">
        <v>32047</v>
      </c>
      <c r="S7" s="18">
        <v>28065</v>
      </c>
      <c r="T7" s="25">
        <f>S7/S9</f>
        <v>0.17912762643927596</v>
      </c>
      <c r="U7" s="33">
        <f t="shared" si="4"/>
        <v>0.8757449995319375</v>
      </c>
    </row>
    <row r="8" spans="1:21" ht="19.5" customHeight="1">
      <c r="A8" s="3" t="s">
        <v>8</v>
      </c>
      <c r="B8" s="4">
        <v>5</v>
      </c>
      <c r="C8" s="4">
        <v>5</v>
      </c>
      <c r="D8" s="26">
        <f>C8/C9</f>
        <v>0.02252252252252252</v>
      </c>
      <c r="E8" s="24">
        <f t="shared" si="0"/>
        <v>1</v>
      </c>
      <c r="F8" s="4">
        <v>1263</v>
      </c>
      <c r="G8" s="4">
        <v>541</v>
      </c>
      <c r="H8" s="26">
        <f>G8/G9</f>
        <v>0.17267794446217682</v>
      </c>
      <c r="I8" s="24">
        <f t="shared" si="1"/>
        <v>0.4283452098178939</v>
      </c>
      <c r="J8" s="4">
        <v>1277</v>
      </c>
      <c r="K8" s="4">
        <v>545</v>
      </c>
      <c r="L8" s="26">
        <f>K8/K9</f>
        <v>0.18166666666666667</v>
      </c>
      <c r="M8" s="24">
        <f t="shared" si="2"/>
        <v>0.4267815191855912</v>
      </c>
      <c r="N8" s="4">
        <v>137356</v>
      </c>
      <c r="O8" s="4">
        <v>97768</v>
      </c>
      <c r="P8" s="25">
        <f>O8/O9</f>
        <v>0.6035806889739475</v>
      </c>
      <c r="Q8" s="24">
        <f t="shared" si="3"/>
        <v>0.7117854334721454</v>
      </c>
      <c r="R8" s="19">
        <v>136751</v>
      </c>
      <c r="S8" s="19">
        <v>96777</v>
      </c>
      <c r="T8" s="25">
        <f>S8/S9</f>
        <v>0.6176887334371569</v>
      </c>
      <c r="U8" s="33">
        <f t="shared" si="4"/>
        <v>0.707687695153966</v>
      </c>
    </row>
    <row r="9" spans="1:21" ht="19.5" customHeight="1" thickBot="1">
      <c r="A9" s="11" t="s">
        <v>1</v>
      </c>
      <c r="B9" s="12">
        <v>180</v>
      </c>
      <c r="C9" s="12">
        <v>222</v>
      </c>
      <c r="D9" s="28">
        <f>SUM(D3:D8)</f>
        <v>1</v>
      </c>
      <c r="E9" s="28">
        <f t="shared" si="0"/>
        <v>1.2333333333333334</v>
      </c>
      <c r="F9" s="12">
        <v>3632</v>
      </c>
      <c r="G9" s="12">
        <v>3133</v>
      </c>
      <c r="H9" s="28">
        <f>SUM(H3:H8)</f>
        <v>1</v>
      </c>
      <c r="I9" s="28">
        <f t="shared" si="1"/>
        <v>0.8626101321585903</v>
      </c>
      <c r="J9" s="12">
        <v>3613</v>
      </c>
      <c r="K9" s="12">
        <v>3000</v>
      </c>
      <c r="L9" s="28">
        <f>SUM(L3:L8)</f>
        <v>1</v>
      </c>
      <c r="M9" s="28">
        <f t="shared" si="2"/>
        <v>0.8303349017437033</v>
      </c>
      <c r="N9" s="12">
        <v>200857</v>
      </c>
      <c r="O9" s="12">
        <v>161980</v>
      </c>
      <c r="P9" s="28">
        <f>SUM(P3:P8)</f>
        <v>1.0000061736016792</v>
      </c>
      <c r="Q9" s="28">
        <f t="shared" si="3"/>
        <v>0.8064443858068178</v>
      </c>
      <c r="R9" s="21">
        <v>197234</v>
      </c>
      <c r="S9" s="21">
        <v>156676</v>
      </c>
      <c r="T9" s="28">
        <f>SUM(T3:T8)</f>
        <v>1.0000063825984835</v>
      </c>
      <c r="U9" s="34">
        <f t="shared" si="4"/>
        <v>0.7943660829268787</v>
      </c>
    </row>
    <row r="10" spans="1:21" ht="19.5" customHeight="1">
      <c r="A10" s="7" t="s">
        <v>9</v>
      </c>
      <c r="B10" s="41" t="s">
        <v>0</v>
      </c>
      <c r="C10" s="42"/>
      <c r="D10" s="42"/>
      <c r="E10" s="43"/>
      <c r="F10" s="41" t="s">
        <v>30</v>
      </c>
      <c r="G10" s="42"/>
      <c r="H10" s="42"/>
      <c r="I10" s="43"/>
      <c r="J10" s="41" t="s">
        <v>31</v>
      </c>
      <c r="K10" s="42"/>
      <c r="L10" s="42"/>
      <c r="M10" s="43"/>
      <c r="N10" s="41" t="s">
        <v>32</v>
      </c>
      <c r="O10" s="42"/>
      <c r="P10" s="42"/>
      <c r="Q10" s="43"/>
      <c r="R10" s="38" t="s">
        <v>33</v>
      </c>
      <c r="S10" s="39"/>
      <c r="T10" s="39"/>
      <c r="U10" s="40"/>
    </row>
    <row r="11" spans="1:21" ht="19.5" customHeight="1" thickBot="1">
      <c r="A11" s="8"/>
      <c r="B11" s="31" t="s">
        <v>28</v>
      </c>
      <c r="C11" s="31" t="s">
        <v>29</v>
      </c>
      <c r="D11" s="31" t="s">
        <v>26</v>
      </c>
      <c r="E11" s="31" t="s">
        <v>27</v>
      </c>
      <c r="F11" s="31" t="s">
        <v>28</v>
      </c>
      <c r="G11" s="31" t="s">
        <v>29</v>
      </c>
      <c r="H11" s="31" t="s">
        <v>26</v>
      </c>
      <c r="I11" s="31" t="s">
        <v>27</v>
      </c>
      <c r="J11" s="31" t="s">
        <v>28</v>
      </c>
      <c r="K11" s="31" t="s">
        <v>29</v>
      </c>
      <c r="L11" s="31" t="s">
        <v>26</v>
      </c>
      <c r="M11" s="31" t="s">
        <v>27</v>
      </c>
      <c r="N11" s="31" t="s">
        <v>28</v>
      </c>
      <c r="O11" s="31" t="s">
        <v>29</v>
      </c>
      <c r="P11" s="31" t="s">
        <v>26</v>
      </c>
      <c r="Q11" s="31" t="s">
        <v>27</v>
      </c>
      <c r="R11" s="31" t="s">
        <v>28</v>
      </c>
      <c r="S11" s="31" t="s">
        <v>29</v>
      </c>
      <c r="T11" s="31" t="s">
        <v>26</v>
      </c>
      <c r="U11" s="32" t="s">
        <v>27</v>
      </c>
    </row>
    <row r="12" spans="1:21" ht="19.5" customHeight="1" thickTop="1">
      <c r="A12" s="5" t="s">
        <v>10</v>
      </c>
      <c r="B12" s="6">
        <v>24</v>
      </c>
      <c r="C12" s="6">
        <v>32</v>
      </c>
      <c r="D12" s="24">
        <f>C12/C19</f>
        <v>0.14414414414414414</v>
      </c>
      <c r="E12" s="24">
        <f>C12/B12</f>
        <v>1.3333333333333333</v>
      </c>
      <c r="F12" s="6">
        <v>185</v>
      </c>
      <c r="G12" s="6">
        <v>193</v>
      </c>
      <c r="H12" s="24">
        <f>G12/G19</f>
        <v>0.06160229811682094</v>
      </c>
      <c r="I12" s="24">
        <f>G12/F12</f>
        <v>1.0432432432432432</v>
      </c>
      <c r="J12" s="6">
        <v>186</v>
      </c>
      <c r="K12" s="6">
        <v>193</v>
      </c>
      <c r="L12" s="24">
        <f>K12/K19</f>
        <v>0.06433333333333334</v>
      </c>
      <c r="M12" s="24">
        <f>K12/J12</f>
        <v>1.0376344086021505</v>
      </c>
      <c r="N12" s="6" t="s">
        <v>36</v>
      </c>
      <c r="O12" s="6" t="s">
        <v>34</v>
      </c>
      <c r="P12" s="24" t="s">
        <v>34</v>
      </c>
      <c r="Q12" s="24" t="s">
        <v>35</v>
      </c>
      <c r="R12" s="17" t="s">
        <v>35</v>
      </c>
      <c r="S12" s="17" t="s">
        <v>34</v>
      </c>
      <c r="T12" s="24" t="s">
        <v>34</v>
      </c>
      <c r="U12" s="33" t="s">
        <v>35</v>
      </c>
    </row>
    <row r="13" spans="1:21" ht="19.5" customHeight="1">
      <c r="A13" s="1" t="s">
        <v>11</v>
      </c>
      <c r="B13" s="2">
        <v>8</v>
      </c>
      <c r="C13" s="2">
        <v>13</v>
      </c>
      <c r="D13" s="25">
        <f>C13/C19</f>
        <v>0.05855855855855856</v>
      </c>
      <c r="E13" s="24">
        <f aca="true" t="shared" si="5" ref="E13:E19">C13/B13</f>
        <v>1.625</v>
      </c>
      <c r="F13" s="2">
        <v>43</v>
      </c>
      <c r="G13" s="2">
        <v>95</v>
      </c>
      <c r="H13" s="25">
        <f>G13/G19</f>
        <v>0.03032237472071497</v>
      </c>
      <c r="I13" s="24">
        <f aca="true" t="shared" si="6" ref="I13:I19">G13/F13</f>
        <v>2.2093023255813953</v>
      </c>
      <c r="J13" s="2">
        <v>42</v>
      </c>
      <c r="K13" s="2">
        <v>95</v>
      </c>
      <c r="L13" s="25">
        <f>K13/K19</f>
        <v>0.03166666666666667</v>
      </c>
      <c r="M13" s="24">
        <f aca="true" t="shared" si="7" ref="M13:M19">K13/J13</f>
        <v>2.261904761904762</v>
      </c>
      <c r="N13" s="2">
        <v>399</v>
      </c>
      <c r="O13" s="2">
        <v>1090</v>
      </c>
      <c r="P13" s="25">
        <f>O13/O19</f>
        <v>0.006729225830349426</v>
      </c>
      <c r="Q13" s="24">
        <f aca="true" t="shared" si="8" ref="Q13:Q19">O13/N13</f>
        <v>2.7318295739348373</v>
      </c>
      <c r="R13" s="18">
        <v>396</v>
      </c>
      <c r="S13" s="18">
        <v>998</v>
      </c>
      <c r="T13" s="25">
        <f>S13/S19</f>
        <v>0.006369833286527611</v>
      </c>
      <c r="U13" s="33">
        <f aca="true" t="shared" si="9" ref="U13:U19">S13/R13</f>
        <v>2.5202020202020203</v>
      </c>
    </row>
    <row r="14" spans="1:21" ht="19.5" customHeight="1">
      <c r="A14" s="1" t="s">
        <v>12</v>
      </c>
      <c r="B14" s="2">
        <v>106</v>
      </c>
      <c r="C14" s="2">
        <v>126</v>
      </c>
      <c r="D14" s="25">
        <f>C14/C19</f>
        <v>0.5675675675675675</v>
      </c>
      <c r="E14" s="24">
        <f t="shared" si="5"/>
        <v>1.1886792452830188</v>
      </c>
      <c r="F14" s="2">
        <v>1697</v>
      </c>
      <c r="G14" s="2">
        <v>1685</v>
      </c>
      <c r="H14" s="25">
        <f>G14/G19</f>
        <v>0.5378231726779444</v>
      </c>
      <c r="I14" s="24">
        <f t="shared" si="6"/>
        <v>0.9929286977018268</v>
      </c>
      <c r="J14" s="2">
        <v>1668</v>
      </c>
      <c r="K14" s="2">
        <v>1616</v>
      </c>
      <c r="L14" s="25">
        <f>K14/K19</f>
        <v>0.5386666666666666</v>
      </c>
      <c r="M14" s="24">
        <f t="shared" si="7"/>
        <v>0.9688249400479616</v>
      </c>
      <c r="N14" s="2">
        <v>45789</v>
      </c>
      <c r="O14" s="2">
        <v>44166</v>
      </c>
      <c r="P14" s="25">
        <f>O14/O19</f>
        <v>0.27266329176441534</v>
      </c>
      <c r="Q14" s="24">
        <f t="shared" si="8"/>
        <v>0.9645548057393697</v>
      </c>
      <c r="R14" s="18">
        <v>43727</v>
      </c>
      <c r="S14" s="18">
        <v>40699</v>
      </c>
      <c r="T14" s="25">
        <f>S14/S19</f>
        <v>0.2597653756797467</v>
      </c>
      <c r="U14" s="33">
        <f t="shared" si="9"/>
        <v>0.9307521668534315</v>
      </c>
    </row>
    <row r="15" spans="1:21" ht="19.5" customHeight="1">
      <c r="A15" s="1" t="s">
        <v>13</v>
      </c>
      <c r="B15" s="2">
        <v>11</v>
      </c>
      <c r="C15" s="2">
        <v>11</v>
      </c>
      <c r="D15" s="25">
        <f>C15/C19</f>
        <v>0.04954954954954955</v>
      </c>
      <c r="E15" s="24">
        <f t="shared" si="5"/>
        <v>1</v>
      </c>
      <c r="F15" s="2">
        <v>447</v>
      </c>
      <c r="G15" s="2">
        <v>410</v>
      </c>
      <c r="H15" s="25">
        <f>G15/G19</f>
        <v>0.13086498563676988</v>
      </c>
      <c r="I15" s="24">
        <f t="shared" si="6"/>
        <v>0.9172259507829977</v>
      </c>
      <c r="J15" s="2">
        <v>466</v>
      </c>
      <c r="K15" s="2">
        <v>430</v>
      </c>
      <c r="L15" s="25">
        <f>K15/K19</f>
        <v>0.14333333333333334</v>
      </c>
      <c r="M15" s="24">
        <f t="shared" si="7"/>
        <v>0.9227467811158798</v>
      </c>
      <c r="N15" s="2">
        <v>68461</v>
      </c>
      <c r="O15" s="2">
        <v>72516</v>
      </c>
      <c r="P15" s="25">
        <f>O15/O19</f>
        <v>0.44768489937029265</v>
      </c>
      <c r="Q15" s="24">
        <f t="shared" si="8"/>
        <v>1.0592308029388995</v>
      </c>
      <c r="R15" s="18">
        <v>67594</v>
      </c>
      <c r="S15" s="18">
        <v>71811</v>
      </c>
      <c r="T15" s="25">
        <f>S15/S19</f>
        <v>0.4583407796982307</v>
      </c>
      <c r="U15" s="33">
        <f t="shared" si="9"/>
        <v>1.0623871941296565</v>
      </c>
    </row>
    <row r="16" spans="1:21" ht="19.5" customHeight="1">
      <c r="A16" s="1" t="s">
        <v>14</v>
      </c>
      <c r="B16" s="2">
        <v>9</v>
      </c>
      <c r="C16" s="2">
        <v>8</v>
      </c>
      <c r="D16" s="25">
        <f>C16/C19</f>
        <v>0.036036036036036036</v>
      </c>
      <c r="E16" s="24">
        <f t="shared" si="5"/>
        <v>0.8888888888888888</v>
      </c>
      <c r="F16" s="2">
        <v>218</v>
      </c>
      <c r="G16" s="2">
        <v>344</v>
      </c>
      <c r="H16" s="25">
        <f>G16/G19</f>
        <v>0.10979891477816789</v>
      </c>
      <c r="I16" s="24">
        <f t="shared" si="6"/>
        <v>1.5779816513761469</v>
      </c>
      <c r="J16" s="2">
        <v>218</v>
      </c>
      <c r="K16" s="2">
        <v>344</v>
      </c>
      <c r="L16" s="25">
        <f>K16/K19</f>
        <v>0.11466666666666667</v>
      </c>
      <c r="M16" s="24">
        <f t="shared" si="7"/>
        <v>1.5779816513761469</v>
      </c>
      <c r="N16" s="2">
        <v>18573</v>
      </c>
      <c r="O16" s="2">
        <v>21125</v>
      </c>
      <c r="P16" s="25">
        <f>O16/O19</f>
        <v>0.13041733547351525</v>
      </c>
      <c r="Q16" s="24">
        <f t="shared" si="8"/>
        <v>1.1374037581435417</v>
      </c>
      <c r="R16" s="18">
        <v>18139</v>
      </c>
      <c r="S16" s="18">
        <v>20403</v>
      </c>
      <c r="T16" s="25">
        <f>S16/S19</f>
        <v>0.13022415685874034</v>
      </c>
      <c r="U16" s="33">
        <f t="shared" si="9"/>
        <v>1.124813936821214</v>
      </c>
    </row>
    <row r="17" spans="1:21" ht="19.5" customHeight="1">
      <c r="A17" s="1" t="s">
        <v>15</v>
      </c>
      <c r="B17" s="2">
        <v>2</v>
      </c>
      <c r="C17" s="2">
        <v>2</v>
      </c>
      <c r="D17" s="25">
        <f>C17/C19</f>
        <v>0.009009009009009009</v>
      </c>
      <c r="E17" s="24">
        <f t="shared" si="5"/>
        <v>1</v>
      </c>
      <c r="F17" s="2">
        <v>963</v>
      </c>
      <c r="G17" s="2">
        <v>235</v>
      </c>
      <c r="H17" s="25">
        <f>G17/G19</f>
        <v>0.07500797957229492</v>
      </c>
      <c r="I17" s="24">
        <f t="shared" si="6"/>
        <v>0.24402907580477673</v>
      </c>
      <c r="J17" s="2">
        <v>963</v>
      </c>
      <c r="K17" s="2">
        <v>235</v>
      </c>
      <c r="L17" s="25">
        <f>K17/K19</f>
        <v>0.07833333333333334</v>
      </c>
      <c r="M17" s="24">
        <f t="shared" si="7"/>
        <v>0.24402907580477673</v>
      </c>
      <c r="N17" s="2" t="s">
        <v>35</v>
      </c>
      <c r="O17" s="2" t="s">
        <v>34</v>
      </c>
      <c r="P17" s="25" t="s">
        <v>34</v>
      </c>
      <c r="Q17" s="24" t="s">
        <v>35</v>
      </c>
      <c r="R17" s="18" t="s">
        <v>35</v>
      </c>
      <c r="S17" s="18" t="s">
        <v>34</v>
      </c>
      <c r="T17" s="25" t="s">
        <v>34</v>
      </c>
      <c r="U17" s="33" t="s">
        <v>35</v>
      </c>
    </row>
    <row r="18" spans="1:21" ht="19.5" customHeight="1">
      <c r="A18" s="13" t="s">
        <v>16</v>
      </c>
      <c r="B18" s="14">
        <v>20</v>
      </c>
      <c r="C18" s="14">
        <v>30</v>
      </c>
      <c r="D18" s="29">
        <f>C18/C19</f>
        <v>0.13513513513513514</v>
      </c>
      <c r="E18" s="30">
        <f t="shared" si="5"/>
        <v>1.5</v>
      </c>
      <c r="F18" s="14">
        <v>79</v>
      </c>
      <c r="G18" s="14">
        <v>171</v>
      </c>
      <c r="H18" s="29">
        <f>G18/G19</f>
        <v>0.054580274497286946</v>
      </c>
      <c r="I18" s="30">
        <f t="shared" si="6"/>
        <v>2.1645569620253164</v>
      </c>
      <c r="J18" s="14">
        <v>70</v>
      </c>
      <c r="K18" s="14">
        <v>87</v>
      </c>
      <c r="L18" s="29">
        <f>K18/K19</f>
        <v>0.029</v>
      </c>
      <c r="M18" s="30">
        <f t="shared" si="7"/>
        <v>1.2428571428571429</v>
      </c>
      <c r="N18" s="14">
        <v>427</v>
      </c>
      <c r="O18" s="14">
        <v>560</v>
      </c>
      <c r="P18" s="29">
        <f>O18/O19</f>
        <v>0.003457216940363008</v>
      </c>
      <c r="Q18" s="30">
        <f t="shared" si="8"/>
        <v>1.3114754098360655</v>
      </c>
      <c r="R18" s="22">
        <v>381</v>
      </c>
      <c r="S18" s="22">
        <v>498</v>
      </c>
      <c r="T18" s="29">
        <f>S18/S19</f>
        <v>0.0031785340447803108</v>
      </c>
      <c r="U18" s="35">
        <f t="shared" si="9"/>
        <v>1.3070866141732282</v>
      </c>
    </row>
    <row r="19" spans="1:21" ht="19.5" customHeight="1" thickBot="1">
      <c r="A19" s="15" t="s">
        <v>1</v>
      </c>
      <c r="B19" s="16">
        <v>180</v>
      </c>
      <c r="C19" s="16">
        <v>222</v>
      </c>
      <c r="D19" s="30">
        <f>SUM(D12:D18)</f>
        <v>1</v>
      </c>
      <c r="E19" s="27">
        <f t="shared" si="5"/>
        <v>1.2333333333333334</v>
      </c>
      <c r="F19" s="16">
        <v>3632</v>
      </c>
      <c r="G19" s="16">
        <v>3133</v>
      </c>
      <c r="H19" s="30">
        <f>SUM(H12:H18)</f>
        <v>1</v>
      </c>
      <c r="I19" s="27">
        <f t="shared" si="6"/>
        <v>0.8626101321585903</v>
      </c>
      <c r="J19" s="16">
        <v>3613</v>
      </c>
      <c r="K19" s="16">
        <v>3000</v>
      </c>
      <c r="L19" s="30">
        <f>SUM(L12:L18)</f>
        <v>1</v>
      </c>
      <c r="M19" s="27">
        <f t="shared" si="7"/>
        <v>0.8303349017437033</v>
      </c>
      <c r="N19" s="16">
        <v>200857</v>
      </c>
      <c r="O19" s="16">
        <v>161980</v>
      </c>
      <c r="P19" s="30">
        <v>1</v>
      </c>
      <c r="Q19" s="27">
        <f t="shared" si="8"/>
        <v>0.8064443858068178</v>
      </c>
      <c r="R19" s="23">
        <v>197234</v>
      </c>
      <c r="S19" s="23">
        <v>156676</v>
      </c>
      <c r="T19" s="30">
        <v>1</v>
      </c>
      <c r="U19" s="36">
        <f t="shared" si="9"/>
        <v>0.7943660829268787</v>
      </c>
    </row>
    <row r="20" spans="1:21" ht="19.5" customHeight="1">
      <c r="A20" s="7" t="s">
        <v>17</v>
      </c>
      <c r="B20" s="41" t="s">
        <v>0</v>
      </c>
      <c r="C20" s="42"/>
      <c r="D20" s="42"/>
      <c r="E20" s="43"/>
      <c r="F20" s="41" t="s">
        <v>30</v>
      </c>
      <c r="G20" s="42"/>
      <c r="H20" s="42"/>
      <c r="I20" s="43"/>
      <c r="J20" s="41" t="s">
        <v>31</v>
      </c>
      <c r="K20" s="42"/>
      <c r="L20" s="42"/>
      <c r="M20" s="43"/>
      <c r="N20" s="41" t="s">
        <v>32</v>
      </c>
      <c r="O20" s="42"/>
      <c r="P20" s="42"/>
      <c r="Q20" s="43"/>
      <c r="R20" s="38" t="s">
        <v>33</v>
      </c>
      <c r="S20" s="39"/>
      <c r="T20" s="39"/>
      <c r="U20" s="40"/>
    </row>
    <row r="21" spans="1:21" ht="19.5" customHeight="1" thickBot="1">
      <c r="A21" s="8"/>
      <c r="B21" s="31" t="s">
        <v>28</v>
      </c>
      <c r="C21" s="31" t="s">
        <v>29</v>
      </c>
      <c r="D21" s="31" t="s">
        <v>26</v>
      </c>
      <c r="E21" s="31" t="s">
        <v>27</v>
      </c>
      <c r="F21" s="31" t="s">
        <v>28</v>
      </c>
      <c r="G21" s="31" t="s">
        <v>29</v>
      </c>
      <c r="H21" s="31" t="s">
        <v>26</v>
      </c>
      <c r="I21" s="31" t="s">
        <v>27</v>
      </c>
      <c r="J21" s="31" t="s">
        <v>28</v>
      </c>
      <c r="K21" s="31" t="s">
        <v>29</v>
      </c>
      <c r="L21" s="31" t="s">
        <v>26</v>
      </c>
      <c r="M21" s="31" t="s">
        <v>27</v>
      </c>
      <c r="N21" s="31" t="s">
        <v>28</v>
      </c>
      <c r="O21" s="31" t="s">
        <v>29</v>
      </c>
      <c r="P21" s="31" t="s">
        <v>26</v>
      </c>
      <c r="Q21" s="31" t="s">
        <v>27</v>
      </c>
      <c r="R21" s="31" t="s">
        <v>28</v>
      </c>
      <c r="S21" s="31" t="s">
        <v>29</v>
      </c>
      <c r="T21" s="31" t="s">
        <v>26</v>
      </c>
      <c r="U21" s="32" t="s">
        <v>27</v>
      </c>
    </row>
    <row r="22" spans="1:21" ht="19.5" customHeight="1" thickTop="1">
      <c r="A22" s="5" t="s">
        <v>18</v>
      </c>
      <c r="B22" s="6">
        <v>46</v>
      </c>
      <c r="C22" s="6">
        <v>76</v>
      </c>
      <c r="D22" s="24">
        <f>C22/C30</f>
        <v>0.34234234234234234</v>
      </c>
      <c r="E22" s="24">
        <f>C22/B22</f>
        <v>1.6521739130434783</v>
      </c>
      <c r="F22" s="6">
        <v>119</v>
      </c>
      <c r="G22" s="6">
        <v>182</v>
      </c>
      <c r="H22" s="24">
        <f>G22/G30</f>
        <v>0.058091286307053944</v>
      </c>
      <c r="I22" s="24">
        <f>G22/F22</f>
        <v>1.5294117647058822</v>
      </c>
      <c r="J22" s="6">
        <v>119</v>
      </c>
      <c r="K22" s="6">
        <v>179</v>
      </c>
      <c r="L22" s="24">
        <f>K22/K30</f>
        <v>0.059666666666666666</v>
      </c>
      <c r="M22" s="24">
        <f>K22/J22</f>
        <v>1.504201680672269</v>
      </c>
      <c r="N22" s="6">
        <v>4013</v>
      </c>
      <c r="O22" s="6">
        <v>3730</v>
      </c>
      <c r="P22" s="24">
        <f>O22/O30</f>
        <v>0.02302753426348932</v>
      </c>
      <c r="Q22" s="24">
        <f>O22/N22</f>
        <v>0.929479192623972</v>
      </c>
      <c r="R22" s="17">
        <v>3590</v>
      </c>
      <c r="S22" s="17">
        <v>3353</v>
      </c>
      <c r="T22" s="24">
        <f>S22/S30</f>
        <v>0.021400852715157397</v>
      </c>
      <c r="U22" s="33">
        <f>S22/R22</f>
        <v>0.933983286908078</v>
      </c>
    </row>
    <row r="23" spans="1:21" ht="19.5" customHeight="1">
      <c r="A23" s="1" t="s">
        <v>19</v>
      </c>
      <c r="B23" s="2">
        <v>56</v>
      </c>
      <c r="C23" s="2">
        <v>59</v>
      </c>
      <c r="D23" s="25">
        <f>C23/C30</f>
        <v>0.26576576576576577</v>
      </c>
      <c r="E23" s="25">
        <f>C23/B23</f>
        <v>1.0535714285714286</v>
      </c>
      <c r="F23" s="2">
        <v>375</v>
      </c>
      <c r="G23" s="2">
        <v>390</v>
      </c>
      <c r="H23" s="25">
        <f>G23/G30</f>
        <v>0.12448132780082988</v>
      </c>
      <c r="I23" s="25">
        <f>G23/F23</f>
        <v>1.04</v>
      </c>
      <c r="J23" s="2">
        <v>374</v>
      </c>
      <c r="K23" s="2">
        <v>384</v>
      </c>
      <c r="L23" s="25">
        <f>K23/K30</f>
        <v>0.128</v>
      </c>
      <c r="M23" s="25">
        <f>K23/J23</f>
        <v>1.0267379679144386</v>
      </c>
      <c r="N23" s="2">
        <v>12934</v>
      </c>
      <c r="O23" s="2">
        <v>12276</v>
      </c>
      <c r="P23" s="25">
        <f>O23/O30</f>
        <v>0.07578713421410051</v>
      </c>
      <c r="Q23" s="25">
        <f>O23/N23</f>
        <v>0.9491263336941395</v>
      </c>
      <c r="R23" s="18">
        <v>12326</v>
      </c>
      <c r="S23" s="18">
        <v>11788</v>
      </c>
      <c r="T23" s="25">
        <f>S23/S30</f>
        <v>0.07523807092343435</v>
      </c>
      <c r="U23" s="37">
        <f>S23/R23</f>
        <v>0.9563524257666721</v>
      </c>
    </row>
    <row r="24" spans="1:21" ht="19.5" customHeight="1">
      <c r="A24" s="1" t="s">
        <v>20</v>
      </c>
      <c r="B24" s="2">
        <v>58</v>
      </c>
      <c r="C24" s="2">
        <v>66</v>
      </c>
      <c r="D24" s="25">
        <f>C24/C30</f>
        <v>0.2972972972972973</v>
      </c>
      <c r="E24" s="25">
        <f aca="true" t="shared" si="10" ref="E24:E29">C24/B24</f>
        <v>1.1379310344827587</v>
      </c>
      <c r="F24" s="2">
        <v>949</v>
      </c>
      <c r="G24" s="2">
        <v>1042</v>
      </c>
      <c r="H24" s="25">
        <f>G24/G30</f>
        <v>0.33258857325247365</v>
      </c>
      <c r="I24" s="25">
        <f aca="true" t="shared" si="11" ref="I24:I29">G24/F24</f>
        <v>1.0979978925184404</v>
      </c>
      <c r="J24" s="2">
        <v>932</v>
      </c>
      <c r="K24" s="2">
        <v>1033</v>
      </c>
      <c r="L24" s="25">
        <f>K24/K30</f>
        <v>0.3443333333333333</v>
      </c>
      <c r="M24" s="25">
        <f aca="true" t="shared" si="12" ref="M24:M29">K24/J24</f>
        <v>1.1083690987124464</v>
      </c>
      <c r="N24" s="2">
        <v>29400</v>
      </c>
      <c r="O24" s="2">
        <v>32721</v>
      </c>
      <c r="P24" s="25">
        <f>O24/O30</f>
        <v>0.20200642054574638</v>
      </c>
      <c r="Q24" s="25">
        <f aca="true" t="shared" si="13" ref="Q24:Q29">O24/N24</f>
        <v>1.1129591836734694</v>
      </c>
      <c r="R24" s="18">
        <v>27737</v>
      </c>
      <c r="S24" s="18">
        <v>30063</v>
      </c>
      <c r="T24" s="25">
        <f>S24/S30</f>
        <v>0.19188005820929818</v>
      </c>
      <c r="U24" s="37">
        <f aca="true" t="shared" si="14" ref="U24:U29">S24/R24</f>
        <v>1.0838591051663842</v>
      </c>
    </row>
    <row r="25" spans="1:21" ht="19.5" customHeight="1">
      <c r="A25" s="1" t="s">
        <v>21</v>
      </c>
      <c r="B25" s="2">
        <v>7</v>
      </c>
      <c r="C25" s="2">
        <v>8</v>
      </c>
      <c r="D25" s="25">
        <f>C25/C30</f>
        <v>0.036036036036036036</v>
      </c>
      <c r="E25" s="25">
        <f t="shared" si="10"/>
        <v>1.1428571428571428</v>
      </c>
      <c r="F25" s="2">
        <v>263</v>
      </c>
      <c r="G25" s="2">
        <v>320</v>
      </c>
      <c r="H25" s="25">
        <f>G25/G30</f>
        <v>0.1021385253750399</v>
      </c>
      <c r="I25" s="25">
        <f t="shared" si="11"/>
        <v>1.2167300380228137</v>
      </c>
      <c r="J25" s="2">
        <v>248</v>
      </c>
      <c r="K25" s="2">
        <v>312</v>
      </c>
      <c r="L25" s="25">
        <f>K25/K30</f>
        <v>0.104</v>
      </c>
      <c r="M25" s="25">
        <f t="shared" si="12"/>
        <v>1.2580645161290323</v>
      </c>
      <c r="N25" s="2">
        <v>8805</v>
      </c>
      <c r="O25" s="2">
        <v>5012</v>
      </c>
      <c r="P25" s="25">
        <f>O25/O30</f>
        <v>0.030942091616248918</v>
      </c>
      <c r="Q25" s="25">
        <f t="shared" si="13"/>
        <v>0.569222032935832</v>
      </c>
      <c r="R25" s="18">
        <v>8635</v>
      </c>
      <c r="S25" s="18">
        <v>4834</v>
      </c>
      <c r="T25" s="25">
        <f>S25/S30</f>
        <v>0.030853481069212898</v>
      </c>
      <c r="U25" s="37">
        <f t="shared" si="14"/>
        <v>0.5598147075854082</v>
      </c>
    </row>
    <row r="26" spans="1:21" ht="19.5" customHeight="1">
      <c r="A26" s="1" t="s">
        <v>22</v>
      </c>
      <c r="B26" s="2">
        <v>9</v>
      </c>
      <c r="C26" s="2">
        <v>9</v>
      </c>
      <c r="D26" s="25">
        <f>C26/C30</f>
        <v>0.04054054054054054</v>
      </c>
      <c r="E26" s="25">
        <f t="shared" si="10"/>
        <v>1</v>
      </c>
      <c r="F26" s="2">
        <v>667</v>
      </c>
      <c r="G26" s="2">
        <v>668</v>
      </c>
      <c r="H26" s="25">
        <f>G26/G30</f>
        <v>0.21321417172039578</v>
      </c>
      <c r="I26" s="25">
        <f t="shared" si="11"/>
        <v>1.0014992503748126</v>
      </c>
      <c r="J26" s="2">
        <v>667</v>
      </c>
      <c r="K26" s="2">
        <v>567</v>
      </c>
      <c r="L26" s="25">
        <f>K26/K30</f>
        <v>0.189</v>
      </c>
      <c r="M26" s="25">
        <f t="shared" si="12"/>
        <v>0.8500749625187406</v>
      </c>
      <c r="N26" s="2">
        <v>38815</v>
      </c>
      <c r="O26" s="2">
        <v>59939</v>
      </c>
      <c r="P26" s="25">
        <f>O26/O30</f>
        <v>0.370039511050747</v>
      </c>
      <c r="Q26" s="25">
        <f t="shared" si="13"/>
        <v>1.5442225943578514</v>
      </c>
      <c r="R26" s="18">
        <v>38661</v>
      </c>
      <c r="S26" s="18">
        <v>59029</v>
      </c>
      <c r="T26" s="25">
        <f>S26/S30</f>
        <v>0.3767584058822028</v>
      </c>
      <c r="U26" s="37">
        <f t="shared" si="14"/>
        <v>1.5268358293887898</v>
      </c>
    </row>
    <row r="27" spans="1:21" ht="19.5" customHeight="1">
      <c r="A27" s="1" t="s">
        <v>23</v>
      </c>
      <c r="B27" s="2">
        <v>4</v>
      </c>
      <c r="C27" s="2">
        <v>4</v>
      </c>
      <c r="D27" s="25">
        <f>C27/C30</f>
        <v>0.018018018018018018</v>
      </c>
      <c r="E27" s="25">
        <f t="shared" si="10"/>
        <v>1</v>
      </c>
      <c r="F27" s="2">
        <v>1259</v>
      </c>
      <c r="G27" s="2">
        <v>531</v>
      </c>
      <c r="H27" s="25">
        <f>G27/G30</f>
        <v>0.16948611554420684</v>
      </c>
      <c r="I27" s="25">
        <f t="shared" si="11"/>
        <v>0.4217633042096902</v>
      </c>
      <c r="J27" s="2">
        <v>1273</v>
      </c>
      <c r="K27" s="2">
        <v>525</v>
      </c>
      <c r="L27" s="25">
        <f>K27/K30</f>
        <v>0.175</v>
      </c>
      <c r="M27" s="25">
        <f t="shared" si="12"/>
        <v>0.4124116260801257</v>
      </c>
      <c r="N27" s="2">
        <v>106889</v>
      </c>
      <c r="O27" s="2">
        <v>48303</v>
      </c>
      <c r="P27" s="25">
        <f>O27/O30</f>
        <v>0.2982034819113471</v>
      </c>
      <c r="Q27" s="25">
        <f t="shared" si="13"/>
        <v>0.45189869865000143</v>
      </c>
      <c r="R27" s="18">
        <v>106285</v>
      </c>
      <c r="S27" s="18">
        <v>47609</v>
      </c>
      <c r="T27" s="25">
        <f>S27/S30</f>
        <v>0.3038691312006944</v>
      </c>
      <c r="U27" s="37">
        <f t="shared" si="14"/>
        <v>0.44793715011525614</v>
      </c>
    </row>
    <row r="28" spans="1:21" ht="19.5" customHeight="1">
      <c r="A28" s="1" t="s">
        <v>24</v>
      </c>
      <c r="B28" s="2" t="s">
        <v>35</v>
      </c>
      <c r="C28" s="2" t="s">
        <v>35</v>
      </c>
      <c r="D28" s="25" t="s">
        <v>35</v>
      </c>
      <c r="E28" s="25" t="s">
        <v>35</v>
      </c>
      <c r="F28" s="2" t="s">
        <v>35</v>
      </c>
      <c r="G28" s="2" t="s">
        <v>35</v>
      </c>
      <c r="H28" s="25" t="s">
        <v>35</v>
      </c>
      <c r="I28" s="25" t="s">
        <v>35</v>
      </c>
      <c r="J28" s="2" t="s">
        <v>35</v>
      </c>
      <c r="K28" s="2" t="s">
        <v>35</v>
      </c>
      <c r="L28" s="25" t="s">
        <v>35</v>
      </c>
      <c r="M28" s="25" t="s">
        <v>35</v>
      </c>
      <c r="N28" s="2" t="s">
        <v>35</v>
      </c>
      <c r="O28" s="2" t="s">
        <v>35</v>
      </c>
      <c r="P28" s="25" t="s">
        <v>35</v>
      </c>
      <c r="Q28" s="25" t="s">
        <v>35</v>
      </c>
      <c r="R28" s="18" t="s">
        <v>35</v>
      </c>
      <c r="S28" s="18" t="s">
        <v>35</v>
      </c>
      <c r="T28" s="25" t="s">
        <v>35</v>
      </c>
      <c r="U28" s="37" t="s">
        <v>35</v>
      </c>
    </row>
    <row r="29" spans="1:21" ht="19.5" customHeight="1">
      <c r="A29" s="3" t="s">
        <v>25</v>
      </c>
      <c r="B29" s="4" t="s">
        <v>35</v>
      </c>
      <c r="C29" s="4" t="s">
        <v>35</v>
      </c>
      <c r="D29" s="26" t="s">
        <v>35</v>
      </c>
      <c r="E29" s="25" t="s">
        <v>35</v>
      </c>
      <c r="F29" s="4" t="s">
        <v>35</v>
      </c>
      <c r="G29" s="4" t="s">
        <v>35</v>
      </c>
      <c r="H29" s="26" t="s">
        <v>35</v>
      </c>
      <c r="I29" s="25" t="s">
        <v>35</v>
      </c>
      <c r="J29" s="4" t="s">
        <v>35</v>
      </c>
      <c r="K29" s="4" t="s">
        <v>35</v>
      </c>
      <c r="L29" s="25" t="s">
        <v>35</v>
      </c>
      <c r="M29" s="25" t="s">
        <v>35</v>
      </c>
      <c r="N29" s="4" t="s">
        <v>35</v>
      </c>
      <c r="O29" s="4" t="s">
        <v>35</v>
      </c>
      <c r="P29" s="25" t="s">
        <v>35</v>
      </c>
      <c r="Q29" s="25" t="s">
        <v>35</v>
      </c>
      <c r="R29" s="19" t="s">
        <v>35</v>
      </c>
      <c r="S29" s="19" t="s">
        <v>35</v>
      </c>
      <c r="T29" s="25" t="s">
        <v>35</v>
      </c>
      <c r="U29" s="37" t="s">
        <v>35</v>
      </c>
    </row>
    <row r="30" spans="1:21" ht="19.5" customHeight="1" thickBot="1">
      <c r="A30" s="9" t="s">
        <v>1</v>
      </c>
      <c r="B30" s="10">
        <v>180</v>
      </c>
      <c r="C30" s="10">
        <v>222</v>
      </c>
      <c r="D30" s="27">
        <f>SUM(D22:D29)</f>
        <v>1</v>
      </c>
      <c r="E30" s="27">
        <f>C30/B30</f>
        <v>1.2333333333333334</v>
      </c>
      <c r="F30" s="10">
        <v>3632</v>
      </c>
      <c r="G30" s="10">
        <v>3133</v>
      </c>
      <c r="H30" s="27">
        <f>SUM(H22:H29)</f>
        <v>1</v>
      </c>
      <c r="I30" s="27">
        <f>G30/F30</f>
        <v>0.8626101321585903</v>
      </c>
      <c r="J30" s="10">
        <v>3613</v>
      </c>
      <c r="K30" s="10">
        <v>3000</v>
      </c>
      <c r="L30" s="27">
        <f>SUM(L22:L29)</f>
        <v>1</v>
      </c>
      <c r="M30" s="27">
        <f>K30/J30</f>
        <v>0.8303349017437033</v>
      </c>
      <c r="N30" s="10">
        <v>200857</v>
      </c>
      <c r="O30" s="10">
        <v>161980</v>
      </c>
      <c r="P30" s="27">
        <f>SUM(P22:P29)</f>
        <v>1.0000061736016792</v>
      </c>
      <c r="Q30" s="27">
        <f>O30/N30</f>
        <v>0.8064443858068178</v>
      </c>
      <c r="R30" s="20">
        <v>197234</v>
      </c>
      <c r="S30" s="20">
        <v>156676</v>
      </c>
      <c r="T30" s="27">
        <f>SUM(T22:T29)</f>
        <v>1</v>
      </c>
      <c r="U30" s="36">
        <f>S30/R30</f>
        <v>0.7943660829268787</v>
      </c>
    </row>
  </sheetData>
  <mergeCells count="15">
    <mergeCell ref="R20:U20"/>
    <mergeCell ref="B20:E20"/>
    <mergeCell ref="F20:I20"/>
    <mergeCell ref="J20:M20"/>
    <mergeCell ref="N20:Q20"/>
    <mergeCell ref="R1:U1"/>
    <mergeCell ref="B10:E10"/>
    <mergeCell ref="F10:I10"/>
    <mergeCell ref="J10:M10"/>
    <mergeCell ref="N10:Q10"/>
    <mergeCell ref="J1:M1"/>
    <mergeCell ref="B1:E1"/>
    <mergeCell ref="F1:I1"/>
    <mergeCell ref="N1:Q1"/>
    <mergeCell ref="R10:U10"/>
  </mergeCells>
  <printOptions/>
  <pageMargins left="0.2" right="0.24" top="0.42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2010-03-24T07:06:26Z</cp:lastPrinted>
  <dcterms:created xsi:type="dcterms:W3CDTF">2010-03-09T01:37:30Z</dcterms:created>
  <dcterms:modified xsi:type="dcterms:W3CDTF">2010-03-25T00:38:55Z</dcterms:modified>
  <cp:category/>
  <cp:version/>
  <cp:contentType/>
  <cp:contentStatus/>
</cp:coreProperties>
</file>