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<sst xmlns="http://schemas.openxmlformats.org/spreadsheetml/2006/main" count="124" uniqueCount="35">
  <si>
    <t>組織形態</t>
  </si>
  <si>
    <t>ソフトウェア業</t>
  </si>
  <si>
    <t>情報処理・提供サービス業</t>
  </si>
  <si>
    <t>各種物品賃貸業</t>
  </si>
  <si>
    <t>産業用機械器具賃貸業</t>
  </si>
  <si>
    <t>事務用機械器具賃貸業</t>
  </si>
  <si>
    <t>広告代理業</t>
  </si>
  <si>
    <t>その他の広告業</t>
  </si>
  <si>
    <t>資本金規模</t>
  </si>
  <si>
    <t>１０億円以上</t>
  </si>
  <si>
    <t>５００万円以上１千万円未満</t>
  </si>
  <si>
    <t>５００万円未満</t>
  </si>
  <si>
    <t>資本金なし</t>
  </si>
  <si>
    <t>専業比率区分</t>
  </si>
  <si>
    <t>１００％</t>
  </si>
  <si>
    <t>従業者数規模</t>
  </si>
  <si>
    <t>５０人以上</t>
  </si>
  <si>
    <t>３０～４９人</t>
  </si>
  <si>
    <t>１０～２９人</t>
  </si>
  <si>
    <t>　５～９人</t>
  </si>
  <si>
    <t>　１～４人</t>
  </si>
  <si>
    <t>主業従事者数規模</t>
  </si>
  <si>
    <t xml:space="preserve">第１－１表（総合統計表） </t>
  </si>
  <si>
    <t>事業所数（所）</t>
  </si>
  <si>
    <t>構成比</t>
  </si>
  <si>
    <t>会社以外の   法人・団体</t>
  </si>
  <si>
    <t>１千万円以上    １億円未満</t>
  </si>
  <si>
    <t>５０％未満</t>
  </si>
  <si>
    <t xml:space="preserve"> １億円以上      １０億円未満</t>
  </si>
  <si>
    <t>会　社</t>
  </si>
  <si>
    <t>個　人</t>
  </si>
  <si>
    <t>合　計</t>
  </si>
  <si>
    <t xml:space="preserve"> ５０％以上 　 　１００％未満</t>
  </si>
  <si>
    <t>計量証明業</t>
  </si>
  <si>
    <t>デザイン・機械設計業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</si>
</sst>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);[Red]\(0\)"/>
    <numFmt numFmtId="179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3" fillId="0" borderId="0" xfId="20" applyFont="1" applyFill="1" applyAlignment="1">
      <alignment vertical="center"/>
      <protection/>
    </xf>
    <xf numFmtId="0" fontId="2" fillId="0" borderId="1" xfId="0" applyFont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7" fontId="0" fillId="0" borderId="2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179" fontId="2" fillId="0" borderId="3" xfId="0" applyNumberFormat="1" applyFont="1" applyBorder="1" applyAlignment="1">
      <alignment horizontal="center" vertical="center"/>
    </xf>
    <xf numFmtId="179" fontId="0" fillId="0" borderId="1" xfId="0" applyNumberForma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zoomScale="75" zoomScaleNormal="75" workbookViewId="0" topLeftCell="A1">
      <selection activeCell="D6" sqref="D6"/>
    </sheetView>
  </sheetViews>
  <sheetFormatPr defaultColWidth="9.00390625" defaultRowHeight="13.5"/>
  <cols>
    <col min="1" max="1" width="13.00390625" style="0" customWidth="1"/>
    <col min="2" max="2" width="11.00390625" style="0" customWidth="1"/>
    <col min="3" max="3" width="9.125" style="0" customWidth="1"/>
    <col min="4" max="4" width="12.625" style="0" customWidth="1"/>
    <col min="5" max="5" width="9.125" style="0" customWidth="1"/>
    <col min="6" max="6" width="12.625" style="19" customWidth="1"/>
    <col min="7" max="7" width="9.125" style="0" customWidth="1"/>
    <col min="8" max="8" width="11.00390625" style="0" customWidth="1"/>
    <col min="9" max="9" width="9.125" style="0" customWidth="1"/>
    <col min="10" max="10" width="11.00390625" style="0" customWidth="1"/>
    <col min="11" max="11" width="9.125" style="0" customWidth="1"/>
    <col min="12" max="12" width="11.00390625" style="0" customWidth="1"/>
    <col min="13" max="13" width="9.125" style="0" customWidth="1"/>
    <col min="14" max="14" width="11.00390625" style="0" customWidth="1"/>
    <col min="15" max="15" width="9.125" style="0" customWidth="1"/>
    <col min="16" max="16" width="11.00390625" style="0" customWidth="1"/>
    <col min="17" max="17" width="9.125" style="0" customWidth="1"/>
    <col min="18" max="18" width="12.625" style="0" customWidth="1"/>
  </cols>
  <sheetData>
    <row r="1" ht="13.5">
      <c r="A1" s="5" t="s">
        <v>22</v>
      </c>
    </row>
    <row r="2" ht="13.5">
      <c r="A2" s="5" t="s">
        <v>23</v>
      </c>
    </row>
    <row r="3" spans="1:19" ht="13.5">
      <c r="A3" s="24" t="s">
        <v>0</v>
      </c>
      <c r="B3" s="22" t="s">
        <v>1</v>
      </c>
      <c r="C3" s="23"/>
      <c r="D3" s="22" t="s">
        <v>2</v>
      </c>
      <c r="E3" s="23"/>
      <c r="F3" s="22" t="s">
        <v>34</v>
      </c>
      <c r="G3" s="23"/>
      <c r="H3" s="22" t="s">
        <v>3</v>
      </c>
      <c r="I3" s="23"/>
      <c r="J3" s="22" t="s">
        <v>4</v>
      </c>
      <c r="K3" s="23"/>
      <c r="L3" s="22" t="s">
        <v>5</v>
      </c>
      <c r="M3" s="23"/>
      <c r="N3" s="22" t="s">
        <v>6</v>
      </c>
      <c r="O3" s="23"/>
      <c r="P3" s="22" t="s">
        <v>7</v>
      </c>
      <c r="Q3" s="23"/>
      <c r="R3" s="22" t="s">
        <v>33</v>
      </c>
      <c r="S3" s="23"/>
    </row>
    <row r="4" spans="1:19" ht="13.5">
      <c r="A4" s="24"/>
      <c r="B4" s="8"/>
      <c r="C4" s="6" t="s">
        <v>24</v>
      </c>
      <c r="D4" s="8"/>
      <c r="E4" s="6" t="s">
        <v>24</v>
      </c>
      <c r="F4" s="20"/>
      <c r="G4" s="6" t="s">
        <v>24</v>
      </c>
      <c r="H4" s="8"/>
      <c r="I4" s="6" t="s">
        <v>24</v>
      </c>
      <c r="J4" s="8"/>
      <c r="K4" s="6" t="s">
        <v>24</v>
      </c>
      <c r="L4" s="8"/>
      <c r="M4" s="6" t="s">
        <v>24</v>
      </c>
      <c r="N4" s="8"/>
      <c r="O4" s="6" t="s">
        <v>24</v>
      </c>
      <c r="P4" s="8"/>
      <c r="Q4" s="6" t="s">
        <v>24</v>
      </c>
      <c r="R4" s="8"/>
      <c r="S4" s="6" t="s">
        <v>24</v>
      </c>
    </row>
    <row r="5" spans="1:19" ht="28.5" customHeight="1">
      <c r="A5" s="15" t="s">
        <v>29</v>
      </c>
      <c r="B5" s="7">
        <v>991</v>
      </c>
      <c r="C5" s="9">
        <f>B5/B8</f>
        <v>0.9939819458375125</v>
      </c>
      <c r="D5" s="3">
        <v>428</v>
      </c>
      <c r="E5" s="10">
        <f>D5/D8</f>
        <v>0.9344978165938864</v>
      </c>
      <c r="F5" s="21">
        <v>634</v>
      </c>
      <c r="G5" s="10">
        <f>F5/F8</f>
        <v>0.5998107852412489</v>
      </c>
      <c r="H5" s="13">
        <v>95</v>
      </c>
      <c r="I5" s="10">
        <f>H5/H8</f>
        <v>0.9693877551020408</v>
      </c>
      <c r="J5" s="2">
        <v>240</v>
      </c>
      <c r="K5" s="10">
        <f>J5/J8</f>
        <v>0.96</v>
      </c>
      <c r="L5" s="2">
        <v>14</v>
      </c>
      <c r="M5" s="10">
        <f>L5/L8</f>
        <v>1</v>
      </c>
      <c r="N5" s="2">
        <v>467</v>
      </c>
      <c r="O5" s="10">
        <f>N5/N8</f>
        <v>0.9530612244897959</v>
      </c>
      <c r="P5" s="2">
        <v>160</v>
      </c>
      <c r="Q5" s="10">
        <f>P5/P8</f>
        <v>0.8888888888888888</v>
      </c>
      <c r="R5" s="2">
        <v>22</v>
      </c>
      <c r="S5" s="10">
        <f>R5/R8</f>
        <v>0.8148148148148148</v>
      </c>
    </row>
    <row r="6" spans="1:19" ht="28.5" customHeight="1">
      <c r="A6" s="17" t="s">
        <v>25</v>
      </c>
      <c r="B6" s="11">
        <v>0</v>
      </c>
      <c r="C6" s="12">
        <f>B6/B8</f>
        <v>0</v>
      </c>
      <c r="D6" s="3">
        <v>15</v>
      </c>
      <c r="E6" s="10">
        <f>D6/D8</f>
        <v>0.03275109170305677</v>
      </c>
      <c r="F6" s="21">
        <v>1</v>
      </c>
      <c r="G6" s="10">
        <f>F6/F8</f>
        <v>0.000946073793755913</v>
      </c>
      <c r="H6" s="1">
        <v>0</v>
      </c>
      <c r="I6" s="10">
        <f>H6/H8</f>
        <v>0</v>
      </c>
      <c r="J6" s="2">
        <v>0</v>
      </c>
      <c r="K6" s="10">
        <f>J6/J8</f>
        <v>0</v>
      </c>
      <c r="L6" s="2">
        <v>0</v>
      </c>
      <c r="M6" s="10">
        <f>L6/L8</f>
        <v>0</v>
      </c>
      <c r="N6" s="2">
        <v>0</v>
      </c>
      <c r="O6" s="10">
        <f>N6/N8</f>
        <v>0</v>
      </c>
      <c r="P6" s="2">
        <v>0</v>
      </c>
      <c r="Q6" s="10">
        <f>P6/P8</f>
        <v>0</v>
      </c>
      <c r="R6" s="2">
        <v>1</v>
      </c>
      <c r="S6" s="10">
        <f>R6/R8</f>
        <v>0.037037037037037035</v>
      </c>
    </row>
    <row r="7" spans="1:19" ht="28.5" customHeight="1">
      <c r="A7" s="15" t="s">
        <v>30</v>
      </c>
      <c r="B7" s="11">
        <v>6</v>
      </c>
      <c r="C7" s="12">
        <f>B7/B8</f>
        <v>0.006018054162487462</v>
      </c>
      <c r="D7" s="3">
        <v>15</v>
      </c>
      <c r="E7" s="10">
        <f>D7/D8</f>
        <v>0.03275109170305677</v>
      </c>
      <c r="F7" s="21">
        <v>422</v>
      </c>
      <c r="G7" s="10">
        <f>F7/F8</f>
        <v>0.39924314096499525</v>
      </c>
      <c r="H7" s="13">
        <v>3</v>
      </c>
      <c r="I7" s="10">
        <f>H7/H8</f>
        <v>0.030612244897959183</v>
      </c>
      <c r="J7" s="2">
        <v>10</v>
      </c>
      <c r="K7" s="10">
        <f>J7/J8</f>
        <v>0.04</v>
      </c>
      <c r="L7" s="2">
        <v>0</v>
      </c>
      <c r="M7" s="10">
        <f>L7/L8</f>
        <v>0</v>
      </c>
      <c r="N7" s="2">
        <v>23</v>
      </c>
      <c r="O7" s="10">
        <f>N7/N8</f>
        <v>0.04693877551020408</v>
      </c>
      <c r="P7" s="2">
        <v>20</v>
      </c>
      <c r="Q7" s="10">
        <f>P7/P8</f>
        <v>0.1111111111111111</v>
      </c>
      <c r="R7" s="2">
        <v>4</v>
      </c>
      <c r="S7" s="10">
        <f>R7/R8</f>
        <v>0.14814814814814814</v>
      </c>
    </row>
    <row r="8" spans="1:19" ht="28.5" customHeight="1">
      <c r="A8" s="15" t="s">
        <v>31</v>
      </c>
      <c r="B8" s="2">
        <f>SUM(B5:B7)</f>
        <v>997</v>
      </c>
      <c r="C8" s="10"/>
      <c r="D8" s="3">
        <f>SUM(D5:D7)</f>
        <v>458</v>
      </c>
      <c r="E8" s="10"/>
      <c r="F8" s="21">
        <f>SUM(F5:F7)</f>
        <v>1057</v>
      </c>
      <c r="G8" s="10"/>
      <c r="H8" s="3">
        <f>SUM(H5:H7)</f>
        <v>98</v>
      </c>
      <c r="I8" s="10"/>
      <c r="J8" s="2">
        <f>SUM(J5:J7)</f>
        <v>250</v>
      </c>
      <c r="K8" s="10"/>
      <c r="L8" s="2">
        <f>SUM(L5:L7)</f>
        <v>14</v>
      </c>
      <c r="M8" s="10"/>
      <c r="N8" s="2">
        <f>SUM(N5:N7)</f>
        <v>490</v>
      </c>
      <c r="O8" s="10"/>
      <c r="P8" s="2">
        <f>SUM(P5:P7)</f>
        <v>180</v>
      </c>
      <c r="Q8" s="10"/>
      <c r="R8" s="2">
        <f>SUM(R5:R7)</f>
        <v>27</v>
      </c>
      <c r="S8" s="10"/>
    </row>
    <row r="9" spans="16:18" ht="13.5">
      <c r="P9" s="4"/>
      <c r="R9" s="4"/>
    </row>
    <row r="11" spans="1:19" ht="13.5" customHeight="1">
      <c r="A11" s="25" t="s">
        <v>8</v>
      </c>
      <c r="B11" s="22" t="s">
        <v>1</v>
      </c>
      <c r="C11" s="23"/>
      <c r="D11" s="22" t="s">
        <v>2</v>
      </c>
      <c r="E11" s="23"/>
      <c r="F11" s="22" t="s">
        <v>34</v>
      </c>
      <c r="G11" s="23"/>
      <c r="H11" s="22" t="s">
        <v>3</v>
      </c>
      <c r="I11" s="23"/>
      <c r="J11" s="22" t="s">
        <v>4</v>
      </c>
      <c r="K11" s="23"/>
      <c r="L11" s="22" t="s">
        <v>5</v>
      </c>
      <c r="M11" s="23"/>
      <c r="N11" s="22" t="s">
        <v>6</v>
      </c>
      <c r="O11" s="23"/>
      <c r="P11" s="22" t="s">
        <v>7</v>
      </c>
      <c r="Q11" s="23"/>
      <c r="R11" s="22" t="s">
        <v>33</v>
      </c>
      <c r="S11" s="23"/>
    </row>
    <row r="12" spans="1:19" ht="13.5">
      <c r="A12" s="25"/>
      <c r="B12" s="8"/>
      <c r="C12" s="6" t="s">
        <v>24</v>
      </c>
      <c r="D12" s="8"/>
      <c r="E12" s="6" t="s">
        <v>24</v>
      </c>
      <c r="F12" s="20"/>
      <c r="G12" s="6" t="s">
        <v>24</v>
      </c>
      <c r="H12" s="8"/>
      <c r="I12" s="6" t="s">
        <v>24</v>
      </c>
      <c r="J12" s="8"/>
      <c r="K12" s="6" t="s">
        <v>24</v>
      </c>
      <c r="L12" s="8"/>
      <c r="M12" s="6" t="s">
        <v>24</v>
      </c>
      <c r="N12" s="8"/>
      <c r="O12" s="6" t="s">
        <v>24</v>
      </c>
      <c r="P12" s="8"/>
      <c r="Q12" s="6" t="s">
        <v>24</v>
      </c>
      <c r="R12" s="8"/>
      <c r="S12" s="6" t="s">
        <v>24</v>
      </c>
    </row>
    <row r="13" spans="1:19" ht="28.5" customHeight="1">
      <c r="A13" s="16" t="s">
        <v>9</v>
      </c>
      <c r="B13" s="2">
        <v>65</v>
      </c>
      <c r="C13" s="10">
        <f>B13/B19</f>
        <v>0.06519558676028084</v>
      </c>
      <c r="D13" s="3">
        <v>40</v>
      </c>
      <c r="E13" s="10">
        <f>D13/D19</f>
        <v>0.08733624454148471</v>
      </c>
      <c r="F13" s="21">
        <v>1</v>
      </c>
      <c r="G13" s="10">
        <f>F13/F19</f>
        <v>0.000946073793755913</v>
      </c>
      <c r="H13" s="3">
        <v>40</v>
      </c>
      <c r="I13" s="10">
        <f>H13/H19</f>
        <v>0.40816326530612246</v>
      </c>
      <c r="J13" s="2">
        <v>39</v>
      </c>
      <c r="K13" s="10">
        <f>J13/J19</f>
        <v>0.156</v>
      </c>
      <c r="L13" s="2">
        <v>3</v>
      </c>
      <c r="M13" s="10">
        <f>L13/L19</f>
        <v>0.21428571428571427</v>
      </c>
      <c r="N13" s="2">
        <v>10</v>
      </c>
      <c r="O13" s="10">
        <f>N13/N19</f>
        <v>0.02040816326530612</v>
      </c>
      <c r="P13" s="2">
        <v>2</v>
      </c>
      <c r="Q13" s="10">
        <f>P13/P19</f>
        <v>0.011111111111111112</v>
      </c>
      <c r="R13" s="2">
        <v>1</v>
      </c>
      <c r="S13" s="10">
        <f>R13/R19</f>
        <v>0.037037037037037035</v>
      </c>
    </row>
    <row r="14" spans="1:19" ht="28.5" customHeight="1">
      <c r="A14" s="18" t="s">
        <v>28</v>
      </c>
      <c r="B14" s="2">
        <v>160</v>
      </c>
      <c r="C14" s="10">
        <v>0.161</v>
      </c>
      <c r="D14" s="3">
        <v>73</v>
      </c>
      <c r="E14" s="10">
        <f>D14/D19</f>
        <v>0.15938864628820962</v>
      </c>
      <c r="F14" s="21">
        <v>1</v>
      </c>
      <c r="G14" s="10">
        <f>F14/F19</f>
        <v>0.000946073793755913</v>
      </c>
      <c r="H14" s="3">
        <v>18</v>
      </c>
      <c r="I14" s="10">
        <f>H14/H19</f>
        <v>0.1836734693877551</v>
      </c>
      <c r="J14" s="2">
        <v>33</v>
      </c>
      <c r="K14" s="10">
        <f>J14/J19</f>
        <v>0.132</v>
      </c>
      <c r="L14" s="11">
        <v>3</v>
      </c>
      <c r="M14" s="10">
        <f>L14/L19</f>
        <v>0.21428571428571427</v>
      </c>
      <c r="N14" s="2">
        <v>23</v>
      </c>
      <c r="O14" s="10">
        <f>N14/N19</f>
        <v>0.04693877551020408</v>
      </c>
      <c r="P14" s="2">
        <v>9</v>
      </c>
      <c r="Q14" s="10">
        <f>P14/P19</f>
        <v>0.05</v>
      </c>
      <c r="R14" s="2">
        <v>3</v>
      </c>
      <c r="S14" s="10">
        <f>R14/R19</f>
        <v>0.1111111111111111</v>
      </c>
    </row>
    <row r="15" spans="1:19" ht="28.5" customHeight="1">
      <c r="A15" s="18" t="s">
        <v>26</v>
      </c>
      <c r="B15" s="2">
        <v>691</v>
      </c>
      <c r="C15" s="10">
        <f>B15/B19</f>
        <v>0.6930792377131394</v>
      </c>
      <c r="D15" s="3">
        <v>266</v>
      </c>
      <c r="E15" s="10">
        <f>D15/D19</f>
        <v>0.5807860262008734</v>
      </c>
      <c r="F15" s="21">
        <v>377</v>
      </c>
      <c r="G15" s="10">
        <f>F15/F19</f>
        <v>0.3566698202459792</v>
      </c>
      <c r="H15" s="3">
        <v>30</v>
      </c>
      <c r="I15" s="10">
        <f>H15/H19</f>
        <v>0.30612244897959184</v>
      </c>
      <c r="J15" s="2">
        <v>151</v>
      </c>
      <c r="K15" s="10">
        <f>J15/J19</f>
        <v>0.604</v>
      </c>
      <c r="L15" s="2">
        <v>7</v>
      </c>
      <c r="M15" s="10">
        <f>L15/L19</f>
        <v>0.5</v>
      </c>
      <c r="N15" s="2">
        <v>365</v>
      </c>
      <c r="O15" s="10">
        <f>N15/N19</f>
        <v>0.7448979591836735</v>
      </c>
      <c r="P15" s="2">
        <v>117</v>
      </c>
      <c r="Q15" s="10">
        <f>P15/P19</f>
        <v>0.65</v>
      </c>
      <c r="R15" s="2">
        <v>16</v>
      </c>
      <c r="S15" s="10">
        <f>R15/R19</f>
        <v>0.5925925925925926</v>
      </c>
    </row>
    <row r="16" spans="1:19" ht="28.5" customHeight="1">
      <c r="A16" s="18" t="s">
        <v>10</v>
      </c>
      <c r="B16" s="11">
        <v>11</v>
      </c>
      <c r="C16" s="12">
        <f>B16/B19</f>
        <v>0.011033099297893681</v>
      </c>
      <c r="D16" s="3">
        <v>11</v>
      </c>
      <c r="E16" s="10">
        <f>D16/D19</f>
        <v>0.024017467248908297</v>
      </c>
      <c r="F16" s="21">
        <v>52</v>
      </c>
      <c r="G16" s="10">
        <f>F16/F19</f>
        <v>0.04919583727530748</v>
      </c>
      <c r="H16" s="13">
        <v>1</v>
      </c>
      <c r="I16" s="10">
        <f>H16/H19</f>
        <v>0.01020408163265306</v>
      </c>
      <c r="J16" s="2">
        <v>7</v>
      </c>
      <c r="K16" s="10">
        <f>J16/J19</f>
        <v>0.028</v>
      </c>
      <c r="L16" s="2">
        <v>0</v>
      </c>
      <c r="M16" s="10">
        <f>L16/L19</f>
        <v>0</v>
      </c>
      <c r="N16" s="2">
        <v>15</v>
      </c>
      <c r="O16" s="10">
        <f>N16/N19</f>
        <v>0.030612244897959183</v>
      </c>
      <c r="P16" s="2">
        <v>8</v>
      </c>
      <c r="Q16" s="10">
        <v>0.045</v>
      </c>
      <c r="R16" s="2">
        <v>0</v>
      </c>
      <c r="S16" s="10">
        <f>R16/R19</f>
        <v>0</v>
      </c>
    </row>
    <row r="17" spans="1:19" ht="28.5" customHeight="1">
      <c r="A17" s="16" t="s">
        <v>11</v>
      </c>
      <c r="B17" s="2">
        <v>64</v>
      </c>
      <c r="C17" s="10">
        <f>B17/B19</f>
        <v>0.0641925777331996</v>
      </c>
      <c r="D17" s="3">
        <v>38</v>
      </c>
      <c r="E17" s="10">
        <f>D17/D19</f>
        <v>0.08296943231441048</v>
      </c>
      <c r="F17" s="21">
        <v>203</v>
      </c>
      <c r="G17" s="10">
        <f>F17/F19</f>
        <v>0.19205298013245034</v>
      </c>
      <c r="H17" s="3">
        <v>6</v>
      </c>
      <c r="I17" s="10">
        <f>H17/H19</f>
        <v>0.061224489795918366</v>
      </c>
      <c r="J17" s="2">
        <v>10</v>
      </c>
      <c r="K17" s="10">
        <f>J17/J19</f>
        <v>0.04</v>
      </c>
      <c r="L17" s="11">
        <v>1</v>
      </c>
      <c r="M17" s="10">
        <v>0.072</v>
      </c>
      <c r="N17" s="2">
        <v>54</v>
      </c>
      <c r="O17" s="10">
        <f>N17/N19</f>
        <v>0.11020408163265306</v>
      </c>
      <c r="P17" s="2">
        <v>24</v>
      </c>
      <c r="Q17" s="10">
        <f>P17/P19</f>
        <v>0.13333333333333333</v>
      </c>
      <c r="R17" s="2">
        <v>2</v>
      </c>
      <c r="S17" s="10">
        <f>R17/R19</f>
        <v>0.07407407407407407</v>
      </c>
    </row>
    <row r="18" spans="1:19" ht="28.5" customHeight="1">
      <c r="A18" s="16" t="s">
        <v>12</v>
      </c>
      <c r="B18" s="11">
        <v>6</v>
      </c>
      <c r="C18" s="12">
        <f>B18/B19</f>
        <v>0.006018054162487462</v>
      </c>
      <c r="D18" s="3">
        <v>30</v>
      </c>
      <c r="E18" s="10">
        <f>D18/D19</f>
        <v>0.06550218340611354</v>
      </c>
      <c r="F18" s="21">
        <v>423</v>
      </c>
      <c r="G18" s="10">
        <f>F18/F19</f>
        <v>0.4001892147587512</v>
      </c>
      <c r="H18" s="13">
        <v>3</v>
      </c>
      <c r="I18" s="10">
        <f>H18/H19</f>
        <v>0.030612244897959183</v>
      </c>
      <c r="J18" s="2">
        <v>10</v>
      </c>
      <c r="K18" s="10">
        <f>J18/J19</f>
        <v>0.04</v>
      </c>
      <c r="L18" s="2">
        <v>0</v>
      </c>
      <c r="M18" s="10">
        <f>L18/L19</f>
        <v>0</v>
      </c>
      <c r="N18" s="2">
        <v>23</v>
      </c>
      <c r="O18" s="10">
        <f>N18/N19</f>
        <v>0.04693877551020408</v>
      </c>
      <c r="P18" s="2">
        <v>20</v>
      </c>
      <c r="Q18" s="10">
        <f>P18/P19</f>
        <v>0.1111111111111111</v>
      </c>
      <c r="R18" s="2">
        <v>5</v>
      </c>
      <c r="S18" s="10">
        <f>R18/R19</f>
        <v>0.18518518518518517</v>
      </c>
    </row>
    <row r="19" spans="1:19" ht="28.5" customHeight="1">
      <c r="A19" s="14" t="s">
        <v>31</v>
      </c>
      <c r="B19" s="2">
        <f>SUM(B13:B18)</f>
        <v>997</v>
      </c>
      <c r="C19" s="10"/>
      <c r="D19" s="3">
        <f>SUM(D13:D18)</f>
        <v>458</v>
      </c>
      <c r="E19" s="10"/>
      <c r="F19" s="21">
        <f>SUM(F13:F18)</f>
        <v>1057</v>
      </c>
      <c r="G19" s="10"/>
      <c r="H19" s="3">
        <f>SUM(H13:H18)</f>
        <v>98</v>
      </c>
      <c r="I19" s="10"/>
      <c r="J19" s="2">
        <f>SUM(J13:J18)</f>
        <v>250</v>
      </c>
      <c r="K19" s="10"/>
      <c r="L19" s="2">
        <f>SUM(L13:L18)</f>
        <v>14</v>
      </c>
      <c r="M19" s="10"/>
      <c r="N19" s="2">
        <f>SUM(N13:N18)</f>
        <v>490</v>
      </c>
      <c r="O19" s="10"/>
      <c r="P19" s="2">
        <f>SUM(P13:P18)</f>
        <v>180</v>
      </c>
      <c r="Q19" s="10"/>
      <c r="R19" s="2">
        <f>SUM(R13:R18)</f>
        <v>27</v>
      </c>
      <c r="S19" s="10"/>
    </row>
    <row r="20" spans="16:18" ht="13.5">
      <c r="P20" s="4"/>
      <c r="R20" s="4"/>
    </row>
    <row r="22" spans="1:19" ht="13.5" customHeight="1">
      <c r="A22" s="25" t="s">
        <v>13</v>
      </c>
      <c r="B22" s="22" t="s">
        <v>1</v>
      </c>
      <c r="C22" s="23"/>
      <c r="D22" s="22" t="s">
        <v>2</v>
      </c>
      <c r="E22" s="23"/>
      <c r="F22" s="22" t="s">
        <v>34</v>
      </c>
      <c r="G22" s="23"/>
      <c r="H22" s="22" t="s">
        <v>3</v>
      </c>
      <c r="I22" s="23"/>
      <c r="J22" s="22" t="s">
        <v>4</v>
      </c>
      <c r="K22" s="23"/>
      <c r="L22" s="22" t="s">
        <v>5</v>
      </c>
      <c r="M22" s="23"/>
      <c r="N22" s="22" t="s">
        <v>6</v>
      </c>
      <c r="O22" s="23"/>
      <c r="P22" s="22" t="s">
        <v>7</v>
      </c>
      <c r="Q22" s="23"/>
      <c r="R22" s="22" t="s">
        <v>33</v>
      </c>
      <c r="S22" s="23"/>
    </row>
    <row r="23" spans="1:19" ht="13.5">
      <c r="A23" s="25"/>
      <c r="B23" s="8"/>
      <c r="C23" s="6" t="s">
        <v>24</v>
      </c>
      <c r="D23" s="8"/>
      <c r="E23" s="6" t="s">
        <v>24</v>
      </c>
      <c r="F23" s="20"/>
      <c r="G23" s="6" t="s">
        <v>24</v>
      </c>
      <c r="H23" s="8"/>
      <c r="I23" s="6" t="s">
        <v>24</v>
      </c>
      <c r="J23" s="8"/>
      <c r="K23" s="6" t="s">
        <v>24</v>
      </c>
      <c r="L23" s="8"/>
      <c r="M23" s="6" t="s">
        <v>24</v>
      </c>
      <c r="N23" s="8"/>
      <c r="O23" s="6" t="s">
        <v>24</v>
      </c>
      <c r="P23" s="8"/>
      <c r="Q23" s="6" t="s">
        <v>24</v>
      </c>
      <c r="R23" s="8"/>
      <c r="S23" s="6" t="s">
        <v>24</v>
      </c>
    </row>
    <row r="24" spans="1:19" ht="28.5" customHeight="1">
      <c r="A24" s="16" t="s">
        <v>14</v>
      </c>
      <c r="B24" s="2">
        <v>634</v>
      </c>
      <c r="C24" s="10">
        <f>B24/B27</f>
        <v>0.6359077231695085</v>
      </c>
      <c r="D24" s="3">
        <v>254</v>
      </c>
      <c r="E24" s="10">
        <f>D24/D27</f>
        <v>0.5545851528384279</v>
      </c>
      <c r="F24" s="21">
        <v>898</v>
      </c>
      <c r="G24" s="10">
        <f>F24/F27</f>
        <v>0.8495742667928098</v>
      </c>
      <c r="H24" s="3">
        <v>30</v>
      </c>
      <c r="I24" s="10">
        <f>H24/H27</f>
        <v>0.30612244897959184</v>
      </c>
      <c r="J24" s="2">
        <v>142</v>
      </c>
      <c r="K24" s="10">
        <f>J24/J27</f>
        <v>0.568</v>
      </c>
      <c r="L24" s="2">
        <v>6</v>
      </c>
      <c r="M24" s="10">
        <f>L24/L27</f>
        <v>0.42857142857142855</v>
      </c>
      <c r="N24" s="2">
        <v>341</v>
      </c>
      <c r="O24" s="10">
        <f>N24/N27</f>
        <v>0.6959183673469388</v>
      </c>
      <c r="P24" s="2">
        <v>132</v>
      </c>
      <c r="Q24" s="10">
        <f>P24/P27</f>
        <v>0.7333333333333333</v>
      </c>
      <c r="R24" s="2">
        <v>12</v>
      </c>
      <c r="S24" s="10">
        <v>0.445</v>
      </c>
    </row>
    <row r="25" spans="1:19" ht="28.5" customHeight="1">
      <c r="A25" s="18" t="s">
        <v>32</v>
      </c>
      <c r="B25" s="2">
        <v>322</v>
      </c>
      <c r="C25" s="10">
        <f>B25/B27</f>
        <v>0.3229689067201605</v>
      </c>
      <c r="D25" s="3">
        <v>181</v>
      </c>
      <c r="E25" s="10">
        <f>D25/D27</f>
        <v>0.3951965065502183</v>
      </c>
      <c r="F25" s="21">
        <v>141</v>
      </c>
      <c r="G25" s="10">
        <f>F25/F27</f>
        <v>0.13339640491958374</v>
      </c>
      <c r="H25" s="3">
        <v>62</v>
      </c>
      <c r="I25" s="10">
        <f>H25/H27</f>
        <v>0.6326530612244898</v>
      </c>
      <c r="J25" s="2">
        <v>93</v>
      </c>
      <c r="K25" s="10">
        <f>J25/J27</f>
        <v>0.372</v>
      </c>
      <c r="L25" s="11">
        <v>7</v>
      </c>
      <c r="M25" s="10">
        <f>L25/L27</f>
        <v>0.5</v>
      </c>
      <c r="N25" s="2">
        <v>145</v>
      </c>
      <c r="O25" s="10">
        <f>N25/N27</f>
        <v>0.29591836734693877</v>
      </c>
      <c r="P25" s="2">
        <v>47</v>
      </c>
      <c r="Q25" s="10">
        <f>P25/P27</f>
        <v>0.2611111111111111</v>
      </c>
      <c r="R25" s="2">
        <v>9</v>
      </c>
      <c r="S25" s="10">
        <f>R25/R27</f>
        <v>0.3333333333333333</v>
      </c>
    </row>
    <row r="26" spans="1:19" ht="28.5" customHeight="1">
      <c r="A26" s="16" t="s">
        <v>27</v>
      </c>
      <c r="B26" s="2">
        <v>41</v>
      </c>
      <c r="C26" s="10">
        <f>B26/B27</f>
        <v>0.041123370110330994</v>
      </c>
      <c r="D26" s="3">
        <v>23</v>
      </c>
      <c r="E26" s="10">
        <f>D26/D27</f>
        <v>0.05021834061135371</v>
      </c>
      <c r="F26" s="21">
        <v>18</v>
      </c>
      <c r="G26" s="10">
        <f>F26/F27</f>
        <v>0.017029328287606435</v>
      </c>
      <c r="H26" s="3">
        <v>6</v>
      </c>
      <c r="I26" s="10">
        <f>H26/H27</f>
        <v>0.061224489795918366</v>
      </c>
      <c r="J26" s="2">
        <v>15</v>
      </c>
      <c r="K26" s="10">
        <f>J26/J27</f>
        <v>0.06</v>
      </c>
      <c r="L26" s="11">
        <v>1</v>
      </c>
      <c r="M26" s="10">
        <f>L26/L27</f>
        <v>0.07142857142857142</v>
      </c>
      <c r="N26" s="2">
        <v>4</v>
      </c>
      <c r="O26" s="10">
        <f>N26/N27</f>
        <v>0.00816326530612245</v>
      </c>
      <c r="P26" s="2">
        <v>1</v>
      </c>
      <c r="Q26" s="10">
        <f>P26/P27</f>
        <v>0.005555555555555556</v>
      </c>
      <c r="R26" s="2">
        <v>6</v>
      </c>
      <c r="S26" s="10">
        <f>R26/R27</f>
        <v>0.2222222222222222</v>
      </c>
    </row>
    <row r="27" spans="1:19" ht="28.5" customHeight="1">
      <c r="A27" s="14" t="s">
        <v>31</v>
      </c>
      <c r="B27" s="2">
        <f>SUM(B24:B26)</f>
        <v>997</v>
      </c>
      <c r="C27" s="10"/>
      <c r="D27" s="3">
        <f>SUM(D24:D26)</f>
        <v>458</v>
      </c>
      <c r="E27" s="10"/>
      <c r="F27" s="21">
        <f>SUM(F24:F26)</f>
        <v>1057</v>
      </c>
      <c r="G27" s="10"/>
      <c r="H27" s="3">
        <f>SUM(H24:H26)</f>
        <v>98</v>
      </c>
      <c r="I27" s="10"/>
      <c r="J27" s="2">
        <f>SUM(J24:J26)</f>
        <v>250</v>
      </c>
      <c r="K27" s="10"/>
      <c r="L27" s="2">
        <f>SUM(L24:L26)</f>
        <v>14</v>
      </c>
      <c r="M27" s="10"/>
      <c r="N27" s="2">
        <f>SUM(N24:N26)</f>
        <v>490</v>
      </c>
      <c r="O27" s="10"/>
      <c r="P27" s="2">
        <f>SUM(P24:P26)</f>
        <v>180</v>
      </c>
      <c r="Q27" s="10"/>
      <c r="R27" s="2">
        <f>SUM(R24:R26)</f>
        <v>27</v>
      </c>
      <c r="S27" s="10"/>
    </row>
    <row r="28" spans="16:18" ht="13.5">
      <c r="P28" s="4"/>
      <c r="R28" s="4"/>
    </row>
    <row r="30" spans="1:19" ht="13.5" customHeight="1">
      <c r="A30" s="25" t="s">
        <v>15</v>
      </c>
      <c r="B30" s="22" t="s">
        <v>1</v>
      </c>
      <c r="C30" s="23"/>
      <c r="D30" s="22" t="s">
        <v>2</v>
      </c>
      <c r="E30" s="23"/>
      <c r="F30" s="22" t="s">
        <v>34</v>
      </c>
      <c r="G30" s="23"/>
      <c r="H30" s="22" t="s">
        <v>3</v>
      </c>
      <c r="I30" s="23"/>
      <c r="J30" s="22" t="s">
        <v>4</v>
      </c>
      <c r="K30" s="23"/>
      <c r="L30" s="22" t="s">
        <v>5</v>
      </c>
      <c r="M30" s="23"/>
      <c r="N30" s="22" t="s">
        <v>6</v>
      </c>
      <c r="O30" s="23"/>
      <c r="P30" s="22" t="s">
        <v>7</v>
      </c>
      <c r="Q30" s="23"/>
      <c r="R30" s="22" t="s">
        <v>33</v>
      </c>
      <c r="S30" s="23"/>
    </row>
    <row r="31" spans="1:19" ht="13.5">
      <c r="A31" s="25"/>
      <c r="B31" s="8"/>
      <c r="C31" s="6" t="s">
        <v>24</v>
      </c>
      <c r="D31" s="8"/>
      <c r="E31" s="6" t="s">
        <v>24</v>
      </c>
      <c r="F31" s="20"/>
      <c r="G31" s="6" t="s">
        <v>24</v>
      </c>
      <c r="H31" s="8"/>
      <c r="I31" s="6" t="s">
        <v>24</v>
      </c>
      <c r="J31" s="8"/>
      <c r="K31" s="6" t="s">
        <v>24</v>
      </c>
      <c r="L31" s="8"/>
      <c r="M31" s="6" t="s">
        <v>24</v>
      </c>
      <c r="N31" s="8"/>
      <c r="O31" s="6" t="s">
        <v>24</v>
      </c>
      <c r="P31" s="8"/>
      <c r="Q31" s="6" t="s">
        <v>24</v>
      </c>
      <c r="R31" s="8"/>
      <c r="S31" s="6" t="s">
        <v>24</v>
      </c>
    </row>
    <row r="32" spans="1:19" ht="28.5" customHeight="1">
      <c r="A32" s="16" t="s">
        <v>16</v>
      </c>
      <c r="B32" s="2">
        <v>233</v>
      </c>
      <c r="C32" s="10">
        <f>B32/B37</f>
        <v>0.2337011033099298</v>
      </c>
      <c r="D32" s="3">
        <v>98</v>
      </c>
      <c r="E32" s="10">
        <f>D32/D37</f>
        <v>0.21397379912663755</v>
      </c>
      <c r="F32" s="21">
        <v>12</v>
      </c>
      <c r="G32" s="10">
        <f>F32/F37</f>
        <v>0.011352885525070956</v>
      </c>
      <c r="H32" s="3">
        <v>15</v>
      </c>
      <c r="I32" s="10">
        <f>H32/H37</f>
        <v>0.15306122448979592</v>
      </c>
      <c r="J32" s="2">
        <v>14</v>
      </c>
      <c r="K32" s="10">
        <f>J32/J37</f>
        <v>0.056</v>
      </c>
      <c r="L32" s="11">
        <v>1</v>
      </c>
      <c r="M32" s="10">
        <f>L32/L37</f>
        <v>0.07142857142857142</v>
      </c>
      <c r="N32" s="2">
        <v>46</v>
      </c>
      <c r="O32" s="10">
        <f>N32/N37</f>
        <v>0.09387755102040816</v>
      </c>
      <c r="P32" s="2">
        <v>13</v>
      </c>
      <c r="Q32" s="10">
        <f>P32/P37</f>
        <v>0.07222222222222222</v>
      </c>
      <c r="R32" s="2">
        <v>3</v>
      </c>
      <c r="S32" s="10">
        <v>0.112</v>
      </c>
    </row>
    <row r="33" spans="1:19" ht="28.5" customHeight="1">
      <c r="A33" s="16" t="s">
        <v>17</v>
      </c>
      <c r="B33" s="2">
        <v>119</v>
      </c>
      <c r="C33" s="10">
        <f>B33/B37</f>
        <v>0.119358074222668</v>
      </c>
      <c r="D33" s="3">
        <v>45</v>
      </c>
      <c r="E33" s="10">
        <f>D33/D37</f>
        <v>0.0982532751091703</v>
      </c>
      <c r="F33" s="21">
        <v>19</v>
      </c>
      <c r="G33" s="10">
        <f>F33/F37</f>
        <v>0.017975402081362345</v>
      </c>
      <c r="H33" s="3">
        <v>19</v>
      </c>
      <c r="I33" s="10">
        <f>H33/H37</f>
        <v>0.19387755102040816</v>
      </c>
      <c r="J33" s="2">
        <v>20</v>
      </c>
      <c r="K33" s="10">
        <f>J33/J37</f>
        <v>0.08</v>
      </c>
      <c r="L33" s="2">
        <v>4</v>
      </c>
      <c r="M33" s="10">
        <f>L33/L37</f>
        <v>0.2857142857142857</v>
      </c>
      <c r="N33" s="2">
        <v>31</v>
      </c>
      <c r="O33" s="10">
        <f>N33/N37</f>
        <v>0.06326530612244897</v>
      </c>
      <c r="P33" s="2">
        <v>7</v>
      </c>
      <c r="Q33" s="10">
        <f>P33/P37</f>
        <v>0.03888888888888889</v>
      </c>
      <c r="R33" s="2">
        <v>5</v>
      </c>
      <c r="S33" s="10">
        <f>R33/R37</f>
        <v>0.18518518518518517</v>
      </c>
    </row>
    <row r="34" spans="1:19" ht="28.5" customHeight="1">
      <c r="A34" s="16" t="s">
        <v>18</v>
      </c>
      <c r="B34" s="2">
        <v>348</v>
      </c>
      <c r="C34" s="10">
        <f>B34/B37</f>
        <v>0.34904714142427284</v>
      </c>
      <c r="D34" s="3">
        <v>111</v>
      </c>
      <c r="E34" s="10">
        <v>0.243</v>
      </c>
      <c r="F34" s="21">
        <v>102</v>
      </c>
      <c r="G34" s="10">
        <v>0.097</v>
      </c>
      <c r="H34" s="3">
        <v>31</v>
      </c>
      <c r="I34" s="10">
        <f>H34/H37</f>
        <v>0.3163265306122449</v>
      </c>
      <c r="J34" s="2">
        <v>81</v>
      </c>
      <c r="K34" s="10">
        <f>J34/J37</f>
        <v>0.324</v>
      </c>
      <c r="L34" s="2">
        <v>4</v>
      </c>
      <c r="M34" s="10">
        <f>L34/L37</f>
        <v>0.2857142857142857</v>
      </c>
      <c r="N34" s="2">
        <v>136</v>
      </c>
      <c r="O34" s="10">
        <f>N34/N37</f>
        <v>0.27755102040816326</v>
      </c>
      <c r="P34" s="2">
        <v>58</v>
      </c>
      <c r="Q34" s="10">
        <f>P34/P37</f>
        <v>0.32222222222222224</v>
      </c>
      <c r="R34" s="2">
        <v>7</v>
      </c>
      <c r="S34" s="10">
        <f>R34/R37</f>
        <v>0.25925925925925924</v>
      </c>
    </row>
    <row r="35" spans="1:19" ht="28.5" customHeight="1">
      <c r="A35" s="16" t="s">
        <v>19</v>
      </c>
      <c r="B35" s="2">
        <v>170</v>
      </c>
      <c r="C35" s="10">
        <f>B35/B37</f>
        <v>0.17051153460381144</v>
      </c>
      <c r="D35" s="3">
        <v>99</v>
      </c>
      <c r="E35" s="10">
        <f>D35/D37</f>
        <v>0.21615720524017468</v>
      </c>
      <c r="F35" s="21">
        <v>224</v>
      </c>
      <c r="G35" s="10">
        <f>F35/F37</f>
        <v>0.2119205298013245</v>
      </c>
      <c r="H35" s="3">
        <v>17</v>
      </c>
      <c r="I35" s="10">
        <v>0.174</v>
      </c>
      <c r="J35" s="2">
        <v>84</v>
      </c>
      <c r="K35" s="10">
        <f>J35/J37</f>
        <v>0.336</v>
      </c>
      <c r="L35" s="2">
        <v>4</v>
      </c>
      <c r="M35" s="10">
        <f>L35/L37</f>
        <v>0.2857142857142857</v>
      </c>
      <c r="N35" s="2">
        <v>131</v>
      </c>
      <c r="O35" s="10">
        <f>N35/N37</f>
        <v>0.2673469387755102</v>
      </c>
      <c r="P35" s="2">
        <v>56</v>
      </c>
      <c r="Q35" s="10">
        <f>P35/P37</f>
        <v>0.3111111111111111</v>
      </c>
      <c r="R35" s="2">
        <v>5</v>
      </c>
      <c r="S35" s="10">
        <f>R35/R37</f>
        <v>0.18518518518518517</v>
      </c>
    </row>
    <row r="36" spans="1:19" ht="28.5" customHeight="1">
      <c r="A36" s="16" t="s">
        <v>20</v>
      </c>
      <c r="B36" s="2">
        <v>127</v>
      </c>
      <c r="C36" s="10">
        <f>B36/B37</f>
        <v>0.12738214643931794</v>
      </c>
      <c r="D36" s="3">
        <v>105</v>
      </c>
      <c r="E36" s="10">
        <f>D36/D37</f>
        <v>0.2292576419213974</v>
      </c>
      <c r="F36" s="21">
        <v>700</v>
      </c>
      <c r="G36" s="10">
        <f>F36/F37</f>
        <v>0.6622516556291391</v>
      </c>
      <c r="H36" s="3">
        <v>16</v>
      </c>
      <c r="I36" s="10">
        <f>H36/H37</f>
        <v>0.16326530612244897</v>
      </c>
      <c r="J36" s="2">
        <v>51</v>
      </c>
      <c r="K36" s="10">
        <f>J36/J37</f>
        <v>0.204</v>
      </c>
      <c r="L36" s="11">
        <v>1</v>
      </c>
      <c r="M36" s="10">
        <f>L36/L37</f>
        <v>0.07142857142857142</v>
      </c>
      <c r="N36" s="2">
        <v>146</v>
      </c>
      <c r="O36" s="10">
        <f>N36/N37</f>
        <v>0.2979591836734694</v>
      </c>
      <c r="P36" s="2">
        <v>46</v>
      </c>
      <c r="Q36" s="10">
        <f>P36/P37</f>
        <v>0.25555555555555554</v>
      </c>
      <c r="R36" s="2">
        <v>7</v>
      </c>
      <c r="S36" s="10">
        <f>R36/R37</f>
        <v>0.25925925925925924</v>
      </c>
    </row>
    <row r="37" spans="1:19" ht="28.5" customHeight="1">
      <c r="A37" s="14" t="s">
        <v>31</v>
      </c>
      <c r="B37" s="2">
        <f>SUM(B32:B36)</f>
        <v>997</v>
      </c>
      <c r="C37" s="10"/>
      <c r="D37" s="3">
        <f>SUM(D32:D36)</f>
        <v>458</v>
      </c>
      <c r="E37" s="10"/>
      <c r="F37" s="21">
        <f>SUM(F32:F36)</f>
        <v>1057</v>
      </c>
      <c r="G37" s="10"/>
      <c r="H37" s="3">
        <f>SUM(H32:H36)</f>
        <v>98</v>
      </c>
      <c r="I37" s="10"/>
      <c r="J37" s="2">
        <f>SUM(J32:J36)</f>
        <v>250</v>
      </c>
      <c r="K37" s="10"/>
      <c r="L37" s="2">
        <f>SUM(L32:L36)</f>
        <v>14</v>
      </c>
      <c r="M37" s="10"/>
      <c r="N37" s="2">
        <f>SUM(N32:N36)</f>
        <v>490</v>
      </c>
      <c r="O37" s="10"/>
      <c r="P37" s="2">
        <f>SUM(P32:P36)</f>
        <v>180</v>
      </c>
      <c r="Q37" s="10"/>
      <c r="R37" s="2">
        <f>SUM(R32:R36)</f>
        <v>27</v>
      </c>
      <c r="S37" s="10"/>
    </row>
    <row r="38" spans="16:18" ht="13.5">
      <c r="P38" s="4"/>
      <c r="R38" s="4"/>
    </row>
    <row r="40" spans="1:19" ht="13.5" customHeight="1">
      <c r="A40" s="26" t="s">
        <v>21</v>
      </c>
      <c r="B40" s="22" t="s">
        <v>1</v>
      </c>
      <c r="C40" s="23"/>
      <c r="D40" s="22" t="s">
        <v>2</v>
      </c>
      <c r="E40" s="23"/>
      <c r="F40" s="22" t="s">
        <v>34</v>
      </c>
      <c r="G40" s="23"/>
      <c r="H40" s="22" t="s">
        <v>3</v>
      </c>
      <c r="I40" s="23"/>
      <c r="J40" s="22" t="s">
        <v>4</v>
      </c>
      <c r="K40" s="23"/>
      <c r="L40" s="22" t="s">
        <v>5</v>
      </c>
      <c r="M40" s="23"/>
      <c r="N40" s="22" t="s">
        <v>6</v>
      </c>
      <c r="O40" s="23"/>
      <c r="P40" s="22" t="s">
        <v>7</v>
      </c>
      <c r="Q40" s="23"/>
      <c r="R40" s="22" t="s">
        <v>33</v>
      </c>
      <c r="S40" s="23"/>
    </row>
    <row r="41" spans="1:19" ht="13.5">
      <c r="A41" s="27"/>
      <c r="B41" s="8"/>
      <c r="C41" s="6" t="s">
        <v>24</v>
      </c>
      <c r="D41" s="8"/>
      <c r="E41" s="6" t="s">
        <v>24</v>
      </c>
      <c r="F41" s="20"/>
      <c r="G41" s="6" t="s">
        <v>24</v>
      </c>
      <c r="H41" s="8"/>
      <c r="I41" s="6" t="s">
        <v>24</v>
      </c>
      <c r="J41" s="8"/>
      <c r="K41" s="6" t="s">
        <v>24</v>
      </c>
      <c r="L41" s="8"/>
      <c r="M41" s="6" t="s">
        <v>24</v>
      </c>
      <c r="N41" s="8"/>
      <c r="O41" s="6" t="s">
        <v>24</v>
      </c>
      <c r="P41" s="8"/>
      <c r="Q41" s="6" t="s">
        <v>24</v>
      </c>
      <c r="R41" s="8"/>
      <c r="S41" s="6" t="s">
        <v>24</v>
      </c>
    </row>
    <row r="42" spans="1:19" ht="28.5" customHeight="1">
      <c r="A42" s="16" t="s">
        <v>16</v>
      </c>
      <c r="B42" s="3">
        <v>216</v>
      </c>
      <c r="C42" s="10">
        <f>B42/B47</f>
        <v>0.21664994984954863</v>
      </c>
      <c r="D42" s="3">
        <v>88</v>
      </c>
      <c r="E42" s="10">
        <f>D42/D47</f>
        <v>0.19213973799126638</v>
      </c>
      <c r="F42" s="21">
        <v>6</v>
      </c>
      <c r="G42" s="10">
        <f>F42/F47</f>
        <v>0.005676442762535478</v>
      </c>
      <c r="H42" s="3">
        <v>12</v>
      </c>
      <c r="I42" s="10">
        <f>H42/H47</f>
        <v>0.12244897959183673</v>
      </c>
      <c r="J42" s="2">
        <v>15</v>
      </c>
      <c r="K42" s="10">
        <f>J42/J47</f>
        <v>0.06</v>
      </c>
      <c r="L42" s="11">
        <v>1</v>
      </c>
      <c r="M42" s="10">
        <f>L42/L47</f>
        <v>0.07142857142857142</v>
      </c>
      <c r="N42" s="2">
        <v>43</v>
      </c>
      <c r="O42" s="10">
        <f>N42/N47</f>
        <v>0.08775510204081632</v>
      </c>
      <c r="P42" s="2">
        <v>13</v>
      </c>
      <c r="Q42" s="10">
        <f>P42/P47</f>
        <v>0.07222222222222222</v>
      </c>
      <c r="R42" s="2">
        <v>1</v>
      </c>
      <c r="S42" s="10">
        <f>R42/R47</f>
        <v>0.037037037037037035</v>
      </c>
    </row>
    <row r="43" spans="1:19" ht="28.5" customHeight="1">
      <c r="A43" s="16" t="s">
        <v>17</v>
      </c>
      <c r="B43" s="3">
        <v>122</v>
      </c>
      <c r="C43" s="10">
        <f>B43/B47</f>
        <v>0.12236710130391174</v>
      </c>
      <c r="D43" s="3">
        <v>47</v>
      </c>
      <c r="E43" s="10">
        <f>D43/D47</f>
        <v>0.10262008733624454</v>
      </c>
      <c r="F43" s="21">
        <v>15</v>
      </c>
      <c r="G43" s="10">
        <f>F43/F47</f>
        <v>0.014191106906338695</v>
      </c>
      <c r="H43" s="3">
        <v>13</v>
      </c>
      <c r="I43" s="10">
        <f>H43/H47</f>
        <v>0.1326530612244898</v>
      </c>
      <c r="J43" s="2">
        <v>17</v>
      </c>
      <c r="K43" s="10">
        <f>J43/J47</f>
        <v>0.068</v>
      </c>
      <c r="L43" s="11">
        <v>3</v>
      </c>
      <c r="M43" s="10">
        <f>L43/L47</f>
        <v>0.21428571428571427</v>
      </c>
      <c r="N43" s="2">
        <v>27</v>
      </c>
      <c r="O43" s="10">
        <f>N43/N47</f>
        <v>0.05510204081632653</v>
      </c>
      <c r="P43" s="2">
        <v>6</v>
      </c>
      <c r="Q43" s="10">
        <f>P43/P47</f>
        <v>0.03333333333333333</v>
      </c>
      <c r="R43" s="2">
        <v>3</v>
      </c>
      <c r="S43" s="10">
        <f>R43/R47</f>
        <v>0.1111111111111111</v>
      </c>
    </row>
    <row r="44" spans="1:19" ht="28.5" customHeight="1">
      <c r="A44" s="16" t="s">
        <v>18</v>
      </c>
      <c r="B44" s="3">
        <v>340</v>
      </c>
      <c r="C44" s="10">
        <f>B44/B47</f>
        <v>0.3410230692076229</v>
      </c>
      <c r="D44" s="3">
        <v>120</v>
      </c>
      <c r="E44" s="10">
        <f>D44/D47</f>
        <v>0.26200873362445415</v>
      </c>
      <c r="F44" s="21">
        <v>98</v>
      </c>
      <c r="G44" s="10">
        <f>F44/F47</f>
        <v>0.09271523178807947</v>
      </c>
      <c r="H44" s="3">
        <v>33</v>
      </c>
      <c r="I44" s="10">
        <f>H44/H47</f>
        <v>0.336734693877551</v>
      </c>
      <c r="J44" s="2">
        <v>79</v>
      </c>
      <c r="K44" s="10">
        <f>J44/J47</f>
        <v>0.316</v>
      </c>
      <c r="L44" s="2">
        <v>4</v>
      </c>
      <c r="M44" s="10">
        <f>L44/L47</f>
        <v>0.2857142857142857</v>
      </c>
      <c r="N44" s="2">
        <v>133</v>
      </c>
      <c r="O44" s="10">
        <f>N44/N47</f>
        <v>0.2714285714285714</v>
      </c>
      <c r="P44" s="2">
        <v>57</v>
      </c>
      <c r="Q44" s="10">
        <f>P44/P47</f>
        <v>0.31666666666666665</v>
      </c>
      <c r="R44" s="2">
        <v>9</v>
      </c>
      <c r="S44" s="10">
        <f>R44/R47</f>
        <v>0.3333333333333333</v>
      </c>
    </row>
    <row r="45" spans="1:19" ht="28.5" customHeight="1">
      <c r="A45" s="16" t="s">
        <v>19</v>
      </c>
      <c r="B45" s="3">
        <v>183</v>
      </c>
      <c r="C45" s="10">
        <f>B45/B47</f>
        <v>0.18355065195586762</v>
      </c>
      <c r="D45" s="3">
        <v>95</v>
      </c>
      <c r="E45" s="10">
        <f>D45/D47</f>
        <v>0.2074235807860262</v>
      </c>
      <c r="F45" s="21">
        <v>234</v>
      </c>
      <c r="G45" s="10">
        <f>F45/F47</f>
        <v>0.22138126773888364</v>
      </c>
      <c r="H45" s="3">
        <v>25</v>
      </c>
      <c r="I45" s="10">
        <f>H45/H47</f>
        <v>0.25510204081632654</v>
      </c>
      <c r="J45" s="2">
        <v>83</v>
      </c>
      <c r="K45" s="10">
        <f>J45/J47</f>
        <v>0.332</v>
      </c>
      <c r="L45" s="2">
        <v>2</v>
      </c>
      <c r="M45" s="10">
        <f>L45/L47</f>
        <v>0.14285714285714285</v>
      </c>
      <c r="N45" s="2">
        <v>133</v>
      </c>
      <c r="O45" s="10">
        <f>N45/N47</f>
        <v>0.2714285714285714</v>
      </c>
      <c r="P45" s="2">
        <v>57</v>
      </c>
      <c r="Q45" s="10">
        <f>P45/P47</f>
        <v>0.31666666666666665</v>
      </c>
      <c r="R45" s="2">
        <v>5</v>
      </c>
      <c r="S45" s="10">
        <v>0.186</v>
      </c>
    </row>
    <row r="46" spans="1:19" ht="28.5" customHeight="1">
      <c r="A46" s="16" t="s">
        <v>20</v>
      </c>
      <c r="B46" s="3">
        <v>136</v>
      </c>
      <c r="C46" s="10">
        <f>B46/B47</f>
        <v>0.13640922768304914</v>
      </c>
      <c r="D46" s="3">
        <v>108</v>
      </c>
      <c r="E46" s="10">
        <f>D46/D47</f>
        <v>0.23580786026200873</v>
      </c>
      <c r="F46" s="21">
        <v>704</v>
      </c>
      <c r="G46" s="10">
        <f>F46/F47</f>
        <v>0.6660359508041628</v>
      </c>
      <c r="H46" s="3">
        <v>15</v>
      </c>
      <c r="I46" s="10">
        <f>H46/H47</f>
        <v>0.15306122448979592</v>
      </c>
      <c r="J46" s="2">
        <v>56</v>
      </c>
      <c r="K46" s="10">
        <f>J46/J47</f>
        <v>0.224</v>
      </c>
      <c r="L46" s="11">
        <v>4</v>
      </c>
      <c r="M46" s="10">
        <f>L46/L47</f>
        <v>0.2857142857142857</v>
      </c>
      <c r="N46" s="2">
        <v>154</v>
      </c>
      <c r="O46" s="10">
        <v>0.315</v>
      </c>
      <c r="P46" s="2">
        <v>47</v>
      </c>
      <c r="Q46" s="10">
        <f>P46/P47</f>
        <v>0.2611111111111111</v>
      </c>
      <c r="R46" s="2">
        <v>9</v>
      </c>
      <c r="S46" s="10">
        <f>R46/R47</f>
        <v>0.3333333333333333</v>
      </c>
    </row>
    <row r="47" spans="1:19" ht="28.5" customHeight="1">
      <c r="A47" s="14" t="s">
        <v>31</v>
      </c>
      <c r="B47" s="2">
        <f>SUM(B42:B46)</f>
        <v>997</v>
      </c>
      <c r="C47" s="10"/>
      <c r="D47" s="3">
        <f>SUM(D42:D46)</f>
        <v>458</v>
      </c>
      <c r="E47" s="10"/>
      <c r="F47" s="21">
        <f>SUM(F42:F46)</f>
        <v>1057</v>
      </c>
      <c r="G47" s="10"/>
      <c r="H47" s="3">
        <f>SUM(H42:H46)</f>
        <v>98</v>
      </c>
      <c r="I47" s="10"/>
      <c r="J47" s="2">
        <f>SUM(J42:J46)</f>
        <v>250</v>
      </c>
      <c r="K47" s="10"/>
      <c r="L47" s="2">
        <f>SUM(L42:L46)</f>
        <v>14</v>
      </c>
      <c r="M47" s="10"/>
      <c r="N47" s="2">
        <f>SUM(N42:N46)</f>
        <v>490</v>
      </c>
      <c r="O47" s="10"/>
      <c r="P47" s="2">
        <f>SUM(P42:P46)</f>
        <v>180</v>
      </c>
      <c r="Q47" s="10"/>
      <c r="R47" s="2">
        <f>SUM(R42:R46)</f>
        <v>27</v>
      </c>
      <c r="S47" s="10"/>
    </row>
  </sheetData>
  <mergeCells count="50">
    <mergeCell ref="J40:K40"/>
    <mergeCell ref="L40:M40"/>
    <mergeCell ref="N40:O40"/>
    <mergeCell ref="P40:Q40"/>
    <mergeCell ref="A40:A41"/>
    <mergeCell ref="B40:C40"/>
    <mergeCell ref="D40:E40"/>
    <mergeCell ref="H40:I40"/>
    <mergeCell ref="N22:O22"/>
    <mergeCell ref="P22:Q22"/>
    <mergeCell ref="A30:A31"/>
    <mergeCell ref="B30:C30"/>
    <mergeCell ref="D30:E30"/>
    <mergeCell ref="H30:I30"/>
    <mergeCell ref="J30:K30"/>
    <mergeCell ref="L30:M30"/>
    <mergeCell ref="N30:O30"/>
    <mergeCell ref="P30:Q30"/>
    <mergeCell ref="D22:E22"/>
    <mergeCell ref="H22:I22"/>
    <mergeCell ref="J22:K22"/>
    <mergeCell ref="L22:M22"/>
    <mergeCell ref="A11:A12"/>
    <mergeCell ref="A22:A23"/>
    <mergeCell ref="B22:C22"/>
    <mergeCell ref="B3:C3"/>
    <mergeCell ref="H3:I3"/>
    <mergeCell ref="J3:K3"/>
    <mergeCell ref="L3:M3"/>
    <mergeCell ref="A3:A4"/>
    <mergeCell ref="N3:O3"/>
    <mergeCell ref="P3:Q3"/>
    <mergeCell ref="B11:C11"/>
    <mergeCell ref="D11:E11"/>
    <mergeCell ref="H11:I11"/>
    <mergeCell ref="J11:K11"/>
    <mergeCell ref="L11:M11"/>
    <mergeCell ref="N11:O11"/>
    <mergeCell ref="P11:Q11"/>
    <mergeCell ref="D3:E3"/>
    <mergeCell ref="R40:S40"/>
    <mergeCell ref="F3:G3"/>
    <mergeCell ref="F11:G11"/>
    <mergeCell ref="F22:G22"/>
    <mergeCell ref="F30:G30"/>
    <mergeCell ref="F40:G40"/>
    <mergeCell ref="R3:S3"/>
    <mergeCell ref="R11:S11"/>
    <mergeCell ref="R22:S22"/>
    <mergeCell ref="R30:S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matsuim</dc:creator>
  <cp:keywords/>
  <dc:description/>
  <cp:lastModifiedBy>大阪府職員端末機１７年度１２月調達</cp:lastModifiedBy>
  <cp:lastPrinted>2008-05-12T05:03:31Z</cp:lastPrinted>
  <dcterms:created xsi:type="dcterms:W3CDTF">2008-03-27T06:08:43Z</dcterms:created>
  <dcterms:modified xsi:type="dcterms:W3CDTF">2009-03-30T02:12:11Z</dcterms:modified>
  <cp:category/>
  <cp:version/>
  <cp:contentType/>
  <cp:contentStatus/>
</cp:coreProperties>
</file>