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<sst xmlns="http://schemas.openxmlformats.org/spreadsheetml/2006/main" count="264" uniqueCount="40">
  <si>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</si>
  <si>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</si>
  <si>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</si>
  <si>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</si>
  <si>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</si>
  <si>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</si>
  <si>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</si>
  <si>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</si>
  <si>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</si>
  <si>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</si>
  <si>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</si>
  <si>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</si>
  <si>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</si>
  <si>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</si>
  <si>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</si>
  <si>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</si>
  <si>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</si>
  <si>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</si>
  <si>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</si>
  <si>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</si>
  <si>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</si>
  <si>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</si>
  <si>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</si>
  <si>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</si>
  <si>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</si>
  <si>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</si>
  <si>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</si>
  <si>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</si>
  <si>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</si>
  <si>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</si>
  <si>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</si>
  <si>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</si>
  <si>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</si>
  <si>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</si>
  <si>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- </t>
  </si>
  <si>
    <t xml:space="preserve">x </t>
  </si>
  <si>
    <t>-</t>
  </si>
  <si>
    <t>-</t>
  </si>
  <si>
    <t>-</t>
  </si>
  <si>
    <t>計量証明業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</si>
</sst>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5" thickBot="1">
      <c r="A1" s="44" t="s">
        <v>39</v>
      </c>
    </row>
    <row r="2" spans="1:21" ht="19.5" customHeight="1">
      <c r="A2" s="7" t="s">
        <v>2</v>
      </c>
      <c r="B2" s="41" t="s">
        <v>0</v>
      </c>
      <c r="C2" s="42"/>
      <c r="D2" s="42"/>
      <c r="E2" s="43"/>
      <c r="F2" s="41" t="s">
        <v>30</v>
      </c>
      <c r="G2" s="42"/>
      <c r="H2" s="42"/>
      <c r="I2" s="43"/>
      <c r="J2" s="41" t="s">
        <v>31</v>
      </c>
      <c r="K2" s="42"/>
      <c r="L2" s="42"/>
      <c r="M2" s="43"/>
      <c r="N2" s="41" t="s">
        <v>32</v>
      </c>
      <c r="O2" s="42"/>
      <c r="P2" s="42"/>
      <c r="Q2" s="43"/>
      <c r="R2" s="38" t="s">
        <v>33</v>
      </c>
      <c r="S2" s="39"/>
      <c r="T2" s="39"/>
      <c r="U2" s="40"/>
    </row>
    <row r="3" spans="1:21" ht="19.5" customHeight="1" thickBot="1">
      <c r="A3" s="8"/>
      <c r="B3" s="31" t="s">
        <v>28</v>
      </c>
      <c r="C3" s="31" t="s">
        <v>29</v>
      </c>
      <c r="D3" s="31" t="s">
        <v>26</v>
      </c>
      <c r="E3" s="31" t="s">
        <v>27</v>
      </c>
      <c r="F3" s="31" t="s">
        <v>28</v>
      </c>
      <c r="G3" s="31" t="s">
        <v>29</v>
      </c>
      <c r="H3" s="31" t="s">
        <v>26</v>
      </c>
      <c r="I3" s="31" t="s">
        <v>27</v>
      </c>
      <c r="J3" s="31" t="s">
        <v>28</v>
      </c>
      <c r="K3" s="31" t="s">
        <v>29</v>
      </c>
      <c r="L3" s="31" t="s">
        <v>26</v>
      </c>
      <c r="M3" s="31" t="s">
        <v>27</v>
      </c>
      <c r="N3" s="31" t="s">
        <v>28</v>
      </c>
      <c r="O3" s="31" t="s">
        <v>29</v>
      </c>
      <c r="P3" s="31" t="s">
        <v>26</v>
      </c>
      <c r="Q3" s="31" t="s">
        <v>27</v>
      </c>
      <c r="R3" s="31" t="s">
        <v>28</v>
      </c>
      <c r="S3" s="31" t="s">
        <v>29</v>
      </c>
      <c r="T3" s="31" t="s">
        <v>26</v>
      </c>
      <c r="U3" s="32" t="s">
        <v>27</v>
      </c>
    </row>
    <row r="4" spans="1:21" ht="19.5" customHeight="1" thickTop="1">
      <c r="A4" s="5" t="s">
        <v>3</v>
      </c>
      <c r="B4" s="6">
        <v>5</v>
      </c>
      <c r="C4" s="6">
        <v>8</v>
      </c>
      <c r="D4" s="24">
        <f>C4/C10</f>
        <v>0.23529411764705882</v>
      </c>
      <c r="E4" s="24">
        <f aca="true" t="shared" si="0" ref="E4:E10">C4/B4</f>
        <v>1.6</v>
      </c>
      <c r="F4" s="6">
        <v>9</v>
      </c>
      <c r="G4" s="6">
        <v>21</v>
      </c>
      <c r="H4" s="24">
        <f>G4/G10</f>
        <v>0.03260869565217391</v>
      </c>
      <c r="I4" s="24">
        <f aca="true" t="shared" si="1" ref="I4:I10">G4/F4</f>
        <v>2.3333333333333335</v>
      </c>
      <c r="J4" s="6">
        <v>9</v>
      </c>
      <c r="K4" s="6">
        <v>21</v>
      </c>
      <c r="L4" s="24">
        <f>K4/K10</f>
        <v>0.03583617747440273</v>
      </c>
      <c r="M4" s="24">
        <f aca="true" t="shared" si="2" ref="M4:M10">K4/J4</f>
        <v>2.3333333333333335</v>
      </c>
      <c r="N4" s="6" t="s">
        <v>36</v>
      </c>
      <c r="O4" s="6" t="s">
        <v>35</v>
      </c>
      <c r="P4" s="24" t="s">
        <v>35</v>
      </c>
      <c r="Q4" s="24" t="s">
        <v>36</v>
      </c>
      <c r="R4" s="17" t="s">
        <v>36</v>
      </c>
      <c r="S4" s="17" t="s">
        <v>35</v>
      </c>
      <c r="T4" s="24" t="s">
        <v>35</v>
      </c>
      <c r="U4" s="33" t="s">
        <v>36</v>
      </c>
    </row>
    <row r="5" spans="1:21" ht="19.5" customHeight="1">
      <c r="A5" s="1" t="s">
        <v>4</v>
      </c>
      <c r="B5" s="2">
        <v>4</v>
      </c>
      <c r="C5" s="2">
        <v>2</v>
      </c>
      <c r="D5" s="25">
        <f>C5/C10</f>
        <v>0.058823529411764705</v>
      </c>
      <c r="E5" s="24">
        <f t="shared" si="0"/>
        <v>0.5</v>
      </c>
      <c r="F5" s="2">
        <v>17</v>
      </c>
      <c r="G5" s="2">
        <v>8</v>
      </c>
      <c r="H5" s="25">
        <f>G5/G10</f>
        <v>0.012422360248447204</v>
      </c>
      <c r="I5" s="24">
        <f t="shared" si="1"/>
        <v>0.47058823529411764</v>
      </c>
      <c r="J5" s="2">
        <v>16</v>
      </c>
      <c r="K5" s="2">
        <v>5</v>
      </c>
      <c r="L5" s="25">
        <f>K5/K10</f>
        <v>0.008532423208191127</v>
      </c>
      <c r="M5" s="24">
        <f t="shared" si="2"/>
        <v>0.3125</v>
      </c>
      <c r="N5" s="2">
        <v>92</v>
      </c>
      <c r="O5" s="2" t="s">
        <v>35</v>
      </c>
      <c r="P5" s="25" t="s">
        <v>35</v>
      </c>
      <c r="Q5" s="24" t="s">
        <v>35</v>
      </c>
      <c r="R5" s="18">
        <v>71</v>
      </c>
      <c r="S5" s="18" t="s">
        <v>35</v>
      </c>
      <c r="T5" s="25" t="s">
        <v>35</v>
      </c>
      <c r="U5" s="33" t="s">
        <v>36</v>
      </c>
    </row>
    <row r="6" spans="1:21" ht="19.5" customHeight="1">
      <c r="A6" s="1" t="s">
        <v>5</v>
      </c>
      <c r="B6" s="2">
        <v>4</v>
      </c>
      <c r="C6" s="2">
        <v>7</v>
      </c>
      <c r="D6" s="25">
        <f>C6/C10</f>
        <v>0.20588235294117646</v>
      </c>
      <c r="E6" s="24">
        <f t="shared" si="0"/>
        <v>1.75</v>
      </c>
      <c r="F6" s="2">
        <v>39</v>
      </c>
      <c r="G6" s="2">
        <v>74</v>
      </c>
      <c r="H6" s="25">
        <f>G6/G10</f>
        <v>0.11490683229813664</v>
      </c>
      <c r="I6" s="24">
        <f t="shared" si="1"/>
        <v>1.8974358974358974</v>
      </c>
      <c r="J6" s="2">
        <v>35</v>
      </c>
      <c r="K6" s="2">
        <v>66</v>
      </c>
      <c r="L6" s="25">
        <f>K6/K10</f>
        <v>0.11262798634812286</v>
      </c>
      <c r="M6" s="24">
        <f t="shared" si="2"/>
        <v>1.8857142857142857</v>
      </c>
      <c r="N6" s="2">
        <v>274</v>
      </c>
      <c r="O6" s="2">
        <v>520</v>
      </c>
      <c r="P6" s="25">
        <f>O6/O10</f>
        <v>0.07952286282306163</v>
      </c>
      <c r="Q6" s="24">
        <f>O6/N6</f>
        <v>1.897810218978102</v>
      </c>
      <c r="R6" s="18">
        <v>254</v>
      </c>
      <c r="S6" s="18">
        <v>361</v>
      </c>
      <c r="T6" s="25">
        <f>S6/S10</f>
        <v>0.07335907335907337</v>
      </c>
      <c r="U6" s="33">
        <f>S6/R6</f>
        <v>1.421259842519685</v>
      </c>
    </row>
    <row r="7" spans="1:21" ht="19.5" customHeight="1">
      <c r="A7" s="1" t="s">
        <v>6</v>
      </c>
      <c r="B7" s="2">
        <v>12</v>
      </c>
      <c r="C7" s="2">
        <v>17</v>
      </c>
      <c r="D7" s="25">
        <f>C7/C10</f>
        <v>0.5</v>
      </c>
      <c r="E7" s="24">
        <f t="shared" si="0"/>
        <v>1.4166666666666667</v>
      </c>
      <c r="F7" s="2">
        <v>355</v>
      </c>
      <c r="G7" s="2">
        <v>541</v>
      </c>
      <c r="H7" s="25">
        <f>G7/G10</f>
        <v>0.8400621118012422</v>
      </c>
      <c r="I7" s="24">
        <f t="shared" si="1"/>
        <v>1.523943661971831</v>
      </c>
      <c r="J7" s="2">
        <v>240</v>
      </c>
      <c r="K7" s="2">
        <v>494</v>
      </c>
      <c r="L7" s="25">
        <f>K7/K10</f>
        <v>0.8430034129692833</v>
      </c>
      <c r="M7" s="24">
        <f t="shared" si="2"/>
        <v>2.058333333333333</v>
      </c>
      <c r="N7" s="2">
        <v>4328</v>
      </c>
      <c r="O7" s="2">
        <v>5951</v>
      </c>
      <c r="P7" s="25">
        <f>O7/O10</f>
        <v>0.9100779935769996</v>
      </c>
      <c r="Q7" s="24">
        <f>O7/N7</f>
        <v>1.375</v>
      </c>
      <c r="R7" s="18">
        <v>2454</v>
      </c>
      <c r="S7" s="18">
        <v>4505</v>
      </c>
      <c r="T7" s="25">
        <f>S7/S10</f>
        <v>0.9154643365169681</v>
      </c>
      <c r="U7" s="33">
        <f>S7/R7</f>
        <v>1.8357783211083945</v>
      </c>
    </row>
    <row r="8" spans="1:21" ht="19.5" customHeight="1">
      <c r="A8" s="1" t="s">
        <v>7</v>
      </c>
      <c r="B8" s="2">
        <v>2</v>
      </c>
      <c r="C8" s="2" t="s">
        <v>34</v>
      </c>
      <c r="D8" s="25" t="s">
        <v>36</v>
      </c>
      <c r="E8" s="24" t="s">
        <v>36</v>
      </c>
      <c r="F8" s="2">
        <v>355</v>
      </c>
      <c r="G8" s="2" t="s">
        <v>34</v>
      </c>
      <c r="H8" s="25" t="s">
        <v>36</v>
      </c>
      <c r="I8" s="24" t="s">
        <v>36</v>
      </c>
      <c r="J8" s="2">
        <v>85</v>
      </c>
      <c r="K8" s="2" t="s">
        <v>34</v>
      </c>
      <c r="L8" s="25" t="s">
        <v>36</v>
      </c>
      <c r="M8" s="24" t="s">
        <v>36</v>
      </c>
      <c r="N8" s="2" t="s">
        <v>36</v>
      </c>
      <c r="O8" s="2" t="s">
        <v>34</v>
      </c>
      <c r="P8" s="25" t="s">
        <v>36</v>
      </c>
      <c r="Q8" s="24" t="s">
        <v>36</v>
      </c>
      <c r="R8" s="18" t="s">
        <v>36</v>
      </c>
      <c r="S8" s="18" t="s">
        <v>34</v>
      </c>
      <c r="T8" s="25" t="s">
        <v>36</v>
      </c>
      <c r="U8" s="33" t="s">
        <v>36</v>
      </c>
    </row>
    <row r="9" spans="1:21" ht="19.5" customHeight="1">
      <c r="A9" s="3" t="s">
        <v>8</v>
      </c>
      <c r="B9" s="4" t="s">
        <v>36</v>
      </c>
      <c r="C9" s="4" t="s">
        <v>34</v>
      </c>
      <c r="D9" s="26" t="s">
        <v>36</v>
      </c>
      <c r="E9" s="24" t="s">
        <v>36</v>
      </c>
      <c r="F9" s="4" t="s">
        <v>36</v>
      </c>
      <c r="G9" s="4" t="s">
        <v>34</v>
      </c>
      <c r="H9" s="26" t="s">
        <v>36</v>
      </c>
      <c r="I9" s="24" t="s">
        <v>36</v>
      </c>
      <c r="J9" s="4" t="s">
        <v>36</v>
      </c>
      <c r="K9" s="4" t="s">
        <v>34</v>
      </c>
      <c r="L9" s="26" t="s">
        <v>36</v>
      </c>
      <c r="M9" s="24" t="s">
        <v>36</v>
      </c>
      <c r="N9" s="4" t="s">
        <v>36</v>
      </c>
      <c r="O9" s="4" t="s">
        <v>34</v>
      </c>
      <c r="P9" s="25" t="s">
        <v>36</v>
      </c>
      <c r="Q9" s="24" t="s">
        <v>36</v>
      </c>
      <c r="R9" s="19" t="s">
        <v>36</v>
      </c>
      <c r="S9" s="19" t="s">
        <v>34</v>
      </c>
      <c r="T9" s="25" t="s">
        <v>36</v>
      </c>
      <c r="U9" s="33" t="s">
        <v>36</v>
      </c>
    </row>
    <row r="10" spans="1:21" ht="19.5" customHeight="1" thickBot="1">
      <c r="A10" s="11" t="s">
        <v>1</v>
      </c>
      <c r="B10" s="12">
        <v>27</v>
      </c>
      <c r="C10" s="12">
        <v>34</v>
      </c>
      <c r="D10" s="28">
        <f>SUM(D4:D9)</f>
        <v>1</v>
      </c>
      <c r="E10" s="28">
        <f t="shared" si="0"/>
        <v>1.2592592592592593</v>
      </c>
      <c r="F10" s="12">
        <v>775</v>
      </c>
      <c r="G10" s="12">
        <v>644</v>
      </c>
      <c r="H10" s="28">
        <f>SUM(H4:H9)</f>
        <v>1</v>
      </c>
      <c r="I10" s="28">
        <f t="shared" si="1"/>
        <v>0.8309677419354838</v>
      </c>
      <c r="J10" s="12">
        <v>385</v>
      </c>
      <c r="K10" s="12">
        <v>586</v>
      </c>
      <c r="L10" s="28">
        <f>SUM(L4:L9)</f>
        <v>1</v>
      </c>
      <c r="M10" s="28">
        <f t="shared" si="2"/>
        <v>1.5220779220779221</v>
      </c>
      <c r="N10" s="12">
        <v>9300</v>
      </c>
      <c r="O10" s="12">
        <v>6539</v>
      </c>
      <c r="P10" s="28">
        <v>1</v>
      </c>
      <c r="Q10" s="28">
        <f>O10/N10</f>
        <v>0.7031182795698925</v>
      </c>
      <c r="R10" s="21">
        <v>4699</v>
      </c>
      <c r="S10" s="21">
        <v>4921</v>
      </c>
      <c r="T10" s="28">
        <v>1</v>
      </c>
      <c r="U10" s="34">
        <f>S10/R10</f>
        <v>1.047244094488189</v>
      </c>
    </row>
    <row r="11" spans="1:21" ht="19.5" customHeight="1">
      <c r="A11" s="7" t="s">
        <v>9</v>
      </c>
      <c r="B11" s="41" t="s">
        <v>0</v>
      </c>
      <c r="C11" s="42"/>
      <c r="D11" s="42"/>
      <c r="E11" s="43"/>
      <c r="F11" s="41" t="s">
        <v>30</v>
      </c>
      <c r="G11" s="42"/>
      <c r="H11" s="42"/>
      <c r="I11" s="43"/>
      <c r="J11" s="41" t="s">
        <v>31</v>
      </c>
      <c r="K11" s="42"/>
      <c r="L11" s="42"/>
      <c r="M11" s="43"/>
      <c r="N11" s="41" t="s">
        <v>32</v>
      </c>
      <c r="O11" s="42"/>
      <c r="P11" s="42"/>
      <c r="Q11" s="43"/>
      <c r="R11" s="38" t="s">
        <v>33</v>
      </c>
      <c r="S11" s="39"/>
      <c r="T11" s="39"/>
      <c r="U11" s="40"/>
    </row>
    <row r="12" spans="1:21" ht="19.5" customHeight="1" thickBot="1">
      <c r="A12" s="8"/>
      <c r="B12" s="31" t="s">
        <v>28</v>
      </c>
      <c r="C12" s="31" t="s">
        <v>29</v>
      </c>
      <c r="D12" s="31" t="s">
        <v>26</v>
      </c>
      <c r="E12" s="31" t="s">
        <v>27</v>
      </c>
      <c r="F12" s="31" t="s">
        <v>28</v>
      </c>
      <c r="G12" s="31" t="s">
        <v>29</v>
      </c>
      <c r="H12" s="31" t="s">
        <v>26</v>
      </c>
      <c r="I12" s="31" t="s">
        <v>27</v>
      </c>
      <c r="J12" s="31" t="s">
        <v>28</v>
      </c>
      <c r="K12" s="31" t="s">
        <v>29</v>
      </c>
      <c r="L12" s="31" t="s">
        <v>26</v>
      </c>
      <c r="M12" s="31" t="s">
        <v>27</v>
      </c>
      <c r="N12" s="31" t="s">
        <v>28</v>
      </c>
      <c r="O12" s="31" t="s">
        <v>29</v>
      </c>
      <c r="P12" s="31" t="s">
        <v>26</v>
      </c>
      <c r="Q12" s="31" t="s">
        <v>27</v>
      </c>
      <c r="R12" s="31" t="s">
        <v>28</v>
      </c>
      <c r="S12" s="31" t="s">
        <v>29</v>
      </c>
      <c r="T12" s="31" t="s">
        <v>26</v>
      </c>
      <c r="U12" s="32" t="s">
        <v>27</v>
      </c>
    </row>
    <row r="13" spans="1:21" ht="19.5" customHeight="1" thickTop="1">
      <c r="A13" s="5" t="s">
        <v>10</v>
      </c>
      <c r="B13" s="6">
        <v>2</v>
      </c>
      <c r="C13" s="6">
        <v>3</v>
      </c>
      <c r="D13" s="24">
        <f>C13/C20</f>
        <v>0.08823529411764706</v>
      </c>
      <c r="E13" s="24">
        <f>C13/B13</f>
        <v>1.5</v>
      </c>
      <c r="F13" s="6">
        <v>10</v>
      </c>
      <c r="G13" s="6">
        <v>18</v>
      </c>
      <c r="H13" s="24">
        <f>G13/G20</f>
        <v>0.027950310559006212</v>
      </c>
      <c r="I13" s="24">
        <f>G13/F13</f>
        <v>1.8</v>
      </c>
      <c r="J13" s="6">
        <v>9</v>
      </c>
      <c r="K13" s="6">
        <v>11</v>
      </c>
      <c r="L13" s="24">
        <f>K13/K20</f>
        <v>0.01877133105802048</v>
      </c>
      <c r="M13" s="24">
        <f>K13/J13</f>
        <v>1.2222222222222223</v>
      </c>
      <c r="N13" s="6" t="s">
        <v>36</v>
      </c>
      <c r="O13" s="6">
        <v>54</v>
      </c>
      <c r="P13" s="24">
        <f>O13/O20</f>
        <v>0.008258143447010246</v>
      </c>
      <c r="Q13" s="24" t="s">
        <v>36</v>
      </c>
      <c r="R13" s="17" t="s">
        <v>36</v>
      </c>
      <c r="S13" s="17">
        <v>26</v>
      </c>
      <c r="T13" s="24">
        <f>S13/S20</f>
        <v>0.005283478967689494</v>
      </c>
      <c r="U13" s="33" t="s">
        <v>36</v>
      </c>
    </row>
    <row r="14" spans="1:21" ht="19.5" customHeight="1">
      <c r="A14" s="1" t="s">
        <v>11</v>
      </c>
      <c r="B14" s="2" t="s">
        <v>36</v>
      </c>
      <c r="C14" s="2" t="s">
        <v>34</v>
      </c>
      <c r="D14" s="25" t="s">
        <v>36</v>
      </c>
      <c r="E14" s="24" t="s">
        <v>36</v>
      </c>
      <c r="F14" s="2" t="s">
        <v>36</v>
      </c>
      <c r="G14" s="2" t="s">
        <v>34</v>
      </c>
      <c r="H14" s="25" t="s">
        <v>36</v>
      </c>
      <c r="I14" s="24" t="s">
        <v>36</v>
      </c>
      <c r="J14" s="2" t="s">
        <v>36</v>
      </c>
      <c r="K14" s="2" t="s">
        <v>34</v>
      </c>
      <c r="L14" s="25" t="s">
        <v>36</v>
      </c>
      <c r="M14" s="24" t="s">
        <v>36</v>
      </c>
      <c r="N14" s="2" t="s">
        <v>36</v>
      </c>
      <c r="O14" s="2" t="s">
        <v>34</v>
      </c>
      <c r="P14" s="25" t="s">
        <v>36</v>
      </c>
      <c r="Q14" s="24" t="s">
        <v>36</v>
      </c>
      <c r="R14" s="18" t="s">
        <v>36</v>
      </c>
      <c r="S14" s="18" t="s">
        <v>34</v>
      </c>
      <c r="T14" s="25" t="s">
        <v>36</v>
      </c>
      <c r="U14" s="33" t="s">
        <v>36</v>
      </c>
    </row>
    <row r="15" spans="1:21" ht="19.5" customHeight="1">
      <c r="A15" s="1" t="s">
        <v>12</v>
      </c>
      <c r="B15" s="2">
        <v>16</v>
      </c>
      <c r="C15" s="2">
        <v>20</v>
      </c>
      <c r="D15" s="25">
        <f>C15/C20</f>
        <v>0.5882352941176471</v>
      </c>
      <c r="E15" s="24">
        <f aca="true" t="shared" si="3" ref="E15:E20">C15/B15</f>
        <v>1.25</v>
      </c>
      <c r="F15" s="2">
        <v>269</v>
      </c>
      <c r="G15" s="2">
        <v>348</v>
      </c>
      <c r="H15" s="25">
        <f>G15/G20</f>
        <v>0.5403726708074534</v>
      </c>
      <c r="I15" s="24">
        <f aca="true" t="shared" si="4" ref="I15:I20">G15/F15</f>
        <v>1.2936802973977695</v>
      </c>
      <c r="J15" s="2">
        <v>209</v>
      </c>
      <c r="K15" s="2">
        <v>295</v>
      </c>
      <c r="L15" s="25">
        <f>K15/K20</f>
        <v>0.5034129692832765</v>
      </c>
      <c r="M15" s="24">
        <f aca="true" t="shared" si="5" ref="M15:M20">K15/J15</f>
        <v>1.4114832535885167</v>
      </c>
      <c r="N15" s="2">
        <v>2880</v>
      </c>
      <c r="O15" s="2">
        <v>3230</v>
      </c>
      <c r="P15" s="25">
        <f>O15/O20</f>
        <v>0.49395932099709433</v>
      </c>
      <c r="Q15" s="24">
        <f aca="true" t="shared" si="6" ref="Q15:Q20">O15/N15</f>
        <v>1.1215277777777777</v>
      </c>
      <c r="R15" s="18">
        <v>1979</v>
      </c>
      <c r="S15" s="18">
        <v>2279</v>
      </c>
      <c r="T15" s="25">
        <f>S15/S20</f>
        <v>0.4631172525909368</v>
      </c>
      <c r="U15" s="33">
        <f aca="true" t="shared" si="7" ref="U15:U20">S15/R15</f>
        <v>1.1515917129863567</v>
      </c>
    </row>
    <row r="16" spans="1:21" ht="19.5" customHeight="1">
      <c r="A16" s="1" t="s">
        <v>13</v>
      </c>
      <c r="B16" s="2" t="s">
        <v>36</v>
      </c>
      <c r="C16" s="2">
        <v>2</v>
      </c>
      <c r="D16" s="25">
        <f>C16/C20</f>
        <v>0.058823529411764705</v>
      </c>
      <c r="E16" s="24" t="s">
        <v>36</v>
      </c>
      <c r="F16" s="2" t="s">
        <v>36</v>
      </c>
      <c r="G16" s="2">
        <v>97</v>
      </c>
      <c r="H16" s="25">
        <f>G16/G20</f>
        <v>0.15062111801242237</v>
      </c>
      <c r="I16" s="24" t="s">
        <v>36</v>
      </c>
      <c r="J16" s="2" t="s">
        <v>37</v>
      </c>
      <c r="K16" s="2">
        <v>88</v>
      </c>
      <c r="L16" s="25">
        <f>K16/K20</f>
        <v>0.15017064846416384</v>
      </c>
      <c r="M16" s="24" t="s">
        <v>36</v>
      </c>
      <c r="N16" s="2" t="s">
        <v>36</v>
      </c>
      <c r="O16" s="2" t="s">
        <v>35</v>
      </c>
      <c r="P16" s="25" t="s">
        <v>35</v>
      </c>
      <c r="Q16" s="24" t="s">
        <v>36</v>
      </c>
      <c r="R16" s="18" t="s">
        <v>37</v>
      </c>
      <c r="S16" s="18" t="s">
        <v>35</v>
      </c>
      <c r="T16" s="25" t="s">
        <v>35</v>
      </c>
      <c r="U16" s="33" t="s">
        <v>36</v>
      </c>
    </row>
    <row r="17" spans="1:21" ht="19.5" customHeight="1">
      <c r="A17" s="1" t="s">
        <v>14</v>
      </c>
      <c r="B17" s="2">
        <v>3</v>
      </c>
      <c r="C17" s="2">
        <v>3</v>
      </c>
      <c r="D17" s="25">
        <f>C17/C20</f>
        <v>0.08823529411764706</v>
      </c>
      <c r="E17" s="24">
        <f t="shared" si="3"/>
        <v>1</v>
      </c>
      <c r="F17" s="2">
        <v>135</v>
      </c>
      <c r="G17" s="2">
        <v>68</v>
      </c>
      <c r="H17" s="25">
        <f>G17/G20</f>
        <v>0.10559006211180125</v>
      </c>
      <c r="I17" s="24">
        <f t="shared" si="4"/>
        <v>0.5037037037037037</v>
      </c>
      <c r="J17" s="2">
        <v>76</v>
      </c>
      <c r="K17" s="2">
        <v>68</v>
      </c>
      <c r="L17" s="25">
        <f>K17/K20</f>
        <v>0.11604095563139932</v>
      </c>
      <c r="M17" s="24">
        <f t="shared" si="5"/>
        <v>0.8947368421052632</v>
      </c>
      <c r="N17" s="2">
        <v>1781</v>
      </c>
      <c r="O17" s="2">
        <v>1079</v>
      </c>
      <c r="P17" s="25">
        <f>O17/O20</f>
        <v>0.16500994035785288</v>
      </c>
      <c r="Q17" s="24">
        <f t="shared" si="6"/>
        <v>0.6058394160583942</v>
      </c>
      <c r="R17" s="18">
        <v>786</v>
      </c>
      <c r="S17" s="18">
        <v>1067</v>
      </c>
      <c r="T17" s="25">
        <f>S17/S20</f>
        <v>0.21682584840479577</v>
      </c>
      <c r="U17" s="33">
        <f t="shared" si="7"/>
        <v>1.3575063613231553</v>
      </c>
    </row>
    <row r="18" spans="1:21" ht="19.5" customHeight="1">
      <c r="A18" s="1" t="s">
        <v>15</v>
      </c>
      <c r="B18" s="2">
        <v>1</v>
      </c>
      <c r="C18" s="2">
        <v>1</v>
      </c>
      <c r="D18" s="25">
        <f>C18/C20</f>
        <v>0.029411764705882353</v>
      </c>
      <c r="E18" s="24">
        <f t="shared" si="3"/>
        <v>1</v>
      </c>
      <c r="F18" s="2">
        <v>203</v>
      </c>
      <c r="G18" s="2">
        <v>32</v>
      </c>
      <c r="H18" s="25">
        <f>G18/G20</f>
        <v>0.049689440993788817</v>
      </c>
      <c r="I18" s="24">
        <f t="shared" si="4"/>
        <v>0.15763546798029557</v>
      </c>
      <c r="J18" s="2">
        <v>9</v>
      </c>
      <c r="K18" s="2">
        <v>42</v>
      </c>
      <c r="L18" s="25">
        <f>K18/K20</f>
        <v>0.07167235494880546</v>
      </c>
      <c r="M18" s="24">
        <f t="shared" si="5"/>
        <v>4.666666666666667</v>
      </c>
      <c r="N18" s="2" t="s">
        <v>36</v>
      </c>
      <c r="O18" s="2" t="s">
        <v>35</v>
      </c>
      <c r="P18" s="25" t="s">
        <v>35</v>
      </c>
      <c r="Q18" s="24" t="s">
        <v>36</v>
      </c>
      <c r="R18" s="18" t="s">
        <v>36</v>
      </c>
      <c r="S18" s="18" t="s">
        <v>35</v>
      </c>
      <c r="T18" s="25" t="s">
        <v>35</v>
      </c>
      <c r="U18" s="33" t="s">
        <v>36</v>
      </c>
    </row>
    <row r="19" spans="1:21" ht="19.5" customHeight="1">
      <c r="A19" s="13" t="s">
        <v>16</v>
      </c>
      <c r="B19" s="14">
        <v>5</v>
      </c>
      <c r="C19" s="14">
        <v>5</v>
      </c>
      <c r="D19" s="29">
        <f>C19/C20</f>
        <v>0.14705882352941177</v>
      </c>
      <c r="E19" s="30">
        <f t="shared" si="3"/>
        <v>1</v>
      </c>
      <c r="F19" s="14">
        <v>158</v>
      </c>
      <c r="G19" s="14">
        <v>81</v>
      </c>
      <c r="H19" s="29">
        <f>G19/G20</f>
        <v>0.12577639751552794</v>
      </c>
      <c r="I19" s="30">
        <f t="shared" si="4"/>
        <v>0.5126582278481012</v>
      </c>
      <c r="J19" s="14">
        <v>82</v>
      </c>
      <c r="K19" s="14">
        <v>82</v>
      </c>
      <c r="L19" s="29">
        <f>K19/K20</f>
        <v>0.13993174061433447</v>
      </c>
      <c r="M19" s="30">
        <f t="shared" si="5"/>
        <v>1</v>
      </c>
      <c r="N19" s="14">
        <v>1871</v>
      </c>
      <c r="O19" s="14">
        <v>782</v>
      </c>
      <c r="P19" s="29">
        <f>O19/O20</f>
        <v>0.11959015139929653</v>
      </c>
      <c r="Q19" s="30">
        <f t="shared" si="6"/>
        <v>0.4179583110636024</v>
      </c>
      <c r="R19" s="22">
        <v>1662</v>
      </c>
      <c r="S19" s="22" t="s">
        <v>36</v>
      </c>
      <c r="T19" s="29" t="s">
        <v>36</v>
      </c>
      <c r="U19" s="35" t="s">
        <v>36</v>
      </c>
    </row>
    <row r="20" spans="1:21" ht="19.5" customHeight="1" thickBot="1">
      <c r="A20" s="15" t="s">
        <v>1</v>
      </c>
      <c r="B20" s="16">
        <v>27</v>
      </c>
      <c r="C20" s="16">
        <v>34</v>
      </c>
      <c r="D20" s="30">
        <f>SUM(D13:D19)</f>
        <v>1</v>
      </c>
      <c r="E20" s="27">
        <f t="shared" si="3"/>
        <v>1.2592592592592593</v>
      </c>
      <c r="F20" s="16">
        <v>775</v>
      </c>
      <c r="G20" s="16">
        <v>644</v>
      </c>
      <c r="H20" s="30">
        <f>SUM(H13:H19)</f>
        <v>1</v>
      </c>
      <c r="I20" s="27">
        <f t="shared" si="4"/>
        <v>0.8309677419354838</v>
      </c>
      <c r="J20" s="16">
        <v>385</v>
      </c>
      <c r="K20" s="16">
        <v>586</v>
      </c>
      <c r="L20" s="30">
        <f>SUM(L13:L19)</f>
        <v>0.9999999999999999</v>
      </c>
      <c r="M20" s="27">
        <f t="shared" si="5"/>
        <v>1.5220779220779221</v>
      </c>
      <c r="N20" s="16">
        <v>9300</v>
      </c>
      <c r="O20" s="16">
        <v>6539</v>
      </c>
      <c r="P20" s="30">
        <v>1</v>
      </c>
      <c r="Q20" s="27">
        <f t="shared" si="6"/>
        <v>0.7031182795698925</v>
      </c>
      <c r="R20" s="23">
        <v>4699</v>
      </c>
      <c r="S20" s="23">
        <v>4921</v>
      </c>
      <c r="T20" s="30">
        <v>1</v>
      </c>
      <c r="U20" s="36">
        <f t="shared" si="7"/>
        <v>1.047244094488189</v>
      </c>
    </row>
    <row r="21" spans="1:21" ht="19.5" customHeight="1">
      <c r="A21" s="7" t="s">
        <v>17</v>
      </c>
      <c r="B21" s="41" t="s">
        <v>0</v>
      </c>
      <c r="C21" s="42"/>
      <c r="D21" s="42"/>
      <c r="E21" s="43"/>
      <c r="F21" s="41" t="s">
        <v>30</v>
      </c>
      <c r="G21" s="42"/>
      <c r="H21" s="42"/>
      <c r="I21" s="43"/>
      <c r="J21" s="41" t="s">
        <v>31</v>
      </c>
      <c r="K21" s="42"/>
      <c r="L21" s="42"/>
      <c r="M21" s="43"/>
      <c r="N21" s="41" t="s">
        <v>32</v>
      </c>
      <c r="O21" s="42"/>
      <c r="P21" s="42"/>
      <c r="Q21" s="43"/>
      <c r="R21" s="38" t="s">
        <v>33</v>
      </c>
      <c r="S21" s="39"/>
      <c r="T21" s="39"/>
      <c r="U21" s="40"/>
    </row>
    <row r="22" spans="1:21" ht="19.5" customHeight="1" thickBot="1">
      <c r="A22" s="8"/>
      <c r="B22" s="31" t="s">
        <v>28</v>
      </c>
      <c r="C22" s="31" t="s">
        <v>29</v>
      </c>
      <c r="D22" s="31" t="s">
        <v>26</v>
      </c>
      <c r="E22" s="31" t="s">
        <v>27</v>
      </c>
      <c r="F22" s="31" t="s">
        <v>28</v>
      </c>
      <c r="G22" s="31" t="s">
        <v>29</v>
      </c>
      <c r="H22" s="31" t="s">
        <v>26</v>
      </c>
      <c r="I22" s="31" t="s">
        <v>27</v>
      </c>
      <c r="J22" s="31" t="s">
        <v>28</v>
      </c>
      <c r="K22" s="31" t="s">
        <v>29</v>
      </c>
      <c r="L22" s="31" t="s">
        <v>26</v>
      </c>
      <c r="M22" s="31" t="s">
        <v>27</v>
      </c>
      <c r="N22" s="31" t="s">
        <v>28</v>
      </c>
      <c r="O22" s="31" t="s">
        <v>29</v>
      </c>
      <c r="P22" s="31" t="s">
        <v>26</v>
      </c>
      <c r="Q22" s="31" t="s">
        <v>27</v>
      </c>
      <c r="R22" s="31" t="s">
        <v>28</v>
      </c>
      <c r="S22" s="31" t="s">
        <v>29</v>
      </c>
      <c r="T22" s="31" t="s">
        <v>26</v>
      </c>
      <c r="U22" s="32" t="s">
        <v>27</v>
      </c>
    </row>
    <row r="23" spans="1:21" ht="19.5" customHeight="1" thickTop="1">
      <c r="A23" s="5" t="s">
        <v>18</v>
      </c>
      <c r="B23" s="6">
        <v>7</v>
      </c>
      <c r="C23" s="6">
        <v>8</v>
      </c>
      <c r="D23" s="24">
        <f>C23/C31</f>
        <v>0.23529411764705882</v>
      </c>
      <c r="E23" s="24">
        <f>C23/B23</f>
        <v>1.1428571428571428</v>
      </c>
      <c r="F23" s="6">
        <v>13</v>
      </c>
      <c r="G23" s="6">
        <v>18</v>
      </c>
      <c r="H23" s="24">
        <f>G23/G31</f>
        <v>0.027950310559006212</v>
      </c>
      <c r="I23" s="24">
        <f>G23/F23</f>
        <v>1.3846153846153846</v>
      </c>
      <c r="J23" s="6">
        <v>13</v>
      </c>
      <c r="K23" s="6">
        <v>18</v>
      </c>
      <c r="L23" s="24">
        <f>K23/K31</f>
        <v>0.030716723549488054</v>
      </c>
      <c r="M23" s="24">
        <f>K23/J23</f>
        <v>1.3846153846153846</v>
      </c>
      <c r="N23" s="6">
        <v>57</v>
      </c>
      <c r="O23" s="6">
        <v>49</v>
      </c>
      <c r="P23" s="24">
        <f>O23/O31</f>
        <v>0.007493500535250038</v>
      </c>
      <c r="Q23" s="24">
        <f>O23/N23</f>
        <v>0.8596491228070176</v>
      </c>
      <c r="R23" s="17">
        <v>51</v>
      </c>
      <c r="S23" s="17">
        <v>46</v>
      </c>
      <c r="T23" s="24">
        <f>S23/S31</f>
        <v>0.009347693558219874</v>
      </c>
      <c r="U23" s="33">
        <f>S23/R23</f>
        <v>0.9019607843137255</v>
      </c>
    </row>
    <row r="24" spans="1:21" ht="19.5" customHeight="1">
      <c r="A24" s="1" t="s">
        <v>19</v>
      </c>
      <c r="B24" s="2">
        <v>5</v>
      </c>
      <c r="C24" s="2">
        <v>5</v>
      </c>
      <c r="D24" s="25">
        <f>C24/C31</f>
        <v>0.14705882352941177</v>
      </c>
      <c r="E24" s="25">
        <f>C24/B24</f>
        <v>1</v>
      </c>
      <c r="F24" s="2">
        <v>37</v>
      </c>
      <c r="G24" s="2">
        <v>35</v>
      </c>
      <c r="H24" s="25">
        <f>G24/G31</f>
        <v>0.05434782608695652</v>
      </c>
      <c r="I24" s="25">
        <f>G24/F24</f>
        <v>0.9459459459459459</v>
      </c>
      <c r="J24" s="2">
        <v>32</v>
      </c>
      <c r="K24" s="2">
        <v>24</v>
      </c>
      <c r="L24" s="25">
        <f>K24/K31</f>
        <v>0.040955631399317405</v>
      </c>
      <c r="M24" s="25">
        <f>K24/J24</f>
        <v>0.75</v>
      </c>
      <c r="N24" s="2">
        <v>244</v>
      </c>
      <c r="O24" s="2">
        <v>204</v>
      </c>
      <c r="P24" s="25">
        <f>O24/O31</f>
        <v>0.031197430799816486</v>
      </c>
      <c r="Q24" s="25">
        <f>O24/N24</f>
        <v>0.8360655737704918</v>
      </c>
      <c r="R24" s="18">
        <v>203</v>
      </c>
      <c r="S24" s="18">
        <v>127</v>
      </c>
      <c r="T24" s="25">
        <f>S24/S31</f>
        <v>0.025807762649867914</v>
      </c>
      <c r="U24" s="37">
        <f>S24/R24</f>
        <v>0.625615763546798</v>
      </c>
    </row>
    <row r="25" spans="1:21" ht="19.5" customHeight="1">
      <c r="A25" s="1" t="s">
        <v>20</v>
      </c>
      <c r="B25" s="2">
        <v>7</v>
      </c>
      <c r="C25" s="2">
        <v>14</v>
      </c>
      <c r="D25" s="25">
        <f>C25/C31</f>
        <v>0.4117647058823529</v>
      </c>
      <c r="E25" s="25">
        <f>C25/B25</f>
        <v>2</v>
      </c>
      <c r="F25" s="2">
        <v>121</v>
      </c>
      <c r="G25" s="2">
        <v>249</v>
      </c>
      <c r="H25" s="25">
        <f>G25/G31</f>
        <v>0.38664596273291924</v>
      </c>
      <c r="I25" s="25">
        <f>G25/F25</f>
        <v>2.0578512396694215</v>
      </c>
      <c r="J25" s="2">
        <v>121</v>
      </c>
      <c r="K25" s="2">
        <v>250</v>
      </c>
      <c r="L25" s="25">
        <f>K25/K31</f>
        <v>0.42662116040955633</v>
      </c>
      <c r="M25" s="25">
        <f>K25/J25</f>
        <v>2.0661157024793386</v>
      </c>
      <c r="N25" s="2">
        <v>1209</v>
      </c>
      <c r="O25" s="2">
        <v>2733</v>
      </c>
      <c r="P25" s="25">
        <f>O25/O31</f>
        <v>0.41795381556812966</v>
      </c>
      <c r="Q25" s="25">
        <f>O25/N25</f>
        <v>2.260545905707196</v>
      </c>
      <c r="R25" s="18">
        <v>1132</v>
      </c>
      <c r="S25" s="18">
        <v>2502</v>
      </c>
      <c r="T25" s="25">
        <f>S25/S31</f>
        <v>0.5084332452753505</v>
      </c>
      <c r="U25" s="37">
        <f>S25/R25</f>
        <v>2.2102473498233217</v>
      </c>
    </row>
    <row r="26" spans="1:21" ht="19.5" customHeight="1">
      <c r="A26" s="1" t="s">
        <v>21</v>
      </c>
      <c r="B26" s="2">
        <v>5</v>
      </c>
      <c r="C26" s="2">
        <v>4</v>
      </c>
      <c r="D26" s="25">
        <f>C26/C31</f>
        <v>0.11764705882352941</v>
      </c>
      <c r="E26" s="25">
        <f>C26/B26</f>
        <v>0.8</v>
      </c>
      <c r="F26" s="2">
        <v>178</v>
      </c>
      <c r="G26" s="2">
        <v>156</v>
      </c>
      <c r="H26" s="25">
        <f>G26/G31</f>
        <v>0.2422360248447205</v>
      </c>
      <c r="I26" s="25">
        <f>G26/F26</f>
        <v>0.8764044943820225</v>
      </c>
      <c r="J26" s="2">
        <v>132</v>
      </c>
      <c r="K26" s="2">
        <v>135</v>
      </c>
      <c r="L26" s="25">
        <f>K26/K31</f>
        <v>0.23037542662116042</v>
      </c>
      <c r="M26" s="25">
        <f>K26/J26</f>
        <v>1.0227272727272727</v>
      </c>
      <c r="N26" s="2">
        <v>2309</v>
      </c>
      <c r="O26" s="2">
        <v>1606</v>
      </c>
      <c r="P26" s="25">
        <f>O26/O31</f>
        <v>0.2456033032573788</v>
      </c>
      <c r="Q26" s="25">
        <f>O26/N26</f>
        <v>0.6955391944564747</v>
      </c>
      <c r="R26" s="18">
        <v>1352</v>
      </c>
      <c r="S26" s="18">
        <v>1200</v>
      </c>
      <c r="T26" s="25">
        <f>S26/S31</f>
        <v>0.2438528754318228</v>
      </c>
      <c r="U26" s="37">
        <f>S26/R26</f>
        <v>0.8875739644970414</v>
      </c>
    </row>
    <row r="27" spans="1:21" ht="19.5" customHeight="1">
      <c r="A27" s="1" t="s">
        <v>22</v>
      </c>
      <c r="B27" s="2">
        <v>1</v>
      </c>
      <c r="C27" s="2">
        <v>3</v>
      </c>
      <c r="D27" s="25">
        <f>C27/C31</f>
        <v>0.08823529411764706</v>
      </c>
      <c r="E27" s="25">
        <f>C27/B27</f>
        <v>3</v>
      </c>
      <c r="F27" s="2">
        <v>71</v>
      </c>
      <c r="G27" s="2">
        <v>186</v>
      </c>
      <c r="H27" s="25">
        <f>G27/G31</f>
        <v>0.2888198757763975</v>
      </c>
      <c r="I27" s="25">
        <f>G27/F27</f>
        <v>2.619718309859155</v>
      </c>
      <c r="J27" s="2">
        <v>2</v>
      </c>
      <c r="K27" s="2">
        <v>159</v>
      </c>
      <c r="L27" s="25">
        <f>K27/K31</f>
        <v>0.2713310580204778</v>
      </c>
      <c r="M27" s="25">
        <f>K27/J27</f>
        <v>79.5</v>
      </c>
      <c r="N27" s="2" t="s">
        <v>36</v>
      </c>
      <c r="O27" s="2">
        <v>1945</v>
      </c>
      <c r="P27" s="25">
        <f>O27/O31</f>
        <v>0.2974460926747209</v>
      </c>
      <c r="Q27" s="25" t="s">
        <v>36</v>
      </c>
      <c r="R27" s="18" t="s">
        <v>36</v>
      </c>
      <c r="S27" s="18">
        <v>1045</v>
      </c>
      <c r="T27" s="25">
        <f>S27/S31</f>
        <v>0.21235521235521235</v>
      </c>
      <c r="U27" s="37" t="s">
        <v>36</v>
      </c>
    </row>
    <row r="28" spans="1:21" ht="19.5" customHeight="1">
      <c r="A28" s="1" t="s">
        <v>23</v>
      </c>
      <c r="B28" s="2">
        <v>2</v>
      </c>
      <c r="C28" s="2" t="s">
        <v>34</v>
      </c>
      <c r="D28" s="25" t="s">
        <v>36</v>
      </c>
      <c r="E28" s="25" t="s">
        <v>36</v>
      </c>
      <c r="F28" s="2">
        <v>355</v>
      </c>
      <c r="G28" s="2" t="s">
        <v>34</v>
      </c>
      <c r="H28" s="25" t="s">
        <v>36</v>
      </c>
      <c r="I28" s="25" t="s">
        <v>36</v>
      </c>
      <c r="J28" s="2">
        <v>85</v>
      </c>
      <c r="K28" s="2" t="s">
        <v>34</v>
      </c>
      <c r="L28" s="25" t="s">
        <v>36</v>
      </c>
      <c r="M28" s="25" t="s">
        <v>36</v>
      </c>
      <c r="N28" s="2" t="s">
        <v>36</v>
      </c>
      <c r="O28" s="2" t="s">
        <v>36</v>
      </c>
      <c r="P28" s="25" t="s">
        <v>36</v>
      </c>
      <c r="Q28" s="25" t="s">
        <v>36</v>
      </c>
      <c r="R28" s="18" t="s">
        <v>36</v>
      </c>
      <c r="S28" s="18" t="s">
        <v>36</v>
      </c>
      <c r="T28" s="25" t="s">
        <v>36</v>
      </c>
      <c r="U28" s="37" t="s">
        <v>36</v>
      </c>
    </row>
    <row r="29" spans="1:21" ht="19.5" customHeight="1">
      <c r="A29" s="1" t="s">
        <v>24</v>
      </c>
      <c r="B29" s="2" t="s">
        <v>36</v>
      </c>
      <c r="C29" s="2" t="s">
        <v>37</v>
      </c>
      <c r="D29" s="25" t="s">
        <v>36</v>
      </c>
      <c r="E29" s="25" t="s">
        <v>36</v>
      </c>
      <c r="F29" s="2" t="s">
        <v>36</v>
      </c>
      <c r="G29" s="2" t="s">
        <v>36</v>
      </c>
      <c r="H29" s="25" t="s">
        <v>36</v>
      </c>
      <c r="I29" s="25" t="s">
        <v>36</v>
      </c>
      <c r="J29" s="2" t="s">
        <v>36</v>
      </c>
      <c r="K29" s="2" t="s">
        <v>36</v>
      </c>
      <c r="L29" s="25" t="s">
        <v>38</v>
      </c>
      <c r="M29" s="25" t="s">
        <v>36</v>
      </c>
      <c r="N29" s="2" t="s">
        <v>36</v>
      </c>
      <c r="O29" s="2" t="s">
        <v>36</v>
      </c>
      <c r="P29" s="25" t="s">
        <v>36</v>
      </c>
      <c r="Q29" s="25" t="s">
        <v>36</v>
      </c>
      <c r="R29" s="18" t="s">
        <v>36</v>
      </c>
      <c r="S29" s="18" t="s">
        <v>36</v>
      </c>
      <c r="T29" s="25" t="s">
        <v>36</v>
      </c>
      <c r="U29" s="37" t="s">
        <v>36</v>
      </c>
    </row>
    <row r="30" spans="1:21" ht="19.5" customHeight="1">
      <c r="A30" s="3" t="s">
        <v>25</v>
      </c>
      <c r="B30" s="4" t="s">
        <v>36</v>
      </c>
      <c r="C30" s="4" t="s">
        <v>36</v>
      </c>
      <c r="D30" s="26" t="s">
        <v>36</v>
      </c>
      <c r="E30" s="25" t="s">
        <v>36</v>
      </c>
      <c r="F30" s="4" t="s">
        <v>36</v>
      </c>
      <c r="G30" s="4" t="s">
        <v>36</v>
      </c>
      <c r="H30" s="26" t="s">
        <v>36</v>
      </c>
      <c r="I30" s="25" t="s">
        <v>36</v>
      </c>
      <c r="J30" s="4" t="s">
        <v>36</v>
      </c>
      <c r="K30" s="4" t="s">
        <v>36</v>
      </c>
      <c r="L30" s="25" t="s">
        <v>38</v>
      </c>
      <c r="M30" s="25" t="s">
        <v>36</v>
      </c>
      <c r="N30" s="4" t="s">
        <v>36</v>
      </c>
      <c r="O30" s="4" t="s">
        <v>36</v>
      </c>
      <c r="P30" s="25" t="s">
        <v>36</v>
      </c>
      <c r="Q30" s="25" t="s">
        <v>36</v>
      </c>
      <c r="R30" s="19" t="s">
        <v>36</v>
      </c>
      <c r="S30" s="19" t="s">
        <v>36</v>
      </c>
      <c r="T30" s="25" t="s">
        <v>36</v>
      </c>
      <c r="U30" s="37" t="s">
        <v>36</v>
      </c>
    </row>
    <row r="31" spans="1:21" ht="19.5" customHeight="1" thickBot="1">
      <c r="A31" s="9" t="s">
        <v>1</v>
      </c>
      <c r="B31" s="10">
        <v>27</v>
      </c>
      <c r="C31" s="10">
        <v>34</v>
      </c>
      <c r="D31" s="27">
        <f>SUM(D23:D30)</f>
        <v>1</v>
      </c>
      <c r="E31" s="27">
        <f>C31/B31</f>
        <v>1.2592592592592593</v>
      </c>
      <c r="F31" s="10">
        <v>775</v>
      </c>
      <c r="G31" s="10">
        <v>644</v>
      </c>
      <c r="H31" s="27">
        <f>SUM(H23:H30)</f>
        <v>1</v>
      </c>
      <c r="I31" s="27">
        <f>G31/F31</f>
        <v>0.8309677419354838</v>
      </c>
      <c r="J31" s="10">
        <v>385</v>
      </c>
      <c r="K31" s="10">
        <v>586</v>
      </c>
      <c r="L31" s="27">
        <f>SUM(L23:L30)</f>
        <v>1</v>
      </c>
      <c r="M31" s="27">
        <f>K31/J31</f>
        <v>1.5220779220779221</v>
      </c>
      <c r="N31" s="10">
        <v>9300</v>
      </c>
      <c r="O31" s="10">
        <v>6539</v>
      </c>
      <c r="P31" s="27">
        <f>SUM(P23:P30)</f>
        <v>0.9996941428352959</v>
      </c>
      <c r="Q31" s="27">
        <f>O31/N31</f>
        <v>0.7031182795698925</v>
      </c>
      <c r="R31" s="20">
        <v>4699</v>
      </c>
      <c r="S31" s="20">
        <v>4921</v>
      </c>
      <c r="T31" s="27">
        <f>SUM(T23:T30)</f>
        <v>0.9997967892704734</v>
      </c>
      <c r="U31" s="36">
        <f>S31/R31</f>
        <v>1.047244094488189</v>
      </c>
    </row>
  </sheetData>
  <mergeCells count="15">
    <mergeCell ref="R21:U21"/>
    <mergeCell ref="B21:E21"/>
    <mergeCell ref="F21:I21"/>
    <mergeCell ref="J21:M21"/>
    <mergeCell ref="N21:Q21"/>
    <mergeCell ref="R2:U2"/>
    <mergeCell ref="B11:E11"/>
    <mergeCell ref="F11:I11"/>
    <mergeCell ref="J11:M11"/>
    <mergeCell ref="N11:Q11"/>
    <mergeCell ref="J2:M2"/>
    <mergeCell ref="B2:E2"/>
    <mergeCell ref="F2:I2"/>
    <mergeCell ref="N2:Q2"/>
    <mergeCell ref="R11:U11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2010-03-26T07:46:18Z</dcterms:modified>
  <cp:category/>
  <cp:version/>
  <cp:contentType/>
  <cp:contentStatus/>
</cp:coreProperties>
</file>