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<sst xmlns="http://schemas.openxmlformats.org/spreadsheetml/2006/main" count="235" uniqueCount="36">
  <si>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</si>
  <si>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</si>
  <si>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</si>
  <si>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</si>
  <si>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</si>
  <si>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</si>
  <si>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</si>
  <si>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</si>
  <si>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</si>
  <si>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</si>
  <si>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</si>
  <si>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</si>
  <si>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</si>
  <si>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</si>
  <si>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</si>
  <si>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</si>
  <si>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</si>
  <si>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</si>
  <si>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</si>
  <si>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</si>
  <si>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</si>
  <si>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</si>
  <si>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</si>
  <si>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</si>
  <si>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</si>
  <si>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</si>
  <si>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</si>
  <si>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</si>
  <si>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</si>
  <si>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</si>
  <si>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</si>
  <si>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</si>
  <si>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</si>
  <si>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</si>
  <si>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</si>
  <si>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各種物品賃貸業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</si>
</sst>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1.25390625" style="0" customWidth="1"/>
    <col min="23" max="23" width="9.375" style="0" bestFit="1" customWidth="1"/>
  </cols>
  <sheetData>
    <row r="1" ht="14.25">
      <c r="A1" s="44" t="s">
        <v>35</v>
      </c>
    </row>
    <row r="2" spans="1:25" ht="19.5" customHeight="1">
      <c r="A2" s="7" t="s">
        <v>0</v>
      </c>
      <c r="B2" s="38" t="s">
        <v>1</v>
      </c>
      <c r="C2" s="39"/>
      <c r="D2" s="39"/>
      <c r="E2" s="40"/>
      <c r="F2" s="38" t="s">
        <v>2</v>
      </c>
      <c r="G2" s="39"/>
      <c r="H2" s="39"/>
      <c r="I2" s="40"/>
      <c r="J2" s="38" t="s">
        <v>3</v>
      </c>
      <c r="K2" s="39"/>
      <c r="L2" s="39"/>
      <c r="M2" s="40"/>
      <c r="N2" s="38" t="s">
        <v>4</v>
      </c>
      <c r="O2" s="39"/>
      <c r="P2" s="39"/>
      <c r="Q2" s="40"/>
      <c r="R2" s="41" t="s">
        <v>5</v>
      </c>
      <c r="S2" s="42"/>
      <c r="T2" s="42"/>
      <c r="U2" s="43"/>
      <c r="V2" s="41" t="s">
        <v>6</v>
      </c>
      <c r="W2" s="42"/>
      <c r="X2" s="42"/>
      <c r="Y2" s="43"/>
    </row>
    <row r="3" spans="1:25" ht="19.5" customHeight="1">
      <c r="A3" s="8"/>
      <c r="B3" s="31" t="s">
        <v>7</v>
      </c>
      <c r="C3" s="31" t="s">
        <v>8</v>
      </c>
      <c r="D3" s="31" t="s">
        <v>9</v>
      </c>
      <c r="E3" s="31" t="s">
        <v>10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7</v>
      </c>
      <c r="O3" s="31" t="s">
        <v>8</v>
      </c>
      <c r="P3" s="31" t="s">
        <v>9</v>
      </c>
      <c r="Q3" s="31" t="s">
        <v>10</v>
      </c>
      <c r="R3" s="31" t="s">
        <v>7</v>
      </c>
      <c r="S3" s="31" t="s">
        <v>8</v>
      </c>
      <c r="T3" s="31" t="s">
        <v>9</v>
      </c>
      <c r="U3" s="32" t="s">
        <v>10</v>
      </c>
      <c r="V3" s="31" t="s">
        <v>7</v>
      </c>
      <c r="W3" s="31" t="s">
        <v>8</v>
      </c>
      <c r="X3" s="31" t="s">
        <v>9</v>
      </c>
      <c r="Y3" s="32" t="s">
        <v>10</v>
      </c>
    </row>
    <row r="4" spans="1:25" ht="19.5" customHeight="1">
      <c r="A4" s="5" t="s">
        <v>11</v>
      </c>
      <c r="B4" s="6">
        <v>1</v>
      </c>
      <c r="C4" s="6">
        <v>3</v>
      </c>
      <c r="D4" s="24">
        <f>C4/C10</f>
        <v>0.031578947368421054</v>
      </c>
      <c r="E4" s="24">
        <f aca="true" t="shared" si="0" ref="E4:E10">C4/B4</f>
        <v>3</v>
      </c>
      <c r="F4" s="6">
        <v>4</v>
      </c>
      <c r="G4" s="6">
        <v>7</v>
      </c>
      <c r="H4" s="24">
        <f>G4/G10</f>
        <v>0.002158495220474869</v>
      </c>
      <c r="I4" s="24">
        <f aca="true" t="shared" si="1" ref="I4:I10">G4/F4</f>
        <v>1.75</v>
      </c>
      <c r="J4" s="6">
        <v>4</v>
      </c>
      <c r="K4" s="6">
        <v>7</v>
      </c>
      <c r="L4" s="24">
        <f>K4/K10</f>
        <v>0.0025026814444047193</v>
      </c>
      <c r="M4" s="24">
        <f aca="true" t="shared" si="2" ref="M4:M10">K4/J4</f>
        <v>1.75</v>
      </c>
      <c r="N4" s="6" t="s">
        <v>12</v>
      </c>
      <c r="O4" s="6">
        <v>18</v>
      </c>
      <c r="P4" s="24">
        <f>O4/O10</f>
        <v>1.9232536322781794E-05</v>
      </c>
      <c r="Q4" s="24" t="s">
        <v>12</v>
      </c>
      <c r="R4" s="17" t="s">
        <v>12</v>
      </c>
      <c r="S4" s="17">
        <v>18</v>
      </c>
      <c r="T4" s="24">
        <f>S4/S10</f>
        <v>2.2837886531229542E-05</v>
      </c>
      <c r="U4" s="33" t="s">
        <v>12</v>
      </c>
      <c r="V4" s="17" t="s">
        <v>12</v>
      </c>
      <c r="W4" s="17" t="s">
        <v>12</v>
      </c>
      <c r="X4" s="24" t="s">
        <v>12</v>
      </c>
      <c r="Y4" s="33" t="s">
        <v>12</v>
      </c>
    </row>
    <row r="5" spans="1:25" ht="19.5" customHeight="1">
      <c r="A5" s="1" t="s">
        <v>13</v>
      </c>
      <c r="B5" s="2">
        <v>5</v>
      </c>
      <c r="C5" s="2">
        <v>4</v>
      </c>
      <c r="D5" s="25">
        <f>C5/C10</f>
        <v>0.042105263157894736</v>
      </c>
      <c r="E5" s="24">
        <f t="shared" si="0"/>
        <v>0.8</v>
      </c>
      <c r="F5" s="2">
        <v>15</v>
      </c>
      <c r="G5" s="2">
        <v>13</v>
      </c>
      <c r="H5" s="25">
        <f>G5/G10</f>
        <v>0.004008633980881899</v>
      </c>
      <c r="I5" s="24">
        <f t="shared" si="1"/>
        <v>0.8666666666666667</v>
      </c>
      <c r="J5" s="2">
        <v>15</v>
      </c>
      <c r="K5" s="2">
        <v>13</v>
      </c>
      <c r="L5" s="25">
        <f>K5/K10</f>
        <v>0.004647836968180193</v>
      </c>
      <c r="M5" s="24">
        <f t="shared" si="2"/>
        <v>0.8666666666666667</v>
      </c>
      <c r="N5" s="2" t="s">
        <v>12</v>
      </c>
      <c r="O5" s="2">
        <v>75</v>
      </c>
      <c r="P5" s="25">
        <f>O5/O10</f>
        <v>8.013556801159081E-05</v>
      </c>
      <c r="Q5" s="24" t="s">
        <v>12</v>
      </c>
      <c r="R5" s="18" t="s">
        <v>12</v>
      </c>
      <c r="S5" s="18">
        <v>75</v>
      </c>
      <c r="T5" s="25">
        <f>S5/S10</f>
        <v>9.515786054678975E-05</v>
      </c>
      <c r="U5" s="33" t="s">
        <v>12</v>
      </c>
      <c r="V5" s="18" t="s">
        <v>12</v>
      </c>
      <c r="W5" s="18" t="s">
        <v>12</v>
      </c>
      <c r="X5" s="25" t="s">
        <v>12</v>
      </c>
      <c r="Y5" s="33" t="s">
        <v>12</v>
      </c>
    </row>
    <row r="6" spans="1:25" ht="19.5" customHeight="1">
      <c r="A6" s="1" t="s">
        <v>14</v>
      </c>
      <c r="B6" s="2">
        <v>8</v>
      </c>
      <c r="C6" s="2">
        <v>11</v>
      </c>
      <c r="D6" s="25">
        <f>C6/C10</f>
        <v>0.11578947368421053</v>
      </c>
      <c r="E6" s="24">
        <f t="shared" si="0"/>
        <v>1.375</v>
      </c>
      <c r="F6" s="2">
        <v>82</v>
      </c>
      <c r="G6" s="2">
        <v>81</v>
      </c>
      <c r="H6" s="25">
        <f>G6/G10</f>
        <v>0.02497687326549491</v>
      </c>
      <c r="I6" s="24">
        <f t="shared" si="1"/>
        <v>0.9878048780487805</v>
      </c>
      <c r="J6" s="2">
        <v>53</v>
      </c>
      <c r="K6" s="2">
        <v>81</v>
      </c>
      <c r="L6" s="25">
        <f>K6/K10</f>
        <v>0.028959599570968896</v>
      </c>
      <c r="M6" s="24">
        <f t="shared" si="2"/>
        <v>1.528301886792453</v>
      </c>
      <c r="N6" s="2">
        <v>415</v>
      </c>
      <c r="O6" s="2">
        <v>732</v>
      </c>
      <c r="P6" s="25">
        <f>O6/O10</f>
        <v>0.0007821231437931263</v>
      </c>
      <c r="Q6" s="24">
        <f>O6/N6</f>
        <v>1.763855421686747</v>
      </c>
      <c r="R6" s="18">
        <v>350</v>
      </c>
      <c r="S6" s="18">
        <v>597</v>
      </c>
      <c r="T6" s="25">
        <f>S6/S10</f>
        <v>0.0007574565699524465</v>
      </c>
      <c r="U6" s="33">
        <f>S6/R6</f>
        <v>1.7057142857142857</v>
      </c>
      <c r="V6" s="18">
        <v>53</v>
      </c>
      <c r="W6" s="18">
        <v>33</v>
      </c>
      <c r="X6" s="25">
        <f>W6/W10</f>
        <v>4.303638661281467E-05</v>
      </c>
      <c r="Y6" s="33">
        <f>W6/V6</f>
        <v>0.6226415094339622</v>
      </c>
    </row>
    <row r="7" spans="1:25" ht="19.5" customHeight="1">
      <c r="A7" s="1" t="s">
        <v>15</v>
      </c>
      <c r="B7" s="2">
        <v>24</v>
      </c>
      <c r="C7" s="2">
        <v>25</v>
      </c>
      <c r="D7" s="25">
        <f>C7/C10</f>
        <v>0.2631578947368421</v>
      </c>
      <c r="E7" s="24">
        <f t="shared" si="0"/>
        <v>1.0416666666666667</v>
      </c>
      <c r="F7" s="2">
        <v>264</v>
      </c>
      <c r="G7" s="2">
        <v>300</v>
      </c>
      <c r="H7" s="25">
        <f>G7/G10</f>
        <v>0.09250693802035152</v>
      </c>
      <c r="I7" s="24">
        <f t="shared" si="1"/>
        <v>1.1363636363636365</v>
      </c>
      <c r="J7" s="2">
        <v>224</v>
      </c>
      <c r="K7" s="2">
        <v>277</v>
      </c>
      <c r="L7" s="25">
        <f>K7/K10</f>
        <v>0.09903468001430103</v>
      </c>
      <c r="M7" s="24">
        <f t="shared" si="2"/>
        <v>1.2366071428571428</v>
      </c>
      <c r="N7" s="2">
        <v>6586</v>
      </c>
      <c r="O7" s="2">
        <v>8620</v>
      </c>
      <c r="P7" s="25">
        <f>O7/O10</f>
        <v>0.00921024795013217</v>
      </c>
      <c r="Q7" s="24">
        <f>O7/N7</f>
        <v>1.3088369268144548</v>
      </c>
      <c r="R7" s="18">
        <v>5238</v>
      </c>
      <c r="S7" s="18">
        <v>6929</v>
      </c>
      <c r="T7" s="25">
        <f>S7/S10</f>
        <v>0.008791317543049416</v>
      </c>
      <c r="U7" s="33">
        <f>S7/R7</f>
        <v>1.3228331424207713</v>
      </c>
      <c r="V7" s="18">
        <v>2532</v>
      </c>
      <c r="W7" s="18">
        <v>1527</v>
      </c>
      <c r="X7" s="25">
        <f>W7/W10</f>
        <v>0.001991410980538424</v>
      </c>
      <c r="Y7" s="33">
        <f>W7/V7</f>
        <v>0.6030805687203792</v>
      </c>
    </row>
    <row r="8" spans="1:25" ht="19.5" customHeight="1">
      <c r="A8" s="1" t="s">
        <v>16</v>
      </c>
      <c r="B8" s="2">
        <v>34</v>
      </c>
      <c r="C8" s="2">
        <v>30</v>
      </c>
      <c r="D8" s="25">
        <f>C8/C10</f>
        <v>0.3157894736842105</v>
      </c>
      <c r="E8" s="24">
        <f t="shared" si="0"/>
        <v>0.8823529411764706</v>
      </c>
      <c r="F8" s="2">
        <v>1072</v>
      </c>
      <c r="G8" s="2">
        <v>783</v>
      </c>
      <c r="H8" s="25">
        <f>G8/G10</f>
        <v>0.2414431082331175</v>
      </c>
      <c r="I8" s="24">
        <f t="shared" si="1"/>
        <v>0.730410447761194</v>
      </c>
      <c r="J8" s="2">
        <v>879</v>
      </c>
      <c r="K8" s="2">
        <v>786</v>
      </c>
      <c r="L8" s="25">
        <f>K8/K10</f>
        <v>0.28101537361458706</v>
      </c>
      <c r="M8" s="24">
        <f t="shared" si="2"/>
        <v>0.89419795221843</v>
      </c>
      <c r="N8" s="2">
        <v>152155</v>
      </c>
      <c r="O8" s="2">
        <v>141101</v>
      </c>
      <c r="P8" s="25">
        <f>O8/O10</f>
        <v>0.15076278376004634</v>
      </c>
      <c r="Q8" s="24">
        <f>O8/N8</f>
        <v>0.9273503992639085</v>
      </c>
      <c r="R8" s="18">
        <v>121351</v>
      </c>
      <c r="S8" s="18">
        <v>116145</v>
      </c>
      <c r="T8" s="25">
        <f>S8/S10</f>
        <v>0.1473614628427586</v>
      </c>
      <c r="U8" s="33">
        <f>S8/R8</f>
        <v>0.9570996530724922</v>
      </c>
      <c r="V8" s="18">
        <v>107054</v>
      </c>
      <c r="W8" s="18">
        <v>104395</v>
      </c>
      <c r="X8" s="25">
        <f>W8/W10</f>
        <v>0.13614495698317539</v>
      </c>
      <c r="Y8" s="33">
        <f>W8/V8</f>
        <v>0.9751620677415136</v>
      </c>
    </row>
    <row r="9" spans="1:25" ht="19.5" customHeight="1">
      <c r="A9" s="3" t="s">
        <v>17</v>
      </c>
      <c r="B9" s="4">
        <v>26</v>
      </c>
      <c r="C9" s="4">
        <v>22</v>
      </c>
      <c r="D9" s="26">
        <f>C9/C10</f>
        <v>0.23157894736842105</v>
      </c>
      <c r="E9" s="24">
        <f t="shared" si="0"/>
        <v>0.8461538461538461</v>
      </c>
      <c r="F9" s="4">
        <v>2460</v>
      </c>
      <c r="G9" s="4">
        <v>2059</v>
      </c>
      <c r="H9" s="26">
        <f>G9/G10</f>
        <v>0.6349059512796793</v>
      </c>
      <c r="I9" s="24">
        <f t="shared" si="1"/>
        <v>0.8369918699186992</v>
      </c>
      <c r="J9" s="4">
        <v>2210</v>
      </c>
      <c r="K9" s="4">
        <v>1633</v>
      </c>
      <c r="L9" s="26">
        <f>K9/K10</f>
        <v>0.5838398283875581</v>
      </c>
      <c r="M9" s="24">
        <f t="shared" si="2"/>
        <v>0.7389140271493213</v>
      </c>
      <c r="N9" s="4">
        <v>1117552</v>
      </c>
      <c r="O9" s="4">
        <v>785367</v>
      </c>
      <c r="P9" s="25">
        <f>O9/O10</f>
        <v>0.8391444085674539</v>
      </c>
      <c r="Q9" s="24">
        <f>O9/N9</f>
        <v>0.702756560768537</v>
      </c>
      <c r="R9" s="19">
        <v>934401</v>
      </c>
      <c r="S9" s="19">
        <v>664399</v>
      </c>
      <c r="T9" s="25">
        <f>S9/S10</f>
        <v>0.8429704985256875</v>
      </c>
      <c r="U9" s="33">
        <f>S9/R9</f>
        <v>0.7110426893806835</v>
      </c>
      <c r="V9" s="19">
        <v>922532</v>
      </c>
      <c r="W9" s="19">
        <v>660838</v>
      </c>
      <c r="X9" s="25">
        <f>W9/W10</f>
        <v>0.8618205956496734</v>
      </c>
      <c r="Y9" s="33">
        <f>W9/V9</f>
        <v>0.7163307072274999</v>
      </c>
    </row>
    <row r="10" spans="1:25" ht="19.5" customHeight="1">
      <c r="A10" s="11" t="s">
        <v>18</v>
      </c>
      <c r="B10" s="12">
        <v>98</v>
      </c>
      <c r="C10" s="12">
        <v>95</v>
      </c>
      <c r="D10" s="28">
        <f>SUM(D4:D9)</f>
        <v>1</v>
      </c>
      <c r="E10" s="28">
        <f t="shared" si="0"/>
        <v>0.9693877551020408</v>
      </c>
      <c r="F10" s="12">
        <v>3897</v>
      </c>
      <c r="G10" s="12">
        <v>3243</v>
      </c>
      <c r="H10" s="28">
        <f>SUM(H4:H9)</f>
        <v>1</v>
      </c>
      <c r="I10" s="28">
        <f t="shared" si="1"/>
        <v>0.8321785989222479</v>
      </c>
      <c r="J10" s="12">
        <v>3385</v>
      </c>
      <c r="K10" s="12">
        <v>2797</v>
      </c>
      <c r="L10" s="28">
        <f>SUM(L4:L9)</f>
        <v>1</v>
      </c>
      <c r="M10" s="28">
        <f t="shared" si="2"/>
        <v>0.8262924667651403</v>
      </c>
      <c r="N10" s="12">
        <v>1276840</v>
      </c>
      <c r="O10" s="12">
        <v>935914</v>
      </c>
      <c r="P10" s="28">
        <f>SUM(P4:P9)</f>
        <v>0.9999989315257599</v>
      </c>
      <c r="Q10" s="28">
        <f>O10/N10</f>
        <v>0.7329923874565333</v>
      </c>
      <c r="R10" s="21">
        <v>1061472</v>
      </c>
      <c r="S10" s="21">
        <v>788164</v>
      </c>
      <c r="T10" s="28">
        <f>SUM(T4:T9)</f>
        <v>0.999998731228526</v>
      </c>
      <c r="U10" s="34">
        <f>S10/R10</f>
        <v>0.7425198215308553</v>
      </c>
      <c r="V10" s="21">
        <v>1032171</v>
      </c>
      <c r="W10" s="21">
        <v>766793</v>
      </c>
      <c r="X10" s="28">
        <f>SUM(X4:X9)</f>
        <v>1</v>
      </c>
      <c r="Y10" s="34">
        <f>W10/V10</f>
        <v>0.7428933771632801</v>
      </c>
    </row>
    <row r="11" spans="1:25" ht="19.5" customHeight="1">
      <c r="A11" s="7" t="s">
        <v>19</v>
      </c>
      <c r="B11" s="38" t="s">
        <v>1</v>
      </c>
      <c r="C11" s="39"/>
      <c r="D11" s="39"/>
      <c r="E11" s="40"/>
      <c r="F11" s="38" t="s">
        <v>2</v>
      </c>
      <c r="G11" s="39"/>
      <c r="H11" s="39"/>
      <c r="I11" s="40"/>
      <c r="J11" s="38" t="s">
        <v>3</v>
      </c>
      <c r="K11" s="39"/>
      <c r="L11" s="39"/>
      <c r="M11" s="40"/>
      <c r="N11" s="38" t="s">
        <v>4</v>
      </c>
      <c r="O11" s="39"/>
      <c r="P11" s="39"/>
      <c r="Q11" s="40"/>
      <c r="R11" s="41" t="s">
        <v>5</v>
      </c>
      <c r="S11" s="42"/>
      <c r="T11" s="42"/>
      <c r="U11" s="43"/>
      <c r="V11" s="41" t="s">
        <v>6</v>
      </c>
      <c r="W11" s="42"/>
      <c r="X11" s="42"/>
      <c r="Y11" s="43"/>
    </row>
    <row r="12" spans="1:25" ht="19.5" customHeight="1">
      <c r="A12" s="8"/>
      <c r="B12" s="31" t="s">
        <v>7</v>
      </c>
      <c r="C12" s="31" t="s">
        <v>8</v>
      </c>
      <c r="D12" s="31" t="s">
        <v>9</v>
      </c>
      <c r="E12" s="31" t="s">
        <v>10</v>
      </c>
      <c r="F12" s="31" t="s">
        <v>7</v>
      </c>
      <c r="G12" s="31" t="s">
        <v>8</v>
      </c>
      <c r="H12" s="31" t="s">
        <v>9</v>
      </c>
      <c r="I12" s="31" t="s">
        <v>10</v>
      </c>
      <c r="J12" s="31" t="s">
        <v>7</v>
      </c>
      <c r="K12" s="31" t="s">
        <v>8</v>
      </c>
      <c r="L12" s="31" t="s">
        <v>9</v>
      </c>
      <c r="M12" s="31" t="s">
        <v>10</v>
      </c>
      <c r="N12" s="31" t="s">
        <v>7</v>
      </c>
      <c r="O12" s="31" t="s">
        <v>8</v>
      </c>
      <c r="P12" s="31" t="s">
        <v>9</v>
      </c>
      <c r="Q12" s="31" t="s">
        <v>10</v>
      </c>
      <c r="R12" s="31" t="s">
        <v>7</v>
      </c>
      <c r="S12" s="31" t="s">
        <v>8</v>
      </c>
      <c r="T12" s="31" t="s">
        <v>9</v>
      </c>
      <c r="U12" s="32" t="s">
        <v>10</v>
      </c>
      <c r="V12" s="31" t="s">
        <v>7</v>
      </c>
      <c r="W12" s="31" t="s">
        <v>8</v>
      </c>
      <c r="X12" s="31" t="s">
        <v>9</v>
      </c>
      <c r="Y12" s="32" t="s">
        <v>10</v>
      </c>
    </row>
    <row r="13" spans="1:25" ht="19.5" customHeight="1">
      <c r="A13" s="5" t="s">
        <v>20</v>
      </c>
      <c r="B13" s="6">
        <v>6</v>
      </c>
      <c r="C13" s="6">
        <v>5</v>
      </c>
      <c r="D13" s="24">
        <f>C13/C20</f>
        <v>0.05263157894736842</v>
      </c>
      <c r="E13" s="24">
        <f aca="true" t="shared" si="3" ref="E13:E20">C13/B13</f>
        <v>0.8333333333333334</v>
      </c>
      <c r="F13" s="6">
        <v>39</v>
      </c>
      <c r="G13" s="6">
        <v>31</v>
      </c>
      <c r="H13" s="24">
        <f>G13/G20</f>
        <v>0.009559050262102992</v>
      </c>
      <c r="I13" s="24">
        <f aca="true" t="shared" si="4" ref="I13:I20">G13/F13</f>
        <v>0.7948717948717948</v>
      </c>
      <c r="J13" s="6">
        <v>39</v>
      </c>
      <c r="K13" s="6">
        <v>31</v>
      </c>
      <c r="L13" s="24">
        <f>K13/K20</f>
        <v>0.011083303539506614</v>
      </c>
      <c r="M13" s="24">
        <f aca="true" t="shared" si="5" ref="M13:M20">K13/J13</f>
        <v>0.7948717948717948</v>
      </c>
      <c r="N13" s="6" t="s">
        <v>12</v>
      </c>
      <c r="O13" s="6">
        <v>345</v>
      </c>
      <c r="P13" s="24">
        <f>O13/O20</f>
        <v>0.00036862361285331773</v>
      </c>
      <c r="Q13" s="24" t="s">
        <v>12</v>
      </c>
      <c r="R13" s="17" t="s">
        <v>12</v>
      </c>
      <c r="S13" s="17">
        <v>280</v>
      </c>
      <c r="T13" s="24">
        <f>S13/S20</f>
        <v>0.00035525601270801506</v>
      </c>
      <c r="U13" s="33" t="s">
        <v>12</v>
      </c>
      <c r="V13" s="17">
        <v>30</v>
      </c>
      <c r="W13" s="17">
        <v>15</v>
      </c>
      <c r="X13" s="24">
        <f>W13/W20</f>
        <v>1.956199391491576E-05</v>
      </c>
      <c r="Y13" s="33">
        <f aca="true" t="shared" si="6" ref="Y13:Y20">W13/V13</f>
        <v>0.5</v>
      </c>
    </row>
    <row r="14" spans="1:25" ht="19.5" customHeight="1">
      <c r="A14" s="1" t="s">
        <v>21</v>
      </c>
      <c r="B14" s="2">
        <v>1</v>
      </c>
      <c r="C14" s="2" t="s">
        <v>12</v>
      </c>
      <c r="D14" s="25" t="s">
        <v>12</v>
      </c>
      <c r="E14" s="24" t="s">
        <v>12</v>
      </c>
      <c r="F14" s="2">
        <v>3</v>
      </c>
      <c r="G14" s="2" t="s">
        <v>12</v>
      </c>
      <c r="H14" s="25" t="s">
        <v>12</v>
      </c>
      <c r="I14" s="24" t="s">
        <v>12</v>
      </c>
      <c r="J14" s="2">
        <v>3</v>
      </c>
      <c r="K14" s="2" t="s">
        <v>12</v>
      </c>
      <c r="L14" s="25" t="s">
        <v>12</v>
      </c>
      <c r="M14" s="24" t="s">
        <v>12</v>
      </c>
      <c r="N14" s="2" t="s">
        <v>12</v>
      </c>
      <c r="O14" s="2" t="s">
        <v>12</v>
      </c>
      <c r="P14" s="25" t="s">
        <v>12</v>
      </c>
      <c r="Q14" s="24" t="s">
        <v>12</v>
      </c>
      <c r="R14" s="18" t="s">
        <v>12</v>
      </c>
      <c r="S14" s="18" t="s">
        <v>12</v>
      </c>
      <c r="T14" s="25" t="s">
        <v>12</v>
      </c>
      <c r="U14" s="33" t="s">
        <v>12</v>
      </c>
      <c r="V14" s="18" t="s">
        <v>12</v>
      </c>
      <c r="W14" s="18" t="s">
        <v>12</v>
      </c>
      <c r="X14" s="25" t="s">
        <v>12</v>
      </c>
      <c r="Y14" s="33" t="s">
        <v>12</v>
      </c>
    </row>
    <row r="15" spans="1:25" ht="19.5" customHeight="1">
      <c r="A15" s="1" t="s">
        <v>22</v>
      </c>
      <c r="B15" s="2">
        <v>22</v>
      </c>
      <c r="C15" s="2">
        <v>26</v>
      </c>
      <c r="D15" s="25">
        <f>C15/C20</f>
        <v>0.2736842105263158</v>
      </c>
      <c r="E15" s="24">
        <f t="shared" si="3"/>
        <v>1.1818181818181819</v>
      </c>
      <c r="F15" s="2">
        <v>402</v>
      </c>
      <c r="G15" s="2">
        <v>404</v>
      </c>
      <c r="H15" s="25">
        <f>G15/G20</f>
        <v>0.12457600986740672</v>
      </c>
      <c r="I15" s="24">
        <f t="shared" si="4"/>
        <v>1.0049751243781095</v>
      </c>
      <c r="J15" s="2">
        <v>240</v>
      </c>
      <c r="K15" s="2">
        <v>312</v>
      </c>
      <c r="L15" s="25">
        <f>K15/K20</f>
        <v>0.11154808723632463</v>
      </c>
      <c r="M15" s="24">
        <f t="shared" si="5"/>
        <v>1.3</v>
      </c>
      <c r="N15" s="2">
        <v>18067</v>
      </c>
      <c r="O15" s="2">
        <v>20013</v>
      </c>
      <c r="P15" s="25">
        <f>O15/O20</f>
        <v>0.021383374968212892</v>
      </c>
      <c r="Q15" s="24">
        <f aca="true" t="shared" si="7" ref="Q15:Q20">O15/N15</f>
        <v>1.1077101898488957</v>
      </c>
      <c r="R15" s="18">
        <v>11206</v>
      </c>
      <c r="S15" s="18">
        <v>11826</v>
      </c>
      <c r="T15" s="25">
        <f>S15/S20</f>
        <v>0.015004491451017808</v>
      </c>
      <c r="U15" s="33">
        <f aca="true" t="shared" si="8" ref="U15:U20">S15/R15</f>
        <v>1.0553275031233267</v>
      </c>
      <c r="V15" s="18">
        <v>4252</v>
      </c>
      <c r="W15" s="18">
        <v>8993</v>
      </c>
      <c r="X15" s="25">
        <f>W15/W20</f>
        <v>0.011728067418455829</v>
      </c>
      <c r="Y15" s="33">
        <f t="shared" si="6"/>
        <v>2.1150047036688617</v>
      </c>
    </row>
    <row r="16" spans="1:25" ht="19.5" customHeight="1">
      <c r="A16" s="1" t="s">
        <v>23</v>
      </c>
      <c r="B16" s="2">
        <v>8</v>
      </c>
      <c r="C16" s="2">
        <v>7</v>
      </c>
      <c r="D16" s="25">
        <f>C16/C20</f>
        <v>0.07368421052631578</v>
      </c>
      <c r="E16" s="24">
        <f t="shared" si="3"/>
        <v>0.875</v>
      </c>
      <c r="F16" s="2">
        <v>247</v>
      </c>
      <c r="G16" s="2">
        <v>116</v>
      </c>
      <c r="H16" s="25">
        <f>G16/G20</f>
        <v>0.035769349367869255</v>
      </c>
      <c r="I16" s="24">
        <f t="shared" si="4"/>
        <v>0.46963562753036436</v>
      </c>
      <c r="J16" s="2">
        <v>234</v>
      </c>
      <c r="K16" s="2">
        <v>127</v>
      </c>
      <c r="L16" s="25">
        <f>K16/K20</f>
        <v>0.045405791919914194</v>
      </c>
      <c r="M16" s="24">
        <f t="shared" si="5"/>
        <v>0.5427350427350427</v>
      </c>
      <c r="N16" s="2">
        <v>23138</v>
      </c>
      <c r="O16" s="2">
        <v>21622</v>
      </c>
      <c r="P16" s="25">
        <f>O16/O20</f>
        <v>0.023102550020621553</v>
      </c>
      <c r="Q16" s="24">
        <f t="shared" si="7"/>
        <v>0.934480076065347</v>
      </c>
      <c r="R16" s="18">
        <v>19021</v>
      </c>
      <c r="S16" s="18">
        <v>16322</v>
      </c>
      <c r="T16" s="25">
        <f>S16/S20</f>
        <v>0.020708887997929366</v>
      </c>
      <c r="U16" s="33">
        <f t="shared" si="8"/>
        <v>0.858104200620367</v>
      </c>
      <c r="V16" s="18">
        <v>13275</v>
      </c>
      <c r="W16" s="18">
        <v>13740</v>
      </c>
      <c r="X16" s="25">
        <f>W16/W20</f>
        <v>0.017918786426062837</v>
      </c>
      <c r="Y16" s="33">
        <f t="shared" si="6"/>
        <v>1.0350282485875706</v>
      </c>
    </row>
    <row r="17" spans="1:25" ht="19.5" customHeight="1">
      <c r="A17" s="1" t="s">
        <v>15</v>
      </c>
      <c r="B17" s="2">
        <v>18</v>
      </c>
      <c r="C17" s="2">
        <v>17</v>
      </c>
      <c r="D17" s="25">
        <f>C17/C20</f>
        <v>0.17894736842105263</v>
      </c>
      <c r="E17" s="24">
        <f t="shared" si="3"/>
        <v>0.9444444444444444</v>
      </c>
      <c r="F17" s="2">
        <v>544</v>
      </c>
      <c r="G17" s="2">
        <v>502</v>
      </c>
      <c r="H17" s="25">
        <f>G17/G20</f>
        <v>0.15479494295405488</v>
      </c>
      <c r="I17" s="24">
        <f t="shared" si="4"/>
        <v>0.9227941176470589</v>
      </c>
      <c r="J17" s="2">
        <v>412</v>
      </c>
      <c r="K17" s="2">
        <v>493</v>
      </c>
      <c r="L17" s="25">
        <f>K17/K20</f>
        <v>0.17626027887021808</v>
      </c>
      <c r="M17" s="24">
        <f t="shared" si="5"/>
        <v>1.1966019417475728</v>
      </c>
      <c r="N17" s="2">
        <v>83616</v>
      </c>
      <c r="O17" s="2">
        <v>79351</v>
      </c>
      <c r="P17" s="25">
        <f>O17/O20</f>
        <v>0.08478449943050323</v>
      </c>
      <c r="Q17" s="24">
        <f t="shared" si="7"/>
        <v>0.9489930156907769</v>
      </c>
      <c r="R17" s="18">
        <v>63548</v>
      </c>
      <c r="S17" s="18">
        <v>61941</v>
      </c>
      <c r="T17" s="25">
        <f>S17/S20</f>
        <v>0.07858897386838272</v>
      </c>
      <c r="U17" s="33">
        <f t="shared" si="8"/>
        <v>0.9747120287027129</v>
      </c>
      <c r="V17" s="18">
        <v>52583</v>
      </c>
      <c r="W17" s="18">
        <v>45795</v>
      </c>
      <c r="X17" s="25">
        <f>W17/W20</f>
        <v>0.05972276742223782</v>
      </c>
      <c r="Y17" s="33">
        <f t="shared" si="6"/>
        <v>0.8709088488675047</v>
      </c>
    </row>
    <row r="18" spans="1:25" ht="19.5" customHeight="1">
      <c r="A18" s="1" t="s">
        <v>24</v>
      </c>
      <c r="B18" s="2">
        <v>40</v>
      </c>
      <c r="C18" s="2">
        <v>37</v>
      </c>
      <c r="D18" s="25">
        <f>C18/C20</f>
        <v>0.3894736842105263</v>
      </c>
      <c r="E18" s="24">
        <f t="shared" si="3"/>
        <v>0.925</v>
      </c>
      <c r="F18" s="2">
        <v>2646</v>
      </c>
      <c r="G18" s="2">
        <v>2176</v>
      </c>
      <c r="H18" s="25">
        <f>G18/G20</f>
        <v>0.6709836571076164</v>
      </c>
      <c r="I18" s="24">
        <f t="shared" si="4"/>
        <v>0.8223733938019653</v>
      </c>
      <c r="J18" s="2">
        <v>2441</v>
      </c>
      <c r="K18" s="2">
        <v>1820</v>
      </c>
      <c r="L18" s="25">
        <f>K18/K20</f>
        <v>0.650697175545227</v>
      </c>
      <c r="M18" s="24">
        <f t="shared" si="5"/>
        <v>0.7455960671855797</v>
      </c>
      <c r="N18" s="2">
        <v>1151237</v>
      </c>
      <c r="O18" s="2">
        <v>814517</v>
      </c>
      <c r="P18" s="25">
        <f>O18/O20</f>
        <v>0.8702904326679588</v>
      </c>
      <c r="Q18" s="24">
        <f t="shared" si="7"/>
        <v>0.7075146125428561</v>
      </c>
      <c r="R18" s="18">
        <v>967022</v>
      </c>
      <c r="S18" s="18">
        <v>697730</v>
      </c>
      <c r="T18" s="25">
        <f>S18/S20</f>
        <v>0.8852599205241549</v>
      </c>
      <c r="U18" s="33">
        <f t="shared" si="8"/>
        <v>0.7215244327429986</v>
      </c>
      <c r="V18" s="18">
        <v>962031</v>
      </c>
      <c r="W18" s="18">
        <v>698249</v>
      </c>
      <c r="X18" s="25">
        <f>W18/W20</f>
        <v>0.910609512606401</v>
      </c>
      <c r="Y18" s="33">
        <f t="shared" si="6"/>
        <v>0.7258071725339412</v>
      </c>
    </row>
    <row r="19" spans="1:25" ht="19.5" customHeight="1">
      <c r="A19" s="13" t="s">
        <v>25</v>
      </c>
      <c r="B19" s="14">
        <v>3</v>
      </c>
      <c r="C19" s="14">
        <v>3</v>
      </c>
      <c r="D19" s="29">
        <f>C19/C20</f>
        <v>0.031578947368421054</v>
      </c>
      <c r="E19" s="30">
        <f t="shared" si="3"/>
        <v>1</v>
      </c>
      <c r="F19" s="14">
        <v>16</v>
      </c>
      <c r="G19" s="14">
        <v>14</v>
      </c>
      <c r="H19" s="29">
        <f>G19/G20</f>
        <v>0.004316990440949738</v>
      </c>
      <c r="I19" s="30">
        <f t="shared" si="4"/>
        <v>0.875</v>
      </c>
      <c r="J19" s="14">
        <v>16</v>
      </c>
      <c r="K19" s="14">
        <v>14</v>
      </c>
      <c r="L19" s="29">
        <f>K19/K20</f>
        <v>0.0050053628888094386</v>
      </c>
      <c r="M19" s="30">
        <f t="shared" si="5"/>
        <v>0.875</v>
      </c>
      <c r="N19" s="14">
        <v>76</v>
      </c>
      <c r="O19" s="14">
        <v>66</v>
      </c>
      <c r="P19" s="29">
        <f>O19/O20</f>
        <v>7.05192998501999E-05</v>
      </c>
      <c r="Q19" s="30">
        <f t="shared" si="7"/>
        <v>0.868421052631579</v>
      </c>
      <c r="R19" s="22">
        <v>76</v>
      </c>
      <c r="S19" s="22">
        <v>66</v>
      </c>
      <c r="T19" s="29">
        <f>S19/S20</f>
        <v>8.373891728117498E-05</v>
      </c>
      <c r="U19" s="35">
        <f t="shared" si="8"/>
        <v>0.868421052631579</v>
      </c>
      <c r="V19" s="22" t="s">
        <v>12</v>
      </c>
      <c r="W19" s="22" t="s">
        <v>12</v>
      </c>
      <c r="X19" s="29" t="s">
        <v>12</v>
      </c>
      <c r="Y19" s="35" t="s">
        <v>12</v>
      </c>
    </row>
    <row r="20" spans="1:25" ht="19.5" customHeight="1">
      <c r="A20" s="15" t="s">
        <v>18</v>
      </c>
      <c r="B20" s="16">
        <v>98</v>
      </c>
      <c r="C20" s="16">
        <v>95</v>
      </c>
      <c r="D20" s="30">
        <f>SUM(D13:D19)</f>
        <v>1</v>
      </c>
      <c r="E20" s="27">
        <f t="shared" si="3"/>
        <v>0.9693877551020408</v>
      </c>
      <c r="F20" s="16">
        <v>3897</v>
      </c>
      <c r="G20" s="16">
        <v>3243</v>
      </c>
      <c r="H20" s="30">
        <f>SUM(H13:H19)</f>
        <v>1</v>
      </c>
      <c r="I20" s="27">
        <f t="shared" si="4"/>
        <v>0.8321785989222479</v>
      </c>
      <c r="J20" s="16">
        <v>3385</v>
      </c>
      <c r="K20" s="16">
        <v>2797</v>
      </c>
      <c r="L20" s="30">
        <f>SUM(L13:L19)</f>
        <v>1</v>
      </c>
      <c r="M20" s="27">
        <f t="shared" si="5"/>
        <v>0.8262924667651403</v>
      </c>
      <c r="N20" s="16">
        <v>1276840</v>
      </c>
      <c r="O20" s="16">
        <v>935914</v>
      </c>
      <c r="P20" s="30">
        <f>SUM(P13:P19)</f>
        <v>1</v>
      </c>
      <c r="Q20" s="27">
        <f t="shared" si="7"/>
        <v>0.7329923874565333</v>
      </c>
      <c r="R20" s="23">
        <v>1061472</v>
      </c>
      <c r="S20" s="23">
        <v>788164</v>
      </c>
      <c r="T20" s="30">
        <f>SUM(T13:T19)</f>
        <v>1.0000012687714739</v>
      </c>
      <c r="U20" s="36">
        <f t="shared" si="8"/>
        <v>0.7425198215308553</v>
      </c>
      <c r="V20" s="23">
        <v>1032171</v>
      </c>
      <c r="W20" s="23">
        <v>766793</v>
      </c>
      <c r="X20" s="30">
        <f>SUM(X13:X19)</f>
        <v>0.9999986958670724</v>
      </c>
      <c r="Y20" s="36">
        <f t="shared" si="6"/>
        <v>0.7428933771632801</v>
      </c>
    </row>
    <row r="21" spans="1:25" ht="19.5" customHeight="1">
      <c r="A21" s="7" t="s">
        <v>26</v>
      </c>
      <c r="B21" s="38" t="s">
        <v>1</v>
      </c>
      <c r="C21" s="39"/>
      <c r="D21" s="39"/>
      <c r="E21" s="40"/>
      <c r="F21" s="38" t="s">
        <v>2</v>
      </c>
      <c r="G21" s="39"/>
      <c r="H21" s="39"/>
      <c r="I21" s="40"/>
      <c r="J21" s="38" t="s">
        <v>3</v>
      </c>
      <c r="K21" s="39"/>
      <c r="L21" s="39"/>
      <c r="M21" s="40"/>
      <c r="N21" s="38" t="s">
        <v>4</v>
      </c>
      <c r="O21" s="39"/>
      <c r="P21" s="39"/>
      <c r="Q21" s="40"/>
      <c r="R21" s="41" t="s">
        <v>5</v>
      </c>
      <c r="S21" s="42"/>
      <c r="T21" s="42"/>
      <c r="U21" s="43"/>
      <c r="V21" s="41" t="s">
        <v>6</v>
      </c>
      <c r="W21" s="42"/>
      <c r="X21" s="42"/>
      <c r="Y21" s="43"/>
    </row>
    <row r="22" spans="1:25" ht="19.5" customHeight="1">
      <c r="A22" s="8"/>
      <c r="B22" s="31" t="s">
        <v>7</v>
      </c>
      <c r="C22" s="31" t="s">
        <v>8</v>
      </c>
      <c r="D22" s="31" t="s">
        <v>9</v>
      </c>
      <c r="E22" s="31" t="s">
        <v>10</v>
      </c>
      <c r="F22" s="31" t="s">
        <v>7</v>
      </c>
      <c r="G22" s="31" t="s">
        <v>8</v>
      </c>
      <c r="H22" s="31" t="s">
        <v>9</v>
      </c>
      <c r="I22" s="31" t="s">
        <v>10</v>
      </c>
      <c r="J22" s="31" t="s">
        <v>7</v>
      </c>
      <c r="K22" s="31" t="s">
        <v>8</v>
      </c>
      <c r="L22" s="31" t="s">
        <v>9</v>
      </c>
      <c r="M22" s="31" t="s">
        <v>10</v>
      </c>
      <c r="N22" s="31" t="s">
        <v>7</v>
      </c>
      <c r="O22" s="31" t="s">
        <v>8</v>
      </c>
      <c r="P22" s="31" t="s">
        <v>9</v>
      </c>
      <c r="Q22" s="31" t="s">
        <v>10</v>
      </c>
      <c r="R22" s="31" t="s">
        <v>7</v>
      </c>
      <c r="S22" s="31" t="s">
        <v>8</v>
      </c>
      <c r="T22" s="31" t="s">
        <v>9</v>
      </c>
      <c r="U22" s="32" t="s">
        <v>10</v>
      </c>
      <c r="V22" s="31" t="s">
        <v>7</v>
      </c>
      <c r="W22" s="31" t="s">
        <v>8</v>
      </c>
      <c r="X22" s="31" t="s">
        <v>9</v>
      </c>
      <c r="Y22" s="32" t="s">
        <v>10</v>
      </c>
    </row>
    <row r="23" spans="1:25" ht="19.5" customHeight="1">
      <c r="A23" s="5" t="s">
        <v>27</v>
      </c>
      <c r="B23" s="6">
        <v>16</v>
      </c>
      <c r="C23" s="6">
        <v>15</v>
      </c>
      <c r="D23" s="24">
        <f>C23/C31</f>
        <v>0.15789473684210525</v>
      </c>
      <c r="E23" s="24">
        <f aca="true" t="shared" si="9" ref="E23:E31">C23/B23</f>
        <v>0.9375</v>
      </c>
      <c r="F23" s="6">
        <v>46</v>
      </c>
      <c r="G23" s="6">
        <v>42</v>
      </c>
      <c r="H23" s="24">
        <f>G23/G31</f>
        <v>0.012950971322849213</v>
      </c>
      <c r="I23" s="24">
        <f aca="true" t="shared" si="10" ref="I23:I31">G23/F23</f>
        <v>0.9130434782608695</v>
      </c>
      <c r="J23" s="6">
        <v>50</v>
      </c>
      <c r="K23" s="6">
        <v>47</v>
      </c>
      <c r="L23" s="24">
        <f>K23/K31</f>
        <v>0.016803718269574545</v>
      </c>
      <c r="M23" s="24">
        <f aca="true" t="shared" si="11" ref="M23:M31">K23/J23</f>
        <v>0.94</v>
      </c>
      <c r="N23" s="6">
        <v>9385</v>
      </c>
      <c r="O23" s="6">
        <v>9752</v>
      </c>
      <c r="P23" s="24">
        <f>O23/O31</f>
        <v>0.010419760789987114</v>
      </c>
      <c r="Q23" s="24">
        <f aca="true" t="shared" si="12" ref="Q23:Q31">O23/N23</f>
        <v>1.0391049547149707</v>
      </c>
      <c r="R23" s="17">
        <v>8879</v>
      </c>
      <c r="S23" s="17">
        <v>9529</v>
      </c>
      <c r="T23" s="24">
        <f>S23/S31</f>
        <v>0.012090123375338128</v>
      </c>
      <c r="U23" s="33">
        <f aca="true" t="shared" si="13" ref="U23:U31">S23/R23</f>
        <v>1.0732064421669107</v>
      </c>
      <c r="V23" s="17">
        <v>6961</v>
      </c>
      <c r="W23" s="17">
        <v>5541</v>
      </c>
      <c r="X23" s="24">
        <f>W23/W31</f>
        <v>0.007226200552169881</v>
      </c>
      <c r="Y23" s="33">
        <f aca="true" t="shared" si="14" ref="Y23:Y31">W23/V23</f>
        <v>0.7960063209309007</v>
      </c>
    </row>
    <row r="24" spans="1:25" ht="19.5" customHeight="1">
      <c r="A24" s="1" t="s">
        <v>28</v>
      </c>
      <c r="B24" s="2">
        <v>17</v>
      </c>
      <c r="C24" s="2">
        <v>21</v>
      </c>
      <c r="D24" s="25">
        <f>C24/C31</f>
        <v>0.22105263157894736</v>
      </c>
      <c r="E24" s="25">
        <f t="shared" si="9"/>
        <v>1.2352941176470589</v>
      </c>
      <c r="F24" s="2">
        <v>118</v>
      </c>
      <c r="G24" s="2">
        <v>145</v>
      </c>
      <c r="H24" s="25">
        <f>G24/G31</f>
        <v>0.04471168670983657</v>
      </c>
      <c r="I24" s="25">
        <f t="shared" si="10"/>
        <v>1.228813559322034</v>
      </c>
      <c r="J24" s="2">
        <v>121</v>
      </c>
      <c r="K24" s="2">
        <v>156</v>
      </c>
      <c r="L24" s="25">
        <f>K24/K31</f>
        <v>0.055774043618162315</v>
      </c>
      <c r="M24" s="25">
        <f t="shared" si="11"/>
        <v>1.2892561983471074</v>
      </c>
      <c r="N24" s="2">
        <v>16578</v>
      </c>
      <c r="O24" s="2">
        <v>15283</v>
      </c>
      <c r="P24" s="25">
        <f>O24/O31</f>
        <v>0.016329491812281896</v>
      </c>
      <c r="Q24" s="25">
        <f t="shared" si="12"/>
        <v>0.9218844251417542</v>
      </c>
      <c r="R24" s="18">
        <v>14281</v>
      </c>
      <c r="S24" s="18">
        <v>12116</v>
      </c>
      <c r="T24" s="25">
        <f>S24/S31</f>
        <v>0.015372435178465396</v>
      </c>
      <c r="U24" s="37">
        <f t="shared" si="13"/>
        <v>0.8483999719907569</v>
      </c>
      <c r="V24" s="18">
        <v>10869</v>
      </c>
      <c r="W24" s="18">
        <v>8171</v>
      </c>
      <c r="X24" s="25">
        <f>W24/W31</f>
        <v>0.010656070151918445</v>
      </c>
      <c r="Y24" s="37">
        <f t="shared" si="14"/>
        <v>0.751771092096789</v>
      </c>
    </row>
    <row r="25" spans="1:25" ht="19.5" customHeight="1">
      <c r="A25" s="1" t="s">
        <v>29</v>
      </c>
      <c r="B25" s="2">
        <v>31</v>
      </c>
      <c r="C25" s="2">
        <v>34</v>
      </c>
      <c r="D25" s="25">
        <f>C25/C31</f>
        <v>0.35789473684210527</v>
      </c>
      <c r="E25" s="25">
        <f t="shared" si="9"/>
        <v>1.096774193548387</v>
      </c>
      <c r="F25" s="2">
        <v>514</v>
      </c>
      <c r="G25" s="2">
        <v>609</v>
      </c>
      <c r="H25" s="25">
        <f>G25/G31</f>
        <v>0.1877890841813136</v>
      </c>
      <c r="I25" s="25">
        <f t="shared" si="10"/>
        <v>1.1848249027237354</v>
      </c>
      <c r="J25" s="2">
        <v>467</v>
      </c>
      <c r="K25" s="2">
        <v>593</v>
      </c>
      <c r="L25" s="25">
        <f>K25/K31</f>
        <v>0.21201287093314267</v>
      </c>
      <c r="M25" s="25">
        <f t="shared" si="11"/>
        <v>1.2698072805139187</v>
      </c>
      <c r="N25" s="2">
        <v>240684</v>
      </c>
      <c r="O25" s="2">
        <v>220190</v>
      </c>
      <c r="P25" s="25">
        <f>O25/O31</f>
        <v>0.23526734293962906</v>
      </c>
      <c r="Q25" s="25">
        <f t="shared" si="12"/>
        <v>0.9148510079606454</v>
      </c>
      <c r="R25" s="18">
        <v>199948</v>
      </c>
      <c r="S25" s="18">
        <v>181751</v>
      </c>
      <c r="T25" s="25">
        <f>S25/S31</f>
        <v>0.23060048416319445</v>
      </c>
      <c r="U25" s="37">
        <f t="shared" si="13"/>
        <v>0.9089913377478144</v>
      </c>
      <c r="V25" s="18">
        <v>205879</v>
      </c>
      <c r="W25" s="18">
        <v>189944</v>
      </c>
      <c r="X25" s="25">
        <f>W25/W31</f>
        <v>0.2477122248116506</v>
      </c>
      <c r="Y25" s="37">
        <f t="shared" si="14"/>
        <v>0.9226001680598799</v>
      </c>
    </row>
    <row r="26" spans="1:25" ht="19.5" customHeight="1">
      <c r="A26" s="1" t="s">
        <v>30</v>
      </c>
      <c r="B26" s="2">
        <v>19</v>
      </c>
      <c r="C26" s="2">
        <v>14</v>
      </c>
      <c r="D26" s="25">
        <f>C26/C31</f>
        <v>0.14736842105263157</v>
      </c>
      <c r="E26" s="25">
        <f t="shared" si="9"/>
        <v>0.7368421052631579</v>
      </c>
      <c r="F26" s="2">
        <v>717</v>
      </c>
      <c r="G26" s="2">
        <v>545</v>
      </c>
      <c r="H26" s="25">
        <f>G26/G31</f>
        <v>0.16805427073697193</v>
      </c>
      <c r="I26" s="25">
        <f t="shared" si="10"/>
        <v>0.7601115760111576</v>
      </c>
      <c r="J26" s="2">
        <v>548</v>
      </c>
      <c r="K26" s="2">
        <v>493</v>
      </c>
      <c r="L26" s="25">
        <f>K26/K31</f>
        <v>0.17626027887021808</v>
      </c>
      <c r="M26" s="25">
        <f t="shared" si="11"/>
        <v>0.8996350364963503</v>
      </c>
      <c r="N26" s="2">
        <v>214309</v>
      </c>
      <c r="O26" s="2">
        <v>156477</v>
      </c>
      <c r="P26" s="25">
        <f>O26/O31</f>
        <v>0.1671916436766626</v>
      </c>
      <c r="Q26" s="25">
        <f t="shared" si="12"/>
        <v>0.7301466573965629</v>
      </c>
      <c r="R26" s="18">
        <v>158181</v>
      </c>
      <c r="S26" s="18">
        <v>142230</v>
      </c>
      <c r="T26" s="25">
        <f>S26/S31</f>
        <v>0.1804573667409321</v>
      </c>
      <c r="U26" s="37">
        <f t="shared" si="13"/>
        <v>0.8991598232404651</v>
      </c>
      <c r="V26" s="18">
        <v>158133</v>
      </c>
      <c r="W26" s="18">
        <v>120953</v>
      </c>
      <c r="X26" s="25">
        <f>W26/W31</f>
        <v>0.15773878999938706</v>
      </c>
      <c r="Y26" s="37">
        <f t="shared" si="14"/>
        <v>0.7648814605427077</v>
      </c>
    </row>
    <row r="27" spans="1:25" ht="19.5" customHeight="1">
      <c r="A27" s="1" t="s">
        <v>31</v>
      </c>
      <c r="B27" s="2">
        <v>15</v>
      </c>
      <c r="C27" s="2">
        <v>11</v>
      </c>
      <c r="D27" s="25">
        <f>C27/C31</f>
        <v>0.11578947368421053</v>
      </c>
      <c r="E27" s="25">
        <f t="shared" si="9"/>
        <v>0.7333333333333333</v>
      </c>
      <c r="F27" s="2">
        <v>2502</v>
      </c>
      <c r="G27" s="2">
        <v>1902</v>
      </c>
      <c r="H27" s="25">
        <f>G27/G31</f>
        <v>0.5864939870490287</v>
      </c>
      <c r="I27" s="25">
        <f t="shared" si="10"/>
        <v>0.7601918465227818</v>
      </c>
      <c r="J27" s="2">
        <v>2199</v>
      </c>
      <c r="K27" s="2">
        <v>1508</v>
      </c>
      <c r="L27" s="25">
        <f>K27/K31</f>
        <v>0.5391490883089024</v>
      </c>
      <c r="M27" s="25">
        <f t="shared" si="11"/>
        <v>0.6857662573897226</v>
      </c>
      <c r="N27" s="2">
        <v>795884</v>
      </c>
      <c r="O27" s="2">
        <v>534211</v>
      </c>
      <c r="P27" s="25">
        <f>O27/O31</f>
        <v>0.5707906923071991</v>
      </c>
      <c r="Q27" s="25">
        <f t="shared" si="12"/>
        <v>0.6712171623000337</v>
      </c>
      <c r="R27" s="18">
        <v>680182</v>
      </c>
      <c r="S27" s="18">
        <v>442538</v>
      </c>
      <c r="T27" s="25">
        <f>S27/S31</f>
        <v>0.56147959054207</v>
      </c>
      <c r="U27" s="37">
        <f t="shared" si="13"/>
        <v>0.6506170407332155</v>
      </c>
      <c r="V27" s="18">
        <v>650329</v>
      </c>
      <c r="W27" s="18">
        <v>442185</v>
      </c>
      <c r="X27" s="25">
        <f>W27/W31</f>
        <v>0.5766680186178017</v>
      </c>
      <c r="Y27" s="37">
        <f t="shared" si="14"/>
        <v>0.6799404609051726</v>
      </c>
    </row>
    <row r="28" spans="1:25" ht="19.5" customHeight="1">
      <c r="A28" s="1" t="s">
        <v>32</v>
      </c>
      <c r="B28" s="2" t="s">
        <v>12</v>
      </c>
      <c r="C28" s="2" t="s">
        <v>12</v>
      </c>
      <c r="D28" s="25" t="s">
        <v>12</v>
      </c>
      <c r="E28" s="25" t="s">
        <v>12</v>
      </c>
      <c r="F28" s="2" t="s">
        <v>12</v>
      </c>
      <c r="G28" s="2" t="s">
        <v>12</v>
      </c>
      <c r="H28" s="25" t="s">
        <v>12</v>
      </c>
      <c r="I28" s="25" t="s">
        <v>12</v>
      </c>
      <c r="J28" s="2" t="s">
        <v>12</v>
      </c>
      <c r="K28" s="2" t="s">
        <v>12</v>
      </c>
      <c r="L28" s="25" t="s">
        <v>12</v>
      </c>
      <c r="M28" s="25" t="s">
        <v>12</v>
      </c>
      <c r="N28" s="2" t="s">
        <v>12</v>
      </c>
      <c r="O28" s="2" t="s">
        <v>12</v>
      </c>
      <c r="P28" s="25" t="s">
        <v>12</v>
      </c>
      <c r="Q28" s="25" t="s">
        <v>12</v>
      </c>
      <c r="R28" s="18" t="s">
        <v>12</v>
      </c>
      <c r="S28" s="18" t="s">
        <v>12</v>
      </c>
      <c r="T28" s="25" t="s">
        <v>12</v>
      </c>
      <c r="U28" s="37" t="s">
        <v>12</v>
      </c>
      <c r="V28" s="18" t="s">
        <v>12</v>
      </c>
      <c r="W28" s="18" t="s">
        <v>12</v>
      </c>
      <c r="X28" s="25" t="s">
        <v>12</v>
      </c>
      <c r="Y28" s="37" t="s">
        <v>12</v>
      </c>
    </row>
    <row r="29" spans="1:25" ht="19.5" customHeight="1">
      <c r="A29" s="1" t="s">
        <v>33</v>
      </c>
      <c r="B29" s="2" t="s">
        <v>12</v>
      </c>
      <c r="C29" s="2" t="s">
        <v>12</v>
      </c>
      <c r="D29" s="25" t="s">
        <v>12</v>
      </c>
      <c r="E29" s="25" t="s">
        <v>12</v>
      </c>
      <c r="F29" s="2" t="s">
        <v>12</v>
      </c>
      <c r="G29" s="2" t="s">
        <v>12</v>
      </c>
      <c r="H29" s="25" t="s">
        <v>12</v>
      </c>
      <c r="I29" s="25" t="s">
        <v>12</v>
      </c>
      <c r="J29" s="2" t="s">
        <v>12</v>
      </c>
      <c r="K29" s="2" t="s">
        <v>12</v>
      </c>
      <c r="L29" s="25" t="s">
        <v>12</v>
      </c>
      <c r="M29" s="25" t="s">
        <v>12</v>
      </c>
      <c r="N29" s="2" t="s">
        <v>12</v>
      </c>
      <c r="O29" s="2" t="s">
        <v>12</v>
      </c>
      <c r="P29" s="25" t="s">
        <v>12</v>
      </c>
      <c r="Q29" s="25" t="s">
        <v>12</v>
      </c>
      <c r="R29" s="18" t="s">
        <v>12</v>
      </c>
      <c r="S29" s="18" t="s">
        <v>12</v>
      </c>
      <c r="T29" s="25" t="s">
        <v>12</v>
      </c>
      <c r="U29" s="37" t="s">
        <v>12</v>
      </c>
      <c r="V29" s="18" t="s">
        <v>12</v>
      </c>
      <c r="W29" s="18" t="s">
        <v>12</v>
      </c>
      <c r="X29" s="25" t="s">
        <v>12</v>
      </c>
      <c r="Y29" s="37" t="s">
        <v>12</v>
      </c>
    </row>
    <row r="30" spans="1:25" ht="19.5" customHeight="1">
      <c r="A30" s="3" t="s">
        <v>34</v>
      </c>
      <c r="B30" s="4" t="s">
        <v>12</v>
      </c>
      <c r="C30" s="4" t="s">
        <v>12</v>
      </c>
      <c r="D30" s="26" t="s">
        <v>12</v>
      </c>
      <c r="E30" s="25" t="s">
        <v>12</v>
      </c>
      <c r="F30" s="4" t="s">
        <v>12</v>
      </c>
      <c r="G30" s="4" t="s">
        <v>12</v>
      </c>
      <c r="H30" s="26" t="s">
        <v>12</v>
      </c>
      <c r="I30" s="25" t="s">
        <v>12</v>
      </c>
      <c r="J30" s="4" t="s">
        <v>12</v>
      </c>
      <c r="K30" s="4" t="s">
        <v>12</v>
      </c>
      <c r="L30" s="25" t="s">
        <v>12</v>
      </c>
      <c r="M30" s="25" t="s">
        <v>12</v>
      </c>
      <c r="N30" s="4" t="s">
        <v>12</v>
      </c>
      <c r="O30" s="4" t="s">
        <v>12</v>
      </c>
      <c r="P30" s="25" t="s">
        <v>12</v>
      </c>
      <c r="Q30" s="25" t="s">
        <v>12</v>
      </c>
      <c r="R30" s="19" t="s">
        <v>12</v>
      </c>
      <c r="S30" s="19" t="s">
        <v>12</v>
      </c>
      <c r="T30" s="25" t="s">
        <v>12</v>
      </c>
      <c r="U30" s="37" t="s">
        <v>12</v>
      </c>
      <c r="V30" s="19" t="s">
        <v>12</v>
      </c>
      <c r="W30" s="19" t="s">
        <v>12</v>
      </c>
      <c r="X30" s="25" t="s">
        <v>12</v>
      </c>
      <c r="Y30" s="37" t="s">
        <v>12</v>
      </c>
    </row>
    <row r="31" spans="1:25" ht="19.5" customHeight="1">
      <c r="A31" s="9" t="s">
        <v>18</v>
      </c>
      <c r="B31" s="10">
        <v>98</v>
      </c>
      <c r="C31" s="10">
        <v>95</v>
      </c>
      <c r="D31" s="27">
        <f>SUM(D23:D30)</f>
        <v>1</v>
      </c>
      <c r="E31" s="27">
        <f t="shared" si="9"/>
        <v>0.9693877551020408</v>
      </c>
      <c r="F31" s="10">
        <v>3897</v>
      </c>
      <c r="G31" s="10">
        <v>3243</v>
      </c>
      <c r="H31" s="27">
        <f>SUM(H23:H30)</f>
        <v>1</v>
      </c>
      <c r="I31" s="27">
        <f t="shared" si="10"/>
        <v>0.8321785989222479</v>
      </c>
      <c r="J31" s="10">
        <v>3385</v>
      </c>
      <c r="K31" s="10">
        <v>2797</v>
      </c>
      <c r="L31" s="27">
        <f>SUM(L23:L30)</f>
        <v>1</v>
      </c>
      <c r="M31" s="27">
        <f t="shared" si="11"/>
        <v>0.8262924667651403</v>
      </c>
      <c r="N31" s="10">
        <v>1276840</v>
      </c>
      <c r="O31" s="10">
        <v>935914</v>
      </c>
      <c r="P31" s="27">
        <f>SUM(P23:P30)</f>
        <v>0.9999989315257598</v>
      </c>
      <c r="Q31" s="27">
        <f t="shared" si="12"/>
        <v>0.7329923874565333</v>
      </c>
      <c r="R31" s="20">
        <v>1061472</v>
      </c>
      <c r="S31" s="20">
        <v>788164</v>
      </c>
      <c r="T31" s="27">
        <f>SUM(T23:T30)</f>
        <v>1</v>
      </c>
      <c r="U31" s="36">
        <f t="shared" si="13"/>
        <v>0.7425198215308553</v>
      </c>
      <c r="V31" s="20">
        <v>1032171</v>
      </c>
      <c r="W31" s="20">
        <v>766793</v>
      </c>
      <c r="X31" s="27">
        <f>SUM(X23:X30)</f>
        <v>1.0000013041329276</v>
      </c>
      <c r="Y31" s="36">
        <f t="shared" si="14"/>
        <v>0.7428933771632801</v>
      </c>
    </row>
  </sheetData>
  <mergeCells count="18">
    <mergeCell ref="V2:Y2"/>
    <mergeCell ref="V11:Y11"/>
    <mergeCell ref="V21:Y21"/>
    <mergeCell ref="R2:U2"/>
    <mergeCell ref="R11:U11"/>
    <mergeCell ref="R21:U21"/>
    <mergeCell ref="B11:E11"/>
    <mergeCell ref="F11:I11"/>
    <mergeCell ref="J11:M11"/>
    <mergeCell ref="N11:Q11"/>
    <mergeCell ref="J2:M2"/>
    <mergeCell ref="B2:E2"/>
    <mergeCell ref="F2:I2"/>
    <mergeCell ref="N2:Q2"/>
    <mergeCell ref="B21:E21"/>
    <mergeCell ref="F21:I21"/>
    <mergeCell ref="J21:M21"/>
    <mergeCell ref="N21:Q21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2010-03-25T00:06:12Z</cp:lastPrinted>
  <dcterms:created xsi:type="dcterms:W3CDTF">2010-03-09T01:37:30Z</dcterms:created>
  <dcterms:modified xsi:type="dcterms:W3CDTF">2010-03-26T07:43:05Z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