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020" activeTab="0"/>
  </bookViews>
  <sheets>
    <sheet name="まちづくり促進事業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<sst xmlns="http://schemas.openxmlformats.org/spreadsheetml/2006/main" count="66" uniqueCount="58">
  <si>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</si>
  <si>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</si>
  <si>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</si>
  <si>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</si>
  <si>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</si>
  <si>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</si>
  <si>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</si>
  <si>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</si>
  <si>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3 　営　業　外　収　益</t>
  </si>
  <si>
    <t xml:space="preserve">  (2)雑収益</t>
  </si>
  <si>
    <t xml:space="preserve"> 1 　固　定　資　産</t>
  </si>
  <si>
    <t xml:space="preserve">  (1)有形固定資産</t>
  </si>
  <si>
    <t xml:space="preserve">  (1)自己資本金</t>
  </si>
  <si>
    <t xml:space="preserve">  (2)借入資本金</t>
  </si>
  <si>
    <t xml:space="preserve">    ｱ 企業債</t>
  </si>
  <si>
    <t xml:space="preserve">  (1)現金預金</t>
  </si>
  <si>
    <t>　資　　本　　合　　計</t>
  </si>
  <si>
    <t>資　　産　　合　　計</t>
  </si>
  <si>
    <t>　</t>
  </si>
  <si>
    <t xml:space="preserve">  (1)土地貸付収益</t>
  </si>
  <si>
    <t xml:space="preserve">  (1)受取利息</t>
  </si>
  <si>
    <t xml:space="preserve">  (1)一般管理費</t>
  </si>
  <si>
    <t xml:space="preserve"> 4　 営　業　外　費　用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</si>
  <si>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</si>
  <si>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</si>
  <si>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2 　流　動　資　産</t>
  </si>
  <si>
    <t xml:space="preserve"> 3 　繰　延　勘　定</t>
  </si>
  <si>
    <t xml:space="preserve">  (1)企業債発行差金</t>
  </si>
  <si>
    <t xml:space="preserve"> 4 　流　動　負　債</t>
  </si>
  <si>
    <t xml:space="preserve">  (1)未払金</t>
  </si>
  <si>
    <t xml:space="preserve">  負　　債　　合　　計</t>
  </si>
  <si>
    <t xml:space="preserve"> 5 　資　本　金</t>
  </si>
  <si>
    <t xml:space="preserve"> 6  剰　余　金</t>
  </si>
  <si>
    <t xml:space="preserve">  (1)利益剰余金</t>
  </si>
  <si>
    <t xml:space="preserve">    ｱ 減債積立金</t>
  </si>
  <si>
    <t xml:space="preserve">    ｲ 利益積立金</t>
  </si>
  <si>
    <t xml:space="preserve">  (2)未収金</t>
  </si>
  <si>
    <t>費　　　用　　　計</t>
  </si>
  <si>
    <t xml:space="preserve">  (3)その他流動負債</t>
  </si>
  <si>
    <t xml:space="preserve">  (2)未払費用</t>
  </si>
  <si>
    <t>当　年　度　純　利　益</t>
  </si>
  <si>
    <t>収　　　　益　　　　計</t>
  </si>
  <si>
    <t>費　用　＋　利　益　計</t>
  </si>
  <si>
    <t xml:space="preserve">    ｳ 当年度未処分利益剰余金</t>
  </si>
  <si>
    <t>（単位：円）</t>
  </si>
  <si>
    <t>（注２）未収金には、事業用定期借地権設定契約を平成２０年９月１９日に解除したことに伴う違約金３１，４９６，３８８円及び土地</t>
  </si>
  <si>
    <t>明け渡しに係る平成２２年３月３１日までの損害金４０，６２０，３４０円が含まれている。</t>
  </si>
  <si>
    <t>時点では回収されていない。　</t>
  </si>
  <si>
    <t xml:space="preserve">  (2)繰延勘定償却</t>
  </si>
  <si>
    <t>平成24年度大阪府まちづくり促進事業損益計算書</t>
  </si>
  <si>
    <t>(平成24年４月１日から平成25年３月31日まで）　　　　</t>
  </si>
  <si>
    <t>平成24年度大阪府まちづくり促進事業貸借対照表</t>
  </si>
  <si>
    <t>(平成25年３月31日）　　　　</t>
  </si>
  <si>
    <t>（注１）　固定資産１２３，３７４，４３９，１０２円は地方公営企業法施行規則第３条第１項の規定により計上している。なお、当該資産</t>
  </si>
  <si>
    <t>について、「地方公共団体の財政の健全化に関する法律」の例により平成２４年１月１日現在の相続税路線価等を基準に算出した</t>
  </si>
  <si>
    <t>場合、評価額は８１，２２８，８１３，３９３円であり、計上額との差額は４２，１４５，６２５，７０９円である。</t>
  </si>
  <si>
    <t>なお、本件については、訴訟を提起し、平成２２年６月２４日をもって、判決で当該金額は確定しているが、平成２５年３月３１日の</t>
  </si>
  <si>
    <t>負　債 ・ 資　本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</si>
</sst>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;&quot;△ 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5" fillId="0" borderId="0" xfId="49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3" fillId="0" borderId="27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78" fontId="2" fillId="0" borderId="18" xfId="49" applyNumberFormat="1" applyFont="1" applyBorder="1" applyAlignment="1">
      <alignment vertical="center"/>
    </xf>
    <xf numFmtId="38" fontId="2" fillId="0" borderId="30" xfId="49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7.50390625" style="28" customWidth="1"/>
    <col min="2" max="2" width="24.375" style="28" customWidth="1"/>
    <col min="3" max="3" width="37.50390625" style="28" customWidth="1"/>
    <col min="4" max="4" width="24.375" style="28" customWidth="1"/>
    <col min="5" max="5" width="10.625" style="28" customWidth="1"/>
    <col min="6" max="16384" width="9.00390625" style="28" customWidth="1"/>
  </cols>
  <sheetData>
    <row r="1" spans="1:4" ht="22.5" customHeight="1">
      <c r="A1" s="45" t="s">
        <v>49</v>
      </c>
      <c r="B1" s="46"/>
      <c r="C1" s="46"/>
      <c r="D1" s="46"/>
    </row>
    <row r="2" spans="1:4" ht="18" customHeight="1">
      <c r="A2" s="47" t="s">
        <v>50</v>
      </c>
      <c r="B2" s="47"/>
      <c r="C2" s="47"/>
      <c r="D2" s="47"/>
    </row>
    <row r="3" ht="18" customHeight="1" thickBot="1">
      <c r="D3" s="24" t="s">
        <v>44</v>
      </c>
    </row>
    <row r="4" spans="1:4" s="29" customFormat="1" ht="18" customHeight="1">
      <c r="A4" s="43" t="s">
        <v>1</v>
      </c>
      <c r="B4" s="44"/>
      <c r="C4" s="43" t="s">
        <v>2</v>
      </c>
      <c r="D4" s="44"/>
    </row>
    <row r="5" spans="1:4" s="29" customFormat="1" ht="18" customHeight="1" thickBot="1">
      <c r="A5" s="8" t="s">
        <v>3</v>
      </c>
      <c r="B5" s="9" t="s">
        <v>4</v>
      </c>
      <c r="C5" s="8" t="s">
        <v>3</v>
      </c>
      <c r="D5" s="10" t="s">
        <v>5</v>
      </c>
    </row>
    <row r="6" spans="1:4" s="29" customFormat="1" ht="18" customHeight="1">
      <c r="A6" s="2" t="s">
        <v>6</v>
      </c>
      <c r="B6" s="30">
        <f>B7</f>
        <v>491384573</v>
      </c>
      <c r="C6" s="2" t="s">
        <v>7</v>
      </c>
      <c r="D6" s="31">
        <f>D7</f>
        <v>1958339056</v>
      </c>
    </row>
    <row r="7" spans="1:4" s="29" customFormat="1" ht="18" customHeight="1">
      <c r="A7" s="3" t="s">
        <v>21</v>
      </c>
      <c r="B7" s="11">
        <v>491384573</v>
      </c>
      <c r="C7" s="3" t="s">
        <v>19</v>
      </c>
      <c r="D7" s="32">
        <v>1958339056</v>
      </c>
    </row>
    <row r="8" spans="1:4" s="29" customFormat="1" ht="18" customHeight="1">
      <c r="A8" s="3"/>
      <c r="B8" s="11"/>
      <c r="C8" s="3"/>
      <c r="D8" s="32"/>
    </row>
    <row r="9" spans="1:4" s="29" customFormat="1" ht="18" customHeight="1">
      <c r="A9" s="3"/>
      <c r="B9" s="11"/>
      <c r="C9" s="3"/>
      <c r="D9" s="32"/>
    </row>
    <row r="10" spans="1:4" s="29" customFormat="1" ht="18" customHeight="1">
      <c r="A10" s="17" t="s">
        <v>22</v>
      </c>
      <c r="B10" s="33">
        <f>SUM(B11:B12)</f>
        <v>859882835</v>
      </c>
      <c r="C10" s="17" t="s">
        <v>8</v>
      </c>
      <c r="D10" s="33">
        <f>SUM(D11:D13)</f>
        <v>20356828</v>
      </c>
    </row>
    <row r="11" spans="1:4" s="29" customFormat="1" ht="18" customHeight="1">
      <c r="A11" s="3" t="s">
        <v>23</v>
      </c>
      <c r="B11" s="11">
        <v>856203095</v>
      </c>
      <c r="C11" s="3" t="s">
        <v>20</v>
      </c>
      <c r="D11" s="32">
        <v>12156404</v>
      </c>
    </row>
    <row r="12" spans="1:4" s="29" customFormat="1" ht="18" customHeight="1">
      <c r="A12" s="3" t="s">
        <v>48</v>
      </c>
      <c r="B12" s="11">
        <v>3679740</v>
      </c>
      <c r="C12" s="3" t="s">
        <v>9</v>
      </c>
      <c r="D12" s="32">
        <v>8200424</v>
      </c>
    </row>
    <row r="13" spans="1:4" s="29" customFormat="1" ht="18" customHeight="1">
      <c r="A13" s="34"/>
      <c r="B13" s="35"/>
      <c r="C13" s="3"/>
      <c r="D13" s="32"/>
    </row>
    <row r="14" spans="1:4" s="29" customFormat="1" ht="18" customHeight="1">
      <c r="A14" s="23"/>
      <c r="B14" s="36"/>
      <c r="C14" s="3"/>
      <c r="D14" s="32"/>
    </row>
    <row r="15" spans="1:4" s="29" customFormat="1" ht="18" customHeight="1">
      <c r="A15" s="22" t="s">
        <v>37</v>
      </c>
      <c r="B15" s="37">
        <f>B6+B10</f>
        <v>1351267408</v>
      </c>
      <c r="C15" s="3"/>
      <c r="D15" s="32"/>
    </row>
    <row r="16" spans="1:4" s="29" customFormat="1" ht="18" customHeight="1">
      <c r="A16" s="22" t="s">
        <v>40</v>
      </c>
      <c r="B16" s="37">
        <v>627428476</v>
      </c>
      <c r="C16" s="21"/>
      <c r="D16" s="38"/>
    </row>
    <row r="17" spans="1:4" s="29" customFormat="1" ht="18" customHeight="1" thickBot="1">
      <c r="A17" s="6" t="s">
        <v>42</v>
      </c>
      <c r="B17" s="26">
        <f>SUM(B6,B10,B16)</f>
        <v>1978695884</v>
      </c>
      <c r="C17" s="5" t="s">
        <v>41</v>
      </c>
      <c r="D17" s="27">
        <f>SUM(D6,D10)</f>
        <v>1978695884</v>
      </c>
    </row>
    <row r="18" spans="3:4" s="29" customFormat="1" ht="18" customHeight="1">
      <c r="C18" s="18"/>
      <c r="D18" s="39"/>
    </row>
    <row r="19" spans="3:4" s="29" customFormat="1" ht="18" customHeight="1">
      <c r="C19" s="20"/>
      <c r="D19" s="40"/>
    </row>
    <row r="20" spans="1:4" s="29" customFormat="1" ht="22.5" customHeight="1">
      <c r="A20" s="45" t="s">
        <v>51</v>
      </c>
      <c r="B20" s="46"/>
      <c r="C20" s="46"/>
      <c r="D20" s="46"/>
    </row>
    <row r="21" spans="1:5" s="29" customFormat="1" ht="18" customHeight="1">
      <c r="A21" s="47" t="s">
        <v>52</v>
      </c>
      <c r="B21" s="47"/>
      <c r="C21" s="47"/>
      <c r="D21" s="47"/>
      <c r="E21" s="1"/>
    </row>
    <row r="22" spans="1:4" s="29" customFormat="1" ht="18" customHeight="1" thickBot="1">
      <c r="A22" s="7"/>
      <c r="B22" s="1"/>
      <c r="C22" s="1"/>
      <c r="D22" s="24" t="s">
        <v>44</v>
      </c>
    </row>
    <row r="23" spans="1:4" s="29" customFormat="1" ht="18" customHeight="1">
      <c r="A23" s="43" t="s">
        <v>1</v>
      </c>
      <c r="B23" s="44"/>
      <c r="C23" s="43" t="s">
        <v>2</v>
      </c>
      <c r="D23" s="44"/>
    </row>
    <row r="24" spans="1:4" s="29" customFormat="1" ht="18" customHeight="1" thickBot="1">
      <c r="A24" s="8" t="s">
        <v>3</v>
      </c>
      <c r="B24" s="9" t="s">
        <v>4</v>
      </c>
      <c r="C24" s="8" t="s">
        <v>3</v>
      </c>
      <c r="D24" s="10" t="s">
        <v>5</v>
      </c>
    </row>
    <row r="25" spans="1:4" s="29" customFormat="1" ht="18" customHeight="1">
      <c r="A25" s="2" t="s">
        <v>10</v>
      </c>
      <c r="B25" s="30">
        <f>B26</f>
        <v>123374439102</v>
      </c>
      <c r="C25" s="2" t="s">
        <v>28</v>
      </c>
      <c r="D25" s="31">
        <f>D26+D27+D28</f>
        <v>2417380466</v>
      </c>
    </row>
    <row r="26" spans="1:4" s="29" customFormat="1" ht="18" customHeight="1">
      <c r="A26" s="4" t="s">
        <v>11</v>
      </c>
      <c r="B26" s="11">
        <f>B27</f>
        <v>123374439102</v>
      </c>
      <c r="C26" s="4" t="s">
        <v>29</v>
      </c>
      <c r="D26" s="41">
        <v>3968225</v>
      </c>
    </row>
    <row r="27" spans="1:4" s="29" customFormat="1" ht="18" customHeight="1">
      <c r="A27" s="4" t="s">
        <v>24</v>
      </c>
      <c r="B27" s="11">
        <v>123374439102</v>
      </c>
      <c r="C27" s="4" t="s">
        <v>39</v>
      </c>
      <c r="D27" s="41">
        <v>36961540</v>
      </c>
    </row>
    <row r="28" spans="1:4" s="29" customFormat="1" ht="18" customHeight="1">
      <c r="A28" s="4"/>
      <c r="B28" s="11"/>
      <c r="C28" s="4" t="s">
        <v>38</v>
      </c>
      <c r="D28" s="41">
        <v>2376450701</v>
      </c>
    </row>
    <row r="29" spans="1:4" s="29" customFormat="1" ht="18" customHeight="1">
      <c r="A29" s="4"/>
      <c r="B29" s="11"/>
      <c r="C29" s="4"/>
      <c r="D29" s="41"/>
    </row>
    <row r="30" spans="1:4" s="29" customFormat="1" ht="18" customHeight="1">
      <c r="A30" s="4"/>
      <c r="B30" s="11"/>
      <c r="C30" s="12" t="s">
        <v>30</v>
      </c>
      <c r="D30" s="14">
        <f>D25</f>
        <v>2417380466</v>
      </c>
    </row>
    <row r="31" spans="1:4" s="29" customFormat="1" ht="18" customHeight="1">
      <c r="A31" s="4"/>
      <c r="B31" s="11"/>
      <c r="C31" s="4"/>
      <c r="D31" s="41"/>
    </row>
    <row r="32" spans="1:4" s="29" customFormat="1" ht="18" customHeight="1">
      <c r="A32" s="17" t="s">
        <v>25</v>
      </c>
      <c r="B32" s="33">
        <f>SUM(B33:B34)</f>
        <v>5891770312</v>
      </c>
      <c r="C32" s="17" t="s">
        <v>31</v>
      </c>
      <c r="D32" s="33">
        <f>SUM(D33:D34)</f>
        <v>123571521330</v>
      </c>
    </row>
    <row r="33" spans="1:4" s="29" customFormat="1" ht="18" customHeight="1">
      <c r="A33" s="4" t="s">
        <v>15</v>
      </c>
      <c r="B33" s="11">
        <v>5812405151</v>
      </c>
      <c r="C33" s="4" t="s">
        <v>12</v>
      </c>
      <c r="D33" s="41">
        <v>10252521330</v>
      </c>
    </row>
    <row r="34" spans="1:4" s="29" customFormat="1" ht="18" customHeight="1">
      <c r="A34" s="4" t="s">
        <v>36</v>
      </c>
      <c r="B34" s="11">
        <v>79365161</v>
      </c>
      <c r="C34" s="4" t="s">
        <v>13</v>
      </c>
      <c r="D34" s="41">
        <f>D35</f>
        <v>113319000000</v>
      </c>
    </row>
    <row r="35" spans="1:4" s="29" customFormat="1" ht="18" customHeight="1">
      <c r="A35" s="4"/>
      <c r="B35" s="11"/>
      <c r="C35" s="4" t="s">
        <v>14</v>
      </c>
      <c r="D35" s="41">
        <v>113319000000</v>
      </c>
    </row>
    <row r="36" spans="1:4" s="29" customFormat="1" ht="18" customHeight="1">
      <c r="A36" s="4"/>
      <c r="B36" s="11"/>
      <c r="C36" s="4"/>
      <c r="D36" s="41"/>
    </row>
    <row r="37" spans="1:4" s="29" customFormat="1" ht="18" customHeight="1">
      <c r="A37" s="4"/>
      <c r="B37" s="11"/>
      <c r="C37" s="19" t="s">
        <v>32</v>
      </c>
      <c r="D37" s="33">
        <f>D38</f>
        <v>3288774858</v>
      </c>
    </row>
    <row r="38" spans="1:4" s="29" customFormat="1" ht="18" customHeight="1">
      <c r="A38" s="17" t="s">
        <v>26</v>
      </c>
      <c r="B38" s="33">
        <f>B39</f>
        <v>11467240</v>
      </c>
      <c r="C38" s="4" t="s">
        <v>33</v>
      </c>
      <c r="D38" s="41">
        <f>SUM(D39:D41)</f>
        <v>3288774858</v>
      </c>
    </row>
    <row r="39" spans="1:4" s="29" customFormat="1" ht="18" customHeight="1">
      <c r="A39" s="4" t="s">
        <v>27</v>
      </c>
      <c r="B39" s="11">
        <v>11467240</v>
      </c>
      <c r="C39" s="4" t="s">
        <v>34</v>
      </c>
      <c r="D39" s="41">
        <v>106617</v>
      </c>
    </row>
    <row r="40" spans="1:4" s="29" customFormat="1" ht="18" customHeight="1">
      <c r="A40" s="4"/>
      <c r="B40" s="11"/>
      <c r="C40" s="4" t="s">
        <v>35</v>
      </c>
      <c r="D40" s="41">
        <v>2661239765</v>
      </c>
    </row>
    <row r="41" spans="1:4" s="29" customFormat="1" ht="18" customHeight="1">
      <c r="A41" s="4"/>
      <c r="B41" s="11"/>
      <c r="C41" s="4" t="s">
        <v>43</v>
      </c>
      <c r="D41" s="42">
        <v>627428476</v>
      </c>
    </row>
    <row r="42" spans="1:4" s="29" customFormat="1" ht="18" customHeight="1">
      <c r="A42" s="4"/>
      <c r="B42" s="11"/>
      <c r="C42" s="4"/>
      <c r="D42" s="41"/>
    </row>
    <row r="43" spans="1:4" s="29" customFormat="1" ht="18" customHeight="1">
      <c r="A43" s="4"/>
      <c r="B43" s="11"/>
      <c r="C43" s="12" t="s">
        <v>16</v>
      </c>
      <c r="D43" s="14">
        <f>D32+D37</f>
        <v>126860296188</v>
      </c>
    </row>
    <row r="44" spans="1:4" s="29" customFormat="1" ht="18" customHeight="1">
      <c r="A44" s="13"/>
      <c r="B44" s="11"/>
      <c r="C44" s="12" t="s">
        <v>18</v>
      </c>
      <c r="D44" s="14" t="s">
        <v>0</v>
      </c>
    </row>
    <row r="45" spans="1:4" s="29" customFormat="1" ht="18" customHeight="1" thickBot="1">
      <c r="A45" s="5" t="s">
        <v>17</v>
      </c>
      <c r="B45" s="15">
        <f>B25+B32+B38</f>
        <v>129277676654</v>
      </c>
      <c r="C45" s="5" t="s">
        <v>57</v>
      </c>
      <c r="D45" s="16">
        <f>D30+D43</f>
        <v>129277676654</v>
      </c>
    </row>
    <row r="47" s="25" customFormat="1" ht="14.25">
      <c r="A47" s="25" t="s">
        <v>53</v>
      </c>
    </row>
    <row r="48" s="25" customFormat="1" ht="14.25">
      <c r="A48" s="25" t="s">
        <v>54</v>
      </c>
    </row>
    <row r="49" s="25" customFormat="1" ht="14.25">
      <c r="A49" s="25" t="s">
        <v>55</v>
      </c>
    </row>
    <row r="50" s="25" customFormat="1" ht="14.25"/>
    <row r="51" s="25" customFormat="1" ht="14.25">
      <c r="A51" s="25" t="s">
        <v>45</v>
      </c>
    </row>
    <row r="52" s="25" customFormat="1" ht="14.25">
      <c r="A52" s="25" t="s">
        <v>46</v>
      </c>
    </row>
    <row r="53" s="25" customFormat="1" ht="14.25">
      <c r="A53" s="25" t="s">
        <v>56</v>
      </c>
    </row>
    <row r="54" s="25" customFormat="1" ht="14.25">
      <c r="A54" s="25" t="s">
        <v>47</v>
      </c>
    </row>
  </sheetData>
  <sheetProtection password="C793" sheet="1"/>
  <mergeCells count="8">
    <mergeCell ref="A23:B23"/>
    <mergeCell ref="C23:D23"/>
    <mergeCell ref="A1:D1"/>
    <mergeCell ref="A2:D2"/>
    <mergeCell ref="A4:B4"/>
    <mergeCell ref="C4:D4"/>
    <mergeCell ref="A20:D20"/>
    <mergeCell ref="A21:D2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2013-04-09T05:27:45Z</cp:lastPrinted>
  <dcterms:created xsi:type="dcterms:W3CDTF">2004-05-12T05:32:58Z</dcterms:created>
  <dcterms:modified xsi:type="dcterms:W3CDTF">2015-10-20T08:37:11Z</dcterms:modified>
  <cp:category/>
  <cp:version/>
  <cp:contentType/>
  <cp:contentStatus/>
</cp:coreProperties>
</file>