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5"/>
  </bookViews>
  <sheets>
    <sheet name="03-03-(1)" sheetId="1" r:id="rId1"/>
    <sheet name="03-03-(2)" sheetId="2" r:id="rId2"/>
    <sheet name="03-03-(3)" sheetId="3" r:id="rId3"/>
    <sheet name="03-03-(4)" sheetId="4" r:id="rId4"/>
    <sheet name="03-03-(5)" sheetId="5" r:id="rId5"/>
    <sheet name="03-03-(6)" sheetId="6" r:id="rId6"/>
  </sheets>
  <definedNames>
    <definedName name="_xlnm.Print_Area" localSheetId="5">'03-03-(6)'!$A$1:$L$22</definedName>
  </definedNames>
  <calcPr fullCalcOnLoad="1"/>
</workbook>
</file>

<file path=xl/sharedStrings.xml><?xml version="1.0" encoding="utf-8"?>
<sst xmlns="http://schemas.openxmlformats.org/spreadsheetml/2006/main" count="246" uniqueCount="35">
  <si>
    <t>調定額</t>
  </si>
  <si>
    <t>収入済額</t>
  </si>
  <si>
    <t>不納欠損額</t>
  </si>
  <si>
    <t>収入未済額</t>
  </si>
  <si>
    <t>件数</t>
  </si>
  <si>
    <t>なにわ北</t>
  </si>
  <si>
    <t>なにわ南</t>
  </si>
  <si>
    <t>大阪市内
府税事務所計</t>
  </si>
  <si>
    <t>三　島</t>
  </si>
  <si>
    <t>豊　能</t>
  </si>
  <si>
    <t>泉　北</t>
  </si>
  <si>
    <t>泉　南</t>
  </si>
  <si>
    <t>南河内</t>
  </si>
  <si>
    <t>中河内</t>
  </si>
  <si>
    <t>北河内</t>
  </si>
  <si>
    <t>大阪市外
府税事務所計</t>
  </si>
  <si>
    <t>大　阪</t>
  </si>
  <si>
    <t>自動車税
事務所計</t>
  </si>
  <si>
    <t>本庁</t>
  </si>
  <si>
    <t>合計</t>
  </si>
  <si>
    <t>(1)　延　　滞　　金</t>
  </si>
  <si>
    <t>(2)　過少申告加算金</t>
  </si>
  <si>
    <t xml:space="preserve">  　    区 分
事務所名</t>
  </si>
  <si>
    <t>過誤納
還付未済額</t>
  </si>
  <si>
    <t>金額</t>
  </si>
  <si>
    <t>件</t>
  </si>
  <si>
    <t>円</t>
  </si>
  <si>
    <t>件</t>
  </si>
  <si>
    <t>中央</t>
  </si>
  <si>
    <t>件</t>
  </si>
  <si>
    <t>(3)　不申告加算金</t>
  </si>
  <si>
    <t>(6)　合　　　　　計</t>
  </si>
  <si>
    <t>(4)　重　加　算　金</t>
  </si>
  <si>
    <t>(5)　滞納処分費</t>
  </si>
  <si>
    <t>３　平成27年度 税外収入調定収入額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</si>
</sst>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7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76" fontId="3" fillId="0" borderId="0" xfId="48" applyNumberFormat="1" applyFont="1" applyAlignment="1">
      <alignment/>
    </xf>
    <xf numFmtId="176" fontId="4" fillId="0" borderId="0" xfId="48" applyNumberFormat="1" applyFont="1" applyAlignment="1">
      <alignment/>
    </xf>
    <xf numFmtId="176" fontId="6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distributed" vertical="center" wrapText="1"/>
    </xf>
    <xf numFmtId="176" fontId="5" fillId="0" borderId="11" xfId="48" applyNumberFormat="1" applyFont="1" applyBorder="1" applyAlignment="1">
      <alignment horizontal="distributed" vertical="center" wrapText="1"/>
    </xf>
    <xf numFmtId="176" fontId="5" fillId="0" borderId="12" xfId="48" applyNumberFormat="1" applyFont="1" applyBorder="1" applyAlignment="1">
      <alignment horizontal="distributed" vertical="center" wrapText="1"/>
    </xf>
    <xf numFmtId="176" fontId="7" fillId="0" borderId="13" xfId="48" applyNumberFormat="1" applyFont="1" applyBorder="1" applyAlignment="1">
      <alignment horizontal="right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4" xfId="48" applyNumberFormat="1" applyFont="1" applyBorder="1" applyAlignment="1">
      <alignment horizontal="right" vertical="center"/>
    </xf>
    <xf numFmtId="176" fontId="7" fillId="0" borderId="15" xfId="48" applyNumberFormat="1" applyFont="1" applyBorder="1" applyAlignment="1">
      <alignment horizontal="right" vertical="center"/>
    </xf>
    <xf numFmtId="176" fontId="7" fillId="0" borderId="0" xfId="48" applyNumberFormat="1" applyFont="1" applyAlignment="1">
      <alignment/>
    </xf>
    <xf numFmtId="176" fontId="5" fillId="0" borderId="13" xfId="48" applyNumberFormat="1" applyFont="1" applyBorder="1" applyAlignment="1">
      <alignment horizontal="distributed" vertical="center"/>
    </xf>
    <xf numFmtId="176" fontId="5" fillId="0" borderId="0" xfId="48" applyNumberFormat="1" applyFont="1" applyBorder="1" applyAlignment="1">
      <alignment horizontal="distributed" vertical="center"/>
    </xf>
    <xf numFmtId="176" fontId="5" fillId="0" borderId="14" xfId="48" applyNumberFormat="1" applyFont="1" applyBorder="1" applyAlignment="1">
      <alignment horizontal="distributed" vertical="center"/>
    </xf>
    <xf numFmtId="176" fontId="6" fillId="0" borderId="0" xfId="48" applyNumberFormat="1" applyFont="1" applyFill="1" applyBorder="1" applyAlignment="1">
      <alignment horizontal="right" vertical="center"/>
    </xf>
    <xf numFmtId="176" fontId="6" fillId="0" borderId="15" xfId="48" applyNumberFormat="1" applyFont="1" applyFill="1" applyBorder="1" applyAlignment="1">
      <alignment horizontal="right" vertical="center"/>
    </xf>
    <xf numFmtId="176" fontId="0" fillId="0" borderId="0" xfId="48" applyNumberFormat="1" applyFont="1" applyAlignment="1">
      <alignment/>
    </xf>
    <xf numFmtId="176" fontId="8" fillId="0" borderId="13" xfId="48" applyNumberFormat="1" applyFont="1" applyBorder="1" applyAlignment="1">
      <alignment horizontal="distributed" vertical="center" wrapText="1"/>
    </xf>
    <xf numFmtId="176" fontId="8" fillId="0" borderId="0" xfId="48" applyNumberFormat="1" applyFont="1" applyBorder="1" applyAlignment="1">
      <alignment horizontal="distributed" vertical="center" wrapText="1"/>
    </xf>
    <xf numFmtId="176" fontId="8" fillId="0" borderId="14" xfId="48" applyNumberFormat="1" applyFont="1" applyBorder="1" applyAlignment="1">
      <alignment horizontal="distributed" vertical="center" wrapText="1"/>
    </xf>
    <xf numFmtId="176" fontId="9" fillId="0" borderId="0" xfId="48" applyNumberFormat="1" applyFont="1" applyFill="1" applyBorder="1" applyAlignment="1">
      <alignment horizontal="right" vertical="center"/>
    </xf>
    <xf numFmtId="176" fontId="9" fillId="0" borderId="15" xfId="48" applyNumberFormat="1" applyFont="1" applyFill="1" applyBorder="1" applyAlignment="1">
      <alignment horizontal="right" vertical="center"/>
    </xf>
    <xf numFmtId="176" fontId="10" fillId="0" borderId="0" xfId="48" applyNumberFormat="1" applyFont="1" applyAlignment="1">
      <alignment/>
    </xf>
    <xf numFmtId="176" fontId="8" fillId="0" borderId="13" xfId="48" applyNumberFormat="1" applyFont="1" applyBorder="1" applyAlignment="1">
      <alignment horizontal="distributed" vertical="center"/>
    </xf>
    <xf numFmtId="176" fontId="8" fillId="0" borderId="0" xfId="48" applyNumberFormat="1" applyFont="1" applyBorder="1" applyAlignment="1">
      <alignment horizontal="distributed" vertical="center"/>
    </xf>
    <xf numFmtId="176" fontId="8" fillId="0" borderId="14" xfId="48" applyNumberFormat="1" applyFont="1" applyBorder="1" applyAlignment="1">
      <alignment horizontal="distributed" vertical="center"/>
    </xf>
    <xf numFmtId="176" fontId="9" fillId="0" borderId="16" xfId="48" applyNumberFormat="1" applyFont="1" applyBorder="1" applyAlignment="1">
      <alignment vertical="center"/>
    </xf>
    <xf numFmtId="176" fontId="9" fillId="0" borderId="17" xfId="48" applyNumberFormat="1" applyFont="1" applyBorder="1" applyAlignment="1">
      <alignment vertical="center"/>
    </xf>
    <xf numFmtId="176" fontId="9" fillId="0" borderId="18" xfId="48" applyNumberFormat="1" applyFont="1" applyBorder="1" applyAlignment="1">
      <alignment vertical="center"/>
    </xf>
    <xf numFmtId="176" fontId="9" fillId="0" borderId="17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right" vertical="center"/>
    </xf>
    <xf numFmtId="176" fontId="9" fillId="0" borderId="19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1" fillId="0" borderId="0" xfId="48" applyNumberFormat="1" applyFont="1" applyAlignment="1">
      <alignment vertical="center"/>
    </xf>
    <xf numFmtId="176" fontId="7" fillId="0" borderId="20" xfId="48" applyNumberFormat="1" applyFont="1" applyBorder="1" applyAlignment="1">
      <alignment horizontal="right" vertical="center"/>
    </xf>
    <xf numFmtId="176" fontId="7" fillId="0" borderId="21" xfId="48" applyNumberFormat="1" applyFont="1" applyBorder="1" applyAlignment="1">
      <alignment horizontal="right" vertical="center"/>
    </xf>
    <xf numFmtId="176" fontId="6" fillId="0" borderId="13" xfId="48" applyNumberFormat="1" applyFont="1" applyFill="1" applyBorder="1" applyAlignment="1">
      <alignment horizontal="distributed" vertical="center"/>
    </xf>
    <xf numFmtId="176" fontId="5" fillId="0" borderId="0" xfId="48" applyNumberFormat="1" applyFont="1" applyFill="1" applyBorder="1" applyAlignment="1">
      <alignment horizontal="distributed" vertical="center"/>
    </xf>
    <xf numFmtId="176" fontId="6" fillId="0" borderId="14" xfId="48" applyNumberFormat="1" applyFont="1" applyFill="1" applyBorder="1" applyAlignment="1">
      <alignment horizontal="distributed" vertical="center"/>
    </xf>
    <xf numFmtId="176" fontId="8" fillId="0" borderId="13" xfId="48" applyNumberFormat="1" applyFont="1" applyFill="1" applyBorder="1" applyAlignment="1">
      <alignment horizontal="distributed" vertical="center" wrapText="1"/>
    </xf>
    <xf numFmtId="176" fontId="8" fillId="0" borderId="0" xfId="48" applyNumberFormat="1" applyFont="1" applyFill="1" applyBorder="1" applyAlignment="1">
      <alignment horizontal="distributed" vertical="center" wrapText="1"/>
    </xf>
    <xf numFmtId="176" fontId="8" fillId="0" borderId="14" xfId="48" applyNumberFormat="1" applyFont="1" applyFill="1" applyBorder="1" applyAlignment="1">
      <alignment horizontal="distributed" vertical="center" wrapText="1"/>
    </xf>
    <xf numFmtId="176" fontId="8" fillId="0" borderId="0" xfId="48" applyNumberFormat="1" applyFont="1" applyFill="1" applyBorder="1" applyAlignment="1">
      <alignment horizontal="right" vertical="center"/>
    </xf>
    <xf numFmtId="176" fontId="8" fillId="0" borderId="15" xfId="48" applyNumberFormat="1" applyFont="1" applyFill="1" applyBorder="1" applyAlignment="1">
      <alignment horizontal="right" vertical="center"/>
    </xf>
    <xf numFmtId="176" fontId="12" fillId="0" borderId="0" xfId="48" applyNumberFormat="1" applyFont="1" applyAlignment="1">
      <alignment/>
    </xf>
    <xf numFmtId="176" fontId="5" fillId="0" borderId="13" xfId="48" applyNumberFormat="1" applyFont="1" applyFill="1" applyBorder="1" applyAlignment="1">
      <alignment horizontal="distributed" vertical="center"/>
    </xf>
    <xf numFmtId="176" fontId="5" fillId="0" borderId="14" xfId="48" applyNumberFormat="1" applyFont="1" applyFill="1" applyBorder="1" applyAlignment="1">
      <alignment horizontal="distributed" vertical="center"/>
    </xf>
    <xf numFmtId="176" fontId="12" fillId="0" borderId="0" xfId="48" applyNumberFormat="1" applyFont="1" applyBorder="1" applyAlignment="1">
      <alignment/>
    </xf>
    <xf numFmtId="176" fontId="8" fillId="0" borderId="13" xfId="48" applyNumberFormat="1" applyFont="1" applyFill="1" applyBorder="1" applyAlignment="1">
      <alignment horizontal="distributed" vertical="center"/>
    </xf>
    <xf numFmtId="176" fontId="8" fillId="0" borderId="0" xfId="48" applyNumberFormat="1" applyFont="1" applyFill="1" applyBorder="1" applyAlignment="1">
      <alignment horizontal="distributed" vertical="center"/>
    </xf>
    <xf numFmtId="176" fontId="8" fillId="0" borderId="14" xfId="48" applyNumberFormat="1" applyFont="1" applyFill="1" applyBorder="1" applyAlignment="1">
      <alignment horizontal="distributed" vertical="center"/>
    </xf>
    <xf numFmtId="176" fontId="3" fillId="0" borderId="0" xfId="48" applyNumberFormat="1" applyFont="1" applyAlignment="1">
      <alignment horizontal="center" vertical="center"/>
    </xf>
    <xf numFmtId="176" fontId="4" fillId="0" borderId="17" xfId="48" applyNumberFormat="1" applyFont="1" applyBorder="1" applyAlignment="1">
      <alignment horizontal="left" vertical="center"/>
    </xf>
    <xf numFmtId="176" fontId="5" fillId="0" borderId="22" xfId="48" applyNumberFormat="1" applyFont="1" applyBorder="1" applyAlignment="1">
      <alignment horizontal="distributed" vertical="center"/>
    </xf>
    <xf numFmtId="176" fontId="5" fillId="0" borderId="23" xfId="48" applyNumberFormat="1" applyFont="1" applyBorder="1" applyAlignment="1">
      <alignment horizontal="distributed" vertical="center"/>
    </xf>
    <xf numFmtId="176" fontId="5" fillId="0" borderId="24" xfId="48" applyNumberFormat="1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176" fontId="5" fillId="0" borderId="26" xfId="48" applyNumberFormat="1" applyFont="1" applyBorder="1" applyAlignment="1">
      <alignment horizontal="distributed" vertical="center"/>
    </xf>
    <xf numFmtId="176" fontId="5" fillId="0" borderId="27" xfId="48" applyNumberFormat="1" applyFont="1" applyBorder="1" applyAlignment="1">
      <alignment horizontal="left" vertical="center" wrapText="1"/>
    </xf>
    <xf numFmtId="176" fontId="5" fillId="0" borderId="28" xfId="48" applyNumberFormat="1" applyFont="1" applyBorder="1" applyAlignment="1">
      <alignment horizontal="left" vertical="center" wrapText="1"/>
    </xf>
    <xf numFmtId="176" fontId="5" fillId="0" borderId="29" xfId="48" applyNumberFormat="1" applyFont="1" applyBorder="1" applyAlignment="1">
      <alignment horizontal="left" vertical="center" wrapText="1"/>
    </xf>
    <xf numFmtId="176" fontId="5" fillId="0" borderId="30" xfId="48" applyNumberFormat="1" applyFont="1" applyBorder="1" applyAlignment="1">
      <alignment horizontal="left" vertical="center" wrapText="1"/>
    </xf>
    <xf numFmtId="176" fontId="5" fillId="0" borderId="31" xfId="48" applyNumberFormat="1" applyFont="1" applyBorder="1" applyAlignment="1">
      <alignment horizontal="left" vertical="center" wrapText="1"/>
    </xf>
    <xf numFmtId="176" fontId="5" fillId="0" borderId="32" xfId="48" applyNumberFormat="1" applyFont="1" applyBorder="1" applyAlignment="1">
      <alignment horizontal="left" vertical="center" wrapText="1"/>
    </xf>
    <xf numFmtId="0" fontId="10" fillId="0" borderId="26" xfId="0" applyFont="1" applyBorder="1" applyAlignment="1">
      <alignment horizontal="distributed" vertical="center"/>
    </xf>
    <xf numFmtId="176" fontId="5" fillId="0" borderId="24" xfId="48" applyNumberFormat="1" applyFont="1" applyFill="1" applyBorder="1" applyAlignment="1">
      <alignment horizontal="distributed" vertical="center" wrapText="1"/>
    </xf>
    <xf numFmtId="0" fontId="10" fillId="0" borderId="25" xfId="0" applyFont="1" applyFill="1" applyBorder="1" applyAlignment="1">
      <alignment horizontal="distributed" vertical="center" wrapText="1"/>
    </xf>
    <xf numFmtId="176" fontId="49" fillId="33" borderId="0" xfId="48" applyNumberFormat="1" applyFont="1" applyFill="1" applyBorder="1" applyAlignment="1">
      <alignment horizontal="right" vertical="center"/>
    </xf>
    <xf numFmtId="176" fontId="49" fillId="33" borderId="15" xfId="48" applyNumberFormat="1" applyFont="1" applyFill="1" applyBorder="1" applyAlignment="1">
      <alignment horizontal="right" vertical="center"/>
    </xf>
    <xf numFmtId="176" fontId="50" fillId="33" borderId="0" xfId="48" applyNumberFormat="1" applyFont="1" applyFill="1" applyBorder="1" applyAlignment="1">
      <alignment horizontal="right" vertical="center"/>
    </xf>
    <xf numFmtId="176" fontId="50" fillId="33" borderId="15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9">
      <selection activeCell="N27" sqref="N27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6.50390625" style="34" customWidth="1"/>
    <col min="5" max="5" width="10.625" style="34" customWidth="1"/>
    <col min="6" max="6" width="6.50390625" style="34" customWidth="1"/>
    <col min="7" max="7" width="10.625" style="34" customWidth="1"/>
    <col min="8" max="8" width="6.25390625" style="34" customWidth="1"/>
    <col min="9" max="9" width="10.625" style="34" customWidth="1"/>
    <col min="10" max="10" width="6.25390625" style="34" customWidth="1"/>
    <col min="11" max="11" width="10.625" style="34" customWidth="1"/>
    <col min="12" max="12" width="9.375" style="34" customWidth="1"/>
    <col min="13" max="16384" width="9.00390625" style="17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20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58"/>
      <c r="F3" s="54" t="s">
        <v>1</v>
      </c>
      <c r="G3" s="58"/>
      <c r="H3" s="54" t="s">
        <v>2</v>
      </c>
      <c r="I3" s="58"/>
      <c r="J3" s="54" t="s">
        <v>3</v>
      </c>
      <c r="K3" s="55"/>
      <c r="L3" s="5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57"/>
    </row>
    <row r="5" spans="1:12" s="11" customFormat="1" ht="18" customHeight="1">
      <c r="A5" s="7"/>
      <c r="B5" s="8"/>
      <c r="C5" s="9"/>
      <c r="D5" s="8" t="s">
        <v>25</v>
      </c>
      <c r="E5" s="8" t="s">
        <v>26</v>
      </c>
      <c r="F5" s="8" t="s">
        <v>27</v>
      </c>
      <c r="G5" s="8" t="s">
        <v>26</v>
      </c>
      <c r="H5" s="8" t="s">
        <v>27</v>
      </c>
      <c r="I5" s="8" t="s">
        <v>26</v>
      </c>
      <c r="J5" s="8" t="s">
        <v>27</v>
      </c>
      <c r="K5" s="8" t="s">
        <v>26</v>
      </c>
      <c r="L5" s="10" t="s">
        <v>26</v>
      </c>
    </row>
    <row r="6" spans="1:12" ht="30" customHeight="1">
      <c r="A6" s="12"/>
      <c r="B6" s="13" t="s">
        <v>28</v>
      </c>
      <c r="C6" s="14"/>
      <c r="D6" s="68">
        <v>12785</v>
      </c>
      <c r="E6" s="68">
        <v>130295509</v>
      </c>
      <c r="F6" s="68">
        <v>12785</v>
      </c>
      <c r="G6" s="68">
        <v>130295509</v>
      </c>
      <c r="H6" s="68">
        <v>0</v>
      </c>
      <c r="I6" s="68">
        <v>0</v>
      </c>
      <c r="J6" s="68">
        <f aca="true" t="shared" si="0" ref="J6:K8">D6-(F6+H6)</f>
        <v>0</v>
      </c>
      <c r="K6" s="68">
        <f t="shared" si="0"/>
        <v>0</v>
      </c>
      <c r="L6" s="69">
        <v>148055</v>
      </c>
    </row>
    <row r="7" spans="1:12" ht="30" customHeight="1">
      <c r="A7" s="12"/>
      <c r="B7" s="13" t="s">
        <v>5</v>
      </c>
      <c r="C7" s="14"/>
      <c r="D7" s="68">
        <v>785</v>
      </c>
      <c r="E7" s="68">
        <v>384646325</v>
      </c>
      <c r="F7" s="68">
        <v>785</v>
      </c>
      <c r="G7" s="68">
        <v>384646325</v>
      </c>
      <c r="H7" s="68">
        <v>0</v>
      </c>
      <c r="I7" s="68">
        <v>0</v>
      </c>
      <c r="J7" s="68">
        <f t="shared" si="0"/>
        <v>0</v>
      </c>
      <c r="K7" s="68">
        <f t="shared" si="0"/>
        <v>0</v>
      </c>
      <c r="L7" s="69">
        <v>11900</v>
      </c>
    </row>
    <row r="8" spans="1:12" ht="30" customHeight="1">
      <c r="A8" s="12"/>
      <c r="B8" s="13" t="s">
        <v>6</v>
      </c>
      <c r="C8" s="14"/>
      <c r="D8" s="68">
        <v>728</v>
      </c>
      <c r="E8" s="68">
        <v>12706305</v>
      </c>
      <c r="F8" s="68">
        <v>728</v>
      </c>
      <c r="G8" s="68">
        <v>12706305</v>
      </c>
      <c r="H8" s="68">
        <v>0</v>
      </c>
      <c r="I8" s="68">
        <v>0</v>
      </c>
      <c r="J8" s="68">
        <f t="shared" si="0"/>
        <v>0</v>
      </c>
      <c r="K8" s="68">
        <f t="shared" si="0"/>
        <v>0</v>
      </c>
      <c r="L8" s="69">
        <v>18524</v>
      </c>
    </row>
    <row r="9" spans="1:12" s="23" customFormat="1" ht="34.5" customHeight="1">
      <c r="A9" s="18"/>
      <c r="B9" s="19" t="s">
        <v>7</v>
      </c>
      <c r="C9" s="20"/>
      <c r="D9" s="70">
        <f aca="true" t="shared" si="1" ref="D9:L9">SUM(D6:D8)</f>
        <v>14298</v>
      </c>
      <c r="E9" s="70">
        <f t="shared" si="1"/>
        <v>527648139</v>
      </c>
      <c r="F9" s="70">
        <f t="shared" si="1"/>
        <v>14298</v>
      </c>
      <c r="G9" s="70">
        <f t="shared" si="1"/>
        <v>527648139</v>
      </c>
      <c r="H9" s="70">
        <f t="shared" si="1"/>
        <v>0</v>
      </c>
      <c r="I9" s="70">
        <f t="shared" si="1"/>
        <v>0</v>
      </c>
      <c r="J9" s="70">
        <f t="shared" si="1"/>
        <v>0</v>
      </c>
      <c r="K9" s="70">
        <f t="shared" si="1"/>
        <v>0</v>
      </c>
      <c r="L9" s="71">
        <f t="shared" si="1"/>
        <v>178479</v>
      </c>
    </row>
    <row r="10" spans="1:12" ht="30" customHeight="1">
      <c r="A10" s="12"/>
      <c r="B10" s="13" t="s">
        <v>8</v>
      </c>
      <c r="C10" s="14"/>
      <c r="D10" s="68">
        <v>1739</v>
      </c>
      <c r="E10" s="68">
        <v>95096134</v>
      </c>
      <c r="F10" s="68">
        <v>1739</v>
      </c>
      <c r="G10" s="68">
        <v>95096134</v>
      </c>
      <c r="H10" s="68">
        <v>0</v>
      </c>
      <c r="I10" s="68">
        <v>0</v>
      </c>
      <c r="J10" s="68">
        <f>D10-(F10+H10)</f>
        <v>0</v>
      </c>
      <c r="K10" s="68">
        <f>E10-(G10+I10)</f>
        <v>0</v>
      </c>
      <c r="L10" s="69">
        <v>20511</v>
      </c>
    </row>
    <row r="11" spans="1:12" ht="30" customHeight="1">
      <c r="A11" s="12"/>
      <c r="B11" s="13" t="s">
        <v>9</v>
      </c>
      <c r="C11" s="14"/>
      <c r="D11" s="68">
        <v>1088</v>
      </c>
      <c r="E11" s="68">
        <v>48879058</v>
      </c>
      <c r="F11" s="68">
        <v>1088</v>
      </c>
      <c r="G11" s="68">
        <v>48879058</v>
      </c>
      <c r="H11" s="68">
        <v>0</v>
      </c>
      <c r="I11" s="68">
        <v>0</v>
      </c>
      <c r="J11" s="68">
        <f aca="true" t="shared" si="2" ref="J11:K16">D11-(F11+H11)</f>
        <v>0</v>
      </c>
      <c r="K11" s="68">
        <f t="shared" si="2"/>
        <v>0</v>
      </c>
      <c r="L11" s="69">
        <v>12481</v>
      </c>
    </row>
    <row r="12" spans="1:12" ht="30" customHeight="1">
      <c r="A12" s="12"/>
      <c r="B12" s="13" t="s">
        <v>10</v>
      </c>
      <c r="C12" s="14"/>
      <c r="D12" s="68">
        <v>1892</v>
      </c>
      <c r="E12" s="68">
        <v>131253554</v>
      </c>
      <c r="F12" s="68">
        <v>1892</v>
      </c>
      <c r="G12" s="68">
        <v>131253554</v>
      </c>
      <c r="H12" s="68">
        <v>0</v>
      </c>
      <c r="I12" s="68">
        <v>0</v>
      </c>
      <c r="J12" s="68">
        <f t="shared" si="2"/>
        <v>0</v>
      </c>
      <c r="K12" s="68">
        <f t="shared" si="2"/>
        <v>0</v>
      </c>
      <c r="L12" s="69">
        <v>43890</v>
      </c>
    </row>
    <row r="13" spans="1:12" ht="30" customHeight="1">
      <c r="A13" s="12"/>
      <c r="B13" s="13" t="s">
        <v>11</v>
      </c>
      <c r="C13" s="14"/>
      <c r="D13" s="68">
        <v>807</v>
      </c>
      <c r="E13" s="68">
        <v>46588708</v>
      </c>
      <c r="F13" s="68">
        <v>807</v>
      </c>
      <c r="G13" s="68">
        <v>46588708</v>
      </c>
      <c r="H13" s="68">
        <v>0</v>
      </c>
      <c r="I13" s="68">
        <v>0</v>
      </c>
      <c r="J13" s="68">
        <f t="shared" si="2"/>
        <v>0</v>
      </c>
      <c r="K13" s="68">
        <f t="shared" si="2"/>
        <v>0</v>
      </c>
      <c r="L13" s="69">
        <v>3800</v>
      </c>
    </row>
    <row r="14" spans="1:12" ht="30" customHeight="1">
      <c r="A14" s="12"/>
      <c r="B14" s="13" t="s">
        <v>12</v>
      </c>
      <c r="C14" s="14"/>
      <c r="D14" s="68">
        <v>560</v>
      </c>
      <c r="E14" s="68">
        <v>41773893</v>
      </c>
      <c r="F14" s="68">
        <v>560</v>
      </c>
      <c r="G14" s="68">
        <v>41773893</v>
      </c>
      <c r="H14" s="68">
        <v>0</v>
      </c>
      <c r="I14" s="68">
        <v>0</v>
      </c>
      <c r="J14" s="68">
        <f t="shared" si="2"/>
        <v>0</v>
      </c>
      <c r="K14" s="68">
        <f t="shared" si="2"/>
        <v>0</v>
      </c>
      <c r="L14" s="69">
        <v>3856</v>
      </c>
    </row>
    <row r="15" spans="1:12" ht="30" customHeight="1">
      <c r="A15" s="12"/>
      <c r="B15" s="13" t="s">
        <v>13</v>
      </c>
      <c r="C15" s="14"/>
      <c r="D15" s="68">
        <v>2361</v>
      </c>
      <c r="E15" s="68">
        <v>83975130</v>
      </c>
      <c r="F15" s="68">
        <v>2361</v>
      </c>
      <c r="G15" s="68">
        <v>83975130</v>
      </c>
      <c r="H15" s="68">
        <v>0</v>
      </c>
      <c r="I15" s="68">
        <v>0</v>
      </c>
      <c r="J15" s="68">
        <f t="shared" si="2"/>
        <v>0</v>
      </c>
      <c r="K15" s="68">
        <f t="shared" si="2"/>
        <v>0</v>
      </c>
      <c r="L15" s="69">
        <v>1998527</v>
      </c>
    </row>
    <row r="16" spans="1:12" ht="30" customHeight="1">
      <c r="A16" s="12"/>
      <c r="B16" s="13" t="s">
        <v>14</v>
      </c>
      <c r="C16" s="14"/>
      <c r="D16" s="68">
        <v>1679</v>
      </c>
      <c r="E16" s="68">
        <v>148317628</v>
      </c>
      <c r="F16" s="68">
        <v>1679</v>
      </c>
      <c r="G16" s="68">
        <v>148317628</v>
      </c>
      <c r="H16" s="68">
        <v>0</v>
      </c>
      <c r="I16" s="68">
        <v>0</v>
      </c>
      <c r="J16" s="68">
        <f t="shared" si="2"/>
        <v>0</v>
      </c>
      <c r="K16" s="68">
        <f t="shared" si="2"/>
        <v>0</v>
      </c>
      <c r="L16" s="69">
        <v>59333</v>
      </c>
    </row>
    <row r="17" spans="1:12" s="23" customFormat="1" ht="34.5" customHeight="1">
      <c r="A17" s="18"/>
      <c r="B17" s="19" t="s">
        <v>15</v>
      </c>
      <c r="C17" s="20"/>
      <c r="D17" s="70">
        <f>SUM(D10:D16)</f>
        <v>10126</v>
      </c>
      <c r="E17" s="70">
        <f aca="true" t="shared" si="3" ref="E17:L17">SUM(E10:E16)</f>
        <v>595884105</v>
      </c>
      <c r="F17" s="70">
        <f t="shared" si="3"/>
        <v>10126</v>
      </c>
      <c r="G17" s="70">
        <f t="shared" si="3"/>
        <v>595884105</v>
      </c>
      <c r="H17" s="70">
        <f t="shared" si="3"/>
        <v>0</v>
      </c>
      <c r="I17" s="70">
        <f t="shared" si="3"/>
        <v>0</v>
      </c>
      <c r="J17" s="70">
        <f t="shared" si="3"/>
        <v>0</v>
      </c>
      <c r="K17" s="70">
        <f t="shared" si="3"/>
        <v>0</v>
      </c>
      <c r="L17" s="71">
        <f t="shared" si="3"/>
        <v>2142398</v>
      </c>
    </row>
    <row r="18" spans="1:12" ht="30" customHeight="1">
      <c r="A18" s="12"/>
      <c r="B18" s="13" t="s">
        <v>16</v>
      </c>
      <c r="C18" s="14"/>
      <c r="D18" s="68">
        <v>69993</v>
      </c>
      <c r="E18" s="68">
        <v>212430618</v>
      </c>
      <c r="F18" s="68">
        <v>69993</v>
      </c>
      <c r="G18" s="68">
        <v>212430618</v>
      </c>
      <c r="H18" s="68">
        <v>0</v>
      </c>
      <c r="I18" s="68">
        <v>0</v>
      </c>
      <c r="J18" s="68">
        <f>D18-(F18+H18)</f>
        <v>0</v>
      </c>
      <c r="K18" s="68">
        <f>E18-(G18+I18)</f>
        <v>0</v>
      </c>
      <c r="L18" s="69">
        <v>0</v>
      </c>
    </row>
    <row r="19" spans="1:12" s="23" customFormat="1" ht="34.5" customHeight="1">
      <c r="A19" s="18"/>
      <c r="B19" s="19" t="s">
        <v>17</v>
      </c>
      <c r="C19" s="20"/>
      <c r="D19" s="70">
        <f>SUM(D18)</f>
        <v>69993</v>
      </c>
      <c r="E19" s="70">
        <f aca="true" t="shared" si="4" ref="E19:L19">SUM(E18)</f>
        <v>212430618</v>
      </c>
      <c r="F19" s="70">
        <f t="shared" si="4"/>
        <v>69993</v>
      </c>
      <c r="G19" s="70">
        <f t="shared" si="4"/>
        <v>212430618</v>
      </c>
      <c r="H19" s="70">
        <f t="shared" si="4"/>
        <v>0</v>
      </c>
      <c r="I19" s="70">
        <f t="shared" si="4"/>
        <v>0</v>
      </c>
      <c r="J19" s="70">
        <f t="shared" si="4"/>
        <v>0</v>
      </c>
      <c r="K19" s="70">
        <f t="shared" si="4"/>
        <v>0</v>
      </c>
      <c r="L19" s="71">
        <f t="shared" si="4"/>
        <v>0</v>
      </c>
    </row>
    <row r="20" spans="1:12" ht="34.5" customHeight="1">
      <c r="A20" s="12"/>
      <c r="B20" s="13" t="s">
        <v>18</v>
      </c>
      <c r="C20" s="14"/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f>D20-(F20+H20)</f>
        <v>0</v>
      </c>
      <c r="K20" s="68">
        <f>E20-(G20+I20)</f>
        <v>0</v>
      </c>
      <c r="L20" s="69">
        <v>0</v>
      </c>
    </row>
    <row r="21" spans="1:12" s="23" customFormat="1" ht="34.5" customHeight="1">
      <c r="A21" s="24"/>
      <c r="B21" s="25" t="s">
        <v>19</v>
      </c>
      <c r="C21" s="26"/>
      <c r="D21" s="70">
        <f>SUM(D9+D17+D19+D20)</f>
        <v>94417</v>
      </c>
      <c r="E21" s="70">
        <f aca="true" t="shared" si="5" ref="E21:L21">SUM(E9+E17+E19+E20)</f>
        <v>1335962862</v>
      </c>
      <c r="F21" s="70">
        <f t="shared" si="5"/>
        <v>94417</v>
      </c>
      <c r="G21" s="70">
        <f t="shared" si="5"/>
        <v>1335962862</v>
      </c>
      <c r="H21" s="70">
        <f t="shared" si="5"/>
        <v>0</v>
      </c>
      <c r="I21" s="70">
        <f t="shared" si="5"/>
        <v>0</v>
      </c>
      <c r="J21" s="70">
        <f t="shared" si="5"/>
        <v>0</v>
      </c>
      <c r="K21" s="70">
        <f t="shared" si="5"/>
        <v>0</v>
      </c>
      <c r="L21" s="71">
        <f t="shared" si="5"/>
        <v>2320877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8:12" ht="13.5">
      <c r="H23" s="33"/>
      <c r="I23" s="33"/>
      <c r="J23" s="33"/>
      <c r="K23" s="33"/>
      <c r="L23" s="33"/>
    </row>
    <row r="24" spans="8:12" ht="13.5">
      <c r="H24" s="33"/>
      <c r="I24" s="33"/>
      <c r="J24" s="33"/>
      <c r="K24" s="33"/>
      <c r="L24" s="33"/>
    </row>
  </sheetData>
  <sheetProtection/>
  <mergeCells count="8">
    <mergeCell ref="A1:L1"/>
    <mergeCell ref="A2:L2"/>
    <mergeCell ref="J3:K3"/>
    <mergeCell ref="L3:L4"/>
    <mergeCell ref="D3:E3"/>
    <mergeCell ref="F3:G3"/>
    <mergeCell ref="H3:I3"/>
    <mergeCell ref="A3:C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6" sqref="D6:L21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6.50390625" style="34" customWidth="1"/>
    <col min="5" max="5" width="10.625" style="34" customWidth="1"/>
    <col min="6" max="6" width="6.50390625" style="34" customWidth="1"/>
    <col min="7" max="7" width="10.625" style="34" customWidth="1"/>
    <col min="8" max="8" width="6.25390625" style="34" customWidth="1"/>
    <col min="9" max="9" width="10.625" style="34" customWidth="1"/>
    <col min="10" max="10" width="6.25390625" style="34" customWidth="1"/>
    <col min="11" max="11" width="10.625" style="34" customWidth="1"/>
    <col min="12" max="12" width="9.375" style="34" customWidth="1"/>
    <col min="13" max="16384" width="9.00390625" style="17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58"/>
      <c r="F3" s="54" t="s">
        <v>1</v>
      </c>
      <c r="G3" s="58"/>
      <c r="H3" s="54" t="s">
        <v>2</v>
      </c>
      <c r="I3" s="58"/>
      <c r="J3" s="54" t="s">
        <v>3</v>
      </c>
      <c r="K3" s="55"/>
      <c r="L3" s="5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57"/>
    </row>
    <row r="5" spans="1:12" s="11" customFormat="1" ht="18" customHeight="1">
      <c r="A5" s="7"/>
      <c r="B5" s="8"/>
      <c r="C5" s="9"/>
      <c r="D5" s="8" t="s">
        <v>25</v>
      </c>
      <c r="E5" s="8" t="s">
        <v>26</v>
      </c>
      <c r="F5" s="8" t="s">
        <v>25</v>
      </c>
      <c r="G5" s="8" t="s">
        <v>26</v>
      </c>
      <c r="H5" s="8" t="s">
        <v>25</v>
      </c>
      <c r="I5" s="8" t="s">
        <v>26</v>
      </c>
      <c r="J5" s="8" t="s">
        <v>25</v>
      </c>
      <c r="K5" s="8" t="s">
        <v>26</v>
      </c>
      <c r="L5" s="10" t="s">
        <v>26</v>
      </c>
    </row>
    <row r="6" spans="1:12" ht="30" customHeight="1">
      <c r="A6" s="12"/>
      <c r="B6" s="13" t="s">
        <v>28</v>
      </c>
      <c r="C6" s="14"/>
      <c r="D6" s="15">
        <v>514</v>
      </c>
      <c r="E6" s="15">
        <v>26257150</v>
      </c>
      <c r="F6" s="15">
        <v>450</v>
      </c>
      <c r="G6" s="15">
        <v>6706230</v>
      </c>
      <c r="H6" s="15">
        <v>10</v>
      </c>
      <c r="I6" s="15">
        <v>112535</v>
      </c>
      <c r="J6" s="15">
        <v>54</v>
      </c>
      <c r="K6" s="15">
        <v>19438385</v>
      </c>
      <c r="L6" s="16">
        <v>11200</v>
      </c>
    </row>
    <row r="7" spans="1:12" ht="30" customHeight="1">
      <c r="A7" s="12"/>
      <c r="B7" s="13" t="s">
        <v>5</v>
      </c>
      <c r="C7" s="14"/>
      <c r="D7" s="15">
        <v>32</v>
      </c>
      <c r="E7" s="15">
        <v>562700</v>
      </c>
      <c r="F7" s="15">
        <v>14</v>
      </c>
      <c r="G7" s="15">
        <v>336600</v>
      </c>
      <c r="H7" s="15">
        <v>18</v>
      </c>
      <c r="I7" s="15">
        <v>226100</v>
      </c>
      <c r="J7" s="15">
        <v>0</v>
      </c>
      <c r="K7" s="15">
        <v>0</v>
      </c>
      <c r="L7" s="16">
        <v>0</v>
      </c>
    </row>
    <row r="8" spans="1:12" ht="30" customHeight="1">
      <c r="A8" s="12"/>
      <c r="B8" s="13" t="s">
        <v>6</v>
      </c>
      <c r="C8" s="14"/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</row>
    <row r="9" spans="1:12" s="23" customFormat="1" ht="34.5" customHeight="1">
      <c r="A9" s="18"/>
      <c r="B9" s="19" t="s">
        <v>7</v>
      </c>
      <c r="C9" s="20"/>
      <c r="D9" s="21">
        <v>546</v>
      </c>
      <c r="E9" s="21">
        <v>26819850</v>
      </c>
      <c r="F9" s="21">
        <v>464</v>
      </c>
      <c r="G9" s="21">
        <v>7042830</v>
      </c>
      <c r="H9" s="21">
        <v>28</v>
      </c>
      <c r="I9" s="21">
        <v>338635</v>
      </c>
      <c r="J9" s="21">
        <v>54</v>
      </c>
      <c r="K9" s="21">
        <v>19438385</v>
      </c>
      <c r="L9" s="22">
        <v>11200</v>
      </c>
    </row>
    <row r="10" spans="1:12" ht="30" customHeight="1">
      <c r="A10" s="12"/>
      <c r="B10" s="13" t="s">
        <v>8</v>
      </c>
      <c r="C10" s="14"/>
      <c r="D10" s="15">
        <v>63</v>
      </c>
      <c r="E10" s="15">
        <v>1257764</v>
      </c>
      <c r="F10" s="15">
        <v>56</v>
      </c>
      <c r="G10" s="15">
        <v>1197226</v>
      </c>
      <c r="H10" s="15">
        <v>0</v>
      </c>
      <c r="I10" s="15">
        <v>0</v>
      </c>
      <c r="J10" s="15">
        <v>7</v>
      </c>
      <c r="K10" s="15">
        <v>60538</v>
      </c>
      <c r="L10" s="16">
        <v>0</v>
      </c>
    </row>
    <row r="11" spans="1:12" ht="30" customHeight="1">
      <c r="A11" s="12"/>
      <c r="B11" s="13" t="s">
        <v>9</v>
      </c>
      <c r="C11" s="14"/>
      <c r="D11" s="15">
        <v>37</v>
      </c>
      <c r="E11" s="15">
        <v>308064</v>
      </c>
      <c r="F11" s="15">
        <v>35</v>
      </c>
      <c r="G11" s="15">
        <v>306139</v>
      </c>
      <c r="H11" s="15">
        <v>0</v>
      </c>
      <c r="I11" s="15">
        <v>0</v>
      </c>
      <c r="J11" s="15">
        <v>2</v>
      </c>
      <c r="K11" s="15">
        <v>1925</v>
      </c>
      <c r="L11" s="16">
        <v>0</v>
      </c>
    </row>
    <row r="12" spans="1:12" ht="30" customHeight="1">
      <c r="A12" s="12"/>
      <c r="B12" s="13" t="s">
        <v>10</v>
      </c>
      <c r="C12" s="14"/>
      <c r="D12" s="15">
        <v>28</v>
      </c>
      <c r="E12" s="15">
        <v>1546945</v>
      </c>
      <c r="F12" s="15">
        <v>26</v>
      </c>
      <c r="G12" s="15">
        <v>1537813</v>
      </c>
      <c r="H12" s="15">
        <v>0</v>
      </c>
      <c r="I12" s="15">
        <v>0</v>
      </c>
      <c r="J12" s="15">
        <v>2</v>
      </c>
      <c r="K12" s="15">
        <v>9132</v>
      </c>
      <c r="L12" s="16">
        <v>0</v>
      </c>
    </row>
    <row r="13" spans="1:12" ht="30" customHeight="1">
      <c r="A13" s="12"/>
      <c r="B13" s="13" t="s">
        <v>11</v>
      </c>
      <c r="C13" s="14"/>
      <c r="D13" s="15">
        <v>7</v>
      </c>
      <c r="E13" s="15">
        <v>142253</v>
      </c>
      <c r="F13" s="15">
        <v>6</v>
      </c>
      <c r="G13" s="15">
        <v>127238</v>
      </c>
      <c r="H13" s="15">
        <v>1</v>
      </c>
      <c r="I13" s="15">
        <v>15015</v>
      </c>
      <c r="J13" s="15">
        <v>0</v>
      </c>
      <c r="K13" s="15">
        <v>0</v>
      </c>
      <c r="L13" s="16">
        <v>0</v>
      </c>
    </row>
    <row r="14" spans="1:12" ht="30" customHeight="1">
      <c r="A14" s="12"/>
      <c r="B14" s="13" t="s">
        <v>12</v>
      </c>
      <c r="C14" s="14"/>
      <c r="D14" s="15">
        <v>14</v>
      </c>
      <c r="E14" s="15">
        <v>145595</v>
      </c>
      <c r="F14" s="15">
        <v>12</v>
      </c>
      <c r="G14" s="15">
        <v>120995</v>
      </c>
      <c r="H14" s="15">
        <v>1</v>
      </c>
      <c r="I14" s="15">
        <v>3000</v>
      </c>
      <c r="J14" s="15">
        <v>1</v>
      </c>
      <c r="K14" s="15">
        <v>21600</v>
      </c>
      <c r="L14" s="16">
        <v>0</v>
      </c>
    </row>
    <row r="15" spans="1:12" ht="30" customHeight="1">
      <c r="A15" s="12"/>
      <c r="B15" s="13" t="s">
        <v>13</v>
      </c>
      <c r="C15" s="14"/>
      <c r="D15" s="15">
        <v>43</v>
      </c>
      <c r="E15" s="15">
        <v>1095263</v>
      </c>
      <c r="F15" s="15">
        <v>35</v>
      </c>
      <c r="G15" s="15">
        <v>562853</v>
      </c>
      <c r="H15" s="15">
        <v>0</v>
      </c>
      <c r="I15" s="15">
        <v>0</v>
      </c>
      <c r="J15" s="15">
        <v>8</v>
      </c>
      <c r="K15" s="15">
        <v>532410</v>
      </c>
      <c r="L15" s="16">
        <v>0</v>
      </c>
    </row>
    <row r="16" spans="1:12" ht="30" customHeight="1">
      <c r="A16" s="12"/>
      <c r="B16" s="13" t="s">
        <v>14</v>
      </c>
      <c r="C16" s="14"/>
      <c r="D16" s="15">
        <v>35</v>
      </c>
      <c r="E16" s="15">
        <v>207490</v>
      </c>
      <c r="F16" s="15">
        <v>31</v>
      </c>
      <c r="G16" s="15">
        <v>169490</v>
      </c>
      <c r="H16" s="15">
        <v>2</v>
      </c>
      <c r="I16" s="15">
        <v>7800</v>
      </c>
      <c r="J16" s="15">
        <v>2</v>
      </c>
      <c r="K16" s="15">
        <v>30200</v>
      </c>
      <c r="L16" s="16">
        <v>0</v>
      </c>
    </row>
    <row r="17" spans="1:12" s="23" customFormat="1" ht="34.5" customHeight="1">
      <c r="A17" s="18"/>
      <c r="B17" s="19" t="s">
        <v>15</v>
      </c>
      <c r="C17" s="20"/>
      <c r="D17" s="21">
        <v>227</v>
      </c>
      <c r="E17" s="21">
        <v>4703374</v>
      </c>
      <c r="F17" s="21">
        <v>201</v>
      </c>
      <c r="G17" s="21">
        <v>4021754</v>
      </c>
      <c r="H17" s="21">
        <v>4</v>
      </c>
      <c r="I17" s="21">
        <v>25815</v>
      </c>
      <c r="J17" s="21">
        <v>22</v>
      </c>
      <c r="K17" s="21">
        <v>655805</v>
      </c>
      <c r="L17" s="22">
        <v>0</v>
      </c>
    </row>
    <row r="18" spans="1:12" ht="30" customHeight="1">
      <c r="A18" s="12"/>
      <c r="B18" s="13" t="s">
        <v>16</v>
      </c>
      <c r="C18" s="14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</row>
    <row r="19" spans="1:12" s="23" customFormat="1" ht="34.5" customHeight="1">
      <c r="A19" s="18"/>
      <c r="B19" s="19" t="s">
        <v>17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v>0</v>
      </c>
    </row>
    <row r="20" spans="1:12" ht="34.5" customHeight="1">
      <c r="A20" s="12"/>
      <c r="B20" s="13" t="s">
        <v>18</v>
      </c>
      <c r="C20" s="14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</row>
    <row r="21" spans="1:12" s="23" customFormat="1" ht="34.5" customHeight="1">
      <c r="A21" s="24"/>
      <c r="B21" s="25" t="s">
        <v>19</v>
      </c>
      <c r="C21" s="26"/>
      <c r="D21" s="21">
        <v>773</v>
      </c>
      <c r="E21" s="21">
        <v>31523224</v>
      </c>
      <c r="F21" s="21">
        <v>665</v>
      </c>
      <c r="G21" s="21">
        <v>11064584</v>
      </c>
      <c r="H21" s="21">
        <v>32</v>
      </c>
      <c r="I21" s="21">
        <v>364450</v>
      </c>
      <c r="J21" s="21">
        <v>76</v>
      </c>
      <c r="K21" s="21">
        <v>20094190</v>
      </c>
      <c r="L21" s="22">
        <v>11200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8:12" ht="13.5">
      <c r="H23" s="33"/>
      <c r="I23" s="33"/>
      <c r="J23" s="33"/>
      <c r="K23" s="33"/>
      <c r="L23" s="33"/>
    </row>
    <row r="24" spans="8:12" ht="13.5">
      <c r="H24" s="33"/>
      <c r="I24" s="33"/>
      <c r="J24" s="33"/>
      <c r="K24" s="33"/>
      <c r="L24" s="33"/>
    </row>
  </sheetData>
  <sheetProtection/>
  <mergeCells count="8">
    <mergeCell ref="A1:L1"/>
    <mergeCell ref="A2:L2"/>
    <mergeCell ref="A3:C4"/>
    <mergeCell ref="D3:E3"/>
    <mergeCell ref="F3:G3"/>
    <mergeCell ref="H3:I3"/>
    <mergeCell ref="J3:K3"/>
    <mergeCell ref="L3:L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6" sqref="D6:L21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6.50390625" style="34" customWidth="1"/>
    <col min="5" max="5" width="10.625" style="34" customWidth="1"/>
    <col min="6" max="6" width="6.50390625" style="34" customWidth="1"/>
    <col min="7" max="7" width="10.625" style="34" customWidth="1"/>
    <col min="8" max="8" width="6.25390625" style="34" customWidth="1"/>
    <col min="9" max="9" width="10.625" style="34" customWidth="1"/>
    <col min="10" max="10" width="6.25390625" style="34" customWidth="1"/>
    <col min="11" max="11" width="10.625" style="34" customWidth="1"/>
    <col min="12" max="12" width="9.375" style="34" customWidth="1"/>
    <col min="13" max="16384" width="9.00390625" style="17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58"/>
      <c r="F3" s="54" t="s">
        <v>1</v>
      </c>
      <c r="G3" s="58"/>
      <c r="H3" s="54" t="s">
        <v>2</v>
      </c>
      <c r="I3" s="58"/>
      <c r="J3" s="54" t="s">
        <v>3</v>
      </c>
      <c r="K3" s="55"/>
      <c r="L3" s="5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57"/>
    </row>
    <row r="5" spans="1:12" s="11" customFormat="1" ht="18" customHeight="1">
      <c r="A5" s="7"/>
      <c r="B5" s="8"/>
      <c r="C5" s="9"/>
      <c r="D5" s="8" t="s">
        <v>25</v>
      </c>
      <c r="E5" s="8" t="s">
        <v>26</v>
      </c>
      <c r="F5" s="8" t="s">
        <v>25</v>
      </c>
      <c r="G5" s="8" t="s">
        <v>26</v>
      </c>
      <c r="H5" s="8" t="s">
        <v>25</v>
      </c>
      <c r="I5" s="8" t="s">
        <v>26</v>
      </c>
      <c r="J5" s="8" t="s">
        <v>25</v>
      </c>
      <c r="K5" s="8" t="s">
        <v>26</v>
      </c>
      <c r="L5" s="10" t="s">
        <v>26</v>
      </c>
    </row>
    <row r="6" spans="1:12" ht="30" customHeight="1">
      <c r="A6" s="12"/>
      <c r="B6" s="13" t="s">
        <v>28</v>
      </c>
      <c r="C6" s="14"/>
      <c r="D6" s="15">
        <v>666</v>
      </c>
      <c r="E6" s="15">
        <v>18987571</v>
      </c>
      <c r="F6" s="15">
        <v>371</v>
      </c>
      <c r="G6" s="15">
        <v>4828643</v>
      </c>
      <c r="H6" s="15">
        <v>34</v>
      </c>
      <c r="I6" s="15">
        <v>532888</v>
      </c>
      <c r="J6" s="15">
        <v>261</v>
      </c>
      <c r="K6" s="15">
        <v>13626040</v>
      </c>
      <c r="L6" s="16">
        <v>17400</v>
      </c>
    </row>
    <row r="7" spans="1:12" ht="30" customHeight="1">
      <c r="A7" s="12"/>
      <c r="B7" s="13" t="s">
        <v>5</v>
      </c>
      <c r="C7" s="14"/>
      <c r="D7" s="15">
        <v>324</v>
      </c>
      <c r="E7" s="15">
        <v>261511205</v>
      </c>
      <c r="F7" s="15">
        <v>112</v>
      </c>
      <c r="G7" s="15">
        <v>3063200</v>
      </c>
      <c r="H7" s="15">
        <v>101</v>
      </c>
      <c r="I7" s="15">
        <v>3251205</v>
      </c>
      <c r="J7" s="15">
        <v>111</v>
      </c>
      <c r="K7" s="15">
        <v>255196800</v>
      </c>
      <c r="L7" s="16">
        <v>0</v>
      </c>
    </row>
    <row r="8" spans="1:12" ht="30" customHeight="1">
      <c r="A8" s="12"/>
      <c r="B8" s="13" t="s">
        <v>6</v>
      </c>
      <c r="C8" s="14"/>
      <c r="D8" s="15">
        <v>5</v>
      </c>
      <c r="E8" s="15">
        <v>6985</v>
      </c>
      <c r="F8" s="15">
        <v>0</v>
      </c>
      <c r="G8" s="15">
        <v>0</v>
      </c>
      <c r="H8" s="15">
        <v>0</v>
      </c>
      <c r="I8" s="15">
        <v>0</v>
      </c>
      <c r="J8" s="15">
        <v>5</v>
      </c>
      <c r="K8" s="15">
        <v>6985</v>
      </c>
      <c r="L8" s="16">
        <v>0</v>
      </c>
    </row>
    <row r="9" spans="1:12" s="23" customFormat="1" ht="34.5" customHeight="1">
      <c r="A9" s="18"/>
      <c r="B9" s="19" t="s">
        <v>7</v>
      </c>
      <c r="C9" s="20"/>
      <c r="D9" s="21">
        <v>995</v>
      </c>
      <c r="E9" s="21">
        <v>280505761</v>
      </c>
      <c r="F9" s="21">
        <v>483</v>
      </c>
      <c r="G9" s="21">
        <v>7891843</v>
      </c>
      <c r="H9" s="21">
        <v>135</v>
      </c>
      <c r="I9" s="21">
        <v>3784093</v>
      </c>
      <c r="J9" s="21">
        <v>377</v>
      </c>
      <c r="K9" s="21">
        <v>268829825</v>
      </c>
      <c r="L9" s="22">
        <v>17400</v>
      </c>
    </row>
    <row r="10" spans="1:12" ht="30" customHeight="1">
      <c r="A10" s="12"/>
      <c r="B10" s="13" t="s">
        <v>8</v>
      </c>
      <c r="C10" s="14"/>
      <c r="D10" s="15">
        <v>70</v>
      </c>
      <c r="E10" s="15">
        <v>463214</v>
      </c>
      <c r="F10" s="15">
        <v>36</v>
      </c>
      <c r="G10" s="15">
        <v>121807</v>
      </c>
      <c r="H10" s="15">
        <v>9</v>
      </c>
      <c r="I10" s="15">
        <v>14810</v>
      </c>
      <c r="J10" s="15">
        <v>25</v>
      </c>
      <c r="K10" s="15">
        <v>326597</v>
      </c>
      <c r="L10" s="16">
        <v>0</v>
      </c>
    </row>
    <row r="11" spans="1:12" ht="30" customHeight="1">
      <c r="A11" s="12"/>
      <c r="B11" s="13" t="s">
        <v>9</v>
      </c>
      <c r="C11" s="14"/>
      <c r="D11" s="15">
        <v>51</v>
      </c>
      <c r="E11" s="15">
        <v>451262</v>
      </c>
      <c r="F11" s="15">
        <v>30</v>
      </c>
      <c r="G11" s="15">
        <v>189061</v>
      </c>
      <c r="H11" s="15">
        <v>0</v>
      </c>
      <c r="I11" s="15">
        <v>0</v>
      </c>
      <c r="J11" s="15">
        <v>21</v>
      </c>
      <c r="K11" s="15">
        <v>262201</v>
      </c>
      <c r="L11" s="16">
        <v>0</v>
      </c>
    </row>
    <row r="12" spans="1:12" ht="30" customHeight="1">
      <c r="A12" s="12"/>
      <c r="B12" s="13" t="s">
        <v>10</v>
      </c>
      <c r="C12" s="14"/>
      <c r="D12" s="15">
        <v>89</v>
      </c>
      <c r="E12" s="15">
        <v>459986</v>
      </c>
      <c r="F12" s="15">
        <v>57</v>
      </c>
      <c r="G12" s="15">
        <v>141571</v>
      </c>
      <c r="H12" s="15">
        <v>1</v>
      </c>
      <c r="I12" s="15">
        <v>550</v>
      </c>
      <c r="J12" s="15">
        <v>31</v>
      </c>
      <c r="K12" s="15">
        <v>317865</v>
      </c>
      <c r="L12" s="16">
        <v>0</v>
      </c>
    </row>
    <row r="13" spans="1:12" ht="30" customHeight="1">
      <c r="A13" s="12"/>
      <c r="B13" s="13" t="s">
        <v>11</v>
      </c>
      <c r="C13" s="14"/>
      <c r="D13" s="15">
        <v>68</v>
      </c>
      <c r="E13" s="15">
        <v>377646</v>
      </c>
      <c r="F13" s="15">
        <v>51</v>
      </c>
      <c r="G13" s="15">
        <v>112861</v>
      </c>
      <c r="H13" s="15">
        <v>5</v>
      </c>
      <c r="I13" s="15">
        <v>240500</v>
      </c>
      <c r="J13" s="15">
        <v>12</v>
      </c>
      <c r="K13" s="15">
        <v>24285</v>
      </c>
      <c r="L13" s="16">
        <v>0</v>
      </c>
    </row>
    <row r="14" spans="1:12" ht="30" customHeight="1">
      <c r="A14" s="12"/>
      <c r="B14" s="13" t="s">
        <v>12</v>
      </c>
      <c r="C14" s="14"/>
      <c r="D14" s="15">
        <v>47</v>
      </c>
      <c r="E14" s="15">
        <v>203564</v>
      </c>
      <c r="F14" s="15">
        <v>38</v>
      </c>
      <c r="G14" s="15">
        <v>174054</v>
      </c>
      <c r="H14" s="15">
        <v>2</v>
      </c>
      <c r="I14" s="15">
        <v>11245</v>
      </c>
      <c r="J14" s="15">
        <v>7</v>
      </c>
      <c r="K14" s="15">
        <v>18265</v>
      </c>
      <c r="L14" s="16">
        <v>0</v>
      </c>
    </row>
    <row r="15" spans="1:12" ht="30" customHeight="1">
      <c r="A15" s="12"/>
      <c r="B15" s="13" t="s">
        <v>13</v>
      </c>
      <c r="C15" s="14"/>
      <c r="D15" s="15">
        <v>100</v>
      </c>
      <c r="E15" s="15">
        <v>573925</v>
      </c>
      <c r="F15" s="15">
        <v>73</v>
      </c>
      <c r="G15" s="15">
        <v>406853</v>
      </c>
      <c r="H15" s="15">
        <v>7</v>
      </c>
      <c r="I15" s="15">
        <v>27485</v>
      </c>
      <c r="J15" s="15">
        <v>20</v>
      </c>
      <c r="K15" s="15">
        <v>139587</v>
      </c>
      <c r="L15" s="16">
        <v>0</v>
      </c>
    </row>
    <row r="16" spans="1:12" ht="30" customHeight="1">
      <c r="A16" s="12"/>
      <c r="B16" s="13" t="s">
        <v>14</v>
      </c>
      <c r="C16" s="14"/>
      <c r="D16" s="15">
        <v>74</v>
      </c>
      <c r="E16" s="15">
        <v>684167</v>
      </c>
      <c r="F16" s="15">
        <v>58</v>
      </c>
      <c r="G16" s="15">
        <v>188012</v>
      </c>
      <c r="H16" s="15">
        <v>10</v>
      </c>
      <c r="I16" s="15">
        <v>473825</v>
      </c>
      <c r="J16" s="15">
        <v>6</v>
      </c>
      <c r="K16" s="15">
        <v>22330</v>
      </c>
      <c r="L16" s="16">
        <v>0</v>
      </c>
    </row>
    <row r="17" spans="1:12" s="23" customFormat="1" ht="34.5" customHeight="1">
      <c r="A17" s="18"/>
      <c r="B17" s="19" t="s">
        <v>15</v>
      </c>
      <c r="C17" s="20"/>
      <c r="D17" s="21">
        <v>499</v>
      </c>
      <c r="E17" s="21">
        <v>3213764</v>
      </c>
      <c r="F17" s="21">
        <v>343</v>
      </c>
      <c r="G17" s="21">
        <v>1334219</v>
      </c>
      <c r="H17" s="21">
        <v>34</v>
      </c>
      <c r="I17" s="21">
        <v>768415</v>
      </c>
      <c r="J17" s="21">
        <v>122</v>
      </c>
      <c r="K17" s="21">
        <v>1111130</v>
      </c>
      <c r="L17" s="22">
        <v>0</v>
      </c>
    </row>
    <row r="18" spans="1:12" ht="30" customHeight="1">
      <c r="A18" s="12"/>
      <c r="B18" s="13" t="s">
        <v>16</v>
      </c>
      <c r="C18" s="14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</row>
    <row r="19" spans="1:12" s="23" customFormat="1" ht="34.5" customHeight="1">
      <c r="A19" s="18"/>
      <c r="B19" s="19" t="s">
        <v>17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v>0</v>
      </c>
    </row>
    <row r="20" spans="1:12" ht="34.5" customHeight="1">
      <c r="A20" s="12"/>
      <c r="B20" s="13" t="s">
        <v>18</v>
      </c>
      <c r="C20" s="14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</row>
    <row r="21" spans="1:12" s="23" customFormat="1" ht="34.5" customHeight="1">
      <c r="A21" s="24"/>
      <c r="B21" s="25" t="s">
        <v>19</v>
      </c>
      <c r="C21" s="26"/>
      <c r="D21" s="21">
        <v>1494</v>
      </c>
      <c r="E21" s="21">
        <v>283719525</v>
      </c>
      <c r="F21" s="21">
        <v>826</v>
      </c>
      <c r="G21" s="21">
        <v>9226062</v>
      </c>
      <c r="H21" s="21">
        <v>169</v>
      </c>
      <c r="I21" s="21">
        <v>4552508</v>
      </c>
      <c r="J21" s="21">
        <v>499</v>
      </c>
      <c r="K21" s="21">
        <v>269940955</v>
      </c>
      <c r="L21" s="22">
        <v>17400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8:12" ht="13.5">
      <c r="H23" s="33"/>
      <c r="I23" s="33"/>
      <c r="J23" s="33"/>
      <c r="K23" s="33"/>
      <c r="L23" s="33"/>
    </row>
    <row r="24" spans="8:12" ht="13.5">
      <c r="H24" s="33"/>
      <c r="I24" s="33"/>
      <c r="J24" s="33"/>
      <c r="K24" s="33"/>
      <c r="L24" s="33"/>
    </row>
  </sheetData>
  <sheetProtection/>
  <mergeCells count="8">
    <mergeCell ref="A1:L1"/>
    <mergeCell ref="A2:L2"/>
    <mergeCell ref="A3:C4"/>
    <mergeCell ref="D3:E3"/>
    <mergeCell ref="F3:G3"/>
    <mergeCell ref="H3:I3"/>
    <mergeCell ref="J3:K3"/>
    <mergeCell ref="L3:L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6" sqref="D6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6.50390625" style="34" customWidth="1"/>
    <col min="5" max="5" width="10.625" style="34" customWidth="1"/>
    <col min="6" max="6" width="6.50390625" style="34" customWidth="1"/>
    <col min="7" max="7" width="10.625" style="34" customWidth="1"/>
    <col min="8" max="8" width="6.25390625" style="34" customWidth="1"/>
    <col min="9" max="9" width="10.625" style="34" customWidth="1"/>
    <col min="10" max="10" width="6.25390625" style="34" customWidth="1"/>
    <col min="11" max="11" width="10.625" style="34" customWidth="1"/>
    <col min="12" max="12" width="9.375" style="34" customWidth="1"/>
    <col min="13" max="16384" width="9.00390625" style="17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58"/>
      <c r="F3" s="54" t="s">
        <v>1</v>
      </c>
      <c r="G3" s="58"/>
      <c r="H3" s="54" t="s">
        <v>2</v>
      </c>
      <c r="I3" s="58"/>
      <c r="J3" s="54" t="s">
        <v>3</v>
      </c>
      <c r="K3" s="55"/>
      <c r="L3" s="5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57"/>
    </row>
    <row r="5" spans="1:12" s="11" customFormat="1" ht="18" customHeight="1">
      <c r="A5" s="7"/>
      <c r="B5" s="8"/>
      <c r="C5" s="9"/>
      <c r="D5" s="8" t="s">
        <v>25</v>
      </c>
      <c r="E5" s="8" t="s">
        <v>26</v>
      </c>
      <c r="F5" s="8" t="s">
        <v>25</v>
      </c>
      <c r="G5" s="8" t="s">
        <v>26</v>
      </c>
      <c r="H5" s="8" t="s">
        <v>25</v>
      </c>
      <c r="I5" s="8" t="s">
        <v>26</v>
      </c>
      <c r="J5" s="8" t="s">
        <v>25</v>
      </c>
      <c r="K5" s="8" t="s">
        <v>26</v>
      </c>
      <c r="L5" s="10" t="s">
        <v>26</v>
      </c>
    </row>
    <row r="6" spans="1:12" ht="30" customHeight="1">
      <c r="A6" s="12"/>
      <c r="B6" s="13" t="s">
        <v>28</v>
      </c>
      <c r="C6" s="14"/>
      <c r="D6" s="15">
        <v>2427</v>
      </c>
      <c r="E6" s="15">
        <v>544416655</v>
      </c>
      <c r="F6" s="15">
        <v>1846</v>
      </c>
      <c r="G6" s="15">
        <v>160894629</v>
      </c>
      <c r="H6" s="15">
        <v>85</v>
      </c>
      <c r="I6" s="15">
        <v>29828753</v>
      </c>
      <c r="J6" s="15">
        <v>496</v>
      </c>
      <c r="K6" s="15">
        <v>353693273</v>
      </c>
      <c r="L6" s="16">
        <v>0</v>
      </c>
    </row>
    <row r="7" spans="1:12" ht="30" customHeight="1">
      <c r="A7" s="12"/>
      <c r="B7" s="13" t="s">
        <v>5</v>
      </c>
      <c r="C7" s="14"/>
      <c r="D7" s="15">
        <v>48</v>
      </c>
      <c r="E7" s="15">
        <v>201442900</v>
      </c>
      <c r="F7" s="15">
        <v>0</v>
      </c>
      <c r="G7" s="15">
        <v>0</v>
      </c>
      <c r="H7" s="15">
        <v>3</v>
      </c>
      <c r="I7" s="15">
        <v>413300</v>
      </c>
      <c r="J7" s="15">
        <v>45</v>
      </c>
      <c r="K7" s="15">
        <v>201029600</v>
      </c>
      <c r="L7" s="16">
        <v>0</v>
      </c>
    </row>
    <row r="8" spans="1:12" ht="30" customHeight="1">
      <c r="A8" s="12"/>
      <c r="B8" s="13" t="s">
        <v>6</v>
      </c>
      <c r="C8" s="14"/>
      <c r="D8" s="15">
        <v>3</v>
      </c>
      <c r="E8" s="15">
        <v>52100</v>
      </c>
      <c r="F8" s="15">
        <v>0</v>
      </c>
      <c r="G8" s="15">
        <v>0</v>
      </c>
      <c r="H8" s="15">
        <v>2</v>
      </c>
      <c r="I8" s="15">
        <v>17100</v>
      </c>
      <c r="J8" s="15">
        <v>1</v>
      </c>
      <c r="K8" s="15">
        <v>35000</v>
      </c>
      <c r="L8" s="16">
        <v>0</v>
      </c>
    </row>
    <row r="9" spans="1:12" s="23" customFormat="1" ht="34.5" customHeight="1">
      <c r="A9" s="18"/>
      <c r="B9" s="19" t="s">
        <v>7</v>
      </c>
      <c r="C9" s="20"/>
      <c r="D9" s="21">
        <v>2478</v>
      </c>
      <c r="E9" s="21">
        <v>745911655</v>
      </c>
      <c r="F9" s="21">
        <v>1846</v>
      </c>
      <c r="G9" s="21">
        <v>160894629</v>
      </c>
      <c r="H9" s="21">
        <v>90</v>
      </c>
      <c r="I9" s="21">
        <v>30259153</v>
      </c>
      <c r="J9" s="21">
        <v>542</v>
      </c>
      <c r="K9" s="21">
        <v>554757873</v>
      </c>
      <c r="L9" s="22">
        <v>0</v>
      </c>
    </row>
    <row r="10" spans="1:12" ht="30" customHeight="1">
      <c r="A10" s="12"/>
      <c r="B10" s="13" t="s">
        <v>8</v>
      </c>
      <c r="C10" s="14"/>
      <c r="D10" s="15">
        <v>241</v>
      </c>
      <c r="E10" s="15">
        <v>31455349</v>
      </c>
      <c r="F10" s="15">
        <v>194</v>
      </c>
      <c r="G10" s="15">
        <v>13155945</v>
      </c>
      <c r="H10" s="15">
        <v>7</v>
      </c>
      <c r="I10" s="15">
        <v>1408755</v>
      </c>
      <c r="J10" s="15">
        <v>40</v>
      </c>
      <c r="K10" s="15">
        <v>16890649</v>
      </c>
      <c r="L10" s="16">
        <v>0</v>
      </c>
    </row>
    <row r="11" spans="1:12" ht="30" customHeight="1">
      <c r="A11" s="12"/>
      <c r="B11" s="13" t="s">
        <v>9</v>
      </c>
      <c r="C11" s="14"/>
      <c r="D11" s="15">
        <v>165</v>
      </c>
      <c r="E11" s="15">
        <v>19428340</v>
      </c>
      <c r="F11" s="15">
        <v>142</v>
      </c>
      <c r="G11" s="15">
        <v>9893628</v>
      </c>
      <c r="H11" s="15">
        <v>5</v>
      </c>
      <c r="I11" s="15">
        <v>1264100</v>
      </c>
      <c r="J11" s="15">
        <v>18</v>
      </c>
      <c r="K11" s="15">
        <v>8270612</v>
      </c>
      <c r="L11" s="16">
        <v>0</v>
      </c>
    </row>
    <row r="12" spans="1:12" ht="30" customHeight="1">
      <c r="A12" s="12"/>
      <c r="B12" s="13" t="s">
        <v>10</v>
      </c>
      <c r="C12" s="14"/>
      <c r="D12" s="15">
        <v>315</v>
      </c>
      <c r="E12" s="15">
        <v>60797068</v>
      </c>
      <c r="F12" s="15">
        <v>242</v>
      </c>
      <c r="G12" s="15">
        <v>34475085</v>
      </c>
      <c r="H12" s="15">
        <v>5</v>
      </c>
      <c r="I12" s="15">
        <v>14845664</v>
      </c>
      <c r="J12" s="15">
        <v>68</v>
      </c>
      <c r="K12" s="15">
        <v>11476319</v>
      </c>
      <c r="L12" s="16">
        <v>0</v>
      </c>
    </row>
    <row r="13" spans="1:12" ht="30" customHeight="1">
      <c r="A13" s="12"/>
      <c r="B13" s="13" t="s">
        <v>11</v>
      </c>
      <c r="C13" s="14"/>
      <c r="D13" s="15">
        <v>123</v>
      </c>
      <c r="E13" s="15">
        <v>19076372</v>
      </c>
      <c r="F13" s="15">
        <v>104</v>
      </c>
      <c r="G13" s="15">
        <v>15485827</v>
      </c>
      <c r="H13" s="15">
        <v>0</v>
      </c>
      <c r="I13" s="15">
        <v>0</v>
      </c>
      <c r="J13" s="15">
        <v>19</v>
      </c>
      <c r="K13" s="15">
        <v>3590545</v>
      </c>
      <c r="L13" s="16">
        <v>0</v>
      </c>
    </row>
    <row r="14" spans="1:12" ht="30" customHeight="1">
      <c r="A14" s="12"/>
      <c r="B14" s="13" t="s">
        <v>12</v>
      </c>
      <c r="C14" s="14"/>
      <c r="D14" s="15">
        <v>98</v>
      </c>
      <c r="E14" s="15">
        <v>48555662</v>
      </c>
      <c r="F14" s="15">
        <v>76</v>
      </c>
      <c r="G14" s="15">
        <v>42250415</v>
      </c>
      <c r="H14" s="15">
        <v>0</v>
      </c>
      <c r="I14" s="15">
        <v>0</v>
      </c>
      <c r="J14" s="15">
        <v>22</v>
      </c>
      <c r="K14" s="15">
        <v>6305247</v>
      </c>
      <c r="L14" s="16">
        <v>0</v>
      </c>
    </row>
    <row r="15" spans="1:12" ht="30" customHeight="1">
      <c r="A15" s="12"/>
      <c r="B15" s="13" t="s">
        <v>13</v>
      </c>
      <c r="C15" s="14"/>
      <c r="D15" s="15">
        <v>356</v>
      </c>
      <c r="E15" s="15">
        <v>50701285</v>
      </c>
      <c r="F15" s="15">
        <v>323</v>
      </c>
      <c r="G15" s="15">
        <v>53458195</v>
      </c>
      <c r="H15" s="15">
        <v>10</v>
      </c>
      <c r="I15" s="15">
        <v>2580155</v>
      </c>
      <c r="J15" s="15">
        <v>23</v>
      </c>
      <c r="K15" s="15">
        <v>-5337065</v>
      </c>
      <c r="L15" s="16">
        <v>8999400</v>
      </c>
    </row>
    <row r="16" spans="1:12" ht="30" customHeight="1">
      <c r="A16" s="12"/>
      <c r="B16" s="13" t="s">
        <v>14</v>
      </c>
      <c r="C16" s="14"/>
      <c r="D16" s="15">
        <v>230</v>
      </c>
      <c r="E16" s="15">
        <v>23859357</v>
      </c>
      <c r="F16" s="15">
        <v>191</v>
      </c>
      <c r="G16" s="15">
        <v>13442739</v>
      </c>
      <c r="H16" s="15">
        <v>21</v>
      </c>
      <c r="I16" s="15">
        <v>3168185</v>
      </c>
      <c r="J16" s="15">
        <v>18</v>
      </c>
      <c r="K16" s="15">
        <v>7248433</v>
      </c>
      <c r="L16" s="16">
        <v>0</v>
      </c>
    </row>
    <row r="17" spans="1:12" s="23" customFormat="1" ht="34.5" customHeight="1">
      <c r="A17" s="18"/>
      <c r="B17" s="19" t="s">
        <v>15</v>
      </c>
      <c r="C17" s="20"/>
      <c r="D17" s="21">
        <v>1528</v>
      </c>
      <c r="E17" s="21">
        <v>253873433</v>
      </c>
      <c r="F17" s="21">
        <v>1272</v>
      </c>
      <c r="G17" s="21">
        <v>182161834</v>
      </c>
      <c r="H17" s="21">
        <v>48</v>
      </c>
      <c r="I17" s="21">
        <v>23266859</v>
      </c>
      <c r="J17" s="21">
        <v>208</v>
      </c>
      <c r="K17" s="21">
        <v>48444740</v>
      </c>
      <c r="L17" s="22">
        <v>8999400</v>
      </c>
    </row>
    <row r="18" spans="1:12" ht="30" customHeight="1">
      <c r="A18" s="12"/>
      <c r="B18" s="13" t="s">
        <v>16</v>
      </c>
      <c r="C18" s="14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</row>
    <row r="19" spans="1:12" s="23" customFormat="1" ht="34.5" customHeight="1">
      <c r="A19" s="18"/>
      <c r="B19" s="19" t="s">
        <v>17</v>
      </c>
      <c r="C19" s="20"/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2">
        <v>0</v>
      </c>
    </row>
    <row r="20" spans="1:12" ht="34.5" customHeight="1">
      <c r="A20" s="12"/>
      <c r="B20" s="13" t="s">
        <v>18</v>
      </c>
      <c r="C20" s="14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</row>
    <row r="21" spans="1:12" s="23" customFormat="1" ht="34.5" customHeight="1">
      <c r="A21" s="24"/>
      <c r="B21" s="25" t="s">
        <v>19</v>
      </c>
      <c r="C21" s="26"/>
      <c r="D21" s="21">
        <v>4006</v>
      </c>
      <c r="E21" s="21">
        <v>999785088</v>
      </c>
      <c r="F21" s="21">
        <v>3118</v>
      </c>
      <c r="G21" s="21">
        <v>343056463</v>
      </c>
      <c r="H21" s="21">
        <v>138</v>
      </c>
      <c r="I21" s="21">
        <v>53526012</v>
      </c>
      <c r="J21" s="21">
        <v>750</v>
      </c>
      <c r="K21" s="21">
        <v>603202613</v>
      </c>
      <c r="L21" s="22">
        <v>8999400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8:12" ht="13.5">
      <c r="H23" s="33"/>
      <c r="I23" s="33"/>
      <c r="J23" s="33"/>
      <c r="K23" s="33"/>
      <c r="L23" s="33"/>
    </row>
    <row r="24" spans="8:12" ht="13.5">
      <c r="H24" s="33"/>
      <c r="I24" s="33"/>
      <c r="J24" s="33"/>
      <c r="K24" s="33"/>
      <c r="L24" s="33"/>
    </row>
  </sheetData>
  <sheetProtection/>
  <mergeCells count="8">
    <mergeCell ref="A1:L1"/>
    <mergeCell ref="A2:L2"/>
    <mergeCell ref="A3:C4"/>
    <mergeCell ref="D3:E3"/>
    <mergeCell ref="F3:G3"/>
    <mergeCell ref="H3:I3"/>
    <mergeCell ref="J3:K3"/>
    <mergeCell ref="L3:L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6.50390625" style="34" customWidth="1"/>
    <col min="5" max="5" width="10.625" style="34" customWidth="1"/>
    <col min="6" max="6" width="6.50390625" style="34" customWidth="1"/>
    <col min="7" max="7" width="10.625" style="34" customWidth="1"/>
    <col min="8" max="8" width="6.25390625" style="34" customWidth="1"/>
    <col min="9" max="9" width="10.625" style="34" customWidth="1"/>
    <col min="10" max="10" width="6.25390625" style="34" customWidth="1"/>
    <col min="11" max="11" width="10.625" style="34" customWidth="1"/>
    <col min="12" max="12" width="9.375" style="34" customWidth="1"/>
    <col min="13" max="16384" width="9.00390625" style="17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33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58"/>
      <c r="F3" s="54" t="s">
        <v>1</v>
      </c>
      <c r="G3" s="58"/>
      <c r="H3" s="54" t="s">
        <v>2</v>
      </c>
      <c r="I3" s="58"/>
      <c r="J3" s="54" t="s">
        <v>3</v>
      </c>
      <c r="K3" s="55"/>
      <c r="L3" s="5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57"/>
    </row>
    <row r="5" spans="1:12" s="11" customFormat="1" ht="18" customHeight="1">
      <c r="A5" s="7"/>
      <c r="B5" s="8"/>
      <c r="C5" s="9"/>
      <c r="D5" s="8" t="s">
        <v>25</v>
      </c>
      <c r="E5" s="8" t="s">
        <v>26</v>
      </c>
      <c r="F5" s="8" t="s">
        <v>25</v>
      </c>
      <c r="G5" s="8" t="s">
        <v>26</v>
      </c>
      <c r="H5" s="8" t="s">
        <v>25</v>
      </c>
      <c r="I5" s="8" t="s">
        <v>26</v>
      </c>
      <c r="J5" s="8" t="s">
        <v>25</v>
      </c>
      <c r="K5" s="8" t="s">
        <v>26</v>
      </c>
      <c r="L5" s="10" t="s">
        <v>26</v>
      </c>
    </row>
    <row r="6" spans="1:12" ht="30" customHeight="1">
      <c r="A6" s="12"/>
      <c r="B6" s="13" t="s">
        <v>28</v>
      </c>
      <c r="C6" s="14"/>
      <c r="D6" s="15">
        <v>1</v>
      </c>
      <c r="E6" s="15">
        <v>51800</v>
      </c>
      <c r="F6" s="15">
        <v>1</v>
      </c>
      <c r="G6" s="15">
        <v>51800</v>
      </c>
      <c r="H6" s="15">
        <v>0</v>
      </c>
      <c r="I6" s="15">
        <v>0</v>
      </c>
      <c r="J6" s="15">
        <v>0</v>
      </c>
      <c r="K6" s="15">
        <v>0</v>
      </c>
      <c r="L6" s="16">
        <v>0</v>
      </c>
    </row>
    <row r="7" spans="1:12" ht="30" customHeight="1">
      <c r="A7" s="12"/>
      <c r="B7" s="13" t="s">
        <v>5</v>
      </c>
      <c r="C7" s="14"/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6">
        <v>0</v>
      </c>
    </row>
    <row r="8" spans="1:12" ht="30" customHeight="1">
      <c r="A8" s="12"/>
      <c r="B8" s="13" t="s">
        <v>6</v>
      </c>
      <c r="C8" s="14"/>
      <c r="D8" s="15">
        <v>1</v>
      </c>
      <c r="E8" s="15">
        <v>417900</v>
      </c>
      <c r="F8" s="15">
        <v>0</v>
      </c>
      <c r="G8" s="15">
        <v>0</v>
      </c>
      <c r="H8" s="15">
        <v>0</v>
      </c>
      <c r="I8" s="15">
        <v>0</v>
      </c>
      <c r="J8" s="15">
        <v>1</v>
      </c>
      <c r="K8" s="15">
        <v>417900</v>
      </c>
      <c r="L8" s="16">
        <v>0</v>
      </c>
    </row>
    <row r="9" spans="1:12" s="23" customFormat="1" ht="34.5" customHeight="1">
      <c r="A9" s="18"/>
      <c r="B9" s="19" t="s">
        <v>7</v>
      </c>
      <c r="C9" s="20"/>
      <c r="D9" s="21">
        <v>2</v>
      </c>
      <c r="E9" s="21">
        <v>469700</v>
      </c>
      <c r="F9" s="21">
        <v>1</v>
      </c>
      <c r="G9" s="21">
        <v>51800</v>
      </c>
      <c r="H9" s="21">
        <v>0</v>
      </c>
      <c r="I9" s="21">
        <v>0</v>
      </c>
      <c r="J9" s="21">
        <v>1</v>
      </c>
      <c r="K9" s="21">
        <v>417900</v>
      </c>
      <c r="L9" s="22">
        <v>0</v>
      </c>
    </row>
    <row r="10" spans="1:12" ht="30" customHeight="1">
      <c r="A10" s="12"/>
      <c r="B10" s="13" t="s">
        <v>8</v>
      </c>
      <c r="C10" s="14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6">
        <v>0</v>
      </c>
    </row>
    <row r="11" spans="1:12" ht="30" customHeight="1">
      <c r="A11" s="12"/>
      <c r="B11" s="13" t="s">
        <v>9</v>
      </c>
      <c r="C11" s="14"/>
      <c r="D11" s="15">
        <v>1</v>
      </c>
      <c r="E11" s="15">
        <v>140000</v>
      </c>
      <c r="F11" s="15">
        <v>1</v>
      </c>
      <c r="G11" s="15">
        <v>140000</v>
      </c>
      <c r="H11" s="15">
        <v>0</v>
      </c>
      <c r="I11" s="15">
        <v>0</v>
      </c>
      <c r="J11" s="15">
        <v>0</v>
      </c>
      <c r="K11" s="15">
        <v>0</v>
      </c>
      <c r="L11" s="16">
        <v>0</v>
      </c>
    </row>
    <row r="12" spans="1:12" ht="30" customHeight="1">
      <c r="A12" s="12"/>
      <c r="B12" s="13" t="s">
        <v>10</v>
      </c>
      <c r="C12" s="14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>
        <v>0</v>
      </c>
    </row>
    <row r="13" spans="1:12" ht="30" customHeight="1">
      <c r="A13" s="12"/>
      <c r="B13" s="13" t="s">
        <v>11</v>
      </c>
      <c r="C13" s="14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6">
        <v>0</v>
      </c>
    </row>
    <row r="14" spans="1:12" ht="30" customHeight="1">
      <c r="A14" s="12"/>
      <c r="B14" s="13" t="s">
        <v>12</v>
      </c>
      <c r="C14" s="14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v>0</v>
      </c>
    </row>
    <row r="15" spans="1:12" ht="30" customHeight="1">
      <c r="A15" s="12"/>
      <c r="B15" s="13" t="s">
        <v>13</v>
      </c>
      <c r="C15" s="14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6">
        <v>0</v>
      </c>
    </row>
    <row r="16" spans="1:12" ht="30" customHeight="1">
      <c r="A16" s="12"/>
      <c r="B16" s="13" t="s">
        <v>14</v>
      </c>
      <c r="C16" s="14"/>
      <c r="D16" s="15">
        <v>2</v>
      </c>
      <c r="E16" s="15">
        <v>18600</v>
      </c>
      <c r="F16" s="15">
        <v>2</v>
      </c>
      <c r="G16" s="15">
        <v>18600</v>
      </c>
      <c r="H16" s="15">
        <v>0</v>
      </c>
      <c r="I16" s="15">
        <v>0</v>
      </c>
      <c r="J16" s="15">
        <v>0</v>
      </c>
      <c r="K16" s="15">
        <v>0</v>
      </c>
      <c r="L16" s="16">
        <v>0</v>
      </c>
    </row>
    <row r="17" spans="1:12" s="23" customFormat="1" ht="34.5" customHeight="1">
      <c r="A17" s="18"/>
      <c r="B17" s="19" t="s">
        <v>15</v>
      </c>
      <c r="C17" s="20"/>
      <c r="D17" s="21">
        <v>3</v>
      </c>
      <c r="E17" s="21">
        <v>158600</v>
      </c>
      <c r="F17" s="21">
        <v>3</v>
      </c>
      <c r="G17" s="21">
        <v>158600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</row>
    <row r="18" spans="1:12" ht="30" customHeight="1">
      <c r="A18" s="12"/>
      <c r="B18" s="13" t="s">
        <v>16</v>
      </c>
      <c r="C18" s="14"/>
      <c r="D18" s="15">
        <v>3</v>
      </c>
      <c r="E18" s="15">
        <v>37000</v>
      </c>
      <c r="F18" s="15">
        <v>3</v>
      </c>
      <c r="G18" s="15">
        <v>37000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</row>
    <row r="19" spans="1:12" s="23" customFormat="1" ht="34.5" customHeight="1">
      <c r="A19" s="18"/>
      <c r="B19" s="19" t="s">
        <v>17</v>
      </c>
      <c r="C19" s="20"/>
      <c r="D19" s="21">
        <v>3</v>
      </c>
      <c r="E19" s="21">
        <v>37000</v>
      </c>
      <c r="F19" s="21">
        <v>3</v>
      </c>
      <c r="G19" s="21">
        <v>37000</v>
      </c>
      <c r="H19" s="21">
        <v>0</v>
      </c>
      <c r="I19" s="21">
        <v>0</v>
      </c>
      <c r="J19" s="21">
        <v>0</v>
      </c>
      <c r="K19" s="21">
        <v>0</v>
      </c>
      <c r="L19" s="22">
        <v>0</v>
      </c>
    </row>
    <row r="20" spans="1:12" ht="34.5" customHeight="1">
      <c r="A20" s="12"/>
      <c r="B20" s="13" t="s">
        <v>18</v>
      </c>
      <c r="C20" s="14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</row>
    <row r="21" spans="1:12" s="23" customFormat="1" ht="34.5" customHeight="1">
      <c r="A21" s="24"/>
      <c r="B21" s="25" t="s">
        <v>19</v>
      </c>
      <c r="C21" s="26"/>
      <c r="D21" s="21">
        <v>8</v>
      </c>
      <c r="E21" s="21">
        <v>665300</v>
      </c>
      <c r="F21" s="21">
        <v>7</v>
      </c>
      <c r="G21" s="21">
        <v>247400</v>
      </c>
      <c r="H21" s="21">
        <v>0</v>
      </c>
      <c r="I21" s="21">
        <v>0</v>
      </c>
      <c r="J21" s="21">
        <v>1</v>
      </c>
      <c r="K21" s="21">
        <v>417900</v>
      </c>
      <c r="L21" s="22">
        <v>0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8:12" ht="13.5">
      <c r="H23" s="33"/>
      <c r="I23" s="33"/>
      <c r="J23" s="33"/>
      <c r="K23" s="33"/>
      <c r="L23" s="33"/>
    </row>
    <row r="24" spans="8:12" ht="13.5">
      <c r="H24" s="33"/>
      <c r="I24" s="33"/>
      <c r="J24" s="33"/>
      <c r="K24" s="33"/>
      <c r="L24" s="33"/>
    </row>
  </sheetData>
  <sheetProtection/>
  <mergeCells count="8">
    <mergeCell ref="A1:L1"/>
    <mergeCell ref="A2:L2"/>
    <mergeCell ref="A3:C4"/>
    <mergeCell ref="D3:E3"/>
    <mergeCell ref="F3:G3"/>
    <mergeCell ref="H3:I3"/>
    <mergeCell ref="J3:K3"/>
    <mergeCell ref="L3:L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P4" sqref="P4"/>
    </sheetView>
  </sheetViews>
  <sheetFormatPr defaultColWidth="9.00390625" defaultRowHeight="13.5"/>
  <cols>
    <col min="1" max="1" width="0.74609375" style="34" customWidth="1"/>
    <col min="2" max="2" width="11.00390625" style="34" customWidth="1"/>
    <col min="3" max="3" width="0.74609375" style="34" customWidth="1"/>
    <col min="4" max="4" width="7.125" style="23" customWidth="1"/>
    <col min="5" max="5" width="11.875" style="23" customWidth="1"/>
    <col min="6" max="6" width="7.125" style="23" customWidth="1"/>
    <col min="7" max="7" width="12.00390625" style="23" customWidth="1"/>
    <col min="8" max="8" width="7.125" style="23" customWidth="1"/>
    <col min="9" max="9" width="11.875" style="23" customWidth="1"/>
    <col min="10" max="10" width="7.125" style="23" customWidth="1"/>
    <col min="11" max="11" width="11.875" style="23" customWidth="1"/>
    <col min="12" max="12" width="9.375" style="23" customWidth="1"/>
    <col min="13" max="16384" width="9.00390625" style="23" customWidth="1"/>
  </cols>
  <sheetData>
    <row r="1" spans="1:12" s="1" customFormat="1" ht="24" customHeight="1">
      <c r="A1" s="52" t="s">
        <v>34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2" customFormat="1" ht="24" customHeight="1" thickBot="1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s="3" customFormat="1" ht="27.75" customHeight="1">
      <c r="A3" s="59" t="s">
        <v>22</v>
      </c>
      <c r="B3" s="60"/>
      <c r="C3" s="61"/>
      <c r="D3" s="55" t="s">
        <v>0</v>
      </c>
      <c r="E3" s="65"/>
      <c r="F3" s="54" t="s">
        <v>1</v>
      </c>
      <c r="G3" s="58"/>
      <c r="H3" s="54" t="s">
        <v>2</v>
      </c>
      <c r="I3" s="58"/>
      <c r="J3" s="54" t="s">
        <v>3</v>
      </c>
      <c r="K3" s="55"/>
      <c r="L3" s="66" t="s">
        <v>23</v>
      </c>
    </row>
    <row r="4" spans="1:12" s="3" customFormat="1" ht="27.75" customHeight="1">
      <c r="A4" s="62"/>
      <c r="B4" s="63"/>
      <c r="C4" s="64"/>
      <c r="D4" s="4" t="s">
        <v>4</v>
      </c>
      <c r="E4" s="5" t="s">
        <v>24</v>
      </c>
      <c r="F4" s="5" t="s">
        <v>4</v>
      </c>
      <c r="G4" s="5" t="s">
        <v>24</v>
      </c>
      <c r="H4" s="5" t="s">
        <v>4</v>
      </c>
      <c r="I4" s="5" t="s">
        <v>24</v>
      </c>
      <c r="J4" s="5" t="s">
        <v>4</v>
      </c>
      <c r="K4" s="6" t="s">
        <v>24</v>
      </c>
      <c r="L4" s="67"/>
    </row>
    <row r="5" spans="1:12" s="11" customFormat="1" ht="18" customHeight="1">
      <c r="A5" s="35"/>
      <c r="B5" s="36"/>
      <c r="C5" s="9"/>
      <c r="D5" s="8" t="s">
        <v>29</v>
      </c>
      <c r="E5" s="8" t="s">
        <v>26</v>
      </c>
      <c r="F5" s="8" t="s">
        <v>29</v>
      </c>
      <c r="G5" s="8" t="s">
        <v>26</v>
      </c>
      <c r="H5" s="8" t="s">
        <v>29</v>
      </c>
      <c r="I5" s="8" t="s">
        <v>26</v>
      </c>
      <c r="J5" s="8" t="s">
        <v>29</v>
      </c>
      <c r="K5" s="8" t="s">
        <v>26</v>
      </c>
      <c r="L5" s="10" t="s">
        <v>26</v>
      </c>
    </row>
    <row r="6" spans="1:12" ht="30" customHeight="1">
      <c r="A6" s="37"/>
      <c r="B6" s="38" t="s">
        <v>28</v>
      </c>
      <c r="C6" s="39"/>
      <c r="D6" s="15">
        <v>16393</v>
      </c>
      <c r="E6" s="15">
        <v>720008685</v>
      </c>
      <c r="F6" s="15">
        <v>15453</v>
      </c>
      <c r="G6" s="15">
        <v>302776811</v>
      </c>
      <c r="H6" s="15">
        <v>129</v>
      </c>
      <c r="I6" s="15">
        <v>30474176</v>
      </c>
      <c r="J6" s="15">
        <v>811</v>
      </c>
      <c r="K6" s="15">
        <v>386757698</v>
      </c>
      <c r="L6" s="16">
        <v>176655</v>
      </c>
    </row>
    <row r="7" spans="1:12" ht="30" customHeight="1">
      <c r="A7" s="37"/>
      <c r="B7" s="38" t="s">
        <v>5</v>
      </c>
      <c r="C7" s="39"/>
      <c r="D7" s="15">
        <v>1189</v>
      </c>
      <c r="E7" s="15">
        <v>848163130</v>
      </c>
      <c r="F7" s="15">
        <v>911</v>
      </c>
      <c r="G7" s="15">
        <v>388046125</v>
      </c>
      <c r="H7" s="15">
        <v>122</v>
      </c>
      <c r="I7" s="15">
        <v>3890605</v>
      </c>
      <c r="J7" s="15">
        <v>156</v>
      </c>
      <c r="K7" s="15">
        <v>456226400</v>
      </c>
      <c r="L7" s="16">
        <v>11900</v>
      </c>
    </row>
    <row r="8" spans="1:12" ht="30" customHeight="1">
      <c r="A8" s="37"/>
      <c r="B8" s="38" t="s">
        <v>6</v>
      </c>
      <c r="C8" s="39"/>
      <c r="D8" s="15">
        <v>737</v>
      </c>
      <c r="E8" s="15">
        <v>13183290</v>
      </c>
      <c r="F8" s="15">
        <v>728</v>
      </c>
      <c r="G8" s="15">
        <v>12706305</v>
      </c>
      <c r="H8" s="15">
        <v>2</v>
      </c>
      <c r="I8" s="15">
        <v>17100</v>
      </c>
      <c r="J8" s="15">
        <v>7</v>
      </c>
      <c r="K8" s="15">
        <v>459885</v>
      </c>
      <c r="L8" s="16">
        <v>18524</v>
      </c>
    </row>
    <row r="9" spans="1:12" s="45" customFormat="1" ht="34.5" customHeight="1">
      <c r="A9" s="40"/>
      <c r="B9" s="41" t="s">
        <v>7</v>
      </c>
      <c r="C9" s="42"/>
      <c r="D9" s="43">
        <v>18319</v>
      </c>
      <c r="E9" s="43">
        <v>1581355105</v>
      </c>
      <c r="F9" s="43">
        <v>17092</v>
      </c>
      <c r="G9" s="43">
        <v>703529241</v>
      </c>
      <c r="H9" s="43">
        <v>253</v>
      </c>
      <c r="I9" s="43">
        <v>34381881</v>
      </c>
      <c r="J9" s="43">
        <v>974</v>
      </c>
      <c r="K9" s="43">
        <v>843443983</v>
      </c>
      <c r="L9" s="44">
        <v>207079</v>
      </c>
    </row>
    <row r="10" spans="1:12" ht="30" customHeight="1">
      <c r="A10" s="46"/>
      <c r="B10" s="38" t="s">
        <v>8</v>
      </c>
      <c r="C10" s="47"/>
      <c r="D10" s="15">
        <v>2113</v>
      </c>
      <c r="E10" s="15">
        <v>128272461</v>
      </c>
      <c r="F10" s="15">
        <v>2025</v>
      </c>
      <c r="G10" s="15">
        <v>109571112</v>
      </c>
      <c r="H10" s="15">
        <v>16</v>
      </c>
      <c r="I10" s="15">
        <v>1423565</v>
      </c>
      <c r="J10" s="15">
        <v>72</v>
      </c>
      <c r="K10" s="15">
        <v>17277784</v>
      </c>
      <c r="L10" s="16">
        <v>20511</v>
      </c>
    </row>
    <row r="11" spans="1:12" ht="30" customHeight="1">
      <c r="A11" s="46"/>
      <c r="B11" s="38" t="s">
        <v>9</v>
      </c>
      <c r="C11" s="47"/>
      <c r="D11" s="15">
        <v>1342</v>
      </c>
      <c r="E11" s="15">
        <v>69206724</v>
      </c>
      <c r="F11" s="15">
        <v>1296</v>
      </c>
      <c r="G11" s="15">
        <v>59407886</v>
      </c>
      <c r="H11" s="15">
        <v>5</v>
      </c>
      <c r="I11" s="15">
        <v>1264100</v>
      </c>
      <c r="J11" s="15">
        <v>41</v>
      </c>
      <c r="K11" s="15">
        <v>8534738</v>
      </c>
      <c r="L11" s="16">
        <v>12481</v>
      </c>
    </row>
    <row r="12" spans="1:12" ht="30" customHeight="1">
      <c r="A12" s="46"/>
      <c r="B12" s="38" t="s">
        <v>10</v>
      </c>
      <c r="C12" s="47"/>
      <c r="D12" s="15">
        <v>2324</v>
      </c>
      <c r="E12" s="15">
        <v>194057553</v>
      </c>
      <c r="F12" s="15">
        <v>2217</v>
      </c>
      <c r="G12" s="15">
        <v>167408023</v>
      </c>
      <c r="H12" s="15">
        <v>6</v>
      </c>
      <c r="I12" s="15">
        <v>14846214</v>
      </c>
      <c r="J12" s="15">
        <v>101</v>
      </c>
      <c r="K12" s="15">
        <v>11803316</v>
      </c>
      <c r="L12" s="16">
        <v>43890</v>
      </c>
    </row>
    <row r="13" spans="1:12" ht="30" customHeight="1">
      <c r="A13" s="46"/>
      <c r="B13" s="38" t="s">
        <v>11</v>
      </c>
      <c r="C13" s="47"/>
      <c r="D13" s="15">
        <v>1005</v>
      </c>
      <c r="E13" s="15">
        <v>66184979</v>
      </c>
      <c r="F13" s="15">
        <v>968</v>
      </c>
      <c r="G13" s="15">
        <v>62314634</v>
      </c>
      <c r="H13" s="15">
        <v>6</v>
      </c>
      <c r="I13" s="15">
        <v>255515</v>
      </c>
      <c r="J13" s="15">
        <v>31</v>
      </c>
      <c r="K13" s="15">
        <v>3614830</v>
      </c>
      <c r="L13" s="16">
        <v>3800</v>
      </c>
    </row>
    <row r="14" spans="1:12" ht="30" customHeight="1">
      <c r="A14" s="46"/>
      <c r="B14" s="38" t="s">
        <v>12</v>
      </c>
      <c r="C14" s="47"/>
      <c r="D14" s="15">
        <v>719</v>
      </c>
      <c r="E14" s="15">
        <v>90678714</v>
      </c>
      <c r="F14" s="15">
        <v>686</v>
      </c>
      <c r="G14" s="15">
        <v>84319357</v>
      </c>
      <c r="H14" s="15">
        <v>3</v>
      </c>
      <c r="I14" s="15">
        <v>14245</v>
      </c>
      <c r="J14" s="15">
        <v>30</v>
      </c>
      <c r="K14" s="15">
        <v>6345112</v>
      </c>
      <c r="L14" s="16">
        <v>3856</v>
      </c>
    </row>
    <row r="15" spans="1:12" ht="30" customHeight="1">
      <c r="A15" s="46"/>
      <c r="B15" s="38" t="s">
        <v>13</v>
      </c>
      <c r="C15" s="47"/>
      <c r="D15" s="15">
        <v>2860</v>
      </c>
      <c r="E15" s="15">
        <v>136345603</v>
      </c>
      <c r="F15" s="15">
        <v>2792</v>
      </c>
      <c r="G15" s="15">
        <v>138403031</v>
      </c>
      <c r="H15" s="15">
        <v>17</v>
      </c>
      <c r="I15" s="15">
        <v>2607640</v>
      </c>
      <c r="J15" s="15">
        <v>51</v>
      </c>
      <c r="K15" s="15">
        <v>-4665068</v>
      </c>
      <c r="L15" s="16">
        <v>10997927</v>
      </c>
    </row>
    <row r="16" spans="1:12" ht="30" customHeight="1">
      <c r="A16" s="46"/>
      <c r="B16" s="38" t="s">
        <v>14</v>
      </c>
      <c r="C16" s="47"/>
      <c r="D16" s="15">
        <v>2020</v>
      </c>
      <c r="E16" s="15">
        <v>173087242</v>
      </c>
      <c r="F16" s="15">
        <v>1961</v>
      </c>
      <c r="G16" s="15">
        <v>162136469</v>
      </c>
      <c r="H16" s="15">
        <v>33</v>
      </c>
      <c r="I16" s="15">
        <v>3649810</v>
      </c>
      <c r="J16" s="15">
        <v>26</v>
      </c>
      <c r="K16" s="15">
        <v>7300963</v>
      </c>
      <c r="L16" s="16">
        <v>59333</v>
      </c>
    </row>
    <row r="17" spans="1:13" s="45" customFormat="1" ht="34.5" customHeight="1">
      <c r="A17" s="40"/>
      <c r="B17" s="41" t="s">
        <v>15</v>
      </c>
      <c r="C17" s="42"/>
      <c r="D17" s="43">
        <v>12383</v>
      </c>
      <c r="E17" s="43">
        <v>857833276</v>
      </c>
      <c r="F17" s="43">
        <v>11945</v>
      </c>
      <c r="G17" s="43">
        <v>783560512</v>
      </c>
      <c r="H17" s="43">
        <v>86</v>
      </c>
      <c r="I17" s="43">
        <v>24061089</v>
      </c>
      <c r="J17" s="43">
        <v>352</v>
      </c>
      <c r="K17" s="43">
        <v>50211675</v>
      </c>
      <c r="L17" s="44">
        <v>11141798</v>
      </c>
      <c r="M17" s="48"/>
    </row>
    <row r="18" spans="1:12" ht="30" customHeight="1">
      <c r="A18" s="46"/>
      <c r="B18" s="38" t="s">
        <v>16</v>
      </c>
      <c r="C18" s="47"/>
      <c r="D18" s="15">
        <v>69996</v>
      </c>
      <c r="E18" s="15">
        <v>212467618</v>
      </c>
      <c r="F18" s="15">
        <v>69996</v>
      </c>
      <c r="G18" s="15">
        <v>212467618</v>
      </c>
      <c r="H18" s="15">
        <v>0</v>
      </c>
      <c r="I18" s="15">
        <v>0</v>
      </c>
      <c r="J18" s="15">
        <v>0</v>
      </c>
      <c r="K18" s="15">
        <v>0</v>
      </c>
      <c r="L18" s="16">
        <v>0</v>
      </c>
    </row>
    <row r="19" spans="1:12" s="45" customFormat="1" ht="34.5" customHeight="1">
      <c r="A19" s="40"/>
      <c r="B19" s="41" t="s">
        <v>17</v>
      </c>
      <c r="C19" s="42"/>
      <c r="D19" s="43">
        <v>69996</v>
      </c>
      <c r="E19" s="43">
        <v>212467618</v>
      </c>
      <c r="F19" s="43">
        <v>69996</v>
      </c>
      <c r="G19" s="43">
        <v>212467618</v>
      </c>
      <c r="H19" s="43">
        <v>0</v>
      </c>
      <c r="I19" s="43">
        <v>0</v>
      </c>
      <c r="J19" s="43">
        <v>0</v>
      </c>
      <c r="K19" s="43">
        <v>0</v>
      </c>
      <c r="L19" s="44">
        <v>0</v>
      </c>
    </row>
    <row r="20" spans="1:12" ht="34.5" customHeight="1">
      <c r="A20" s="46"/>
      <c r="B20" s="38" t="s">
        <v>18</v>
      </c>
      <c r="C20" s="47"/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6">
        <v>0</v>
      </c>
    </row>
    <row r="21" spans="1:12" s="45" customFormat="1" ht="34.5" customHeight="1">
      <c r="A21" s="49"/>
      <c r="B21" s="50" t="s">
        <v>19</v>
      </c>
      <c r="C21" s="51"/>
      <c r="D21" s="43">
        <v>100698</v>
      </c>
      <c r="E21" s="43">
        <v>2651655999</v>
      </c>
      <c r="F21" s="43">
        <v>99033</v>
      </c>
      <c r="G21" s="43">
        <v>1699557371</v>
      </c>
      <c r="H21" s="43">
        <v>339</v>
      </c>
      <c r="I21" s="43">
        <v>58442970</v>
      </c>
      <c r="J21" s="43">
        <v>1326</v>
      </c>
      <c r="K21" s="43">
        <v>893655658</v>
      </c>
      <c r="L21" s="44">
        <v>11348877</v>
      </c>
    </row>
    <row r="22" spans="1:12" s="33" customFormat="1" ht="6" customHeight="1" thickBot="1">
      <c r="A22" s="27"/>
      <c r="B22" s="28"/>
      <c r="C22" s="29"/>
      <c r="D22" s="30"/>
      <c r="E22" s="30"/>
      <c r="F22" s="31"/>
      <c r="G22" s="31"/>
      <c r="H22" s="31"/>
      <c r="I22" s="30"/>
      <c r="J22" s="30"/>
      <c r="K22" s="30"/>
      <c r="L22" s="32"/>
    </row>
    <row r="23" spans="1:3" ht="13.5">
      <c r="A23" s="33"/>
      <c r="B23" s="33"/>
      <c r="C23" s="33"/>
    </row>
    <row r="24" spans="1:3" ht="13.5">
      <c r="A24" s="33"/>
      <c r="B24" s="33"/>
      <c r="C24" s="33"/>
    </row>
  </sheetData>
  <sheetProtection/>
  <mergeCells count="8">
    <mergeCell ref="A2:L2"/>
    <mergeCell ref="A1:L1"/>
    <mergeCell ref="A3:C4"/>
    <mergeCell ref="D3:E3"/>
    <mergeCell ref="F3:G3"/>
    <mergeCell ref="H3:I3"/>
    <mergeCell ref="J3:K3"/>
    <mergeCell ref="L3:L4"/>
  </mergeCells>
  <printOptions horizontalCentered="1"/>
  <pageMargins left="0.5905511811023623" right="0.3937007874015748" top="0.5905511811023623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早川　真司</dc:creator>
  <cp:keywords/>
  <dc:description/>
  <cp:lastModifiedBy>税務情報端末機（平成２７年度調達）</cp:lastModifiedBy>
  <cp:lastPrinted>2015-01-08T07:28:39Z</cp:lastPrinted>
  <dcterms:created xsi:type="dcterms:W3CDTF">2008-03-05T02:05:59Z</dcterms:created>
  <dcterms:modified xsi:type="dcterms:W3CDTF">2016-11-30T08:13:31Z</dcterms:modified>
  <cp:category/>
  <cp:version/>
  <cp:contentType/>
  <cp:contentStatus/>
</cp:coreProperties>
</file>