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1-0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<sst xmlns="http://schemas.openxmlformats.org/spreadsheetml/2006/main" count="60" uniqueCount="48">
  <si>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 (1)  歳　　　入</t>
  </si>
  <si>
    <t>科目</t>
  </si>
  <si>
    <t>予算現額</t>
  </si>
  <si>
    <t>決算額</t>
  </si>
  <si>
    <t>収入済額　   Ｂ</t>
  </si>
  <si>
    <t>予算現額に
対する割合</t>
  </si>
  <si>
    <t>構成比</t>
  </si>
  <si>
    <t>予算現額との比較
           B － A</t>
  </si>
  <si>
    <t>千円</t>
  </si>
  <si>
    <t>％</t>
  </si>
  <si>
    <t>交通安全対策特別交付金</t>
  </si>
  <si>
    <t xml:space="preserve"> (2)  歳　　　出</t>
  </si>
  <si>
    <t>予算現額</t>
  </si>
  <si>
    <t>支出済額    Ｄ</t>
  </si>
  <si>
    <t>予算現額との比較
           C － D</t>
  </si>
  <si>
    <t>議会費</t>
  </si>
  <si>
    <t>総務費</t>
  </si>
  <si>
    <t>商工労働費</t>
  </si>
  <si>
    <t>環境農林水産費</t>
  </si>
  <si>
    <t>警察費</t>
  </si>
  <si>
    <t>教育費</t>
  </si>
  <si>
    <t>災害復旧費</t>
  </si>
  <si>
    <t>諸支出金</t>
  </si>
  <si>
    <t>予備費</t>
  </si>
  <si>
    <t xml:space="preserve">Ａ </t>
  </si>
  <si>
    <t xml:space="preserve">Ｃ </t>
  </si>
  <si>
    <t>府税</t>
  </si>
  <si>
    <t>地方消費税清算金</t>
  </si>
  <si>
    <t>地方譲与税</t>
  </si>
  <si>
    <t>市町村たばこ税府交付金</t>
  </si>
  <si>
    <t>地方特例交付金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</si>
  <si>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</si>
  <si>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</si>
  <si>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</si>
  <si>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</si>
  <si>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</si>
  <si>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</si>
  <si>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</si>
  <si>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</si>
  <si>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</si>
  <si>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府債</t>
  </si>
  <si>
    <t>合計</t>
  </si>
  <si>
    <t>都市整備費</t>
  </si>
  <si>
    <t>住宅まちづくり費</t>
  </si>
  <si>
    <t>福祉費</t>
  </si>
  <si>
    <t>健康医療費</t>
  </si>
  <si>
    <t>合計</t>
  </si>
  <si>
    <t>１　平成27年度 一般会計予算額及び決算額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</si>
</sst>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0.0;&quot;▲ &quot;0.0"/>
    <numFmt numFmtId="179" formatCode="#,##0.0;&quot;▲ &quot;#,##0.0"/>
    <numFmt numFmtId="180" formatCode="#,##0;&quot;▲ &quot;#,##0"/>
    <numFmt numFmtId="181" formatCode="0.0"/>
    <numFmt numFmtId="182" formatCode="0.000"/>
  </numFmts>
  <fonts count="45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4" fillId="0" borderId="11" xfId="48" applyNumberFormat="1" applyFont="1" applyBorder="1" applyAlignment="1">
      <alignment horizontal="distributed" vertical="center"/>
    </xf>
    <xf numFmtId="176" fontId="4" fillId="0" borderId="11" xfId="48" applyNumberFormat="1" applyFont="1" applyBorder="1" applyAlignment="1">
      <alignment horizontal="distributed" wrapText="1"/>
    </xf>
    <xf numFmtId="176" fontId="4" fillId="0" borderId="12" xfId="48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distributed" vertical="center"/>
    </xf>
    <xf numFmtId="176" fontId="4" fillId="0" borderId="13" xfId="48" applyNumberFormat="1" applyFont="1" applyBorder="1" applyAlignment="1">
      <alignment horizontal="distributed" vertical="distributed" wrapText="1"/>
    </xf>
    <xf numFmtId="176" fontId="4" fillId="0" borderId="14" xfId="48" applyNumberFormat="1" applyFont="1" applyBorder="1" applyAlignment="1">
      <alignment horizontal="center" vertical="center" wrapText="1"/>
    </xf>
    <xf numFmtId="176" fontId="5" fillId="0" borderId="15" xfId="48" applyNumberFormat="1" applyFont="1" applyBorder="1" applyAlignment="1">
      <alignment horizontal="distributed" vertical="center"/>
    </xf>
    <xf numFmtId="176" fontId="5" fillId="0" borderId="16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7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distributed" vertical="center"/>
    </xf>
    <xf numFmtId="176" fontId="4" fillId="0" borderId="16" xfId="48" applyNumberFormat="1" applyFont="1" applyBorder="1" applyAlignment="1">
      <alignment horizontal="distributed" vertical="center"/>
    </xf>
    <xf numFmtId="177" fontId="6" fillId="0" borderId="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8" fillId="0" borderId="17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horizontal="distributed" vertical="center"/>
    </xf>
    <xf numFmtId="176" fontId="7" fillId="0" borderId="19" xfId="48" applyNumberFormat="1" applyFont="1" applyBorder="1" applyAlignment="1">
      <alignment horizontal="distributed" vertical="center"/>
    </xf>
    <xf numFmtId="176" fontId="8" fillId="0" borderId="10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vertical="center"/>
    </xf>
    <xf numFmtId="176" fontId="8" fillId="0" borderId="2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vertical="center"/>
    </xf>
    <xf numFmtId="176" fontId="9" fillId="0" borderId="10" xfId="48" applyNumberFormat="1" applyFont="1" applyBorder="1" applyAlignment="1">
      <alignment vertical="center"/>
    </xf>
    <xf numFmtId="176" fontId="9" fillId="0" borderId="20" xfId="48" applyNumberFormat="1" applyFont="1" applyBorder="1" applyAlignment="1">
      <alignment vertical="center"/>
    </xf>
    <xf numFmtId="176" fontId="4" fillId="0" borderId="21" xfId="48" applyNumberFormat="1" applyFont="1" applyBorder="1" applyAlignment="1">
      <alignment horizontal="distributed" vertical="center"/>
    </xf>
    <xf numFmtId="176" fontId="4" fillId="0" borderId="22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distributed" vertical="center"/>
    </xf>
    <xf numFmtId="176" fontId="7" fillId="0" borderId="10" xfId="48" applyNumberFormat="1" applyFont="1" applyBorder="1" applyAlignment="1">
      <alignment horizontal="distributed" vertical="center"/>
    </xf>
    <xf numFmtId="176" fontId="4" fillId="0" borderId="0" xfId="48" applyNumberFormat="1" applyFont="1" applyFill="1" applyBorder="1" applyAlignment="1">
      <alignment horizontal="distributed" vertical="center"/>
    </xf>
    <xf numFmtId="176" fontId="9" fillId="0" borderId="15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9" fillId="0" borderId="23" xfId="48" applyNumberFormat="1" applyFont="1" applyBorder="1" applyAlignment="1">
      <alignment vertical="center"/>
    </xf>
    <xf numFmtId="176" fontId="9" fillId="0" borderId="18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0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4" fillId="0" borderId="24" xfId="48" applyNumberFormat="1" applyFont="1" applyBorder="1" applyAlignment="1">
      <alignment horizontal="distributed" vertical="center"/>
    </xf>
    <xf numFmtId="176" fontId="4" fillId="0" borderId="25" xfId="48" applyNumberFormat="1" applyFont="1" applyBorder="1" applyAlignment="1">
      <alignment horizontal="distributed" vertical="center"/>
    </xf>
    <xf numFmtId="176" fontId="4" fillId="0" borderId="26" xfId="48" applyNumberFormat="1" applyFont="1" applyBorder="1" applyAlignment="1">
      <alignment horizontal="distributed" vertical="center"/>
    </xf>
    <xf numFmtId="176" fontId="4" fillId="0" borderId="27" xfId="48" applyNumberFormat="1" applyFont="1" applyBorder="1" applyAlignment="1">
      <alignment horizontal="distributed" vertical="center"/>
    </xf>
    <xf numFmtId="176" fontId="4" fillId="0" borderId="28" xfId="48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46" sqref="B46"/>
    </sheetView>
  </sheetViews>
  <sheetFormatPr defaultColWidth="9.00390625" defaultRowHeight="13.5"/>
  <cols>
    <col min="1" max="1" width="0.74609375" style="27" customWidth="1"/>
    <col min="2" max="2" width="19.125" style="27" customWidth="1"/>
    <col min="3" max="3" width="0.74609375" style="27" customWidth="1"/>
    <col min="4" max="5" width="16.625" style="27" customWidth="1"/>
    <col min="6" max="6" width="10.625" style="27" customWidth="1"/>
    <col min="7" max="7" width="9.625" style="27" customWidth="1"/>
    <col min="8" max="8" width="15.625" style="27" customWidth="1"/>
    <col min="9" max="9" width="14.75390625" style="43" hidden="1" customWidth="1"/>
    <col min="10" max="16384" width="9.00390625" style="43" customWidth="1"/>
  </cols>
  <sheetData>
    <row r="1" spans="1:8" ht="18.75">
      <c r="A1" s="48" t="s">
        <v>47</v>
      </c>
      <c r="B1" s="48"/>
      <c r="C1" s="48"/>
      <c r="D1" s="48"/>
      <c r="E1" s="48"/>
      <c r="F1" s="48"/>
      <c r="G1" s="48"/>
      <c r="H1" s="48"/>
    </row>
    <row r="2" spans="1:8" ht="14.25" thickBot="1">
      <c r="A2" s="1"/>
      <c r="B2" s="1" t="s">
        <v>0</v>
      </c>
      <c r="C2" s="1"/>
      <c r="D2" s="1"/>
      <c r="E2" s="1"/>
      <c r="F2" s="1"/>
      <c r="G2" s="1"/>
      <c r="H2" s="1"/>
    </row>
    <row r="3" spans="1:8" ht="13.5">
      <c r="A3" s="32"/>
      <c r="B3" s="49" t="s">
        <v>1</v>
      </c>
      <c r="C3" s="2"/>
      <c r="D3" s="3" t="s">
        <v>2</v>
      </c>
      <c r="E3" s="51" t="s">
        <v>3</v>
      </c>
      <c r="F3" s="52"/>
      <c r="G3" s="52"/>
      <c r="H3" s="53"/>
    </row>
    <row r="4" spans="1:8" ht="22.5">
      <c r="A4" s="33"/>
      <c r="B4" s="50"/>
      <c r="C4" s="4"/>
      <c r="D4" s="5" t="s">
        <v>24</v>
      </c>
      <c r="E4" s="6" t="s">
        <v>4</v>
      </c>
      <c r="F4" s="7" t="s">
        <v>5</v>
      </c>
      <c r="G4" s="7" t="s">
        <v>6</v>
      </c>
      <c r="H4" s="8" t="s">
        <v>7</v>
      </c>
    </row>
    <row r="5" spans="1:8" ht="13.5">
      <c r="A5" s="9"/>
      <c r="B5" s="34"/>
      <c r="C5" s="10"/>
      <c r="D5" s="11" t="s">
        <v>8</v>
      </c>
      <c r="E5" s="11" t="s">
        <v>8</v>
      </c>
      <c r="F5" s="11" t="s">
        <v>9</v>
      </c>
      <c r="G5" s="11" t="s">
        <v>9</v>
      </c>
      <c r="H5" s="12" t="s">
        <v>8</v>
      </c>
    </row>
    <row r="6" spans="1:9" ht="13.5">
      <c r="A6" s="13"/>
      <c r="B6" s="35" t="s">
        <v>26</v>
      </c>
      <c r="C6" s="14"/>
      <c r="D6" s="44">
        <v>1400410182</v>
      </c>
      <c r="E6" s="44">
        <v>1427578586.57</v>
      </c>
      <c r="F6" s="15">
        <f>E6/D6*100</f>
        <v>101.94003192201868</v>
      </c>
      <c r="G6" s="15">
        <f>E6/E22*100</f>
        <v>44.674954982840504</v>
      </c>
      <c r="H6" s="16">
        <f>E6-D6</f>
        <v>27168404.569999933</v>
      </c>
      <c r="I6" s="45">
        <f>+E6-D6</f>
        <v>27168404.569999933</v>
      </c>
    </row>
    <row r="7" spans="1:9" ht="13.5">
      <c r="A7" s="13"/>
      <c r="B7" s="35" t="s">
        <v>27</v>
      </c>
      <c r="C7" s="14"/>
      <c r="D7" s="44">
        <v>331281000</v>
      </c>
      <c r="E7" s="44">
        <v>331281403.356</v>
      </c>
      <c r="F7" s="15">
        <f aca="true" t="shared" si="0" ref="F7:F22">E7/D7*100</f>
        <v>100.00012175645449</v>
      </c>
      <c r="G7" s="15">
        <f>E7/E22*100</f>
        <v>10.367192335898649</v>
      </c>
      <c r="H7" s="16">
        <f aca="true" t="shared" si="1" ref="H7:H22">E7-D7</f>
        <v>403.3560000061989</v>
      </c>
      <c r="I7" s="45">
        <f aca="true" t="shared" si="2" ref="I7:I22">+E7-D7</f>
        <v>403.3560000061989</v>
      </c>
    </row>
    <row r="8" spans="1:9" ht="13.5">
      <c r="A8" s="13"/>
      <c r="B8" s="35" t="s">
        <v>28</v>
      </c>
      <c r="C8" s="14"/>
      <c r="D8" s="44">
        <v>158380000</v>
      </c>
      <c r="E8" s="44">
        <v>158161898.139</v>
      </c>
      <c r="F8" s="15">
        <f t="shared" si="0"/>
        <v>99.86229204381867</v>
      </c>
      <c r="G8" s="15">
        <f>E8/E22*100</f>
        <v>4.949552862331311</v>
      </c>
      <c r="H8" s="16">
        <f t="shared" si="1"/>
        <v>-218101.86100000143</v>
      </c>
      <c r="I8" s="45">
        <f t="shared" si="2"/>
        <v>-218101.86100000143</v>
      </c>
    </row>
    <row r="9" spans="1:9" ht="13.5">
      <c r="A9" s="13"/>
      <c r="B9" s="35" t="s">
        <v>29</v>
      </c>
      <c r="C9" s="14"/>
      <c r="D9" s="44">
        <v>989265</v>
      </c>
      <c r="E9" s="44">
        <v>989265</v>
      </c>
      <c r="F9" s="15">
        <f t="shared" si="0"/>
        <v>100</v>
      </c>
      <c r="G9" s="15">
        <f>E9/E22*100</f>
        <v>0.030958274211219848</v>
      </c>
      <c r="H9" s="16">
        <f t="shared" si="1"/>
        <v>0</v>
      </c>
      <c r="I9" s="45">
        <f t="shared" si="2"/>
        <v>0</v>
      </c>
    </row>
    <row r="10" spans="1:9" ht="13.5">
      <c r="A10" s="13"/>
      <c r="B10" s="35" t="s">
        <v>30</v>
      </c>
      <c r="C10" s="14"/>
      <c r="D10" s="44">
        <v>3872034</v>
      </c>
      <c r="E10" s="44">
        <v>3872034</v>
      </c>
      <c r="F10" s="15">
        <f t="shared" si="0"/>
        <v>100</v>
      </c>
      <c r="G10" s="15">
        <f>E10/E22*100</f>
        <v>0.1211722746960283</v>
      </c>
      <c r="H10" s="16">
        <f t="shared" si="1"/>
        <v>0</v>
      </c>
      <c r="I10" s="45">
        <f t="shared" si="2"/>
        <v>0</v>
      </c>
    </row>
    <row r="11" spans="1:9" ht="13.5">
      <c r="A11" s="13"/>
      <c r="B11" s="35" t="s">
        <v>31</v>
      </c>
      <c r="C11" s="14"/>
      <c r="D11" s="44">
        <v>281941950</v>
      </c>
      <c r="E11" s="44">
        <v>282560461</v>
      </c>
      <c r="F11" s="15">
        <f t="shared" si="0"/>
        <v>100.21937530048295</v>
      </c>
      <c r="G11" s="15">
        <f>E11/E22*100</f>
        <v>8.842508562303014</v>
      </c>
      <c r="H11" s="16">
        <f t="shared" si="1"/>
        <v>618511</v>
      </c>
      <c r="I11" s="45">
        <f t="shared" si="2"/>
        <v>618511</v>
      </c>
    </row>
    <row r="12" spans="1:9" ht="13.5">
      <c r="A12" s="13"/>
      <c r="B12" s="35" t="s">
        <v>10</v>
      </c>
      <c r="C12" s="14"/>
      <c r="D12" s="44">
        <v>2050000</v>
      </c>
      <c r="E12" s="44">
        <v>2035241</v>
      </c>
      <c r="F12" s="15">
        <f t="shared" si="0"/>
        <v>99.2800487804878</v>
      </c>
      <c r="G12" s="15">
        <f>E12/E22*100</f>
        <v>0.06369127479888331</v>
      </c>
      <c r="H12" s="16">
        <f t="shared" si="1"/>
        <v>-14759</v>
      </c>
      <c r="I12" s="45">
        <f t="shared" si="2"/>
        <v>-14759</v>
      </c>
    </row>
    <row r="13" spans="1:9" ht="13.5">
      <c r="A13" s="13"/>
      <c r="B13" s="35" t="s">
        <v>32</v>
      </c>
      <c r="C13" s="14"/>
      <c r="D13" s="44">
        <v>3551144</v>
      </c>
      <c r="E13" s="44">
        <v>3309000.183</v>
      </c>
      <c r="F13" s="15">
        <f t="shared" si="0"/>
        <v>93.18124477633124</v>
      </c>
      <c r="G13" s="15">
        <f>E13/E22*100</f>
        <v>0.10355257188952471</v>
      </c>
      <c r="H13" s="16">
        <f t="shared" si="1"/>
        <v>-242143.8169999998</v>
      </c>
      <c r="I13" s="45">
        <f t="shared" si="2"/>
        <v>-242143.8169999998</v>
      </c>
    </row>
    <row r="14" spans="1:9" ht="13.5">
      <c r="A14" s="13"/>
      <c r="B14" s="35" t="s">
        <v>33</v>
      </c>
      <c r="C14" s="14"/>
      <c r="D14" s="44">
        <v>28159081</v>
      </c>
      <c r="E14" s="44">
        <v>27840289.643</v>
      </c>
      <c r="F14" s="15">
        <f t="shared" si="0"/>
        <v>98.86789147344687</v>
      </c>
      <c r="G14" s="15">
        <f>E14/E22*100</f>
        <v>0.871240083180723</v>
      </c>
      <c r="H14" s="16">
        <f t="shared" si="1"/>
        <v>-318791.3570000008</v>
      </c>
      <c r="I14" s="45">
        <f t="shared" si="2"/>
        <v>-318791.3570000008</v>
      </c>
    </row>
    <row r="15" spans="1:9" ht="13.5">
      <c r="A15" s="13"/>
      <c r="B15" s="35" t="s">
        <v>34</v>
      </c>
      <c r="C15" s="14"/>
      <c r="D15" s="44">
        <v>248301333.255</v>
      </c>
      <c r="E15" s="44">
        <v>232336498.947</v>
      </c>
      <c r="F15" s="15">
        <f t="shared" si="0"/>
        <v>93.57037914427771</v>
      </c>
      <c r="G15" s="15">
        <f>E15/E22*100</f>
        <v>7.270788963195926</v>
      </c>
      <c r="H15" s="16">
        <f t="shared" si="1"/>
        <v>-15964834.307999998</v>
      </c>
      <c r="I15" s="45">
        <f t="shared" si="2"/>
        <v>-15964834.307999998</v>
      </c>
    </row>
    <row r="16" spans="1:9" ht="13.5">
      <c r="A16" s="13"/>
      <c r="B16" s="35" t="s">
        <v>35</v>
      </c>
      <c r="C16" s="14"/>
      <c r="D16" s="44">
        <v>15333954</v>
      </c>
      <c r="E16" s="44">
        <v>17542616.577</v>
      </c>
      <c r="F16" s="15">
        <f t="shared" si="0"/>
        <v>114.40373811607887</v>
      </c>
      <c r="G16" s="15">
        <f>E16/E22*100</f>
        <v>0.5489824610928891</v>
      </c>
      <c r="H16" s="16">
        <f t="shared" si="1"/>
        <v>2208662.5769999996</v>
      </c>
      <c r="I16" s="45">
        <f t="shared" si="2"/>
        <v>2208662.5769999996</v>
      </c>
    </row>
    <row r="17" spans="1:9" ht="13.5">
      <c r="A17" s="13"/>
      <c r="B17" s="35" t="s">
        <v>36</v>
      </c>
      <c r="C17" s="14"/>
      <c r="D17" s="44">
        <v>5365886</v>
      </c>
      <c r="E17" s="44">
        <v>5175830.994</v>
      </c>
      <c r="F17" s="15">
        <f t="shared" si="0"/>
        <v>96.45808714534748</v>
      </c>
      <c r="G17" s="15">
        <f>E17/E22*100</f>
        <v>0.16197358158145955</v>
      </c>
      <c r="H17" s="16">
        <f t="shared" si="1"/>
        <v>-190055.00600000005</v>
      </c>
      <c r="I17" s="45">
        <f t="shared" si="2"/>
        <v>-190055.00600000005</v>
      </c>
    </row>
    <row r="18" spans="1:9" ht="13.5">
      <c r="A18" s="13"/>
      <c r="B18" s="35" t="s">
        <v>37</v>
      </c>
      <c r="C18" s="14"/>
      <c r="D18" s="44">
        <v>71762983</v>
      </c>
      <c r="E18" s="44">
        <v>33151939.971</v>
      </c>
      <c r="F18" s="15">
        <f t="shared" si="0"/>
        <v>46.1964352443376</v>
      </c>
      <c r="G18" s="15">
        <f>E18/E22*100</f>
        <v>1.037464024559767</v>
      </c>
      <c r="H18" s="16">
        <f t="shared" si="1"/>
        <v>-38611043.029</v>
      </c>
      <c r="I18" s="45">
        <f t="shared" si="2"/>
        <v>-38611043.029</v>
      </c>
    </row>
    <row r="19" spans="1:9" ht="13.5">
      <c r="A19" s="13"/>
      <c r="B19" s="35" t="s">
        <v>39</v>
      </c>
      <c r="C19" s="14"/>
      <c r="D19" s="46">
        <v>385473256</v>
      </c>
      <c r="E19" s="46">
        <v>384718601.385</v>
      </c>
      <c r="F19" s="15">
        <f t="shared" si="0"/>
        <v>99.80422646623246</v>
      </c>
      <c r="G19" s="15">
        <f>E19/E22*100</f>
        <v>12.039467640959515</v>
      </c>
      <c r="H19" s="16">
        <f t="shared" si="1"/>
        <v>-754654.6150000095</v>
      </c>
      <c r="I19" s="45">
        <f t="shared" si="2"/>
        <v>-754654.6150000095</v>
      </c>
    </row>
    <row r="20" spans="1:9" ht="13.5">
      <c r="A20" s="13"/>
      <c r="B20" s="35" t="s">
        <v>40</v>
      </c>
      <c r="C20" s="14"/>
      <c r="D20" s="46">
        <v>295130000</v>
      </c>
      <c r="E20" s="46">
        <v>275681000</v>
      </c>
      <c r="F20" s="15">
        <f t="shared" si="0"/>
        <v>93.4100227018602</v>
      </c>
      <c r="G20" s="15">
        <f>E20/E22*100</f>
        <v>8.627221212539915</v>
      </c>
      <c r="H20" s="16">
        <f t="shared" si="1"/>
        <v>-19449000</v>
      </c>
      <c r="I20" s="45">
        <f t="shared" si="2"/>
        <v>-19449000</v>
      </c>
    </row>
    <row r="21" spans="1:9" ht="13.5">
      <c r="A21" s="13"/>
      <c r="B21" s="35" t="s">
        <v>38</v>
      </c>
      <c r="C21" s="14"/>
      <c r="D21" s="46">
        <v>9243844.894</v>
      </c>
      <c r="E21" s="46">
        <v>9243844.894</v>
      </c>
      <c r="F21" s="15">
        <f>E21/D21*100</f>
        <v>100</v>
      </c>
      <c r="G21" s="15">
        <f>E21/E22*100</f>
        <v>0.2892788939206749</v>
      </c>
      <c r="H21" s="16">
        <f>E21-D21</f>
        <v>0</v>
      </c>
      <c r="I21" s="45">
        <f>+E21-D21</f>
        <v>0</v>
      </c>
    </row>
    <row r="22" spans="1:9" ht="13.5">
      <c r="A22" s="17"/>
      <c r="B22" s="36" t="s">
        <v>41</v>
      </c>
      <c r="C22" s="18"/>
      <c r="D22" s="47">
        <v>3241245913.149</v>
      </c>
      <c r="E22" s="47">
        <v>3195478511.659</v>
      </c>
      <c r="F22" s="15">
        <f t="shared" si="0"/>
        <v>98.58796886393803</v>
      </c>
      <c r="G22" s="15">
        <f>E22/E22*100</f>
        <v>100</v>
      </c>
      <c r="H22" s="16">
        <f t="shared" si="1"/>
        <v>-45767401.49000025</v>
      </c>
      <c r="I22" s="45">
        <f t="shared" si="2"/>
        <v>-45767401.49000025</v>
      </c>
    </row>
    <row r="23" spans="1:8" ht="14.25" thickBot="1">
      <c r="A23" s="20"/>
      <c r="B23" s="37"/>
      <c r="C23" s="21"/>
      <c r="D23" s="22"/>
      <c r="E23" s="22"/>
      <c r="F23" s="23"/>
      <c r="G23" s="24"/>
      <c r="H23" s="25"/>
    </row>
    <row r="24" spans="1:3" ht="13.5">
      <c r="A24" s="26"/>
      <c r="B24" s="26"/>
      <c r="C24" s="26"/>
    </row>
    <row r="25" spans="1:3" ht="13.5">
      <c r="A25" s="26"/>
      <c r="B25" s="26"/>
      <c r="C25" s="26"/>
    </row>
    <row r="26" spans="1:8" ht="14.25" thickBot="1">
      <c r="A26" s="28"/>
      <c r="B26" s="1" t="s">
        <v>11</v>
      </c>
      <c r="C26" s="28"/>
      <c r="D26" s="29"/>
      <c r="E26" s="29"/>
      <c r="F26" s="29"/>
      <c r="G26" s="29"/>
      <c r="H26" s="29"/>
    </row>
    <row r="27" spans="1:8" ht="13.5">
      <c r="A27" s="32"/>
      <c r="B27" s="49" t="s">
        <v>1</v>
      </c>
      <c r="C27" s="2"/>
      <c r="D27" s="3" t="s">
        <v>12</v>
      </c>
      <c r="E27" s="51" t="s">
        <v>3</v>
      </c>
      <c r="F27" s="52"/>
      <c r="G27" s="54"/>
      <c r="H27" s="55"/>
    </row>
    <row r="28" spans="1:8" ht="22.5">
      <c r="A28" s="33"/>
      <c r="B28" s="50"/>
      <c r="C28" s="4"/>
      <c r="D28" s="5" t="s">
        <v>25</v>
      </c>
      <c r="E28" s="6" t="s">
        <v>13</v>
      </c>
      <c r="F28" s="7" t="s">
        <v>5</v>
      </c>
      <c r="G28" s="7" t="s">
        <v>6</v>
      </c>
      <c r="H28" s="8" t="s">
        <v>14</v>
      </c>
    </row>
    <row r="29" spans="1:8" ht="13.5">
      <c r="A29" s="9"/>
      <c r="B29" s="34"/>
      <c r="C29" s="10"/>
      <c r="D29" s="11" t="s">
        <v>8</v>
      </c>
      <c r="E29" s="11" t="s">
        <v>8</v>
      </c>
      <c r="F29" s="11" t="s">
        <v>9</v>
      </c>
      <c r="G29" s="11" t="s">
        <v>9</v>
      </c>
      <c r="H29" s="12" t="s">
        <v>8</v>
      </c>
    </row>
    <row r="30" spans="1:9" ht="13.5">
      <c r="A30" s="13"/>
      <c r="B30" s="35" t="s">
        <v>15</v>
      </c>
      <c r="C30" s="14"/>
      <c r="D30" s="44">
        <v>2601505</v>
      </c>
      <c r="E30" s="44">
        <v>2541637.107</v>
      </c>
      <c r="F30" s="15">
        <f>E30/D30*100</f>
        <v>97.69872081737302</v>
      </c>
      <c r="G30" s="15">
        <f>E30/E43*100</f>
        <v>0.07984792589828739</v>
      </c>
      <c r="H30" s="16">
        <f>D30-E30</f>
        <v>59867.89300000016</v>
      </c>
      <c r="I30" s="45">
        <f>+D30-E30</f>
        <v>59867.89300000016</v>
      </c>
    </row>
    <row r="31" spans="1:9" ht="13.5">
      <c r="A31" s="13"/>
      <c r="B31" s="38" t="s">
        <v>16</v>
      </c>
      <c r="C31" s="14"/>
      <c r="D31" s="44">
        <v>123471454.72</v>
      </c>
      <c r="E31" s="44">
        <v>118605022.885</v>
      </c>
      <c r="F31" s="15">
        <f aca="true" t="shared" si="3" ref="F31:F43">E31/D31*100</f>
        <v>96.05865837894618</v>
      </c>
      <c r="G31" s="15">
        <f>E31/E43*100</f>
        <v>3.7260886113141565</v>
      </c>
      <c r="H31" s="16">
        <f aca="true" t="shared" si="4" ref="H31:H42">D31-E31</f>
        <v>4866431.834999993</v>
      </c>
      <c r="I31" s="45">
        <f aca="true" t="shared" si="5" ref="I31:I43">+D31-E31</f>
        <v>4866431.834999993</v>
      </c>
    </row>
    <row r="32" spans="1:9" ht="13.5">
      <c r="A32" s="13"/>
      <c r="B32" s="38" t="s">
        <v>44</v>
      </c>
      <c r="C32" s="14"/>
      <c r="D32" s="44">
        <v>501277765</v>
      </c>
      <c r="E32" s="44">
        <v>482880939.88</v>
      </c>
      <c r="F32" s="15">
        <f t="shared" si="3"/>
        <v>96.33001373599724</v>
      </c>
      <c r="G32" s="15">
        <f>E32/E43*100</f>
        <v>15.170159972500594</v>
      </c>
      <c r="H32" s="16">
        <f t="shared" si="4"/>
        <v>18396825.120000005</v>
      </c>
      <c r="I32" s="45">
        <f t="shared" si="5"/>
        <v>18396825.120000005</v>
      </c>
    </row>
    <row r="33" spans="1:9" ht="13.5">
      <c r="A33" s="13"/>
      <c r="B33" s="38" t="s">
        <v>45</v>
      </c>
      <c r="C33" s="14"/>
      <c r="D33" s="44">
        <v>88049403</v>
      </c>
      <c r="E33" s="44">
        <v>83967634.873</v>
      </c>
      <c r="F33" s="15">
        <f t="shared" si="3"/>
        <v>95.36422963935371</v>
      </c>
      <c r="G33" s="15">
        <f>E33/E43*100</f>
        <v>2.637922411790534</v>
      </c>
      <c r="H33" s="16">
        <f t="shared" si="4"/>
        <v>4081768.127000004</v>
      </c>
      <c r="I33" s="45">
        <f t="shared" si="5"/>
        <v>4081768.127000004</v>
      </c>
    </row>
    <row r="34" spans="1:9" ht="13.5">
      <c r="A34" s="13"/>
      <c r="B34" s="38" t="s">
        <v>17</v>
      </c>
      <c r="C34" s="14"/>
      <c r="D34" s="44">
        <v>354477951</v>
      </c>
      <c r="E34" s="44">
        <v>353065630.129</v>
      </c>
      <c r="F34" s="15">
        <f t="shared" si="3"/>
        <v>99.60157723011663</v>
      </c>
      <c r="G34" s="15">
        <f>E34/E43*100</f>
        <v>11.091889630557136</v>
      </c>
      <c r="H34" s="16">
        <f t="shared" si="4"/>
        <v>1412320.870999992</v>
      </c>
      <c r="I34" s="45">
        <f t="shared" si="5"/>
        <v>1412320.870999992</v>
      </c>
    </row>
    <row r="35" spans="1:9" ht="13.5">
      <c r="A35" s="13"/>
      <c r="B35" s="38" t="s">
        <v>18</v>
      </c>
      <c r="C35" s="14"/>
      <c r="D35" s="44">
        <v>17997689.429</v>
      </c>
      <c r="E35" s="44">
        <v>16314473.25</v>
      </c>
      <c r="F35" s="15">
        <f t="shared" si="3"/>
        <v>90.64759848401536</v>
      </c>
      <c r="G35" s="15">
        <f>E35/E43*100</f>
        <v>0.5125345579618152</v>
      </c>
      <c r="H35" s="16">
        <f t="shared" si="4"/>
        <v>1683216.1790000014</v>
      </c>
      <c r="I35" s="45">
        <f t="shared" si="5"/>
        <v>1683216.1790000014</v>
      </c>
    </row>
    <row r="36" spans="1:9" ht="13.5">
      <c r="A36" s="13"/>
      <c r="B36" s="35" t="s">
        <v>42</v>
      </c>
      <c r="C36" s="14"/>
      <c r="D36" s="44">
        <v>161521040</v>
      </c>
      <c r="E36" s="44">
        <v>151421315.311</v>
      </c>
      <c r="F36" s="15">
        <f t="shared" si="3"/>
        <v>93.74711511949154</v>
      </c>
      <c r="G36" s="15">
        <f>E36/E43*100</f>
        <v>4.757043376127392</v>
      </c>
      <c r="H36" s="16">
        <f t="shared" si="4"/>
        <v>10099724.68900001</v>
      </c>
      <c r="I36" s="45">
        <f t="shared" si="5"/>
        <v>10099724.68900001</v>
      </c>
    </row>
    <row r="37" spans="1:9" ht="13.5">
      <c r="A37" s="13"/>
      <c r="B37" s="35" t="s">
        <v>43</v>
      </c>
      <c r="C37" s="14"/>
      <c r="D37" s="44">
        <v>7548747</v>
      </c>
      <c r="E37" s="44">
        <v>6952258.028</v>
      </c>
      <c r="F37" s="15">
        <f t="shared" si="3"/>
        <v>92.09817242517202</v>
      </c>
      <c r="G37" s="15">
        <f>E37/E43*100</f>
        <v>0.2184117403372163</v>
      </c>
      <c r="H37" s="16">
        <f t="shared" si="4"/>
        <v>596488.9720000001</v>
      </c>
      <c r="I37" s="45">
        <f t="shared" si="5"/>
        <v>596488.9720000001</v>
      </c>
    </row>
    <row r="38" spans="1:9" ht="13.5">
      <c r="A38" s="13"/>
      <c r="B38" s="35" t="s">
        <v>19</v>
      </c>
      <c r="C38" s="14"/>
      <c r="D38" s="44">
        <v>269300293.964</v>
      </c>
      <c r="E38" s="44">
        <v>266244756.237</v>
      </c>
      <c r="F38" s="15">
        <f t="shared" si="3"/>
        <v>98.86537898565813</v>
      </c>
      <c r="G38" s="15">
        <f>E38/E43*100</f>
        <v>8.364330025033572</v>
      </c>
      <c r="H38" s="16">
        <f t="shared" si="4"/>
        <v>3055537.726999998</v>
      </c>
      <c r="I38" s="45">
        <f t="shared" si="5"/>
        <v>3055537.726999998</v>
      </c>
    </row>
    <row r="39" spans="1:9" ht="13.5">
      <c r="A39" s="13"/>
      <c r="B39" s="35" t="s">
        <v>20</v>
      </c>
      <c r="C39" s="14"/>
      <c r="D39" s="44">
        <v>687242866</v>
      </c>
      <c r="E39" s="44">
        <v>675190219</v>
      </c>
      <c r="F39" s="15">
        <f t="shared" si="3"/>
        <v>98.24623177681701</v>
      </c>
      <c r="G39" s="15">
        <f>E39/E43*100</f>
        <v>21.211737279676267</v>
      </c>
      <c r="H39" s="16">
        <f t="shared" si="4"/>
        <v>12052647</v>
      </c>
      <c r="I39" s="45">
        <f t="shared" si="5"/>
        <v>12052647</v>
      </c>
    </row>
    <row r="40" spans="1:9" ht="13.5">
      <c r="A40" s="13"/>
      <c r="B40" s="35" t="s">
        <v>21</v>
      </c>
      <c r="C40" s="14"/>
      <c r="D40" s="44">
        <v>453512</v>
      </c>
      <c r="E40" s="44">
        <v>342381.227</v>
      </c>
      <c r="F40" s="15">
        <f t="shared" si="3"/>
        <v>75.49551654641994</v>
      </c>
      <c r="G40" s="15">
        <f>E40/E43*100</f>
        <v>0.010756229033313651</v>
      </c>
      <c r="H40" s="16">
        <f t="shared" si="4"/>
        <v>111130.77299999999</v>
      </c>
      <c r="I40" s="45">
        <f t="shared" si="5"/>
        <v>111130.77299999999</v>
      </c>
    </row>
    <row r="41" spans="1:9" ht="13.5">
      <c r="A41" s="13"/>
      <c r="B41" s="35" t="s">
        <v>22</v>
      </c>
      <c r="C41" s="14"/>
      <c r="D41" s="44">
        <v>1026335590</v>
      </c>
      <c r="E41" s="44">
        <v>1025570948.947</v>
      </c>
      <c r="F41" s="15">
        <f t="shared" si="3"/>
        <v>99.9254979501393</v>
      </c>
      <c r="G41" s="15">
        <f>E41/E43*100</f>
        <v>32.21927823976971</v>
      </c>
      <c r="H41" s="16">
        <f t="shared" si="4"/>
        <v>764641.0529999733</v>
      </c>
      <c r="I41" s="45">
        <f t="shared" si="5"/>
        <v>764641.0529999733</v>
      </c>
    </row>
    <row r="42" spans="1:9" ht="13.5">
      <c r="A42" s="17"/>
      <c r="B42" s="35" t="s">
        <v>23</v>
      </c>
      <c r="C42" s="18"/>
      <c r="D42" s="44">
        <v>968096.036</v>
      </c>
      <c r="E42" s="44">
        <v>0</v>
      </c>
      <c r="F42" s="15">
        <f t="shared" si="3"/>
        <v>0</v>
      </c>
      <c r="G42" s="15">
        <f>E42/E43*100</f>
        <v>0</v>
      </c>
      <c r="H42" s="16">
        <f t="shared" si="4"/>
        <v>968096.036</v>
      </c>
      <c r="I42" s="45">
        <f t="shared" si="5"/>
        <v>968096.036</v>
      </c>
    </row>
    <row r="43" spans="1:9" ht="13.5">
      <c r="A43" s="39"/>
      <c r="B43" s="36" t="s">
        <v>46</v>
      </c>
      <c r="C43" s="40"/>
      <c r="D43" s="47">
        <v>3241245913.149</v>
      </c>
      <c r="E43" s="47">
        <v>3183097216.874</v>
      </c>
      <c r="F43" s="15">
        <f t="shared" si="3"/>
        <v>98.20597702756511</v>
      </c>
      <c r="G43" s="15">
        <f>E43/E43*100</f>
        <v>100</v>
      </c>
      <c r="H43" s="19">
        <f>D43-E43</f>
        <v>58148696.275000095</v>
      </c>
      <c r="I43" s="45">
        <f t="shared" si="5"/>
        <v>58148696.275000095</v>
      </c>
    </row>
    <row r="44" spans="1:8" ht="14.25" thickBot="1">
      <c r="A44" s="42"/>
      <c r="B44" s="37"/>
      <c r="C44" s="30"/>
      <c r="D44" s="41"/>
      <c r="E44" s="30"/>
      <c r="F44" s="30"/>
      <c r="G44" s="30"/>
      <c r="H44" s="31"/>
    </row>
  </sheetData>
  <sheetProtection/>
  <mergeCells count="5">
    <mergeCell ref="A1:H1"/>
    <mergeCell ref="B3:B4"/>
    <mergeCell ref="E3:H3"/>
    <mergeCell ref="B27:B28"/>
    <mergeCell ref="E27:H27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髙倉　千夏</cp:lastModifiedBy>
  <cp:lastPrinted>2016-11-10T08:27:47Z</cp:lastPrinted>
  <dcterms:created xsi:type="dcterms:W3CDTF">2008-02-21T05:17:35Z</dcterms:created>
  <dcterms:modified xsi:type="dcterms:W3CDTF">2017-01-12T04:20:36Z</dcterms:modified>
  <cp:category/>
  <cp:version/>
  <cp:contentType/>
  <cp:contentStatus/>
</cp:coreProperties>
</file>