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685" windowHeight="9210" activeTab="0"/>
  </bookViews>
  <sheets>
    <sheet name="標準型" sheetId="1" r:id="rId1"/>
    <sheet name="Sheet2" sheetId="2" r:id="rId2"/>
    <sheet name="Sheet3" sheetId="3" r:id="rId3"/>
  </sheets>
  <definedNames>
    <definedName name="_xlnm.Print_Area" localSheetId="0">'標準型'!$A$1:$N$47</definedName>
  </definedNames>
  <calcPr fullCalcOnLoad="1"/>
</workbook>
</file>

<file path=xl/sharedStrings.xml><?xml version="1.0" encoding="utf-8"?>
<sst xmlns="http://schemas.openxmlformats.org/spreadsheetml/2006/main" count="75" uniqueCount="63">
  <si>
    <t>市町村名</t>
  </si>
  <si>
    <t>対象経費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</si>
  <si>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</si>
  <si>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</si>
  <si>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</si>
  <si>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</si>
  <si>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</si>
  <si>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</si>
  <si>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</si>
  <si>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</si>
  <si>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</si>
  <si>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</si>
  <si>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</si>
  <si>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</si>
  <si>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</si>
  <si>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</si>
  <si>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</si>
  <si>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</si>
  <si>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</si>
  <si>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</si>
  <si>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</si>
  <si>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</si>
  <si>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</si>
  <si>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</si>
  <si>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</si>
  <si>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</si>
  <si>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</si>
  <si>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</si>
  <si>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</si>
  <si>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四条畷市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</si>
  <si>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</si>
  <si>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</si>
  <si>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</si>
  <si>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</si>
  <si>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</si>
  <si>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</si>
  <si>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</si>
  <si>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</si>
  <si>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岬町</t>
  </si>
  <si>
    <t>田尻町</t>
  </si>
  <si>
    <t>太子町</t>
  </si>
  <si>
    <t>河南町</t>
  </si>
  <si>
    <t>千早赤阪村</t>
  </si>
  <si>
    <t>合計</t>
  </si>
  <si>
    <t>相談者数</t>
  </si>
  <si>
    <t>新規</t>
  </si>
  <si>
    <t>継続</t>
  </si>
  <si>
    <t>経　　費　　　　　　　　　　(円)</t>
  </si>
  <si>
    <t>　　(人)
Ｃｏ</t>
  </si>
  <si>
    <t>　　　　(円)
Ａ／Ｃ</t>
  </si>
  <si>
    <t>　　　　(円)
Ａ／Ｄ</t>
  </si>
  <si>
    <t>総事業費</t>
  </si>
  <si>
    <t>補助金額(Ａ)</t>
  </si>
  <si>
    <t>相談者 (Ｂ)(人)</t>
  </si>
  <si>
    <t>　　　　(円)
Ａ／Ｂ</t>
  </si>
  <si>
    <t>就労者 (Ｃ)(人)</t>
  </si>
  <si>
    <t>－</t>
  </si>
  <si>
    <t>－</t>
  </si>
  <si>
    <t>単純平均</t>
  </si>
  <si>
    <t>－</t>
  </si>
  <si>
    <t>就職率
Ｃ／Ｂ</t>
  </si>
  <si>
    <r>
      <t xml:space="preserve">【参考】　・ハローワークの就職率＝就職件数÷新規求職申込件数×１００＝３０．６％
　　　　　　　　　　　 　　　　　　　　　　（就職件数÷有効求職者数×１００＝７．７％）［大阪労働局年報／平成１８年度］
</t>
    </r>
    <r>
      <rPr>
        <sz val="11"/>
        <rFont val="ＭＳ 明朝"/>
        <family val="1"/>
      </rPr>
      <t xml:space="preserve">
                                                     - 6 -</t>
    </r>
  </si>
  <si>
    <r>
      <t>　　　　　　　　　　　　　　　　　　　　　　　　　　平成１８年度地域就労支援事業経費等一覧     　</t>
    </r>
    <r>
      <rPr>
        <sz val="9"/>
        <rFont val="ＭＳ Ｐゴシック"/>
        <family val="3"/>
      </rPr>
      <t>※市町村により相談者数のカウントに差異あり</t>
    </r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</si>
</sst>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double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38" fontId="0" fillId="0" borderId="0" xfId="17" applyAlignment="1">
      <alignment vertical="center"/>
    </xf>
    <xf numFmtId="38" fontId="0" fillId="0" borderId="1" xfId="17" applyBorder="1" applyAlignment="1">
      <alignment horizontal="right" vertical="center"/>
    </xf>
    <xf numFmtId="38" fontId="0" fillId="0" borderId="1" xfId="17" applyFont="1" applyBorder="1" applyAlignment="1">
      <alignment horizontal="center" vertical="center"/>
    </xf>
    <xf numFmtId="38" fontId="0" fillId="0" borderId="1" xfId="17" applyBorder="1" applyAlignment="1">
      <alignment horizontal="center" vertical="center"/>
    </xf>
    <xf numFmtId="38" fontId="0" fillId="0" borderId="1" xfId="17" applyBorder="1" applyAlignment="1">
      <alignment vertical="center"/>
    </xf>
    <xf numFmtId="38" fontId="0" fillId="0" borderId="1" xfId="17" applyFont="1" applyBorder="1" applyAlignment="1">
      <alignment vertical="center"/>
    </xf>
    <xf numFmtId="38" fontId="0" fillId="0" borderId="2" xfId="17" applyBorder="1" applyAlignment="1">
      <alignment vertical="center"/>
    </xf>
    <xf numFmtId="38" fontId="0" fillId="0" borderId="2" xfId="17" applyFont="1" applyBorder="1" applyAlignment="1">
      <alignment vertical="center"/>
    </xf>
    <xf numFmtId="38" fontId="0" fillId="0" borderId="3" xfId="17" applyBorder="1" applyAlignment="1">
      <alignment vertical="center"/>
    </xf>
    <xf numFmtId="38" fontId="0" fillId="0" borderId="3" xfId="0" applyNumberFormat="1" applyBorder="1" applyAlignment="1">
      <alignment vertical="center"/>
    </xf>
    <xf numFmtId="38" fontId="0" fillId="0" borderId="4" xfId="17" applyFont="1" applyBorder="1" applyAlignment="1">
      <alignment vertical="center"/>
    </xf>
    <xf numFmtId="38" fontId="0" fillId="0" borderId="4" xfId="17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38" fontId="0" fillId="0" borderId="9" xfId="17" applyBorder="1" applyAlignment="1">
      <alignment vertical="center"/>
    </xf>
    <xf numFmtId="0" fontId="0" fillId="0" borderId="9" xfId="0" applyNumberFormat="1" applyFill="1" applyBorder="1" applyAlignment="1">
      <alignment vertical="center"/>
    </xf>
    <xf numFmtId="0" fontId="0" fillId="0" borderId="9" xfId="17" applyNumberFormat="1" applyBorder="1" applyAlignment="1">
      <alignment vertical="center"/>
    </xf>
    <xf numFmtId="0" fontId="0" fillId="0" borderId="9" xfId="0" applyNumberFormat="1" applyBorder="1" applyAlignment="1">
      <alignment vertical="center"/>
    </xf>
    <xf numFmtId="38" fontId="0" fillId="0" borderId="10" xfId="17" applyBorder="1" applyAlignment="1">
      <alignment vertical="center"/>
    </xf>
    <xf numFmtId="38" fontId="0" fillId="0" borderId="10" xfId="17" applyFont="1" applyBorder="1" applyAlignment="1">
      <alignment horizontal="right" vertical="center"/>
    </xf>
    <xf numFmtId="38" fontId="0" fillId="0" borderId="11" xfId="17" applyFont="1" applyBorder="1" applyAlignment="1">
      <alignment horizontal="right" vertical="center"/>
    </xf>
    <xf numFmtId="38" fontId="0" fillId="0" borderId="12" xfId="17" applyBorder="1" applyAlignment="1">
      <alignment vertical="center"/>
    </xf>
    <xf numFmtId="38" fontId="0" fillId="0" borderId="13" xfId="17" applyBorder="1" applyAlignment="1">
      <alignment vertical="center"/>
    </xf>
    <xf numFmtId="9" fontId="0" fillId="0" borderId="14" xfId="15" applyBorder="1" applyAlignment="1">
      <alignment vertical="center"/>
    </xf>
    <xf numFmtId="9" fontId="0" fillId="0" borderId="15" xfId="15" applyBorder="1" applyAlignment="1">
      <alignment vertical="center"/>
    </xf>
    <xf numFmtId="9" fontId="0" fillId="0" borderId="0" xfId="15" applyAlignment="1">
      <alignment vertical="center"/>
    </xf>
    <xf numFmtId="9" fontId="0" fillId="0" borderId="14" xfId="15" applyFont="1" applyBorder="1" applyAlignment="1">
      <alignment horizontal="right" vertical="center"/>
    </xf>
    <xf numFmtId="9" fontId="0" fillId="0" borderId="16" xfId="15" applyFont="1" applyBorder="1" applyAlignment="1">
      <alignment horizontal="right" vertical="center"/>
    </xf>
    <xf numFmtId="9" fontId="4" fillId="0" borderId="17" xfId="15" applyFont="1" applyBorder="1" applyAlignment="1">
      <alignment vertical="center"/>
    </xf>
    <xf numFmtId="38" fontId="4" fillId="0" borderId="3" xfId="0" applyNumberFormat="1" applyFont="1" applyBorder="1" applyAlignment="1">
      <alignment vertical="center"/>
    </xf>
    <xf numFmtId="38" fontId="4" fillId="0" borderId="3" xfId="17" applyFont="1" applyBorder="1" applyAlignment="1">
      <alignment vertical="center"/>
    </xf>
    <xf numFmtId="0" fontId="0" fillId="0" borderId="18" xfId="0" applyBorder="1" applyAlignment="1">
      <alignment horizontal="center" vertical="center"/>
    </xf>
    <xf numFmtId="9" fontId="0" fillId="0" borderId="19" xfId="15" applyBorder="1" applyAlignment="1">
      <alignment horizontal="center" vertical="center" wrapText="1"/>
    </xf>
    <xf numFmtId="9" fontId="0" fillId="0" borderId="14" xfId="15" applyBorder="1" applyAlignment="1">
      <alignment horizontal="center" vertical="center"/>
    </xf>
    <xf numFmtId="0" fontId="0" fillId="0" borderId="20" xfId="0" applyBorder="1" applyAlignment="1">
      <alignment vertical="center" wrapText="1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8" fontId="0" fillId="0" borderId="4" xfId="17" applyFont="1" applyBorder="1" applyAlignment="1">
      <alignment horizontal="right" vertical="center"/>
    </xf>
    <xf numFmtId="38" fontId="0" fillId="0" borderId="4" xfId="17" applyBorder="1" applyAlignment="1">
      <alignment horizontal="right" vertical="center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38" fontId="0" fillId="0" borderId="22" xfId="17" applyFont="1" applyBorder="1" applyAlignment="1">
      <alignment horizontal="center" vertical="center" wrapText="1"/>
    </xf>
    <xf numFmtId="38" fontId="0" fillId="0" borderId="10" xfId="17" applyBorder="1" applyAlignment="1">
      <alignment horizontal="center" vertical="center"/>
    </xf>
    <xf numFmtId="38" fontId="0" fillId="0" borderId="4" xfId="17" applyFont="1" applyBorder="1" applyAlignment="1">
      <alignment horizontal="center" vertical="center" wrapText="1"/>
    </xf>
    <xf numFmtId="38" fontId="0" fillId="0" borderId="1" xfId="17" applyFont="1" applyBorder="1" applyAlignment="1">
      <alignment horizontal="center" vertical="center"/>
    </xf>
    <xf numFmtId="38" fontId="0" fillId="0" borderId="1" xfId="17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workbookViewId="0" topLeftCell="A40">
      <selection activeCell="O6" sqref="O6"/>
    </sheetView>
  </sheetViews>
  <sheetFormatPr defaultColWidth="9.00390625" defaultRowHeight="21.75" customHeight="1"/>
  <cols>
    <col min="1" max="1" width="13.75390625" style="1" customWidth="1"/>
    <col min="2" max="2" width="13.75390625" style="2" customWidth="1"/>
    <col min="3" max="3" width="13.625" style="2" customWidth="1"/>
    <col min="4" max="4" width="13.75390625" style="2" customWidth="1"/>
    <col min="5" max="5" width="7.50390625" style="0" customWidth="1"/>
    <col min="6" max="7" width="7.50390625" style="2" hidden="1" customWidth="1"/>
    <col min="8" max="8" width="8.125" style="2" customWidth="1"/>
    <col min="9" max="9" width="10.00390625" style="2" hidden="1" customWidth="1"/>
    <col min="10" max="10" width="10.625" style="2" customWidth="1"/>
    <col min="11" max="11" width="7.125" style="0" customWidth="1"/>
    <col min="12" max="12" width="10.00390625" style="2" hidden="1" customWidth="1"/>
    <col min="13" max="13" width="10.625" style="2" customWidth="1"/>
    <col min="14" max="14" width="8.125" style="29" customWidth="1"/>
    <col min="15" max="16384" width="15.625" style="0" customWidth="1"/>
  </cols>
  <sheetData>
    <row r="1" spans="1:14" ht="21.75" customHeight="1" thickBot="1">
      <c r="A1" s="35" t="s">
        <v>62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21.75" customHeight="1">
      <c r="A2" s="40" t="s">
        <v>0</v>
      </c>
      <c r="B2" s="42" t="s">
        <v>47</v>
      </c>
      <c r="C2" s="43"/>
      <c r="D2" s="43"/>
      <c r="E2" s="44" t="s">
        <v>48</v>
      </c>
      <c r="F2" s="12" t="s">
        <v>44</v>
      </c>
      <c r="G2" s="13"/>
      <c r="H2" s="48" t="s">
        <v>53</v>
      </c>
      <c r="I2" s="48" t="s">
        <v>49</v>
      </c>
      <c r="J2" s="48" t="s">
        <v>54</v>
      </c>
      <c r="K2" s="44" t="s">
        <v>55</v>
      </c>
      <c r="L2" s="48" t="s">
        <v>50</v>
      </c>
      <c r="M2" s="46" t="s">
        <v>49</v>
      </c>
      <c r="N2" s="36" t="s">
        <v>60</v>
      </c>
    </row>
    <row r="3" spans="1:14" s="1" customFormat="1" ht="21.75" customHeight="1">
      <c r="A3" s="41"/>
      <c r="B3" s="4" t="s">
        <v>51</v>
      </c>
      <c r="C3" s="4" t="s">
        <v>1</v>
      </c>
      <c r="D3" s="4" t="s">
        <v>52</v>
      </c>
      <c r="E3" s="45"/>
      <c r="F3" s="5" t="s">
        <v>45</v>
      </c>
      <c r="G3" s="5" t="s">
        <v>46</v>
      </c>
      <c r="H3" s="49"/>
      <c r="I3" s="50"/>
      <c r="J3" s="50"/>
      <c r="K3" s="45"/>
      <c r="L3" s="50"/>
      <c r="M3" s="47"/>
      <c r="N3" s="37"/>
    </row>
    <row r="4" spans="1:14" ht="21.75" customHeight="1">
      <c r="A4" s="14" t="s">
        <v>2</v>
      </c>
      <c r="B4" s="6">
        <v>5955522</v>
      </c>
      <c r="C4" s="6">
        <v>1926220</v>
      </c>
      <c r="D4" s="6">
        <v>963110</v>
      </c>
      <c r="E4" s="7">
        <v>2</v>
      </c>
      <c r="F4" s="7">
        <v>30</v>
      </c>
      <c r="G4" s="7">
        <v>0</v>
      </c>
      <c r="H4" s="6">
        <f aca="true" t="shared" si="0" ref="H4:H44">SUM(F4:G4)</f>
        <v>30</v>
      </c>
      <c r="I4" s="6">
        <f>B4/H4</f>
        <v>198517.4</v>
      </c>
      <c r="J4" s="6">
        <f>D4/H4</f>
        <v>32103.666666666668</v>
      </c>
      <c r="K4" s="7">
        <v>3</v>
      </c>
      <c r="L4" s="6">
        <f>B4/K4</f>
        <v>1985174</v>
      </c>
      <c r="M4" s="22">
        <f>D4/K4</f>
        <v>321036.6666666667</v>
      </c>
      <c r="N4" s="27">
        <f aca="true" t="shared" si="1" ref="N4:N27">K4/H4</f>
        <v>0.1</v>
      </c>
    </row>
    <row r="5" spans="1:14" ht="21.75" customHeight="1">
      <c r="A5" s="14" t="s">
        <v>3</v>
      </c>
      <c r="B5" s="6">
        <v>7955672</v>
      </c>
      <c r="C5" s="6">
        <v>5698946</v>
      </c>
      <c r="D5" s="6">
        <v>2849471</v>
      </c>
      <c r="E5" s="7">
        <v>3</v>
      </c>
      <c r="F5" s="7">
        <v>185</v>
      </c>
      <c r="G5" s="7">
        <v>61</v>
      </c>
      <c r="H5" s="6">
        <f t="shared" si="0"/>
        <v>246</v>
      </c>
      <c r="I5" s="6">
        <f>B5/H5</f>
        <v>32340.130081300813</v>
      </c>
      <c r="J5" s="6">
        <f>D5/H5</f>
        <v>11583.21544715447</v>
      </c>
      <c r="K5" s="7">
        <v>111</v>
      </c>
      <c r="L5" s="6">
        <f>B5/K5</f>
        <v>71672.72072072072</v>
      </c>
      <c r="M5" s="22">
        <f aca="true" t="shared" si="2" ref="M5:M43">D5/K5</f>
        <v>25670.90990990991</v>
      </c>
      <c r="N5" s="27">
        <f t="shared" si="1"/>
        <v>0.45121951219512196</v>
      </c>
    </row>
    <row r="6" spans="1:14" ht="21.75" customHeight="1">
      <c r="A6" s="14" t="s">
        <v>4</v>
      </c>
      <c r="B6" s="6">
        <v>4946039</v>
      </c>
      <c r="C6" s="6">
        <v>1816544</v>
      </c>
      <c r="D6" s="6">
        <v>908272</v>
      </c>
      <c r="E6" s="7">
        <v>3</v>
      </c>
      <c r="F6" s="7">
        <v>19</v>
      </c>
      <c r="G6" s="7">
        <v>10</v>
      </c>
      <c r="H6" s="6">
        <f t="shared" si="0"/>
        <v>29</v>
      </c>
      <c r="I6" s="6">
        <f>B6/H6</f>
        <v>170553.06896551725</v>
      </c>
      <c r="J6" s="6">
        <f aca="true" t="shared" si="3" ref="J6:J44">D6/H6</f>
        <v>31319.724137931036</v>
      </c>
      <c r="K6" s="7">
        <v>5</v>
      </c>
      <c r="L6" s="6">
        <f aca="true" t="shared" si="4" ref="L6:L45">B6/K6</f>
        <v>989207.8</v>
      </c>
      <c r="M6" s="22">
        <f t="shared" si="2"/>
        <v>181654.4</v>
      </c>
      <c r="N6" s="27">
        <f t="shared" si="1"/>
        <v>0.1724137931034483</v>
      </c>
    </row>
    <row r="7" spans="1:14" ht="21.75" customHeight="1">
      <c r="A7" s="14" t="s">
        <v>5</v>
      </c>
      <c r="B7" s="6">
        <v>7196372</v>
      </c>
      <c r="C7" s="6">
        <v>5604562</v>
      </c>
      <c r="D7" s="6">
        <v>2802281</v>
      </c>
      <c r="E7" s="7">
        <v>2</v>
      </c>
      <c r="F7" s="7">
        <v>75</v>
      </c>
      <c r="G7" s="7">
        <v>3</v>
      </c>
      <c r="H7" s="3">
        <f t="shared" si="0"/>
        <v>78</v>
      </c>
      <c r="I7" s="6">
        <f>B7/H7</f>
        <v>92261.17948717948</v>
      </c>
      <c r="J7" s="6">
        <f t="shared" si="3"/>
        <v>35926.679487179485</v>
      </c>
      <c r="K7" s="7">
        <v>15</v>
      </c>
      <c r="L7" s="6">
        <f t="shared" si="4"/>
        <v>479758.13333333336</v>
      </c>
      <c r="M7" s="22">
        <f t="shared" si="2"/>
        <v>186818.73333333334</v>
      </c>
      <c r="N7" s="27">
        <f t="shared" si="1"/>
        <v>0.19230769230769232</v>
      </c>
    </row>
    <row r="8" spans="1:14" ht="21.75" customHeight="1">
      <c r="A8" s="14" t="s">
        <v>6</v>
      </c>
      <c r="B8" s="6">
        <v>6883628</v>
      </c>
      <c r="C8" s="6">
        <v>3639036</v>
      </c>
      <c r="D8" s="6">
        <v>1819517</v>
      </c>
      <c r="E8" s="7">
        <v>3</v>
      </c>
      <c r="F8" s="7">
        <v>28</v>
      </c>
      <c r="G8" s="7">
        <v>11</v>
      </c>
      <c r="H8" s="6">
        <f t="shared" si="0"/>
        <v>39</v>
      </c>
      <c r="I8" s="6">
        <f>B8/H8</f>
        <v>176503.28205128206</v>
      </c>
      <c r="J8" s="6">
        <f t="shared" si="3"/>
        <v>46654.282051282054</v>
      </c>
      <c r="K8" s="7">
        <v>22</v>
      </c>
      <c r="L8" s="6">
        <f t="shared" si="4"/>
        <v>312892.1818181818</v>
      </c>
      <c r="M8" s="22">
        <f t="shared" si="2"/>
        <v>82705.31818181818</v>
      </c>
      <c r="N8" s="27">
        <f t="shared" si="1"/>
        <v>0.5641025641025641</v>
      </c>
    </row>
    <row r="9" spans="1:14" ht="21.75" customHeight="1">
      <c r="A9" s="14" t="s">
        <v>7</v>
      </c>
      <c r="B9" s="6">
        <v>7187213</v>
      </c>
      <c r="C9" s="6">
        <v>3222648</v>
      </c>
      <c r="D9" s="6">
        <v>1611324</v>
      </c>
      <c r="E9" s="7">
        <v>2</v>
      </c>
      <c r="F9" s="7">
        <v>85</v>
      </c>
      <c r="G9" s="7">
        <v>75</v>
      </c>
      <c r="H9" s="6">
        <f t="shared" si="0"/>
        <v>160</v>
      </c>
      <c r="I9" s="6">
        <f aca="true" t="shared" si="5" ref="I9:I43">B9/H9</f>
        <v>44920.08125</v>
      </c>
      <c r="J9" s="6">
        <f t="shared" si="3"/>
        <v>10070.775</v>
      </c>
      <c r="K9" s="7">
        <v>23</v>
      </c>
      <c r="L9" s="6">
        <f t="shared" si="4"/>
        <v>312487.52173913043</v>
      </c>
      <c r="M9" s="22">
        <f t="shared" si="2"/>
        <v>70057.56521739131</v>
      </c>
      <c r="N9" s="27">
        <f t="shared" si="1"/>
        <v>0.14375</v>
      </c>
    </row>
    <row r="10" spans="1:14" ht="21.75" customHeight="1">
      <c r="A10" s="14" t="s">
        <v>8</v>
      </c>
      <c r="B10" s="6">
        <v>12980008</v>
      </c>
      <c r="C10" s="6">
        <v>10681608</v>
      </c>
      <c r="D10" s="6">
        <v>5340804</v>
      </c>
      <c r="E10" s="7">
        <v>2</v>
      </c>
      <c r="F10" s="7">
        <v>109</v>
      </c>
      <c r="G10" s="7">
        <v>14</v>
      </c>
      <c r="H10" s="6">
        <f t="shared" si="0"/>
        <v>123</v>
      </c>
      <c r="I10" s="6">
        <f t="shared" si="5"/>
        <v>105528.52032520325</v>
      </c>
      <c r="J10" s="6">
        <f t="shared" si="3"/>
        <v>43421.170731707316</v>
      </c>
      <c r="K10" s="7">
        <v>42</v>
      </c>
      <c r="L10" s="6">
        <f t="shared" si="4"/>
        <v>309047.8095238095</v>
      </c>
      <c r="M10" s="22">
        <f t="shared" si="2"/>
        <v>127162</v>
      </c>
      <c r="N10" s="27">
        <f t="shared" si="1"/>
        <v>0.34146341463414637</v>
      </c>
    </row>
    <row r="11" spans="1:14" ht="21.75" customHeight="1">
      <c r="A11" s="14" t="s">
        <v>9</v>
      </c>
      <c r="B11" s="6">
        <v>2603354</v>
      </c>
      <c r="C11" s="6">
        <v>2603354</v>
      </c>
      <c r="D11" s="6">
        <v>1301677</v>
      </c>
      <c r="E11" s="7">
        <v>4</v>
      </c>
      <c r="F11" s="7">
        <v>74</v>
      </c>
      <c r="G11" s="7">
        <v>7</v>
      </c>
      <c r="H11" s="6">
        <f t="shared" si="0"/>
        <v>81</v>
      </c>
      <c r="I11" s="6">
        <f t="shared" si="5"/>
        <v>32140.172839506173</v>
      </c>
      <c r="J11" s="6">
        <f t="shared" si="3"/>
        <v>16070.086419753086</v>
      </c>
      <c r="K11" s="7">
        <v>7</v>
      </c>
      <c r="L11" s="6">
        <f t="shared" si="4"/>
        <v>371907.71428571426</v>
      </c>
      <c r="M11" s="22">
        <f t="shared" si="2"/>
        <v>185953.85714285713</v>
      </c>
      <c r="N11" s="27">
        <f t="shared" si="1"/>
        <v>0.08641975308641975</v>
      </c>
    </row>
    <row r="12" spans="1:14" ht="21.75" customHeight="1">
      <c r="A12" s="14" t="s">
        <v>10</v>
      </c>
      <c r="B12" s="6">
        <v>6433000</v>
      </c>
      <c r="C12" s="6">
        <v>6292389</v>
      </c>
      <c r="D12" s="6">
        <v>3146194</v>
      </c>
      <c r="E12" s="7">
        <v>1</v>
      </c>
      <c r="F12" s="7">
        <v>97</v>
      </c>
      <c r="G12" s="7">
        <v>19</v>
      </c>
      <c r="H12" s="6">
        <f t="shared" si="0"/>
        <v>116</v>
      </c>
      <c r="I12" s="6">
        <f t="shared" si="5"/>
        <v>55456.89655172414</v>
      </c>
      <c r="J12" s="6">
        <f t="shared" si="3"/>
        <v>27122.362068965518</v>
      </c>
      <c r="K12" s="7">
        <v>24</v>
      </c>
      <c r="L12" s="6">
        <f t="shared" si="4"/>
        <v>268041.6666666667</v>
      </c>
      <c r="M12" s="22">
        <f t="shared" si="2"/>
        <v>131091.41666666666</v>
      </c>
      <c r="N12" s="27">
        <f t="shared" si="1"/>
        <v>0.20689655172413793</v>
      </c>
    </row>
    <row r="13" spans="1:14" ht="21.75" customHeight="1">
      <c r="A13" s="14" t="s">
        <v>11</v>
      </c>
      <c r="B13" s="6">
        <v>13020200</v>
      </c>
      <c r="C13" s="6">
        <v>9478872</v>
      </c>
      <c r="D13" s="6">
        <v>4739436</v>
      </c>
      <c r="E13" s="7">
        <v>4</v>
      </c>
      <c r="F13" s="7">
        <v>103</v>
      </c>
      <c r="G13" s="7">
        <v>99</v>
      </c>
      <c r="H13" s="6">
        <f t="shared" si="0"/>
        <v>202</v>
      </c>
      <c r="I13" s="6">
        <f t="shared" si="5"/>
        <v>64456.43564356436</v>
      </c>
      <c r="J13" s="6">
        <f t="shared" si="3"/>
        <v>23462.554455445545</v>
      </c>
      <c r="K13" s="7">
        <v>53</v>
      </c>
      <c r="L13" s="6">
        <f t="shared" si="4"/>
        <v>245664.15094339623</v>
      </c>
      <c r="M13" s="22">
        <f t="shared" si="2"/>
        <v>89423.32075471699</v>
      </c>
      <c r="N13" s="27">
        <f t="shared" si="1"/>
        <v>0.2623762376237624</v>
      </c>
    </row>
    <row r="14" spans="1:14" ht="21.75" customHeight="1">
      <c r="A14" s="14" t="s">
        <v>12</v>
      </c>
      <c r="B14" s="6">
        <v>10332479</v>
      </c>
      <c r="C14" s="6">
        <v>8329065</v>
      </c>
      <c r="D14" s="6">
        <v>4164531</v>
      </c>
      <c r="E14" s="7">
        <v>4</v>
      </c>
      <c r="F14" s="7">
        <v>112</v>
      </c>
      <c r="G14" s="7">
        <v>39</v>
      </c>
      <c r="H14" s="6">
        <f t="shared" si="0"/>
        <v>151</v>
      </c>
      <c r="I14" s="6">
        <f t="shared" si="5"/>
        <v>68427.01324503311</v>
      </c>
      <c r="J14" s="6">
        <f t="shared" si="3"/>
        <v>27579.675496688742</v>
      </c>
      <c r="K14" s="7">
        <v>55</v>
      </c>
      <c r="L14" s="6">
        <f t="shared" si="4"/>
        <v>187863.25454545455</v>
      </c>
      <c r="M14" s="22">
        <f t="shared" si="2"/>
        <v>75718.74545454545</v>
      </c>
      <c r="N14" s="27">
        <f t="shared" si="1"/>
        <v>0.36423841059602646</v>
      </c>
    </row>
    <row r="15" spans="1:14" ht="21.75" customHeight="1">
      <c r="A15" s="14" t="s">
        <v>13</v>
      </c>
      <c r="B15" s="6">
        <v>13232844</v>
      </c>
      <c r="C15" s="6">
        <v>13232844</v>
      </c>
      <c r="D15" s="6">
        <v>6616420</v>
      </c>
      <c r="E15" s="7">
        <v>4</v>
      </c>
      <c r="F15" s="7">
        <v>170</v>
      </c>
      <c r="G15" s="7">
        <v>3</v>
      </c>
      <c r="H15" s="6">
        <f t="shared" si="0"/>
        <v>173</v>
      </c>
      <c r="I15" s="6">
        <f t="shared" si="5"/>
        <v>76490.42774566474</v>
      </c>
      <c r="J15" s="6">
        <f t="shared" si="3"/>
        <v>38245.20231213873</v>
      </c>
      <c r="K15" s="7">
        <v>26</v>
      </c>
      <c r="L15" s="6">
        <f t="shared" si="4"/>
        <v>508955.53846153844</v>
      </c>
      <c r="M15" s="22">
        <f t="shared" si="2"/>
        <v>254477.6923076923</v>
      </c>
      <c r="N15" s="27">
        <f t="shared" si="1"/>
        <v>0.15028901734104047</v>
      </c>
    </row>
    <row r="16" spans="1:14" ht="21.75" customHeight="1">
      <c r="A16" s="14" t="s">
        <v>14</v>
      </c>
      <c r="B16" s="6">
        <v>4550238</v>
      </c>
      <c r="C16" s="6">
        <v>4550238</v>
      </c>
      <c r="D16" s="6">
        <v>2275000</v>
      </c>
      <c r="E16" s="7">
        <v>1</v>
      </c>
      <c r="F16" s="7">
        <v>34</v>
      </c>
      <c r="G16" s="7">
        <v>38</v>
      </c>
      <c r="H16" s="6">
        <f t="shared" si="0"/>
        <v>72</v>
      </c>
      <c r="I16" s="6">
        <f t="shared" si="5"/>
        <v>63197.75</v>
      </c>
      <c r="J16" s="6">
        <f t="shared" si="3"/>
        <v>31597.222222222223</v>
      </c>
      <c r="K16" s="7">
        <v>7</v>
      </c>
      <c r="L16" s="6">
        <f t="shared" si="4"/>
        <v>650034</v>
      </c>
      <c r="M16" s="22">
        <f t="shared" si="2"/>
        <v>325000</v>
      </c>
      <c r="N16" s="27">
        <f t="shared" si="1"/>
        <v>0.09722222222222222</v>
      </c>
    </row>
    <row r="17" spans="1:14" ht="21.75" customHeight="1">
      <c r="A17" s="14" t="s">
        <v>15</v>
      </c>
      <c r="B17" s="6">
        <v>11258852</v>
      </c>
      <c r="C17" s="6">
        <v>2651852</v>
      </c>
      <c r="D17" s="6">
        <v>1325926</v>
      </c>
      <c r="E17" s="7">
        <v>5</v>
      </c>
      <c r="F17" s="7">
        <v>114</v>
      </c>
      <c r="G17" s="7">
        <v>14</v>
      </c>
      <c r="H17" s="6">
        <f t="shared" si="0"/>
        <v>128</v>
      </c>
      <c r="I17" s="6">
        <f t="shared" si="5"/>
        <v>87959.78125</v>
      </c>
      <c r="J17" s="6">
        <f t="shared" si="3"/>
        <v>10358.796875</v>
      </c>
      <c r="K17" s="7">
        <v>8</v>
      </c>
      <c r="L17" s="6">
        <f t="shared" si="4"/>
        <v>1407356.5</v>
      </c>
      <c r="M17" s="22">
        <f t="shared" si="2"/>
        <v>165740.75</v>
      </c>
      <c r="N17" s="27">
        <f t="shared" si="1"/>
        <v>0.0625</v>
      </c>
    </row>
    <row r="18" spans="1:14" ht="21.75" customHeight="1">
      <c r="A18" s="14" t="s">
        <v>16</v>
      </c>
      <c r="B18" s="6">
        <v>8421119</v>
      </c>
      <c r="C18" s="6">
        <v>4425699</v>
      </c>
      <c r="D18" s="6">
        <v>2212849</v>
      </c>
      <c r="E18" s="7">
        <v>3</v>
      </c>
      <c r="F18" s="7">
        <v>49</v>
      </c>
      <c r="G18" s="7">
        <v>7</v>
      </c>
      <c r="H18" s="6">
        <f t="shared" si="0"/>
        <v>56</v>
      </c>
      <c r="I18" s="6">
        <f t="shared" si="5"/>
        <v>150377.125</v>
      </c>
      <c r="J18" s="6">
        <f t="shared" si="3"/>
        <v>39515.16071428572</v>
      </c>
      <c r="K18" s="7">
        <v>12</v>
      </c>
      <c r="L18" s="6">
        <f t="shared" si="4"/>
        <v>701759.9166666666</v>
      </c>
      <c r="M18" s="22">
        <f t="shared" si="2"/>
        <v>184404.08333333334</v>
      </c>
      <c r="N18" s="27">
        <f t="shared" si="1"/>
        <v>0.21428571428571427</v>
      </c>
    </row>
    <row r="19" spans="1:14" ht="21.75" customHeight="1">
      <c r="A19" s="14" t="s">
        <v>17</v>
      </c>
      <c r="B19" s="6">
        <v>11630235</v>
      </c>
      <c r="C19" s="6">
        <v>9552950</v>
      </c>
      <c r="D19" s="6">
        <v>4776474</v>
      </c>
      <c r="E19" s="7">
        <v>3</v>
      </c>
      <c r="F19" s="7">
        <v>58</v>
      </c>
      <c r="G19" s="7">
        <v>20</v>
      </c>
      <c r="H19" s="6">
        <f t="shared" si="0"/>
        <v>78</v>
      </c>
      <c r="I19" s="6">
        <f t="shared" si="5"/>
        <v>149105.57692307694</v>
      </c>
      <c r="J19" s="6">
        <f t="shared" si="3"/>
        <v>61236.846153846156</v>
      </c>
      <c r="K19" s="7">
        <v>11</v>
      </c>
      <c r="L19" s="6">
        <f t="shared" si="4"/>
        <v>1057294.0909090908</v>
      </c>
      <c r="M19" s="22">
        <f t="shared" si="2"/>
        <v>434224.9090909091</v>
      </c>
      <c r="N19" s="27">
        <f t="shared" si="1"/>
        <v>0.14102564102564102</v>
      </c>
    </row>
    <row r="20" spans="1:14" ht="21.75" customHeight="1">
      <c r="A20" s="14" t="s">
        <v>18</v>
      </c>
      <c r="B20" s="6">
        <v>13035415</v>
      </c>
      <c r="C20" s="6">
        <v>8703119</v>
      </c>
      <c r="D20" s="6">
        <v>4351559</v>
      </c>
      <c r="E20" s="7">
        <v>5</v>
      </c>
      <c r="F20" s="7">
        <v>87</v>
      </c>
      <c r="G20" s="7">
        <v>19</v>
      </c>
      <c r="H20" s="6">
        <f t="shared" si="0"/>
        <v>106</v>
      </c>
      <c r="I20" s="6">
        <f t="shared" si="5"/>
        <v>122975.61320754717</v>
      </c>
      <c r="J20" s="6">
        <f t="shared" si="3"/>
        <v>41052.443396226416</v>
      </c>
      <c r="K20" s="7">
        <v>19</v>
      </c>
      <c r="L20" s="6">
        <f t="shared" si="4"/>
        <v>686074.4736842106</v>
      </c>
      <c r="M20" s="22">
        <f t="shared" si="2"/>
        <v>229029.42105263157</v>
      </c>
      <c r="N20" s="27">
        <f t="shared" si="1"/>
        <v>0.1792452830188679</v>
      </c>
    </row>
    <row r="21" spans="1:14" ht="21.75" customHeight="1">
      <c r="A21" s="14" t="s">
        <v>19</v>
      </c>
      <c r="B21" s="6">
        <v>20711190</v>
      </c>
      <c r="C21" s="6">
        <v>14057943</v>
      </c>
      <c r="D21" s="6">
        <v>7028971</v>
      </c>
      <c r="E21" s="7">
        <v>3</v>
      </c>
      <c r="F21" s="7">
        <v>51</v>
      </c>
      <c r="G21" s="7">
        <v>298</v>
      </c>
      <c r="H21" s="6">
        <f t="shared" si="0"/>
        <v>349</v>
      </c>
      <c r="I21" s="6">
        <f t="shared" si="5"/>
        <v>59344.38395415473</v>
      </c>
      <c r="J21" s="6">
        <f t="shared" si="3"/>
        <v>20140.31805157593</v>
      </c>
      <c r="K21" s="7">
        <v>30</v>
      </c>
      <c r="L21" s="6">
        <f t="shared" si="4"/>
        <v>690373</v>
      </c>
      <c r="M21" s="22">
        <f t="shared" si="2"/>
        <v>234299.03333333333</v>
      </c>
      <c r="N21" s="27">
        <f t="shared" si="1"/>
        <v>0.08595988538681948</v>
      </c>
    </row>
    <row r="22" spans="1:14" ht="21.75" customHeight="1">
      <c r="A22" s="14" t="s">
        <v>20</v>
      </c>
      <c r="B22" s="6">
        <v>8315670</v>
      </c>
      <c r="C22" s="6">
        <v>2378670</v>
      </c>
      <c r="D22" s="6">
        <v>1189335</v>
      </c>
      <c r="E22" s="7">
        <v>7</v>
      </c>
      <c r="F22" s="7">
        <v>27</v>
      </c>
      <c r="G22" s="7">
        <v>0</v>
      </c>
      <c r="H22" s="6">
        <f t="shared" si="0"/>
        <v>27</v>
      </c>
      <c r="I22" s="6">
        <f t="shared" si="5"/>
        <v>307987.77777777775</v>
      </c>
      <c r="J22" s="6">
        <f t="shared" si="3"/>
        <v>44049.444444444445</v>
      </c>
      <c r="K22" s="7">
        <v>3</v>
      </c>
      <c r="L22" s="6">
        <f t="shared" si="4"/>
        <v>2771890</v>
      </c>
      <c r="M22" s="22">
        <f t="shared" si="2"/>
        <v>396445</v>
      </c>
      <c r="N22" s="27">
        <f t="shared" si="1"/>
        <v>0.1111111111111111</v>
      </c>
    </row>
    <row r="23" spans="1:14" ht="21.75" customHeight="1">
      <c r="A23" s="14" t="s">
        <v>21</v>
      </c>
      <c r="B23" s="6">
        <v>2471488</v>
      </c>
      <c r="C23" s="6">
        <v>2471488</v>
      </c>
      <c r="D23" s="6">
        <v>1235744</v>
      </c>
      <c r="E23" s="7">
        <v>1</v>
      </c>
      <c r="F23" s="7">
        <v>62</v>
      </c>
      <c r="G23" s="7">
        <v>38</v>
      </c>
      <c r="H23" s="6">
        <f t="shared" si="0"/>
        <v>100</v>
      </c>
      <c r="I23" s="6">
        <f t="shared" si="5"/>
        <v>24714.88</v>
      </c>
      <c r="J23" s="6">
        <f t="shared" si="3"/>
        <v>12357.44</v>
      </c>
      <c r="K23" s="7">
        <v>61</v>
      </c>
      <c r="L23" s="6">
        <f t="shared" si="4"/>
        <v>40516.19672131148</v>
      </c>
      <c r="M23" s="22">
        <f t="shared" si="2"/>
        <v>20258.09836065574</v>
      </c>
      <c r="N23" s="27">
        <f t="shared" si="1"/>
        <v>0.61</v>
      </c>
    </row>
    <row r="24" spans="1:14" ht="21.75" customHeight="1">
      <c r="A24" s="14" t="s">
        <v>22</v>
      </c>
      <c r="B24" s="6">
        <v>9611447</v>
      </c>
      <c r="C24" s="6">
        <v>9600001</v>
      </c>
      <c r="D24" s="6">
        <v>4800000</v>
      </c>
      <c r="E24" s="7">
        <v>3</v>
      </c>
      <c r="F24" s="7">
        <v>46</v>
      </c>
      <c r="G24" s="7">
        <v>1</v>
      </c>
      <c r="H24" s="6">
        <f t="shared" si="0"/>
        <v>47</v>
      </c>
      <c r="I24" s="6">
        <f t="shared" si="5"/>
        <v>204498.87234042553</v>
      </c>
      <c r="J24" s="6">
        <f t="shared" si="3"/>
        <v>102127.65957446808</v>
      </c>
      <c r="K24" s="7">
        <v>5</v>
      </c>
      <c r="L24" s="6">
        <f t="shared" si="4"/>
        <v>1922289.4</v>
      </c>
      <c r="M24" s="22">
        <f t="shared" si="2"/>
        <v>960000</v>
      </c>
      <c r="N24" s="27">
        <f t="shared" si="1"/>
        <v>0.10638297872340426</v>
      </c>
    </row>
    <row r="25" spans="1:14" ht="21.75" customHeight="1">
      <c r="A25" s="14" t="s">
        <v>23</v>
      </c>
      <c r="B25" s="6">
        <v>4117001</v>
      </c>
      <c r="C25" s="6">
        <v>3561001</v>
      </c>
      <c r="D25" s="6">
        <v>1780500</v>
      </c>
      <c r="E25" s="7">
        <v>2</v>
      </c>
      <c r="F25" s="7">
        <v>19</v>
      </c>
      <c r="G25" s="7">
        <v>2</v>
      </c>
      <c r="H25" s="6">
        <f t="shared" si="0"/>
        <v>21</v>
      </c>
      <c r="I25" s="6">
        <f t="shared" si="5"/>
        <v>196047.66666666666</v>
      </c>
      <c r="J25" s="6">
        <f t="shared" si="3"/>
        <v>84785.71428571429</v>
      </c>
      <c r="K25" s="7">
        <v>7</v>
      </c>
      <c r="L25" s="6">
        <f t="shared" si="4"/>
        <v>588143</v>
      </c>
      <c r="M25" s="22">
        <f t="shared" si="2"/>
        <v>254357.14285714287</v>
      </c>
      <c r="N25" s="27">
        <f t="shared" si="1"/>
        <v>0.3333333333333333</v>
      </c>
    </row>
    <row r="26" spans="1:14" ht="21.75" customHeight="1">
      <c r="A26" s="14" t="s">
        <v>24</v>
      </c>
      <c r="B26" s="6">
        <v>1830180</v>
      </c>
      <c r="C26" s="6">
        <v>1161540</v>
      </c>
      <c r="D26" s="6">
        <v>580769</v>
      </c>
      <c r="E26" s="7">
        <v>1</v>
      </c>
      <c r="F26" s="7">
        <v>46</v>
      </c>
      <c r="G26" s="7">
        <v>20</v>
      </c>
      <c r="H26" s="6">
        <f t="shared" si="0"/>
        <v>66</v>
      </c>
      <c r="I26" s="6">
        <f t="shared" si="5"/>
        <v>27730</v>
      </c>
      <c r="J26" s="6">
        <f t="shared" si="3"/>
        <v>8799.530303030304</v>
      </c>
      <c r="K26" s="7">
        <v>19</v>
      </c>
      <c r="L26" s="6">
        <f t="shared" si="4"/>
        <v>96325.26315789473</v>
      </c>
      <c r="M26" s="22">
        <f t="shared" si="2"/>
        <v>30566.78947368421</v>
      </c>
      <c r="N26" s="27">
        <f t="shared" si="1"/>
        <v>0.2878787878787879</v>
      </c>
    </row>
    <row r="27" spans="1:14" ht="21.75" customHeight="1">
      <c r="A27" s="14" t="s">
        <v>25</v>
      </c>
      <c r="B27" s="6">
        <v>4740415</v>
      </c>
      <c r="C27" s="6">
        <v>3838700</v>
      </c>
      <c r="D27" s="6">
        <v>1919350</v>
      </c>
      <c r="E27" s="7">
        <v>1</v>
      </c>
      <c r="F27" s="7">
        <v>34</v>
      </c>
      <c r="G27" s="7">
        <v>1</v>
      </c>
      <c r="H27" s="6">
        <f t="shared" si="0"/>
        <v>35</v>
      </c>
      <c r="I27" s="6">
        <f t="shared" si="5"/>
        <v>135440.42857142858</v>
      </c>
      <c r="J27" s="6">
        <f t="shared" si="3"/>
        <v>54838.57142857143</v>
      </c>
      <c r="K27" s="7">
        <v>20</v>
      </c>
      <c r="L27" s="6">
        <f t="shared" si="4"/>
        <v>237020.75</v>
      </c>
      <c r="M27" s="22">
        <f t="shared" si="2"/>
        <v>95967.5</v>
      </c>
      <c r="N27" s="27">
        <f t="shared" si="1"/>
        <v>0.5714285714285714</v>
      </c>
    </row>
    <row r="28" spans="1:14" ht="21.75" customHeight="1">
      <c r="A28" s="14" t="s">
        <v>26</v>
      </c>
      <c r="B28" s="6">
        <v>3633263</v>
      </c>
      <c r="C28" s="6">
        <v>633263</v>
      </c>
      <c r="D28" s="6">
        <v>316631</v>
      </c>
      <c r="E28" s="7">
        <v>2</v>
      </c>
      <c r="F28" s="7">
        <v>19</v>
      </c>
      <c r="G28" s="7">
        <v>1</v>
      </c>
      <c r="H28" s="6">
        <f t="shared" si="0"/>
        <v>20</v>
      </c>
      <c r="I28" s="6">
        <f t="shared" si="5"/>
        <v>181663.15</v>
      </c>
      <c r="J28" s="6">
        <f t="shared" si="3"/>
        <v>15831.55</v>
      </c>
      <c r="K28" s="7">
        <v>0</v>
      </c>
      <c r="L28" s="6">
        <v>3633263</v>
      </c>
      <c r="M28" s="23" t="s">
        <v>56</v>
      </c>
      <c r="N28" s="30" t="s">
        <v>59</v>
      </c>
    </row>
    <row r="29" spans="1:14" ht="21.75" customHeight="1">
      <c r="A29" s="14" t="s">
        <v>27</v>
      </c>
      <c r="B29" s="6">
        <v>9953940</v>
      </c>
      <c r="C29" s="6">
        <v>9274736</v>
      </c>
      <c r="D29" s="6">
        <v>4637368</v>
      </c>
      <c r="E29" s="7">
        <v>3</v>
      </c>
      <c r="F29" s="7">
        <v>75</v>
      </c>
      <c r="G29" s="7">
        <v>8</v>
      </c>
      <c r="H29" s="6">
        <f t="shared" si="0"/>
        <v>83</v>
      </c>
      <c r="I29" s="6">
        <f t="shared" si="5"/>
        <v>119926.98795180723</v>
      </c>
      <c r="J29" s="6">
        <f t="shared" si="3"/>
        <v>55871.903614457835</v>
      </c>
      <c r="K29" s="7">
        <v>6</v>
      </c>
      <c r="L29" s="6">
        <f t="shared" si="4"/>
        <v>1658990</v>
      </c>
      <c r="M29" s="22">
        <f t="shared" si="2"/>
        <v>772894.6666666666</v>
      </c>
      <c r="N29" s="27">
        <f aca="true" t="shared" si="6" ref="N29:N35">K29/H29</f>
        <v>0.07228915662650602</v>
      </c>
    </row>
    <row r="30" spans="1:14" ht="21.75" customHeight="1">
      <c r="A30" s="14" t="s">
        <v>28</v>
      </c>
      <c r="B30" s="6">
        <v>4351000</v>
      </c>
      <c r="C30" s="6">
        <v>4351000</v>
      </c>
      <c r="D30" s="6">
        <v>2175000</v>
      </c>
      <c r="E30" s="7">
        <v>1</v>
      </c>
      <c r="F30" s="7">
        <v>177</v>
      </c>
      <c r="G30" s="7">
        <v>159</v>
      </c>
      <c r="H30" s="6">
        <f t="shared" si="0"/>
        <v>336</v>
      </c>
      <c r="I30" s="6">
        <f t="shared" si="5"/>
        <v>12949.404761904761</v>
      </c>
      <c r="J30" s="6">
        <f t="shared" si="3"/>
        <v>6473.214285714285</v>
      </c>
      <c r="K30" s="7">
        <v>53</v>
      </c>
      <c r="L30" s="6">
        <f t="shared" si="4"/>
        <v>82094.3396226415</v>
      </c>
      <c r="M30" s="22">
        <f t="shared" si="2"/>
        <v>41037.735849056604</v>
      </c>
      <c r="N30" s="27">
        <f t="shared" si="6"/>
        <v>0.15773809523809523</v>
      </c>
    </row>
    <row r="31" spans="1:14" ht="21.75" customHeight="1">
      <c r="A31" s="14" t="s">
        <v>29</v>
      </c>
      <c r="B31" s="6">
        <v>3631026</v>
      </c>
      <c r="C31" s="6">
        <v>2030420</v>
      </c>
      <c r="D31" s="6">
        <v>1015210</v>
      </c>
      <c r="E31" s="7">
        <v>1</v>
      </c>
      <c r="F31" s="7">
        <v>35</v>
      </c>
      <c r="G31" s="7">
        <v>3</v>
      </c>
      <c r="H31" s="6">
        <f t="shared" si="0"/>
        <v>38</v>
      </c>
      <c r="I31" s="6">
        <f t="shared" si="5"/>
        <v>95553.31578947368</v>
      </c>
      <c r="J31" s="6">
        <f t="shared" si="3"/>
        <v>26716.052631578947</v>
      </c>
      <c r="K31" s="7">
        <v>11</v>
      </c>
      <c r="L31" s="6">
        <f t="shared" si="4"/>
        <v>330093.2727272727</v>
      </c>
      <c r="M31" s="22">
        <f t="shared" si="2"/>
        <v>92291.81818181818</v>
      </c>
      <c r="N31" s="27">
        <f t="shared" si="6"/>
        <v>0.2894736842105263</v>
      </c>
    </row>
    <row r="32" spans="1:14" ht="21.75" customHeight="1">
      <c r="A32" s="14" t="s">
        <v>30</v>
      </c>
      <c r="B32" s="6">
        <v>4108326</v>
      </c>
      <c r="C32" s="6">
        <v>1971620</v>
      </c>
      <c r="D32" s="6">
        <v>985810</v>
      </c>
      <c r="E32" s="7">
        <v>1</v>
      </c>
      <c r="F32" s="7">
        <v>34</v>
      </c>
      <c r="G32" s="7">
        <v>7</v>
      </c>
      <c r="H32" s="6">
        <f t="shared" si="0"/>
        <v>41</v>
      </c>
      <c r="I32" s="6">
        <f t="shared" si="5"/>
        <v>100203.0731707317</v>
      </c>
      <c r="J32" s="6">
        <f t="shared" si="3"/>
        <v>24044.146341463416</v>
      </c>
      <c r="K32" s="7">
        <v>14</v>
      </c>
      <c r="L32" s="6">
        <f t="shared" si="4"/>
        <v>293451.85714285716</v>
      </c>
      <c r="M32" s="22">
        <f t="shared" si="2"/>
        <v>70415</v>
      </c>
      <c r="N32" s="27">
        <f t="shared" si="6"/>
        <v>0.34146341463414637</v>
      </c>
    </row>
    <row r="33" spans="1:14" ht="21.75" customHeight="1">
      <c r="A33" s="14" t="s">
        <v>31</v>
      </c>
      <c r="B33" s="6">
        <v>5996512</v>
      </c>
      <c r="C33" s="6">
        <v>3546512</v>
      </c>
      <c r="D33" s="6">
        <v>1773256</v>
      </c>
      <c r="E33" s="7">
        <v>3</v>
      </c>
      <c r="F33" s="7">
        <v>68</v>
      </c>
      <c r="G33" s="7">
        <v>9</v>
      </c>
      <c r="H33" s="6">
        <f t="shared" si="0"/>
        <v>77</v>
      </c>
      <c r="I33" s="6">
        <f t="shared" si="5"/>
        <v>77876.77922077922</v>
      </c>
      <c r="J33" s="6">
        <f t="shared" si="3"/>
        <v>23029.2987012987</v>
      </c>
      <c r="K33" s="7">
        <v>14</v>
      </c>
      <c r="L33" s="6">
        <f t="shared" si="4"/>
        <v>428322.28571428574</v>
      </c>
      <c r="M33" s="22">
        <f t="shared" si="2"/>
        <v>126661.14285714286</v>
      </c>
      <c r="N33" s="27">
        <f t="shared" si="6"/>
        <v>0.18181818181818182</v>
      </c>
    </row>
    <row r="34" spans="1:14" ht="21.75" customHeight="1">
      <c r="A34" s="14" t="s">
        <v>32</v>
      </c>
      <c r="B34" s="6">
        <v>3677674</v>
      </c>
      <c r="C34" s="6">
        <v>3677674</v>
      </c>
      <c r="D34" s="6">
        <v>1838836</v>
      </c>
      <c r="E34" s="7">
        <v>1</v>
      </c>
      <c r="F34" s="7">
        <v>36</v>
      </c>
      <c r="G34" s="7">
        <v>8</v>
      </c>
      <c r="H34" s="6">
        <f t="shared" si="0"/>
        <v>44</v>
      </c>
      <c r="I34" s="6">
        <f t="shared" si="5"/>
        <v>83583.5</v>
      </c>
      <c r="J34" s="6">
        <f t="shared" si="3"/>
        <v>41791.72727272727</v>
      </c>
      <c r="K34" s="7">
        <v>5</v>
      </c>
      <c r="L34" s="6">
        <f t="shared" si="4"/>
        <v>735534.8</v>
      </c>
      <c r="M34" s="22">
        <f t="shared" si="2"/>
        <v>367767.2</v>
      </c>
      <c r="N34" s="27">
        <f t="shared" si="6"/>
        <v>0.11363636363636363</v>
      </c>
    </row>
    <row r="35" spans="1:14" ht="21.75" customHeight="1">
      <c r="A35" s="14" t="s">
        <v>33</v>
      </c>
      <c r="B35" s="6">
        <v>3036500</v>
      </c>
      <c r="C35" s="6">
        <v>3036500</v>
      </c>
      <c r="D35" s="6">
        <v>1518250</v>
      </c>
      <c r="E35" s="7">
        <v>2</v>
      </c>
      <c r="F35" s="7">
        <v>7</v>
      </c>
      <c r="G35" s="7">
        <v>4</v>
      </c>
      <c r="H35" s="6">
        <f t="shared" si="0"/>
        <v>11</v>
      </c>
      <c r="I35" s="6">
        <f t="shared" si="5"/>
        <v>276045.45454545453</v>
      </c>
      <c r="J35" s="6">
        <f t="shared" si="3"/>
        <v>138022.72727272726</v>
      </c>
      <c r="K35" s="7">
        <v>7</v>
      </c>
      <c r="L35" s="6">
        <f t="shared" si="4"/>
        <v>433785.71428571426</v>
      </c>
      <c r="M35" s="22">
        <f t="shared" si="2"/>
        <v>216892.85714285713</v>
      </c>
      <c r="N35" s="27">
        <f t="shared" si="6"/>
        <v>0.6363636363636364</v>
      </c>
    </row>
    <row r="36" spans="1:14" ht="21.75" customHeight="1">
      <c r="A36" s="14" t="s">
        <v>34</v>
      </c>
      <c r="B36" s="6">
        <v>1645309</v>
      </c>
      <c r="C36" s="6">
        <v>895309</v>
      </c>
      <c r="D36" s="6">
        <v>447654</v>
      </c>
      <c r="E36" s="7">
        <v>1</v>
      </c>
      <c r="F36" s="7">
        <v>6</v>
      </c>
      <c r="G36" s="7">
        <v>0</v>
      </c>
      <c r="H36" s="6">
        <f t="shared" si="0"/>
        <v>6</v>
      </c>
      <c r="I36" s="6">
        <f t="shared" si="5"/>
        <v>274218.1666666667</v>
      </c>
      <c r="J36" s="6">
        <f t="shared" si="3"/>
        <v>74609</v>
      </c>
      <c r="K36" s="7">
        <v>0</v>
      </c>
      <c r="L36" s="6">
        <v>1645309</v>
      </c>
      <c r="M36" s="23" t="s">
        <v>57</v>
      </c>
      <c r="N36" s="30" t="s">
        <v>57</v>
      </c>
    </row>
    <row r="37" spans="1:14" ht="21.75" customHeight="1">
      <c r="A37" s="14" t="s">
        <v>35</v>
      </c>
      <c r="B37" s="6">
        <v>1177953</v>
      </c>
      <c r="C37" s="6">
        <v>128300</v>
      </c>
      <c r="D37" s="6">
        <v>64150</v>
      </c>
      <c r="E37" s="7">
        <v>3</v>
      </c>
      <c r="F37" s="7">
        <v>1</v>
      </c>
      <c r="G37" s="7">
        <v>0</v>
      </c>
      <c r="H37" s="6">
        <f t="shared" si="0"/>
        <v>1</v>
      </c>
      <c r="I37" s="6">
        <f t="shared" si="5"/>
        <v>1177953</v>
      </c>
      <c r="J37" s="6">
        <f t="shared" si="3"/>
        <v>64150</v>
      </c>
      <c r="K37" s="7">
        <v>0</v>
      </c>
      <c r="L37" s="6">
        <v>1177953</v>
      </c>
      <c r="M37" s="23" t="s">
        <v>57</v>
      </c>
      <c r="N37" s="30" t="s">
        <v>57</v>
      </c>
    </row>
    <row r="38" spans="1:14" ht="21.75" customHeight="1">
      <c r="A38" s="14" t="s">
        <v>36</v>
      </c>
      <c r="B38" s="6">
        <v>2085099</v>
      </c>
      <c r="C38" s="6">
        <v>685099</v>
      </c>
      <c r="D38" s="6">
        <v>342549</v>
      </c>
      <c r="E38" s="7">
        <v>1</v>
      </c>
      <c r="F38" s="7">
        <v>19</v>
      </c>
      <c r="G38" s="7">
        <v>1</v>
      </c>
      <c r="H38" s="6">
        <f t="shared" si="0"/>
        <v>20</v>
      </c>
      <c r="I38" s="6">
        <f t="shared" si="5"/>
        <v>104254.95</v>
      </c>
      <c r="J38" s="6">
        <f t="shared" si="3"/>
        <v>17127.45</v>
      </c>
      <c r="K38" s="7">
        <v>0</v>
      </c>
      <c r="L38" s="6">
        <v>2085099</v>
      </c>
      <c r="M38" s="23" t="s">
        <v>57</v>
      </c>
      <c r="N38" s="30" t="s">
        <v>57</v>
      </c>
    </row>
    <row r="39" spans="1:14" ht="21.75" customHeight="1">
      <c r="A39" s="14" t="s">
        <v>37</v>
      </c>
      <c r="B39" s="6">
        <v>2434107</v>
      </c>
      <c r="C39" s="6">
        <v>1582910</v>
      </c>
      <c r="D39" s="6">
        <v>791455</v>
      </c>
      <c r="E39" s="7">
        <v>3</v>
      </c>
      <c r="F39" s="7">
        <v>4</v>
      </c>
      <c r="G39" s="7">
        <v>0</v>
      </c>
      <c r="H39" s="6">
        <f t="shared" si="0"/>
        <v>4</v>
      </c>
      <c r="I39" s="6">
        <f t="shared" si="5"/>
        <v>608526.75</v>
      </c>
      <c r="J39" s="6">
        <f t="shared" si="3"/>
        <v>197863.75</v>
      </c>
      <c r="K39" s="7">
        <v>0</v>
      </c>
      <c r="L39" s="6">
        <v>2434107</v>
      </c>
      <c r="M39" s="23" t="s">
        <v>57</v>
      </c>
      <c r="N39" s="30" t="s">
        <v>57</v>
      </c>
    </row>
    <row r="40" spans="1:14" ht="21.75" customHeight="1">
      <c r="A40" s="14" t="s">
        <v>38</v>
      </c>
      <c r="B40" s="6">
        <v>3909377</v>
      </c>
      <c r="C40" s="6">
        <v>3909377</v>
      </c>
      <c r="D40" s="6">
        <v>1954688</v>
      </c>
      <c r="E40" s="7">
        <v>1</v>
      </c>
      <c r="F40" s="7">
        <v>52</v>
      </c>
      <c r="G40" s="7">
        <v>2</v>
      </c>
      <c r="H40" s="6">
        <f t="shared" si="0"/>
        <v>54</v>
      </c>
      <c r="I40" s="6">
        <f t="shared" si="5"/>
        <v>72395.87037037036</v>
      </c>
      <c r="J40" s="6">
        <f t="shared" si="3"/>
        <v>36197.92592592593</v>
      </c>
      <c r="K40" s="7">
        <v>12</v>
      </c>
      <c r="L40" s="6">
        <f t="shared" si="4"/>
        <v>325781.4166666667</v>
      </c>
      <c r="M40" s="22">
        <f t="shared" si="2"/>
        <v>162890.66666666666</v>
      </c>
      <c r="N40" s="27">
        <f>K40/H40</f>
        <v>0.2222222222222222</v>
      </c>
    </row>
    <row r="41" spans="1:14" ht="21.75" customHeight="1">
      <c r="A41" s="14" t="s">
        <v>39</v>
      </c>
      <c r="B41" s="6">
        <v>4353546</v>
      </c>
      <c r="C41" s="6">
        <v>3609546</v>
      </c>
      <c r="D41" s="6">
        <v>1804773</v>
      </c>
      <c r="E41" s="7">
        <v>2</v>
      </c>
      <c r="F41" s="7">
        <v>24</v>
      </c>
      <c r="G41" s="7">
        <v>7</v>
      </c>
      <c r="H41" s="6">
        <f t="shared" si="0"/>
        <v>31</v>
      </c>
      <c r="I41" s="6">
        <f t="shared" si="5"/>
        <v>140436.96774193548</v>
      </c>
      <c r="J41" s="6">
        <f t="shared" si="3"/>
        <v>58218.48387096774</v>
      </c>
      <c r="K41" s="7">
        <v>6</v>
      </c>
      <c r="L41" s="6">
        <f t="shared" si="4"/>
        <v>725591</v>
      </c>
      <c r="M41" s="22">
        <f t="shared" si="2"/>
        <v>300795.5</v>
      </c>
      <c r="N41" s="27">
        <f>K41/H41</f>
        <v>0.1935483870967742</v>
      </c>
    </row>
    <row r="42" spans="1:14" ht="21.75" customHeight="1">
      <c r="A42" s="14" t="s">
        <v>40</v>
      </c>
      <c r="B42" s="6">
        <v>765733</v>
      </c>
      <c r="C42" s="6">
        <v>389502</v>
      </c>
      <c r="D42" s="6">
        <v>194751</v>
      </c>
      <c r="E42" s="7">
        <v>1</v>
      </c>
      <c r="F42" s="7">
        <v>3</v>
      </c>
      <c r="G42" s="7">
        <v>2</v>
      </c>
      <c r="H42" s="6">
        <f t="shared" si="0"/>
        <v>5</v>
      </c>
      <c r="I42" s="6">
        <f t="shared" si="5"/>
        <v>153146.6</v>
      </c>
      <c r="J42" s="6">
        <f t="shared" si="3"/>
        <v>38950.2</v>
      </c>
      <c r="K42" s="7">
        <v>0</v>
      </c>
      <c r="L42" s="6">
        <v>765733</v>
      </c>
      <c r="M42" s="23" t="s">
        <v>57</v>
      </c>
      <c r="N42" s="30" t="s">
        <v>57</v>
      </c>
    </row>
    <row r="43" spans="1:14" ht="21.75" customHeight="1">
      <c r="A43" s="14" t="s">
        <v>41</v>
      </c>
      <c r="B43" s="6">
        <v>1172730</v>
      </c>
      <c r="C43" s="6">
        <v>490630</v>
      </c>
      <c r="D43" s="6">
        <v>245315</v>
      </c>
      <c r="E43" s="7">
        <v>3</v>
      </c>
      <c r="F43" s="7">
        <v>25</v>
      </c>
      <c r="G43" s="7">
        <v>0</v>
      </c>
      <c r="H43" s="6">
        <f t="shared" si="0"/>
        <v>25</v>
      </c>
      <c r="I43" s="6">
        <f t="shared" si="5"/>
        <v>46909.2</v>
      </c>
      <c r="J43" s="6">
        <f t="shared" si="3"/>
        <v>9812.6</v>
      </c>
      <c r="K43" s="7">
        <v>3</v>
      </c>
      <c r="L43" s="6">
        <f t="shared" si="4"/>
        <v>390910</v>
      </c>
      <c r="M43" s="22">
        <f t="shared" si="2"/>
        <v>81771.66666666667</v>
      </c>
      <c r="N43" s="27">
        <f>K43/H43</f>
        <v>0.12</v>
      </c>
    </row>
    <row r="44" spans="1:14" ht="21.75" customHeight="1" thickBot="1">
      <c r="A44" s="15" t="s">
        <v>42</v>
      </c>
      <c r="B44" s="8">
        <v>991056</v>
      </c>
      <c r="C44" s="8">
        <v>317296</v>
      </c>
      <c r="D44" s="8">
        <v>158648</v>
      </c>
      <c r="E44" s="9">
        <v>1</v>
      </c>
      <c r="F44" s="9">
        <v>2</v>
      </c>
      <c r="G44" s="9">
        <v>0</v>
      </c>
      <c r="H44" s="8">
        <f t="shared" si="0"/>
        <v>2</v>
      </c>
      <c r="I44" s="8">
        <f>B44/H44</f>
        <v>495528</v>
      </c>
      <c r="J44" s="8">
        <f t="shared" si="3"/>
        <v>79324</v>
      </c>
      <c r="K44" s="9">
        <v>0</v>
      </c>
      <c r="L44" s="8">
        <v>991056</v>
      </c>
      <c r="M44" s="24" t="s">
        <v>57</v>
      </c>
      <c r="N44" s="31" t="s">
        <v>57</v>
      </c>
    </row>
    <row r="45" spans="1:14" ht="21.75" customHeight="1" thickBot="1" thickTop="1">
      <c r="A45" s="16" t="s">
        <v>43</v>
      </c>
      <c r="B45" s="10">
        <f aca="true" t="shared" si="7" ref="B45:H45">SUM(B4:B44)</f>
        <v>256342732</v>
      </c>
      <c r="C45" s="10">
        <f t="shared" si="7"/>
        <v>180008983</v>
      </c>
      <c r="D45" s="10">
        <f t="shared" si="7"/>
        <v>90003858</v>
      </c>
      <c r="E45" s="11">
        <f t="shared" si="7"/>
        <v>99</v>
      </c>
      <c r="F45" s="10">
        <f t="shared" si="7"/>
        <v>2301</v>
      </c>
      <c r="G45" s="10">
        <f t="shared" si="7"/>
        <v>1010</v>
      </c>
      <c r="H45" s="34">
        <f t="shared" si="7"/>
        <v>3311</v>
      </c>
      <c r="I45" s="10">
        <f>B45/H45</f>
        <v>77421.54394442767</v>
      </c>
      <c r="J45" s="10">
        <f>D45/H45</f>
        <v>27183.285412262157</v>
      </c>
      <c r="K45" s="33">
        <f>SUM(K4:K44)</f>
        <v>719</v>
      </c>
      <c r="L45" s="10">
        <f t="shared" si="4"/>
        <v>356526.74826147425</v>
      </c>
      <c r="M45" s="25">
        <f>D45/K45</f>
        <v>125179.21835883171</v>
      </c>
      <c r="N45" s="32">
        <f>K45/H45</f>
        <v>0.21715493808517064</v>
      </c>
    </row>
    <row r="46" spans="1:14" ht="21.75" customHeight="1" thickBot="1" thickTop="1">
      <c r="A46" s="17" t="s">
        <v>58</v>
      </c>
      <c r="B46" s="18">
        <v>6252262</v>
      </c>
      <c r="C46" s="18">
        <v>4390463</v>
      </c>
      <c r="D46" s="18">
        <v>2195216</v>
      </c>
      <c r="E46" s="19">
        <v>2.4</v>
      </c>
      <c r="F46" s="20"/>
      <c r="G46" s="20"/>
      <c r="H46" s="20">
        <v>80.7</v>
      </c>
      <c r="I46" s="18"/>
      <c r="J46" s="18">
        <v>42987</v>
      </c>
      <c r="K46" s="21">
        <v>17.5</v>
      </c>
      <c r="L46" s="18"/>
      <c r="M46" s="26">
        <v>177939</v>
      </c>
      <c r="N46" s="28">
        <v>0.19</v>
      </c>
    </row>
    <row r="47" spans="1:14" ht="62.25" customHeight="1">
      <c r="A47" s="38" t="s">
        <v>61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</row>
  </sheetData>
  <mergeCells count="12">
    <mergeCell ref="J2:J3"/>
    <mergeCell ref="L2:L3"/>
    <mergeCell ref="A1:N1"/>
    <mergeCell ref="N2:N3"/>
    <mergeCell ref="A47:N47"/>
    <mergeCell ref="A2:A3"/>
    <mergeCell ref="B2:D2"/>
    <mergeCell ref="E2:E3"/>
    <mergeCell ref="M2:M3"/>
    <mergeCell ref="H2:H3"/>
    <mergeCell ref="K2:K3"/>
    <mergeCell ref="I2:I3"/>
  </mergeCells>
  <printOptions/>
  <pageMargins left="0.75" right="0.75" top="0.81" bottom="1" header="0.512" footer="0.512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9" sqref="G29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morishitak</dc:creator>
  <cp:keywords/>
  <dc:description/>
  <cp:lastModifiedBy>大阪府職員端末機１７年度１２月調達</cp:lastModifiedBy>
  <cp:lastPrinted>2008-04-23T06:16:12Z</cp:lastPrinted>
  <dcterms:created xsi:type="dcterms:W3CDTF">2008-04-11T01:05:35Z</dcterms:created>
  <dcterms:modified xsi:type="dcterms:W3CDTF">2008-04-23T06:16:16Z</dcterms:modified>
  <cp:category/>
  <cp:version/>
  <cp:contentType/>
  <cp:contentStatus/>
</cp:coreProperties>
</file>