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Ｒ１" sheetId="1" r:id="rId1"/>
  </sheets>
  <definedNames>
    <definedName name="_xlnm.Print_Area" localSheetId="0">'Ｒ１'!$A$1:$AO$46</definedName>
  </definedNames>
  <calcPr fullCalcOnLoad="1"/>
</workbook>
</file>

<file path=xl/sharedStrings.xml><?xml version="1.0" encoding="utf-8"?>
<sst xmlns="http://schemas.openxmlformats.org/spreadsheetml/2006/main" count="135" uniqueCount="61">
  <si>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</si>
  <si>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</si>
  <si>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</si>
  <si>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</si>
  <si>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</si>
  <si>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</si>
  <si>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</si>
  <si>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</si>
  <si>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</si>
  <si>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</si>
  <si>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小学校</t>
  </si>
  <si>
    <t>支援学校</t>
  </si>
  <si>
    <t>（単位：人）</t>
  </si>
  <si>
    <t>（単位：人）</t>
  </si>
  <si>
    <t>中学校</t>
  </si>
  <si>
    <t>窃盗</t>
  </si>
  <si>
    <t>公金公物関係</t>
  </si>
  <si>
    <t>　</t>
  </si>
  <si>
    <t>欠勤</t>
  </si>
  <si>
    <t>痴漢</t>
  </si>
  <si>
    <t>詐欺</t>
  </si>
  <si>
    <t>公務執行妨害</t>
  </si>
  <si>
    <t>H30</t>
  </si>
  <si>
    <t>虚偽出張</t>
  </si>
  <si>
    <t>児童ポルノ禁止法違反</t>
  </si>
  <si>
    <t>強要未遂</t>
  </si>
  <si>
    <t>交通法規違反</t>
  </si>
  <si>
    <t>H30</t>
  </si>
  <si>
    <t>H30</t>
  </si>
  <si>
    <t>H30</t>
  </si>
  <si>
    <t>H30</t>
  </si>
  <si>
    <t>R1</t>
  </si>
  <si>
    <t>R1</t>
  </si>
  <si>
    <t>R1</t>
  </si>
  <si>
    <t>R1</t>
  </si>
  <si>
    <t>H30</t>
  </si>
  <si>
    <t>R1</t>
  </si>
  <si>
    <t>R1</t>
  </si>
  <si>
    <t>R1</t>
  </si>
  <si>
    <t>■令和元年度　　懲戒処分の内訳（校種別）　(令和元年９月１９日～令和２年１月２４日）　</t>
  </si>
  <si>
    <t>学校事故</t>
  </si>
  <si>
    <t>公金公物関係</t>
  </si>
  <si>
    <t>手当不正受給・虚偽申請</t>
  </si>
  <si>
    <t>盗撮</t>
  </si>
  <si>
    <t>卒業生へのセクハラ</t>
  </si>
  <si>
    <t>事後強盗未遂</t>
  </si>
  <si>
    <t>公務外非行関係</t>
  </si>
  <si>
    <t>■行為態様別懲戒処分件数比較　(令和元年９月１９日～令和２年１月２４日）　</t>
  </si>
  <si>
    <t>特別休暇の虚偽申請等</t>
  </si>
  <si>
    <t>いじめ事案に関する不適切対応等</t>
  </si>
  <si>
    <t>手当の不正受給・虚偽申請</t>
  </si>
  <si>
    <t>体罰</t>
  </si>
  <si>
    <t>生徒への不適切な言動</t>
  </si>
  <si>
    <t>生徒への不適切な言動</t>
  </si>
  <si>
    <t>同僚職員へのハラスメント</t>
  </si>
  <si>
    <t>交通法規
違反</t>
  </si>
  <si>
    <t>個人情報の誤廃棄の報告懈怠</t>
  </si>
  <si>
    <t>営利企業従事制限違反</t>
  </si>
  <si>
    <t>いじめ事案に関する不適切対応</t>
  </si>
  <si>
    <t>職務専念義務違反等</t>
  </si>
  <si>
    <t>交通法規違反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</si>
</sst>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medium"/>
    </border>
    <border>
      <left style="double"/>
      <right style="hair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hair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33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vertical="center"/>
    </xf>
    <xf numFmtId="0" fontId="3" fillId="33" borderId="67" xfId="0" applyFont="1" applyFill="1" applyBorder="1" applyAlignment="1">
      <alignment vertical="center"/>
    </xf>
    <xf numFmtId="0" fontId="3" fillId="33" borderId="76" xfId="0" applyFont="1" applyFill="1" applyBorder="1" applyAlignment="1">
      <alignment vertical="center"/>
    </xf>
    <xf numFmtId="0" fontId="3" fillId="33" borderId="77" xfId="0" applyFont="1" applyFill="1" applyBorder="1" applyAlignment="1">
      <alignment vertical="center"/>
    </xf>
    <xf numFmtId="0" fontId="3" fillId="33" borderId="78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vertical="center"/>
    </xf>
    <xf numFmtId="0" fontId="3" fillId="33" borderId="81" xfId="0" applyFont="1" applyFill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33" borderId="91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3" fillId="33" borderId="93" xfId="0" applyFont="1" applyFill="1" applyBorder="1" applyAlignment="1">
      <alignment vertical="center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97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34" xfId="0" applyFont="1" applyFill="1" applyBorder="1" applyAlignment="1">
      <alignment vertical="center" shrinkToFit="1"/>
    </xf>
    <xf numFmtId="0" fontId="3" fillId="0" borderId="97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2" fillId="0" borderId="101" xfId="0" applyFont="1" applyFill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/>
    </xf>
    <xf numFmtId="0" fontId="3" fillId="0" borderId="109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 shrinkToFit="1"/>
    </xf>
    <xf numFmtId="0" fontId="5" fillId="0" borderId="111" xfId="0" applyFont="1" applyFill="1" applyBorder="1" applyAlignment="1">
      <alignment horizontal="center" vertical="center" wrapText="1" shrinkToFit="1"/>
    </xf>
    <xf numFmtId="0" fontId="5" fillId="0" borderId="112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116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 wrapText="1" shrinkToFit="1"/>
    </xf>
    <xf numFmtId="0" fontId="6" fillId="0" borderId="120" xfId="0" applyFont="1" applyFill="1" applyBorder="1" applyAlignment="1">
      <alignment horizontal="center" vertical="center" wrapText="1" shrinkToFit="1"/>
    </xf>
    <xf numFmtId="0" fontId="6" fillId="0" borderId="112" xfId="0" applyFont="1" applyFill="1" applyBorder="1" applyAlignment="1">
      <alignment horizontal="center" vertical="center" wrapText="1" shrinkToFi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center" vertical="center" wrapText="1" shrinkToFit="1"/>
    </xf>
    <xf numFmtId="0" fontId="5" fillId="0" borderId="121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 shrinkToFit="1"/>
    </xf>
    <xf numFmtId="0" fontId="3" fillId="0" borderId="124" xfId="0" applyFont="1" applyFill="1" applyBorder="1" applyAlignment="1">
      <alignment horizontal="center" vertical="center" shrinkToFit="1"/>
    </xf>
    <xf numFmtId="0" fontId="3" fillId="0" borderId="105" xfId="0" applyFont="1" applyFill="1" applyBorder="1" applyAlignment="1">
      <alignment horizontal="center" vertical="center" shrinkToFit="1"/>
    </xf>
    <xf numFmtId="0" fontId="6" fillId="0" borderId="112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790575</xdr:colOff>
      <xdr:row>35</xdr:row>
      <xdr:rowOff>114300</xdr:rowOff>
    </xdr:from>
    <xdr:to>
      <xdr:col>40</xdr:col>
      <xdr:colOff>1095375</xdr:colOff>
      <xdr:row>44</xdr:row>
      <xdr:rowOff>114300</xdr:rowOff>
    </xdr:to>
    <xdr:sp>
      <xdr:nvSpPr>
        <xdr:cNvPr id="1" name="正方形/長方形 1"/>
        <xdr:cNvSpPr>
          <a:spLocks/>
        </xdr:cNvSpPr>
      </xdr:nvSpPr>
      <xdr:spPr>
        <a:xfrm rot="5400000">
          <a:off x="24431625" y="12458700"/>
          <a:ext cx="304800" cy="1762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  <xdr:twoCellAnchor>
    <xdr:from>
      <xdr:col>0</xdr:col>
      <xdr:colOff>76200</xdr:colOff>
      <xdr:row>19</xdr:row>
      <xdr:rowOff>238125</xdr:rowOff>
    </xdr:from>
    <xdr:to>
      <xdr:col>1</xdr:col>
      <xdr:colOff>19050</xdr:colOff>
      <xdr:row>23</xdr:row>
      <xdr:rowOff>323850</xdr:rowOff>
    </xdr:to>
    <xdr:sp>
      <xdr:nvSpPr>
        <xdr:cNvPr id="2" name="正方形/長方形 3"/>
        <xdr:cNvSpPr>
          <a:spLocks/>
        </xdr:cNvSpPr>
      </xdr:nvSpPr>
      <xdr:spPr>
        <a:xfrm rot="5400000">
          <a:off x="76200" y="7324725"/>
          <a:ext cx="1914525" cy="1495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２－５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tabSelected="1" view="pageBreakPreview" zoomScale="60" zoomScalePageLayoutView="0" workbookViewId="0" topLeftCell="F20">
      <selection activeCell="D46" sqref="D46:K46"/>
    </sheetView>
  </sheetViews>
  <sheetFormatPr defaultColWidth="9.00390625" defaultRowHeight="27.75" customHeight="1"/>
  <cols>
    <col min="1" max="1" width="25.875" style="1" customWidth="1"/>
    <col min="2" max="2" width="3.00390625" style="1" customWidth="1"/>
    <col min="3" max="3" width="23.375" style="1" customWidth="1"/>
    <col min="4" max="7" width="6.625" style="1" customWidth="1"/>
    <col min="8" max="9" width="6.875" style="1" customWidth="1"/>
    <col min="10" max="11" width="6.625" style="1" customWidth="1"/>
    <col min="12" max="12" width="6.75390625" style="1" customWidth="1"/>
    <col min="13" max="19" width="6.625" style="1" customWidth="1"/>
    <col min="20" max="21" width="6.875" style="1" customWidth="1"/>
    <col min="22" max="23" width="6.625" style="1" customWidth="1"/>
    <col min="24" max="25" width="7.75390625" style="1" customWidth="1"/>
    <col min="26" max="31" width="6.625" style="1" customWidth="1"/>
    <col min="32" max="33" width="6.75390625" style="1" customWidth="1"/>
    <col min="34" max="35" width="6.625" style="1" customWidth="1"/>
    <col min="36" max="36" width="7.625" style="1" customWidth="1"/>
    <col min="37" max="37" width="7.75390625" style="1" customWidth="1"/>
    <col min="38" max="40" width="9.00390625" style="1" customWidth="1"/>
    <col min="41" max="41" width="15.50390625" style="1" customWidth="1"/>
    <col min="42" max="16384" width="9.00390625" style="1" customWidth="1"/>
  </cols>
  <sheetData>
    <row r="1" spans="1:2" ht="27.75" customHeight="1">
      <c r="A1" s="115"/>
      <c r="B1" s="4" t="s">
        <v>39</v>
      </c>
    </row>
    <row r="2" spans="1:29" ht="27.75" customHeight="1" thickBot="1">
      <c r="A2" s="115"/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12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7.75" customHeight="1" thickBot="1">
      <c r="A3" s="115"/>
      <c r="C3" s="6"/>
      <c r="D3" s="179" t="s">
        <v>1</v>
      </c>
      <c r="E3" s="179"/>
      <c r="F3" s="179" t="s">
        <v>2</v>
      </c>
      <c r="G3" s="179"/>
      <c r="H3" s="180" t="s">
        <v>3</v>
      </c>
      <c r="I3" s="181"/>
      <c r="J3" s="180" t="s">
        <v>4</v>
      </c>
      <c r="K3" s="182"/>
      <c r="L3" s="164" t="s">
        <v>5</v>
      </c>
      <c r="M3" s="165"/>
      <c r="N3" s="96"/>
      <c r="O3" s="9"/>
      <c r="P3" s="9"/>
      <c r="Q3" s="9"/>
      <c r="V3" s="3"/>
      <c r="W3" s="3"/>
      <c r="X3" s="3"/>
      <c r="Y3" s="3"/>
      <c r="Z3" s="3"/>
      <c r="AA3" s="3"/>
      <c r="AB3" s="3"/>
      <c r="AC3" s="3"/>
    </row>
    <row r="4" spans="1:29" ht="27.75" customHeight="1" thickBot="1">
      <c r="A4" s="115"/>
      <c r="C4" s="8" t="s">
        <v>8</v>
      </c>
      <c r="D4" s="10" t="s">
        <v>32</v>
      </c>
      <c r="E4" s="11" t="s">
        <v>22</v>
      </c>
      <c r="F4" s="10" t="s">
        <v>33</v>
      </c>
      <c r="G4" s="11" t="s">
        <v>28</v>
      </c>
      <c r="H4" s="10" t="s">
        <v>32</v>
      </c>
      <c r="I4" s="11" t="s">
        <v>22</v>
      </c>
      <c r="J4" s="10" t="s">
        <v>32</v>
      </c>
      <c r="K4" s="11" t="s">
        <v>29</v>
      </c>
      <c r="L4" s="77" t="s">
        <v>34</v>
      </c>
      <c r="M4" s="11" t="s">
        <v>30</v>
      </c>
      <c r="N4" s="96"/>
      <c r="O4" s="9"/>
      <c r="P4" s="9"/>
      <c r="Q4" s="9"/>
      <c r="V4" s="3"/>
      <c r="W4" s="3"/>
      <c r="X4" s="3"/>
      <c r="Y4" s="3"/>
      <c r="Z4" s="3"/>
      <c r="AA4" s="3"/>
      <c r="AB4" s="3"/>
      <c r="AC4" s="3"/>
    </row>
    <row r="5" spans="1:29" ht="27.75" customHeight="1">
      <c r="A5" s="115"/>
      <c r="C5" s="12" t="s">
        <v>9</v>
      </c>
      <c r="D5" s="13"/>
      <c r="E5" s="14">
        <v>1</v>
      </c>
      <c r="F5" s="13"/>
      <c r="G5" s="14"/>
      <c r="H5" s="13">
        <v>3</v>
      </c>
      <c r="I5" s="14">
        <v>3</v>
      </c>
      <c r="J5" s="13"/>
      <c r="K5" s="57">
        <v>2</v>
      </c>
      <c r="L5" s="88">
        <f>D5+F5+H5+J5</f>
        <v>3</v>
      </c>
      <c r="M5" s="70">
        <f aca="true" t="shared" si="0" ref="L5:M8">E5+G5+I5+K5</f>
        <v>6</v>
      </c>
      <c r="N5" s="97"/>
      <c r="O5" s="15"/>
      <c r="P5" s="15"/>
      <c r="Q5" s="15"/>
      <c r="V5" s="3"/>
      <c r="W5" s="3"/>
      <c r="X5" s="3"/>
      <c r="Y5" s="3"/>
      <c r="Z5" s="3"/>
      <c r="AA5" s="3"/>
      <c r="AB5" s="3"/>
      <c r="AC5" s="3"/>
    </row>
    <row r="6" spans="1:29" ht="27.75" customHeight="1">
      <c r="A6" s="115"/>
      <c r="C6" s="16" t="s">
        <v>11</v>
      </c>
      <c r="D6" s="17">
        <v>1</v>
      </c>
      <c r="E6" s="18"/>
      <c r="F6" s="17"/>
      <c r="G6" s="18">
        <v>1</v>
      </c>
      <c r="H6" s="17">
        <v>2</v>
      </c>
      <c r="I6" s="18">
        <v>1</v>
      </c>
      <c r="J6" s="17">
        <v>1</v>
      </c>
      <c r="K6" s="58">
        <v>1</v>
      </c>
      <c r="L6" s="89">
        <f t="shared" si="0"/>
        <v>4</v>
      </c>
      <c r="M6" s="18">
        <f t="shared" si="0"/>
        <v>3</v>
      </c>
      <c r="N6" s="97"/>
      <c r="O6" s="15"/>
      <c r="P6" s="15"/>
      <c r="Q6" s="15"/>
      <c r="V6" s="3"/>
      <c r="W6" s="3"/>
      <c r="X6" s="3"/>
      <c r="Y6" s="3"/>
      <c r="Z6" s="3"/>
      <c r="AA6" s="3"/>
      <c r="AB6" s="3"/>
      <c r="AC6" s="3"/>
    </row>
    <row r="7" spans="1:29" ht="27.75" customHeight="1">
      <c r="A7" s="115"/>
      <c r="C7" s="16" t="s">
        <v>14</v>
      </c>
      <c r="D7" s="17"/>
      <c r="E7" s="18">
        <v>1</v>
      </c>
      <c r="F7" s="17"/>
      <c r="G7" s="18"/>
      <c r="H7" s="17"/>
      <c r="I7" s="18">
        <v>2</v>
      </c>
      <c r="J7" s="17"/>
      <c r="K7" s="58"/>
      <c r="L7" s="89">
        <f t="shared" si="0"/>
        <v>0</v>
      </c>
      <c r="M7" s="18">
        <f t="shared" si="0"/>
        <v>3</v>
      </c>
      <c r="N7" s="97"/>
      <c r="O7" s="15"/>
      <c r="P7" s="15"/>
      <c r="Q7" s="15"/>
      <c r="V7" s="3"/>
      <c r="W7" s="3"/>
      <c r="X7" s="3"/>
      <c r="Y7" s="3"/>
      <c r="Z7" s="3"/>
      <c r="AA7" s="3"/>
      <c r="AB7" s="3"/>
      <c r="AC7" s="3"/>
    </row>
    <row r="8" spans="1:29" ht="27.75" customHeight="1" thickBot="1">
      <c r="A8" s="115"/>
      <c r="C8" s="19" t="s">
        <v>10</v>
      </c>
      <c r="D8" s="20"/>
      <c r="E8" s="21">
        <v>3</v>
      </c>
      <c r="F8" s="20">
        <v>1</v>
      </c>
      <c r="G8" s="21"/>
      <c r="H8" s="20"/>
      <c r="I8" s="21"/>
      <c r="J8" s="20">
        <v>1</v>
      </c>
      <c r="K8" s="59"/>
      <c r="L8" s="90">
        <f>D8+F8+H8+J8</f>
        <v>2</v>
      </c>
      <c r="M8" s="78">
        <f t="shared" si="0"/>
        <v>3</v>
      </c>
      <c r="N8" s="97"/>
      <c r="O8" s="15"/>
      <c r="P8" s="15"/>
      <c r="Q8" s="15"/>
      <c r="V8" s="3"/>
      <c r="W8" s="3"/>
      <c r="X8" s="3"/>
      <c r="Y8" s="3"/>
      <c r="Z8" s="3"/>
      <c r="AA8" s="3"/>
      <c r="AB8" s="3"/>
      <c r="AC8" s="3"/>
    </row>
    <row r="9" spans="1:29" ht="27.75" customHeight="1" thickBot="1" thickTop="1">
      <c r="A9" s="115"/>
      <c r="C9" s="22" t="s">
        <v>5</v>
      </c>
      <c r="D9" s="23">
        <f aca="true" t="shared" si="1" ref="D9:K9">SUM(D5:D8)</f>
        <v>1</v>
      </c>
      <c r="E9" s="24">
        <f t="shared" si="1"/>
        <v>5</v>
      </c>
      <c r="F9" s="23">
        <f t="shared" si="1"/>
        <v>1</v>
      </c>
      <c r="G9" s="24">
        <f t="shared" si="1"/>
        <v>1</v>
      </c>
      <c r="H9" s="23">
        <f t="shared" si="1"/>
        <v>5</v>
      </c>
      <c r="I9" s="24">
        <f t="shared" si="1"/>
        <v>6</v>
      </c>
      <c r="J9" s="23">
        <f t="shared" si="1"/>
        <v>2</v>
      </c>
      <c r="K9" s="60">
        <f t="shared" si="1"/>
        <v>3</v>
      </c>
      <c r="L9" s="91">
        <f>SUM(L5:L8)</f>
        <v>9</v>
      </c>
      <c r="M9" s="24">
        <f>SUM(M5:M8)</f>
        <v>15</v>
      </c>
      <c r="N9" s="97"/>
      <c r="O9" s="15"/>
      <c r="P9" s="15"/>
      <c r="Q9" s="15"/>
      <c r="V9" s="3"/>
      <c r="W9" s="3"/>
      <c r="X9" s="3"/>
      <c r="Y9" s="3"/>
      <c r="Z9" s="3"/>
      <c r="AA9" s="3"/>
      <c r="AB9" s="3"/>
      <c r="AC9" s="3"/>
    </row>
    <row r="10" spans="1:38" ht="15" customHeight="1" thickBot="1">
      <c r="A10" s="11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  <c r="X10" s="5"/>
      <c r="Y10" s="5"/>
      <c r="Z10" s="5"/>
      <c r="AA10" s="5"/>
      <c r="AB10" s="3"/>
      <c r="AC10" s="3"/>
      <c r="AD10" s="135"/>
      <c r="AE10" s="135"/>
      <c r="AH10" s="3"/>
      <c r="AJ10" s="3"/>
      <c r="AL10" s="1" t="s">
        <v>13</v>
      </c>
    </row>
    <row r="11" spans="1:39" ht="27.75" customHeight="1">
      <c r="A11" s="115"/>
      <c r="C11" s="184"/>
      <c r="D11" s="187" t="s">
        <v>6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9"/>
      <c r="X11" s="177" t="s">
        <v>41</v>
      </c>
      <c r="Y11" s="186"/>
      <c r="Z11" s="187" t="s">
        <v>46</v>
      </c>
      <c r="AA11" s="188"/>
      <c r="AB11" s="188"/>
      <c r="AC11" s="188"/>
      <c r="AD11" s="188"/>
      <c r="AE11" s="188"/>
      <c r="AF11" s="188"/>
      <c r="AG11" s="188"/>
      <c r="AH11" s="188"/>
      <c r="AI11" s="189"/>
      <c r="AJ11" s="177" t="s">
        <v>26</v>
      </c>
      <c r="AK11" s="178"/>
      <c r="AL11" s="164" t="s">
        <v>5</v>
      </c>
      <c r="AM11" s="165"/>
    </row>
    <row r="12" spans="1:39" ht="71.25" customHeight="1" thickBot="1">
      <c r="A12" s="115"/>
      <c r="C12" s="185"/>
      <c r="D12" s="150" t="s">
        <v>51</v>
      </c>
      <c r="E12" s="168"/>
      <c r="F12" s="169" t="s">
        <v>52</v>
      </c>
      <c r="G12" s="170"/>
      <c r="H12" s="171" t="s">
        <v>54</v>
      </c>
      <c r="I12" s="172"/>
      <c r="J12" s="173" t="s">
        <v>40</v>
      </c>
      <c r="K12" s="174"/>
      <c r="L12" s="175" t="s">
        <v>59</v>
      </c>
      <c r="M12" s="154"/>
      <c r="N12" s="175" t="s">
        <v>48</v>
      </c>
      <c r="O12" s="154"/>
      <c r="P12" s="175" t="s">
        <v>18</v>
      </c>
      <c r="Q12" s="154"/>
      <c r="R12" s="176" t="s">
        <v>57</v>
      </c>
      <c r="S12" s="151"/>
      <c r="T12" s="168" t="s">
        <v>49</v>
      </c>
      <c r="U12" s="151"/>
      <c r="V12" s="171" t="s">
        <v>56</v>
      </c>
      <c r="W12" s="190"/>
      <c r="X12" s="191" t="s">
        <v>42</v>
      </c>
      <c r="Y12" s="192"/>
      <c r="Z12" s="150" t="s">
        <v>43</v>
      </c>
      <c r="AA12" s="151"/>
      <c r="AB12" s="176" t="s">
        <v>19</v>
      </c>
      <c r="AC12" s="151"/>
      <c r="AD12" s="176" t="s">
        <v>44</v>
      </c>
      <c r="AE12" s="151"/>
      <c r="AF12" s="176" t="s">
        <v>15</v>
      </c>
      <c r="AG12" s="151"/>
      <c r="AH12" s="152" t="s">
        <v>45</v>
      </c>
      <c r="AI12" s="153"/>
      <c r="AJ12" s="152" t="s">
        <v>55</v>
      </c>
      <c r="AK12" s="154"/>
      <c r="AL12" s="166"/>
      <c r="AM12" s="167"/>
    </row>
    <row r="13" spans="1:39" ht="27.75" customHeight="1" thickBot="1">
      <c r="A13" s="115"/>
      <c r="C13" s="7" t="s">
        <v>8</v>
      </c>
      <c r="D13" s="10" t="s">
        <v>31</v>
      </c>
      <c r="E13" s="56" t="s">
        <v>27</v>
      </c>
      <c r="F13" s="65" t="s">
        <v>32</v>
      </c>
      <c r="G13" s="56" t="s">
        <v>27</v>
      </c>
      <c r="H13" s="65" t="s">
        <v>31</v>
      </c>
      <c r="I13" s="56" t="s">
        <v>27</v>
      </c>
      <c r="J13" s="65" t="s">
        <v>31</v>
      </c>
      <c r="K13" s="56" t="s">
        <v>27</v>
      </c>
      <c r="L13" s="65" t="s">
        <v>31</v>
      </c>
      <c r="M13" s="56" t="s">
        <v>27</v>
      </c>
      <c r="N13" s="65" t="s">
        <v>31</v>
      </c>
      <c r="O13" s="56" t="s">
        <v>27</v>
      </c>
      <c r="P13" s="65" t="s">
        <v>31</v>
      </c>
      <c r="Q13" s="56" t="s">
        <v>27</v>
      </c>
      <c r="R13" s="65" t="s">
        <v>31</v>
      </c>
      <c r="S13" s="72" t="s">
        <v>27</v>
      </c>
      <c r="T13" s="92" t="s">
        <v>31</v>
      </c>
      <c r="U13" s="56" t="s">
        <v>27</v>
      </c>
      <c r="V13" s="65" t="s">
        <v>31</v>
      </c>
      <c r="W13" s="56" t="s">
        <v>27</v>
      </c>
      <c r="X13" s="10" t="s">
        <v>31</v>
      </c>
      <c r="Y13" s="11" t="s">
        <v>27</v>
      </c>
      <c r="Z13" s="10" t="s">
        <v>31</v>
      </c>
      <c r="AA13" s="56" t="s">
        <v>27</v>
      </c>
      <c r="AB13" s="10" t="s">
        <v>31</v>
      </c>
      <c r="AC13" s="56" t="s">
        <v>27</v>
      </c>
      <c r="AD13" s="65" t="s">
        <v>31</v>
      </c>
      <c r="AE13" s="72" t="s">
        <v>27</v>
      </c>
      <c r="AF13" s="65" t="s">
        <v>31</v>
      </c>
      <c r="AG13" s="72" t="s">
        <v>27</v>
      </c>
      <c r="AH13" s="92" t="s">
        <v>31</v>
      </c>
      <c r="AI13" s="11" t="s">
        <v>27</v>
      </c>
      <c r="AJ13" s="92" t="s">
        <v>31</v>
      </c>
      <c r="AK13" s="72" t="s">
        <v>27</v>
      </c>
      <c r="AL13" s="77" t="s">
        <v>31</v>
      </c>
      <c r="AM13" s="11" t="s">
        <v>27</v>
      </c>
    </row>
    <row r="14" spans="1:39" ht="27.75" customHeight="1">
      <c r="A14" s="115"/>
      <c r="C14" s="25" t="s">
        <v>9</v>
      </c>
      <c r="D14" s="13">
        <v>2</v>
      </c>
      <c r="E14" s="57"/>
      <c r="F14" s="66"/>
      <c r="G14" s="57">
        <v>1</v>
      </c>
      <c r="H14" s="66"/>
      <c r="I14" s="73">
        <v>1</v>
      </c>
      <c r="J14" s="66"/>
      <c r="K14" s="73"/>
      <c r="L14" s="66">
        <v>1</v>
      </c>
      <c r="M14" s="73">
        <v>1</v>
      </c>
      <c r="N14" s="66"/>
      <c r="O14" s="73"/>
      <c r="P14" s="66"/>
      <c r="Q14" s="73"/>
      <c r="R14" s="66"/>
      <c r="S14" s="73"/>
      <c r="T14" s="61"/>
      <c r="U14" s="57"/>
      <c r="V14" s="66"/>
      <c r="W14" s="57">
        <v>1</v>
      </c>
      <c r="X14" s="13"/>
      <c r="Y14" s="14">
        <v>1</v>
      </c>
      <c r="Z14" s="13"/>
      <c r="AA14" s="73">
        <v>1</v>
      </c>
      <c r="AB14" s="13"/>
      <c r="AC14" s="73"/>
      <c r="AD14" s="66"/>
      <c r="AE14" s="73"/>
      <c r="AF14" s="66"/>
      <c r="AG14" s="73"/>
      <c r="AH14" s="61"/>
      <c r="AI14" s="14"/>
      <c r="AJ14" s="61"/>
      <c r="AK14" s="73"/>
      <c r="AL14" s="88">
        <f>D14+F14+H14+J14+L14+R14+V14+Z14+AD14+AF14+AJ14+X14+AH14</f>
        <v>3</v>
      </c>
      <c r="AM14" s="70">
        <f>E14+G14+I14+K14+M14+S14+W14+Y14+AA14+AE14+AG14+AI14+AK14+AC14</f>
        <v>6</v>
      </c>
    </row>
    <row r="15" spans="1:39" ht="27.75" customHeight="1">
      <c r="A15" s="115"/>
      <c r="C15" s="26" t="s">
        <v>11</v>
      </c>
      <c r="D15" s="17">
        <v>1</v>
      </c>
      <c r="E15" s="58"/>
      <c r="F15" s="67"/>
      <c r="G15" s="58"/>
      <c r="H15" s="67"/>
      <c r="I15" s="74">
        <v>1</v>
      </c>
      <c r="J15" s="67"/>
      <c r="K15" s="74">
        <v>1</v>
      </c>
      <c r="L15" s="67"/>
      <c r="M15" s="74"/>
      <c r="N15" s="67">
        <v>1</v>
      </c>
      <c r="O15" s="74"/>
      <c r="P15" s="67">
        <v>1</v>
      </c>
      <c r="Q15" s="74"/>
      <c r="R15" s="67"/>
      <c r="S15" s="74"/>
      <c r="T15" s="62"/>
      <c r="U15" s="58"/>
      <c r="V15" s="67"/>
      <c r="W15" s="58"/>
      <c r="X15" s="17">
        <v>1</v>
      </c>
      <c r="Y15" s="18">
        <v>1</v>
      </c>
      <c r="Z15" s="17"/>
      <c r="AA15" s="74"/>
      <c r="AB15" s="17"/>
      <c r="AC15" s="74"/>
      <c r="AD15" s="67"/>
      <c r="AE15" s="74"/>
      <c r="AF15" s="67"/>
      <c r="AG15" s="74"/>
      <c r="AH15" s="62"/>
      <c r="AI15" s="18"/>
      <c r="AJ15" s="62"/>
      <c r="AK15" s="74"/>
      <c r="AL15" s="89">
        <f>D15+F15+H15+J15+L15+R15+V15+Z15+AD15+AF15+AJ15+X15+AH15+N15+P15</f>
        <v>4</v>
      </c>
      <c r="AM15" s="18">
        <f>E15+G15+I15+K15+M15+S15+W15+Y15+AA15+AE15+AG15+AI15+AK15</f>
        <v>3</v>
      </c>
    </row>
    <row r="16" spans="1:39" ht="27.75" customHeight="1">
      <c r="A16" s="115"/>
      <c r="C16" s="26" t="s">
        <v>14</v>
      </c>
      <c r="D16" s="17"/>
      <c r="E16" s="58">
        <v>1</v>
      </c>
      <c r="F16" s="67"/>
      <c r="G16" s="58"/>
      <c r="H16" s="67"/>
      <c r="I16" s="74"/>
      <c r="J16" s="67"/>
      <c r="K16" s="74"/>
      <c r="L16" s="67"/>
      <c r="M16" s="74"/>
      <c r="N16" s="67"/>
      <c r="O16" s="74"/>
      <c r="P16" s="67"/>
      <c r="Q16" s="74"/>
      <c r="R16" s="67"/>
      <c r="S16" s="74"/>
      <c r="T16" s="62"/>
      <c r="U16" s="58"/>
      <c r="V16" s="67"/>
      <c r="W16" s="58"/>
      <c r="X16" s="17"/>
      <c r="Y16" s="18"/>
      <c r="Z16" s="17"/>
      <c r="AA16" s="74"/>
      <c r="AB16" s="17"/>
      <c r="AC16" s="74"/>
      <c r="AD16" s="67"/>
      <c r="AE16" s="74">
        <v>1</v>
      </c>
      <c r="AF16" s="67"/>
      <c r="AG16" s="74"/>
      <c r="AH16" s="62"/>
      <c r="AI16" s="18">
        <v>1</v>
      </c>
      <c r="AJ16" s="62"/>
      <c r="AK16" s="74"/>
      <c r="AL16" s="89">
        <f>D16+F16+H16+J16+L16+R16+V16+Z16+AD16+AF16+AJ16+X16+AH16</f>
        <v>0</v>
      </c>
      <c r="AM16" s="18">
        <f>E16+G16+I16+K16+M16+S16+W16+Y16+AA16+AE16+AG16+AI16+AK16</f>
        <v>3</v>
      </c>
    </row>
    <row r="17" spans="1:39" ht="27.75" customHeight="1" thickBot="1">
      <c r="A17" s="115"/>
      <c r="C17" s="27" t="s">
        <v>10</v>
      </c>
      <c r="D17" s="20"/>
      <c r="E17" s="59"/>
      <c r="F17" s="68"/>
      <c r="G17" s="59"/>
      <c r="H17" s="68"/>
      <c r="I17" s="75"/>
      <c r="J17" s="68"/>
      <c r="K17" s="75"/>
      <c r="L17" s="68"/>
      <c r="M17" s="75"/>
      <c r="N17" s="68"/>
      <c r="O17" s="75"/>
      <c r="P17" s="68"/>
      <c r="Q17" s="75"/>
      <c r="R17" s="68">
        <v>1</v>
      </c>
      <c r="S17" s="75"/>
      <c r="T17" s="63">
        <v>1</v>
      </c>
      <c r="U17" s="59"/>
      <c r="V17" s="68"/>
      <c r="W17" s="59"/>
      <c r="X17" s="20"/>
      <c r="Y17" s="21"/>
      <c r="Z17" s="20"/>
      <c r="AA17" s="75"/>
      <c r="AB17" s="20"/>
      <c r="AC17" s="75">
        <v>1</v>
      </c>
      <c r="AD17" s="68"/>
      <c r="AE17" s="75"/>
      <c r="AF17" s="68"/>
      <c r="AG17" s="75">
        <v>1</v>
      </c>
      <c r="AH17" s="63"/>
      <c r="AI17" s="21"/>
      <c r="AJ17" s="63"/>
      <c r="AK17" s="75">
        <v>1</v>
      </c>
      <c r="AL17" s="111">
        <f>D17+F17+H17+J17+L17+R17+V17+Z17+AD17+AF17+AJ17+X17+AH17+T17</f>
        <v>2</v>
      </c>
      <c r="AM17" s="21">
        <f>E17+G17+I17+K17+M17+S17+W17+Y17+AA17+AE17+AG17+AI17+AK17+AC17</f>
        <v>3</v>
      </c>
    </row>
    <row r="18" spans="1:39" ht="27.75" customHeight="1" thickBot="1" thickTop="1">
      <c r="A18" s="115"/>
      <c r="C18" s="28" t="s">
        <v>5</v>
      </c>
      <c r="D18" s="23">
        <f aca="true" t="shared" si="2" ref="D18:AK18">SUM(D14:D17)</f>
        <v>3</v>
      </c>
      <c r="E18" s="60">
        <f t="shared" si="2"/>
        <v>1</v>
      </c>
      <c r="F18" s="69">
        <f t="shared" si="2"/>
        <v>0</v>
      </c>
      <c r="G18" s="60">
        <f t="shared" si="2"/>
        <v>1</v>
      </c>
      <c r="H18" s="69">
        <f t="shared" si="2"/>
        <v>0</v>
      </c>
      <c r="I18" s="76">
        <f t="shared" si="2"/>
        <v>2</v>
      </c>
      <c r="J18" s="69">
        <f t="shared" si="2"/>
        <v>0</v>
      </c>
      <c r="K18" s="76">
        <f t="shared" si="2"/>
        <v>1</v>
      </c>
      <c r="L18" s="69">
        <f t="shared" si="2"/>
        <v>1</v>
      </c>
      <c r="M18" s="76">
        <f t="shared" si="2"/>
        <v>1</v>
      </c>
      <c r="N18" s="69">
        <f t="shared" si="2"/>
        <v>1</v>
      </c>
      <c r="O18" s="76">
        <f t="shared" si="2"/>
        <v>0</v>
      </c>
      <c r="P18" s="69">
        <f>SUM(P14:P17)</f>
        <v>1</v>
      </c>
      <c r="Q18" s="76">
        <f>SUM(Q14:Q17)</f>
        <v>0</v>
      </c>
      <c r="R18" s="69">
        <f t="shared" si="2"/>
        <v>1</v>
      </c>
      <c r="S18" s="76">
        <f t="shared" si="2"/>
        <v>0</v>
      </c>
      <c r="T18" s="64">
        <f>SUM(T14:T17)</f>
        <v>1</v>
      </c>
      <c r="U18" s="60">
        <f>SUM(U14:U17)</f>
        <v>0</v>
      </c>
      <c r="V18" s="69">
        <f t="shared" si="2"/>
        <v>0</v>
      </c>
      <c r="W18" s="60">
        <f t="shared" si="2"/>
        <v>1</v>
      </c>
      <c r="X18" s="23">
        <f t="shared" si="2"/>
        <v>1</v>
      </c>
      <c r="Y18" s="24">
        <f t="shared" si="2"/>
        <v>2</v>
      </c>
      <c r="Z18" s="23">
        <f t="shared" si="2"/>
        <v>0</v>
      </c>
      <c r="AA18" s="76">
        <f t="shared" si="2"/>
        <v>1</v>
      </c>
      <c r="AB18" s="23">
        <f>SUM(AB14:AB17)</f>
        <v>0</v>
      </c>
      <c r="AC18" s="76">
        <f>SUM(AC14:AC17)</f>
        <v>1</v>
      </c>
      <c r="AD18" s="69">
        <f t="shared" si="2"/>
        <v>0</v>
      </c>
      <c r="AE18" s="76">
        <f t="shared" si="2"/>
        <v>1</v>
      </c>
      <c r="AF18" s="69">
        <f t="shared" si="2"/>
        <v>0</v>
      </c>
      <c r="AG18" s="76">
        <f t="shared" si="2"/>
        <v>1</v>
      </c>
      <c r="AH18" s="64">
        <f>SUM(AH14:AH17)</f>
        <v>0</v>
      </c>
      <c r="AI18" s="24">
        <f>SUM(AI14:AI17)</f>
        <v>1</v>
      </c>
      <c r="AJ18" s="64">
        <f t="shared" si="2"/>
        <v>0</v>
      </c>
      <c r="AK18" s="76">
        <f t="shared" si="2"/>
        <v>1</v>
      </c>
      <c r="AL18" s="109">
        <f>D18+F18+H18+J18+L18+R18+V18+Z18+AD18+AF18+AJ18+X18+AH18+N18+P18+T18</f>
        <v>9</v>
      </c>
      <c r="AM18" s="110">
        <f>E18+G18+I18+K18+M18+S18+W18+Y18+AA18+AE18+AG18+AI18+AK18+AC18</f>
        <v>15</v>
      </c>
    </row>
    <row r="19" spans="1:29" ht="27.75" customHeight="1">
      <c r="A19" s="115"/>
      <c r="C19" s="2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3"/>
      <c r="AC19" s="3"/>
    </row>
    <row r="20" spans="1:29" ht="27.75" customHeight="1">
      <c r="A20" s="115"/>
      <c r="B20" s="183" t="s">
        <v>47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3"/>
      <c r="W20" s="3"/>
      <c r="X20" s="3"/>
      <c r="Y20" s="3"/>
      <c r="Z20" s="3"/>
      <c r="AA20" s="3"/>
      <c r="AB20" s="3"/>
      <c r="AC20" s="3"/>
    </row>
    <row r="21" spans="1:29" ht="27.75" customHeight="1" thickBot="1">
      <c r="A21" s="115"/>
      <c r="B21" s="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T21" s="30"/>
      <c r="U21" s="5" t="s">
        <v>12</v>
      </c>
      <c r="V21" s="3"/>
      <c r="W21" s="3"/>
      <c r="X21" s="3"/>
      <c r="Y21" s="3"/>
      <c r="Z21" s="3"/>
      <c r="AA21" s="3"/>
      <c r="AB21" s="3"/>
      <c r="AC21" s="3"/>
    </row>
    <row r="22" spans="1:29" ht="27.75" customHeight="1" thickBot="1">
      <c r="A22" s="115"/>
      <c r="B22" s="2"/>
      <c r="C22" s="142" t="s">
        <v>0</v>
      </c>
      <c r="D22" s="143"/>
      <c r="E22" s="143"/>
      <c r="F22" s="143"/>
      <c r="G22" s="143"/>
      <c r="H22" s="143"/>
      <c r="I22" s="143"/>
      <c r="J22" s="143"/>
      <c r="K22" s="144"/>
      <c r="L22" s="133" t="s">
        <v>1</v>
      </c>
      <c r="M22" s="134"/>
      <c r="N22" s="133" t="s">
        <v>2</v>
      </c>
      <c r="O22" s="134"/>
      <c r="P22" s="133" t="s">
        <v>3</v>
      </c>
      <c r="Q22" s="134"/>
      <c r="R22" s="133" t="s">
        <v>4</v>
      </c>
      <c r="S22" s="139"/>
      <c r="T22" s="140" t="s">
        <v>5</v>
      </c>
      <c r="U22" s="141"/>
      <c r="V22" s="3"/>
      <c r="W22" s="3"/>
      <c r="X22" s="3"/>
      <c r="Y22" s="3"/>
      <c r="Z22" s="3"/>
      <c r="AA22" s="3"/>
      <c r="AB22" s="3"/>
      <c r="AC22" s="3"/>
    </row>
    <row r="23" spans="1:29" ht="27.75" customHeight="1" thickBot="1">
      <c r="A23" s="115"/>
      <c r="B23" s="2"/>
      <c r="C23" s="133" t="s">
        <v>8</v>
      </c>
      <c r="D23" s="158"/>
      <c r="E23" s="158"/>
      <c r="F23" s="158"/>
      <c r="G23" s="158"/>
      <c r="H23" s="158"/>
      <c r="I23" s="158"/>
      <c r="J23" s="158"/>
      <c r="K23" s="134"/>
      <c r="L23" s="10" t="s">
        <v>36</v>
      </c>
      <c r="M23" s="11" t="s">
        <v>30</v>
      </c>
      <c r="N23" s="10" t="s">
        <v>37</v>
      </c>
      <c r="O23" s="11" t="s">
        <v>22</v>
      </c>
      <c r="P23" s="10" t="s">
        <v>32</v>
      </c>
      <c r="Q23" s="11" t="s">
        <v>30</v>
      </c>
      <c r="R23" s="10" t="s">
        <v>32</v>
      </c>
      <c r="S23" s="11" t="s">
        <v>35</v>
      </c>
      <c r="T23" s="77" t="s">
        <v>38</v>
      </c>
      <c r="U23" s="11" t="s">
        <v>22</v>
      </c>
      <c r="V23" s="3"/>
      <c r="W23" s="3"/>
      <c r="X23" s="3"/>
      <c r="Y23" s="3"/>
      <c r="Z23" s="3"/>
      <c r="AA23" s="3"/>
      <c r="AB23" s="3"/>
      <c r="AC23" s="3"/>
    </row>
    <row r="24" spans="1:29" ht="27.75" customHeight="1">
      <c r="A24" s="115"/>
      <c r="B24" s="2"/>
      <c r="C24" s="159" t="s">
        <v>6</v>
      </c>
      <c r="D24" s="161" t="s">
        <v>51</v>
      </c>
      <c r="E24" s="162"/>
      <c r="F24" s="162"/>
      <c r="G24" s="162"/>
      <c r="H24" s="162"/>
      <c r="I24" s="162"/>
      <c r="J24" s="162"/>
      <c r="K24" s="163"/>
      <c r="L24" s="53"/>
      <c r="M24" s="32"/>
      <c r="N24" s="31"/>
      <c r="O24" s="33"/>
      <c r="P24" s="31">
        <v>3</v>
      </c>
      <c r="Q24" s="34">
        <v>1</v>
      </c>
      <c r="R24" s="31"/>
      <c r="S24" s="32"/>
      <c r="T24" s="79">
        <f>L24+N24+P24+R24</f>
        <v>3</v>
      </c>
      <c r="U24" s="34">
        <f>M24+O24+Q24+S24</f>
        <v>1</v>
      </c>
      <c r="V24" s="3"/>
      <c r="W24" s="3"/>
      <c r="X24" s="3"/>
      <c r="Y24" s="3"/>
      <c r="Z24" s="3"/>
      <c r="AA24" s="3"/>
      <c r="AB24" s="3"/>
      <c r="AC24" s="3"/>
    </row>
    <row r="25" spans="1:29" ht="27" customHeight="1">
      <c r="A25" s="115"/>
      <c r="B25" s="2"/>
      <c r="C25" s="160"/>
      <c r="D25" s="130" t="s">
        <v>53</v>
      </c>
      <c r="E25" s="131"/>
      <c r="F25" s="131"/>
      <c r="G25" s="131"/>
      <c r="H25" s="131"/>
      <c r="I25" s="131"/>
      <c r="J25" s="131"/>
      <c r="K25" s="132"/>
      <c r="L25" s="54"/>
      <c r="M25" s="40"/>
      <c r="N25" s="39"/>
      <c r="O25" s="41"/>
      <c r="P25" s="39"/>
      <c r="Q25" s="42">
        <v>1</v>
      </c>
      <c r="R25" s="39"/>
      <c r="S25" s="40"/>
      <c r="T25" s="80">
        <f aca="true" t="shared" si="3" ref="T25:T46">L25+N25+P25+R25</f>
        <v>0</v>
      </c>
      <c r="U25" s="42">
        <f aca="true" t="shared" si="4" ref="U25:U46">S25+Q25+O25+M25</f>
        <v>1</v>
      </c>
      <c r="V25" s="3"/>
      <c r="W25" s="3"/>
      <c r="X25" s="3"/>
      <c r="Y25" s="3"/>
      <c r="Z25" s="3"/>
      <c r="AA25" s="3"/>
      <c r="AB25" s="3"/>
      <c r="AC25" s="3"/>
    </row>
    <row r="26" spans="1:29" ht="27" customHeight="1">
      <c r="A26" s="115"/>
      <c r="B26" s="2"/>
      <c r="C26" s="160"/>
      <c r="D26" s="130" t="s">
        <v>54</v>
      </c>
      <c r="E26" s="131"/>
      <c r="F26" s="131"/>
      <c r="G26" s="131"/>
      <c r="H26" s="131"/>
      <c r="I26" s="131"/>
      <c r="J26" s="131"/>
      <c r="K26" s="132"/>
      <c r="L26" s="55"/>
      <c r="M26" s="49"/>
      <c r="N26" s="48"/>
      <c r="O26" s="50">
        <v>1</v>
      </c>
      <c r="P26" s="48"/>
      <c r="Q26" s="51">
        <v>1</v>
      </c>
      <c r="R26" s="48"/>
      <c r="S26" s="49"/>
      <c r="T26" s="80">
        <f t="shared" si="3"/>
        <v>0</v>
      </c>
      <c r="U26" s="42">
        <f t="shared" si="4"/>
        <v>2</v>
      </c>
      <c r="V26" s="3"/>
      <c r="W26" s="3"/>
      <c r="X26" s="3"/>
      <c r="Y26" s="3"/>
      <c r="Z26" s="3"/>
      <c r="AA26" s="3"/>
      <c r="AB26" s="3"/>
      <c r="AC26" s="3"/>
    </row>
    <row r="27" spans="1:29" ht="27" customHeight="1">
      <c r="A27" s="115"/>
      <c r="B27" s="2"/>
      <c r="C27" s="160"/>
      <c r="D27" s="130" t="s">
        <v>40</v>
      </c>
      <c r="E27" s="131"/>
      <c r="F27" s="131"/>
      <c r="G27" s="131"/>
      <c r="H27" s="131"/>
      <c r="I27" s="131"/>
      <c r="J27" s="131"/>
      <c r="K27" s="132"/>
      <c r="L27" s="55"/>
      <c r="M27" s="49"/>
      <c r="N27" s="48"/>
      <c r="O27" s="50"/>
      <c r="P27" s="48"/>
      <c r="Q27" s="51"/>
      <c r="R27" s="48"/>
      <c r="S27" s="49">
        <v>1</v>
      </c>
      <c r="T27" s="80">
        <f t="shared" si="3"/>
        <v>0</v>
      </c>
      <c r="U27" s="42">
        <f t="shared" si="4"/>
        <v>1</v>
      </c>
      <c r="V27" s="3"/>
      <c r="W27" s="3"/>
      <c r="X27" s="3"/>
      <c r="Y27" s="3"/>
      <c r="Z27" s="3"/>
      <c r="AA27" s="3"/>
      <c r="AB27" s="3"/>
      <c r="AC27" s="3"/>
    </row>
    <row r="28" spans="1:29" ht="27.75" customHeight="1">
      <c r="A28" s="115"/>
      <c r="B28" s="2"/>
      <c r="C28" s="160"/>
      <c r="D28" s="130" t="s">
        <v>59</v>
      </c>
      <c r="E28" s="131"/>
      <c r="F28" s="131"/>
      <c r="G28" s="131"/>
      <c r="H28" s="131"/>
      <c r="I28" s="131"/>
      <c r="J28" s="131"/>
      <c r="K28" s="132"/>
      <c r="L28" s="55"/>
      <c r="M28" s="49"/>
      <c r="N28" s="48"/>
      <c r="O28" s="50"/>
      <c r="P28" s="48">
        <v>1</v>
      </c>
      <c r="Q28" s="51"/>
      <c r="R28" s="48"/>
      <c r="S28" s="49">
        <v>1</v>
      </c>
      <c r="T28" s="80">
        <f t="shared" si="3"/>
        <v>1</v>
      </c>
      <c r="U28" s="42">
        <f t="shared" si="4"/>
        <v>1</v>
      </c>
      <c r="V28" s="3"/>
      <c r="W28" s="3"/>
      <c r="X28" s="3"/>
      <c r="Y28" s="3"/>
      <c r="Z28" s="3"/>
      <c r="AA28" s="3"/>
      <c r="AB28" s="3"/>
      <c r="AC28" s="3"/>
    </row>
    <row r="29" spans="1:29" ht="27.75" customHeight="1">
      <c r="A29" s="115"/>
      <c r="B29" s="2"/>
      <c r="C29" s="160"/>
      <c r="D29" s="130" t="s">
        <v>48</v>
      </c>
      <c r="E29" s="131"/>
      <c r="F29" s="131"/>
      <c r="G29" s="131"/>
      <c r="H29" s="131"/>
      <c r="I29" s="131"/>
      <c r="J29" s="131"/>
      <c r="K29" s="132"/>
      <c r="L29" s="55">
        <v>1</v>
      </c>
      <c r="M29" s="49"/>
      <c r="N29" s="48"/>
      <c r="O29" s="50"/>
      <c r="P29" s="48"/>
      <c r="Q29" s="51"/>
      <c r="R29" s="48"/>
      <c r="S29" s="49"/>
      <c r="T29" s="80">
        <f t="shared" si="3"/>
        <v>1</v>
      </c>
      <c r="U29" s="42">
        <f t="shared" si="4"/>
        <v>0</v>
      </c>
      <c r="V29" s="3"/>
      <c r="W29" s="3"/>
      <c r="X29" s="3"/>
      <c r="Y29" s="3"/>
      <c r="Z29" s="3"/>
      <c r="AA29" s="3"/>
      <c r="AB29" s="3"/>
      <c r="AC29" s="3"/>
    </row>
    <row r="30" spans="1:29" ht="27.75" customHeight="1">
      <c r="A30" s="115"/>
      <c r="B30" s="2"/>
      <c r="C30" s="160"/>
      <c r="D30" s="130" t="s">
        <v>18</v>
      </c>
      <c r="E30" s="131"/>
      <c r="F30" s="131"/>
      <c r="G30" s="131"/>
      <c r="H30" s="131"/>
      <c r="I30" s="131"/>
      <c r="J30" s="131"/>
      <c r="K30" s="132"/>
      <c r="L30" s="55"/>
      <c r="M30" s="49"/>
      <c r="N30" s="48"/>
      <c r="O30" s="50"/>
      <c r="P30" s="48"/>
      <c r="Q30" s="51"/>
      <c r="R30" s="48">
        <v>1</v>
      </c>
      <c r="S30" s="49"/>
      <c r="T30" s="80">
        <f t="shared" si="3"/>
        <v>1</v>
      </c>
      <c r="U30" s="42">
        <f t="shared" si="4"/>
        <v>0</v>
      </c>
      <c r="V30" s="3"/>
      <c r="W30" s="3"/>
      <c r="X30" s="3"/>
      <c r="Y30" s="3"/>
      <c r="Z30" s="3"/>
      <c r="AA30" s="3"/>
      <c r="AB30" s="3"/>
      <c r="AC30" s="3"/>
    </row>
    <row r="31" spans="1:29" ht="27.75" customHeight="1">
      <c r="A31" s="115"/>
      <c r="B31" s="2"/>
      <c r="C31" s="160"/>
      <c r="D31" s="130" t="s">
        <v>57</v>
      </c>
      <c r="E31" s="131"/>
      <c r="F31" s="131"/>
      <c r="G31" s="131"/>
      <c r="H31" s="131"/>
      <c r="I31" s="131"/>
      <c r="J31" s="131"/>
      <c r="K31" s="132"/>
      <c r="L31" s="55"/>
      <c r="M31" s="49"/>
      <c r="N31" s="48">
        <v>1</v>
      </c>
      <c r="O31" s="50"/>
      <c r="P31" s="48"/>
      <c r="Q31" s="51"/>
      <c r="R31" s="48"/>
      <c r="S31" s="49"/>
      <c r="T31" s="80">
        <f t="shared" si="3"/>
        <v>1</v>
      </c>
      <c r="U31" s="42">
        <f t="shared" si="4"/>
        <v>0</v>
      </c>
      <c r="V31" s="3"/>
      <c r="W31" s="3"/>
      <c r="X31" s="3"/>
      <c r="Y31" s="3"/>
      <c r="Z31" s="3"/>
      <c r="AA31" s="3"/>
      <c r="AB31" s="3"/>
      <c r="AC31" s="3"/>
    </row>
    <row r="32" spans="1:29" ht="27.75" customHeight="1">
      <c r="A32" s="115"/>
      <c r="B32" s="2"/>
      <c r="C32" s="160"/>
      <c r="D32" s="130" t="s">
        <v>58</v>
      </c>
      <c r="E32" s="131"/>
      <c r="F32" s="131"/>
      <c r="G32" s="131"/>
      <c r="H32" s="131"/>
      <c r="I32" s="131"/>
      <c r="J32" s="131"/>
      <c r="K32" s="132"/>
      <c r="L32" s="55"/>
      <c r="M32" s="49"/>
      <c r="N32" s="48"/>
      <c r="O32" s="50"/>
      <c r="P32" s="48"/>
      <c r="Q32" s="51"/>
      <c r="R32" s="48">
        <v>1</v>
      </c>
      <c r="S32" s="49"/>
      <c r="T32" s="80">
        <f t="shared" si="3"/>
        <v>1</v>
      </c>
      <c r="U32" s="42">
        <f t="shared" si="4"/>
        <v>0</v>
      </c>
      <c r="V32" s="3"/>
      <c r="W32" s="3"/>
      <c r="X32" s="3"/>
      <c r="Y32" s="3"/>
      <c r="Z32" s="3"/>
      <c r="AA32" s="3"/>
      <c r="AB32" s="3"/>
      <c r="AC32" s="3"/>
    </row>
    <row r="33" spans="1:29" ht="27.75" customHeight="1">
      <c r="A33" s="115"/>
      <c r="B33" s="2"/>
      <c r="C33" s="160"/>
      <c r="D33" s="155" t="s">
        <v>56</v>
      </c>
      <c r="E33" s="156"/>
      <c r="F33" s="156"/>
      <c r="G33" s="156"/>
      <c r="H33" s="156"/>
      <c r="I33" s="156"/>
      <c r="J33" s="156"/>
      <c r="K33" s="157"/>
      <c r="L33" s="48"/>
      <c r="M33" s="49"/>
      <c r="N33" s="48"/>
      <c r="O33" s="50"/>
      <c r="P33" s="48"/>
      <c r="Q33" s="51">
        <v>1</v>
      </c>
      <c r="R33" s="48"/>
      <c r="S33" s="49"/>
      <c r="T33" s="81">
        <f t="shared" si="3"/>
        <v>0</v>
      </c>
      <c r="U33" s="51">
        <f t="shared" si="4"/>
        <v>1</v>
      </c>
      <c r="V33" s="3"/>
      <c r="W33" s="3"/>
      <c r="X33" s="3"/>
      <c r="Y33" s="3"/>
      <c r="Z33" s="3"/>
      <c r="AA33" s="3"/>
      <c r="AB33" s="3"/>
      <c r="AC33" s="3"/>
    </row>
    <row r="34" spans="1:29" ht="27.75" customHeight="1">
      <c r="A34" s="115"/>
      <c r="B34" s="2"/>
      <c r="C34" s="122" t="s">
        <v>16</v>
      </c>
      <c r="D34" s="127" t="s">
        <v>50</v>
      </c>
      <c r="E34" s="128"/>
      <c r="F34" s="128"/>
      <c r="G34" s="128"/>
      <c r="H34" s="128"/>
      <c r="I34" s="128"/>
      <c r="J34" s="128"/>
      <c r="K34" s="129"/>
      <c r="L34" s="43"/>
      <c r="M34" s="44"/>
      <c r="N34" s="43"/>
      <c r="O34" s="45"/>
      <c r="P34" s="43">
        <v>1</v>
      </c>
      <c r="Q34" s="46">
        <v>1</v>
      </c>
      <c r="R34" s="43"/>
      <c r="S34" s="44">
        <v>1</v>
      </c>
      <c r="T34" s="87">
        <f t="shared" si="3"/>
        <v>1</v>
      </c>
      <c r="U34" s="86">
        <f t="shared" si="4"/>
        <v>2</v>
      </c>
      <c r="V34" s="3"/>
      <c r="W34" s="3"/>
      <c r="X34" s="3"/>
      <c r="Y34" s="3"/>
      <c r="Z34" s="3"/>
      <c r="AA34" s="3"/>
      <c r="AB34" s="3"/>
      <c r="AC34" s="3"/>
    </row>
    <row r="35" spans="1:29" ht="27.75" customHeight="1" hidden="1">
      <c r="A35" s="115"/>
      <c r="B35" s="2"/>
      <c r="C35" s="123"/>
      <c r="D35" s="145" t="s">
        <v>23</v>
      </c>
      <c r="E35" s="146"/>
      <c r="F35" s="146"/>
      <c r="G35" s="146"/>
      <c r="H35" s="146"/>
      <c r="I35" s="146"/>
      <c r="J35" s="146"/>
      <c r="K35" s="147"/>
      <c r="L35" s="98"/>
      <c r="M35" s="99"/>
      <c r="N35" s="98"/>
      <c r="O35" s="100"/>
      <c r="P35" s="98"/>
      <c r="Q35" s="101"/>
      <c r="R35" s="98"/>
      <c r="S35" s="99"/>
      <c r="T35" s="102">
        <f t="shared" si="3"/>
        <v>0</v>
      </c>
      <c r="U35" s="101">
        <f t="shared" si="4"/>
        <v>0</v>
      </c>
      <c r="V35" s="4"/>
      <c r="W35" s="3"/>
      <c r="X35" s="3"/>
      <c r="Y35" s="3"/>
      <c r="Z35" s="3"/>
      <c r="AA35" s="3"/>
      <c r="AB35" s="3"/>
      <c r="AC35" s="3"/>
    </row>
    <row r="36" spans="1:29" ht="27.75" customHeight="1">
      <c r="A36" s="115"/>
      <c r="B36" s="2"/>
      <c r="C36" s="148" t="s">
        <v>7</v>
      </c>
      <c r="D36" s="127" t="s">
        <v>43</v>
      </c>
      <c r="E36" s="128"/>
      <c r="F36" s="128"/>
      <c r="G36" s="128"/>
      <c r="H36" s="128"/>
      <c r="I36" s="128"/>
      <c r="J36" s="128"/>
      <c r="K36" s="129"/>
      <c r="L36" s="82"/>
      <c r="M36" s="83">
        <v>1</v>
      </c>
      <c r="N36" s="84"/>
      <c r="O36" s="85"/>
      <c r="P36" s="84"/>
      <c r="Q36" s="86"/>
      <c r="R36" s="84"/>
      <c r="S36" s="83"/>
      <c r="T36" s="87">
        <f t="shared" si="3"/>
        <v>0</v>
      </c>
      <c r="U36" s="86">
        <f t="shared" si="4"/>
        <v>1</v>
      </c>
      <c r="V36" s="3"/>
      <c r="W36" s="3"/>
      <c r="X36" s="3"/>
      <c r="Y36" s="3"/>
      <c r="Z36" s="3"/>
      <c r="AA36" s="3"/>
      <c r="AB36" s="3"/>
      <c r="AC36" s="3"/>
    </row>
    <row r="37" spans="1:29" ht="27.75" customHeight="1">
      <c r="A37" s="115"/>
      <c r="B37" s="2"/>
      <c r="C37" s="149"/>
      <c r="D37" s="116" t="s">
        <v>19</v>
      </c>
      <c r="E37" s="117"/>
      <c r="F37" s="117"/>
      <c r="G37" s="117"/>
      <c r="H37" s="117"/>
      <c r="I37" s="117"/>
      <c r="J37" s="117"/>
      <c r="K37" s="118"/>
      <c r="L37" s="54"/>
      <c r="M37" s="40">
        <v>1</v>
      </c>
      <c r="N37" s="39"/>
      <c r="O37" s="41"/>
      <c r="P37" s="39"/>
      <c r="Q37" s="42"/>
      <c r="R37" s="39"/>
      <c r="S37" s="40"/>
      <c r="T37" s="80">
        <f t="shared" si="3"/>
        <v>0</v>
      </c>
      <c r="U37" s="42">
        <f t="shared" si="4"/>
        <v>1</v>
      </c>
      <c r="V37" s="3"/>
      <c r="W37" s="3"/>
      <c r="X37" s="3"/>
      <c r="Y37" s="3"/>
      <c r="Z37" s="3"/>
      <c r="AA37" s="3"/>
      <c r="AB37" s="3"/>
      <c r="AC37" s="3"/>
    </row>
    <row r="38" spans="1:29" ht="27.75" customHeight="1">
      <c r="A38" s="115"/>
      <c r="B38" s="2"/>
      <c r="C38" s="149"/>
      <c r="D38" s="116" t="s">
        <v>44</v>
      </c>
      <c r="E38" s="117"/>
      <c r="F38" s="117"/>
      <c r="G38" s="117"/>
      <c r="H38" s="117"/>
      <c r="I38" s="117"/>
      <c r="J38" s="117"/>
      <c r="K38" s="118"/>
      <c r="L38" s="52"/>
      <c r="M38" s="36"/>
      <c r="N38" s="35"/>
      <c r="O38" s="37"/>
      <c r="P38" s="35"/>
      <c r="Q38" s="38">
        <v>1</v>
      </c>
      <c r="R38" s="35"/>
      <c r="S38" s="36"/>
      <c r="T38" s="80">
        <f t="shared" si="3"/>
        <v>0</v>
      </c>
      <c r="U38" s="42">
        <f t="shared" si="4"/>
        <v>1</v>
      </c>
      <c r="V38" s="3"/>
      <c r="W38" s="3"/>
      <c r="X38" s="3"/>
      <c r="Y38" s="3"/>
      <c r="Z38" s="3"/>
      <c r="AA38" s="3"/>
      <c r="AB38" s="3"/>
      <c r="AC38" s="3"/>
    </row>
    <row r="39" spans="1:29" ht="27.75" customHeight="1">
      <c r="A39" s="115"/>
      <c r="B39" s="2"/>
      <c r="C39" s="149"/>
      <c r="D39" s="116" t="s">
        <v>15</v>
      </c>
      <c r="E39" s="117"/>
      <c r="F39" s="117"/>
      <c r="G39" s="117"/>
      <c r="H39" s="117"/>
      <c r="I39" s="117"/>
      <c r="J39" s="117"/>
      <c r="K39" s="118"/>
      <c r="L39" s="52"/>
      <c r="M39" s="36">
        <v>1</v>
      </c>
      <c r="N39" s="35"/>
      <c r="O39" s="37"/>
      <c r="P39" s="35"/>
      <c r="Q39" s="38"/>
      <c r="R39" s="35"/>
      <c r="S39" s="36"/>
      <c r="T39" s="80">
        <f t="shared" si="3"/>
        <v>0</v>
      </c>
      <c r="U39" s="42">
        <f t="shared" si="4"/>
        <v>1</v>
      </c>
      <c r="V39" s="3"/>
      <c r="W39" s="3"/>
      <c r="X39" s="3"/>
      <c r="Y39" s="3"/>
      <c r="Z39" s="3"/>
      <c r="AA39" s="3"/>
      <c r="AB39" s="3"/>
      <c r="AC39" s="3"/>
    </row>
    <row r="40" spans="1:29" ht="27.75" customHeight="1">
      <c r="A40" s="115"/>
      <c r="B40" s="2"/>
      <c r="C40" s="149"/>
      <c r="D40" s="116" t="s">
        <v>45</v>
      </c>
      <c r="E40" s="117"/>
      <c r="F40" s="117"/>
      <c r="G40" s="117"/>
      <c r="H40" s="117"/>
      <c r="I40" s="117"/>
      <c r="J40" s="117"/>
      <c r="K40" s="118"/>
      <c r="L40" s="52"/>
      <c r="M40" s="36">
        <v>1</v>
      </c>
      <c r="N40" s="35"/>
      <c r="O40" s="37"/>
      <c r="P40" s="35"/>
      <c r="Q40" s="38"/>
      <c r="R40" s="35"/>
      <c r="S40" s="36"/>
      <c r="T40" s="80">
        <f>L40+N40+P40+R40</f>
        <v>0</v>
      </c>
      <c r="U40" s="42">
        <f>S40+Q40+O40+M40</f>
        <v>1</v>
      </c>
      <c r="V40" s="3"/>
      <c r="W40" s="3"/>
      <c r="X40" s="3"/>
      <c r="Y40" s="3"/>
      <c r="Z40" s="3"/>
      <c r="AA40" s="3"/>
      <c r="AB40" s="3"/>
      <c r="AC40" s="3"/>
    </row>
    <row r="41" spans="1:29" ht="27.75" customHeight="1" hidden="1">
      <c r="A41" s="115"/>
      <c r="B41" s="2"/>
      <c r="C41" s="149"/>
      <c r="D41" s="116" t="s">
        <v>24</v>
      </c>
      <c r="E41" s="117"/>
      <c r="F41" s="117"/>
      <c r="G41" s="117"/>
      <c r="H41" s="117"/>
      <c r="I41" s="117"/>
      <c r="J41" s="117"/>
      <c r="K41" s="118"/>
      <c r="L41" s="52"/>
      <c r="M41" s="36"/>
      <c r="N41" s="35"/>
      <c r="O41" s="37"/>
      <c r="P41" s="35"/>
      <c r="Q41" s="38"/>
      <c r="R41" s="35"/>
      <c r="S41" s="36"/>
      <c r="T41" s="80">
        <f t="shared" si="3"/>
        <v>0</v>
      </c>
      <c r="U41" s="42">
        <f t="shared" si="4"/>
        <v>0</v>
      </c>
      <c r="V41" s="3"/>
      <c r="W41" s="3"/>
      <c r="X41" s="3"/>
      <c r="Y41" s="3"/>
      <c r="Z41" s="3"/>
      <c r="AA41" s="3"/>
      <c r="AB41" s="3"/>
      <c r="AC41" s="3"/>
    </row>
    <row r="42" spans="1:29" ht="27.75" customHeight="1" hidden="1">
      <c r="A42" s="115"/>
      <c r="B42" s="2"/>
      <c r="C42" s="149"/>
      <c r="D42" s="119" t="s">
        <v>20</v>
      </c>
      <c r="E42" s="120"/>
      <c r="F42" s="120"/>
      <c r="G42" s="120"/>
      <c r="H42" s="120"/>
      <c r="I42" s="120"/>
      <c r="J42" s="120"/>
      <c r="K42" s="121"/>
      <c r="L42" s="39"/>
      <c r="M42" s="40"/>
      <c r="N42" s="39"/>
      <c r="O42" s="41"/>
      <c r="P42" s="39"/>
      <c r="Q42" s="42"/>
      <c r="R42" s="39"/>
      <c r="S42" s="40"/>
      <c r="T42" s="81">
        <f t="shared" si="3"/>
        <v>0</v>
      </c>
      <c r="U42" s="51">
        <f t="shared" si="4"/>
        <v>0</v>
      </c>
      <c r="V42" s="3"/>
      <c r="W42" s="3"/>
      <c r="X42" s="3"/>
      <c r="Y42" s="3"/>
      <c r="Z42" s="3"/>
      <c r="AA42" s="3"/>
      <c r="AB42" s="3"/>
      <c r="AC42" s="3"/>
    </row>
    <row r="43" spans="1:29" ht="27.75" customHeight="1" hidden="1">
      <c r="A43" s="115"/>
      <c r="B43" s="2"/>
      <c r="C43" s="149"/>
      <c r="D43" s="119" t="s">
        <v>21</v>
      </c>
      <c r="E43" s="120"/>
      <c r="F43" s="120"/>
      <c r="G43" s="120"/>
      <c r="H43" s="120"/>
      <c r="I43" s="120"/>
      <c r="J43" s="120"/>
      <c r="K43" s="121"/>
      <c r="L43" s="39"/>
      <c r="M43" s="40"/>
      <c r="N43" s="39"/>
      <c r="O43" s="41"/>
      <c r="P43" s="39"/>
      <c r="Q43" s="42"/>
      <c r="R43" s="39"/>
      <c r="S43" s="40"/>
      <c r="T43" s="81">
        <f t="shared" si="3"/>
        <v>0</v>
      </c>
      <c r="U43" s="51">
        <f t="shared" si="4"/>
        <v>0</v>
      </c>
      <c r="V43" s="3"/>
      <c r="W43" s="3"/>
      <c r="X43" s="3"/>
      <c r="Y43" s="3"/>
      <c r="Z43" s="3"/>
      <c r="AA43" s="3"/>
      <c r="AB43" s="3"/>
      <c r="AC43" s="3"/>
    </row>
    <row r="44" spans="1:29" ht="27.75" customHeight="1" hidden="1">
      <c r="A44" s="115"/>
      <c r="B44" s="2"/>
      <c r="C44" s="149"/>
      <c r="D44" s="124" t="s">
        <v>25</v>
      </c>
      <c r="E44" s="125"/>
      <c r="F44" s="125"/>
      <c r="G44" s="125"/>
      <c r="H44" s="125"/>
      <c r="I44" s="125"/>
      <c r="J44" s="125"/>
      <c r="K44" s="126"/>
      <c r="L44" s="104"/>
      <c r="M44" s="105"/>
      <c r="N44" s="106"/>
      <c r="O44" s="107"/>
      <c r="P44" s="106"/>
      <c r="Q44" s="108"/>
      <c r="R44" s="106"/>
      <c r="S44" s="105"/>
      <c r="T44" s="81">
        <f t="shared" si="3"/>
        <v>0</v>
      </c>
      <c r="U44" s="51">
        <f t="shared" si="4"/>
        <v>0</v>
      </c>
      <c r="V44" s="3"/>
      <c r="W44" s="3"/>
      <c r="X44" s="3"/>
      <c r="Y44" s="3"/>
      <c r="Z44" s="3"/>
      <c r="AA44" s="3"/>
      <c r="AB44" s="3"/>
      <c r="AC44" s="3"/>
    </row>
    <row r="45" spans="1:29" ht="27.75" customHeight="1" thickBot="1">
      <c r="A45" s="115"/>
      <c r="B45" s="2"/>
      <c r="C45" s="112" t="s">
        <v>60</v>
      </c>
      <c r="D45" s="136" t="s">
        <v>26</v>
      </c>
      <c r="E45" s="137"/>
      <c r="F45" s="137"/>
      <c r="G45" s="137"/>
      <c r="H45" s="137"/>
      <c r="I45" s="137"/>
      <c r="J45" s="137"/>
      <c r="K45" s="138"/>
      <c r="L45" s="43"/>
      <c r="M45" s="44">
        <v>1</v>
      </c>
      <c r="N45" s="43"/>
      <c r="O45" s="45"/>
      <c r="P45" s="43"/>
      <c r="Q45" s="46"/>
      <c r="R45" s="43"/>
      <c r="S45" s="44"/>
      <c r="T45" s="103">
        <f t="shared" si="3"/>
        <v>0</v>
      </c>
      <c r="U45" s="46">
        <f t="shared" si="4"/>
        <v>1</v>
      </c>
      <c r="V45" s="3"/>
      <c r="W45" s="3"/>
      <c r="X45" s="3"/>
      <c r="Y45" s="3"/>
      <c r="Z45" s="3"/>
      <c r="AA45" s="3"/>
      <c r="AB45" s="3"/>
      <c r="AC45" s="3"/>
    </row>
    <row r="46" spans="1:29" ht="27.75" customHeight="1" thickBot="1" thickTop="1">
      <c r="A46" s="115"/>
      <c r="B46" s="2"/>
      <c r="C46" s="93" t="s">
        <v>5</v>
      </c>
      <c r="D46" s="113" t="s">
        <v>17</v>
      </c>
      <c r="E46" s="113"/>
      <c r="F46" s="113"/>
      <c r="G46" s="113"/>
      <c r="H46" s="113"/>
      <c r="I46" s="113"/>
      <c r="J46" s="113"/>
      <c r="K46" s="114"/>
      <c r="L46" s="47">
        <f aca="true" t="shared" si="5" ref="L46:S46">SUM(L24:L45)</f>
        <v>1</v>
      </c>
      <c r="M46" s="71">
        <f t="shared" si="5"/>
        <v>5</v>
      </c>
      <c r="N46" s="47">
        <f t="shared" si="5"/>
        <v>1</v>
      </c>
      <c r="O46" s="71">
        <f t="shared" si="5"/>
        <v>1</v>
      </c>
      <c r="P46" s="47">
        <f t="shared" si="5"/>
        <v>5</v>
      </c>
      <c r="Q46" s="71">
        <f t="shared" si="5"/>
        <v>6</v>
      </c>
      <c r="R46" s="47">
        <f t="shared" si="5"/>
        <v>2</v>
      </c>
      <c r="S46" s="71">
        <f t="shared" si="5"/>
        <v>3</v>
      </c>
      <c r="T46" s="94">
        <f t="shared" si="3"/>
        <v>9</v>
      </c>
      <c r="U46" s="95">
        <f t="shared" si="4"/>
        <v>15</v>
      </c>
      <c r="V46" s="3"/>
      <c r="W46" s="3"/>
      <c r="X46" s="3"/>
      <c r="Y46" s="3"/>
      <c r="Z46" s="3"/>
      <c r="AA46" s="3"/>
      <c r="AB46" s="3"/>
      <c r="AC46" s="3"/>
    </row>
  </sheetData>
  <sheetProtection/>
  <mergeCells count="64">
    <mergeCell ref="X11:Y11"/>
    <mergeCell ref="P12:Q12"/>
    <mergeCell ref="AB12:AC12"/>
    <mergeCell ref="Z11:AI11"/>
    <mergeCell ref="D27:K27"/>
    <mergeCell ref="N12:O12"/>
    <mergeCell ref="T12:U12"/>
    <mergeCell ref="D11:W11"/>
    <mergeCell ref="V12:W12"/>
    <mergeCell ref="X12:Y12"/>
    <mergeCell ref="D3:E3"/>
    <mergeCell ref="F3:G3"/>
    <mergeCell ref="H3:I3"/>
    <mergeCell ref="J3:K3"/>
    <mergeCell ref="L3:M3"/>
    <mergeCell ref="D34:K34"/>
    <mergeCell ref="D29:K29"/>
    <mergeCell ref="D32:K32"/>
    <mergeCell ref="B20:U20"/>
    <mergeCell ref="C11:C12"/>
    <mergeCell ref="AL11:AM12"/>
    <mergeCell ref="D12:E12"/>
    <mergeCell ref="F12:G12"/>
    <mergeCell ref="H12:I12"/>
    <mergeCell ref="J12:K12"/>
    <mergeCell ref="L12:M12"/>
    <mergeCell ref="R12:S12"/>
    <mergeCell ref="AD12:AE12"/>
    <mergeCell ref="AF12:AG12"/>
    <mergeCell ref="AJ11:AK11"/>
    <mergeCell ref="AJ12:AK12"/>
    <mergeCell ref="D31:K31"/>
    <mergeCell ref="D33:K33"/>
    <mergeCell ref="C23:K23"/>
    <mergeCell ref="C24:C33"/>
    <mergeCell ref="D24:K24"/>
    <mergeCell ref="D25:K25"/>
    <mergeCell ref="D26:K26"/>
    <mergeCell ref="D37:K37"/>
    <mergeCell ref="D30:K30"/>
    <mergeCell ref="D35:K35"/>
    <mergeCell ref="C36:C44"/>
    <mergeCell ref="Z12:AA12"/>
    <mergeCell ref="AH12:AI12"/>
    <mergeCell ref="D28:K28"/>
    <mergeCell ref="N22:O22"/>
    <mergeCell ref="AD10:AE10"/>
    <mergeCell ref="D45:K45"/>
    <mergeCell ref="P22:Q22"/>
    <mergeCell ref="R22:S22"/>
    <mergeCell ref="T22:U22"/>
    <mergeCell ref="D42:K42"/>
    <mergeCell ref="C22:K22"/>
    <mergeCell ref="L22:M22"/>
    <mergeCell ref="D46:K46"/>
    <mergeCell ref="A1:A46"/>
    <mergeCell ref="D38:K38"/>
    <mergeCell ref="D39:K39"/>
    <mergeCell ref="D40:K40"/>
    <mergeCell ref="D41:K41"/>
    <mergeCell ref="D43:K43"/>
    <mergeCell ref="C34:C35"/>
    <mergeCell ref="D44:K44"/>
    <mergeCell ref="D36:K36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2020-01-14T02:35:06Z</cp:lastPrinted>
  <dcterms:created xsi:type="dcterms:W3CDTF">2010-07-27T00:49:48Z</dcterms:created>
  <dcterms:modified xsi:type="dcterms:W3CDTF">2020-01-14T02:36:00Z</dcterms:modified>
  <cp:category/>
  <cp:version/>
  <cp:contentType/>
  <cp:contentStatus/>
</cp:coreProperties>
</file>