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5" windowWidth="10170" windowHeight="8895"/>
  </bookViews>
  <sheets>
    <sheet name="様式第１号" sheetId="8" r:id="rId1"/>
  </sheets>
  <definedNames>
    <definedName name="_xlnm._FilterDatabase" localSheetId="0" hidden="1">様式第１号!$G$2:$AE$19</definedName>
    <definedName name="_xlnm.Print_Area" localSheetId="0">様式第１号!$G$1:$AE$64</definedName>
  </definedNames>
  <calcPr calcId="162913"/>
</workbook>
</file>

<file path=xl/calcChain.xml><?xml version="1.0" encoding="utf-8"?>
<calcChain xmlns="http://schemas.openxmlformats.org/spreadsheetml/2006/main">
  <c r="AC59" i="8" l="1"/>
  <c r="AC38" i="8" l="1"/>
  <c r="AC52" i="8"/>
  <c r="AC55" i="8" s="1"/>
  <c r="AC34" i="8"/>
  <c r="AC36" i="8"/>
  <c r="AC35" i="8"/>
  <c r="AC39" i="8" l="1"/>
  <c r="AC64" i="8" l="1"/>
  <c r="M22" i="8" l="1"/>
</calcChain>
</file>

<file path=xl/sharedStrings.xml><?xml version="1.0" encoding="utf-8"?>
<sst xmlns="http://schemas.openxmlformats.org/spreadsheetml/2006/main" count="89" uniqueCount="75">
  <si>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</si>
  <si>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</si>
  <si>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</si>
  <si>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</si>
  <si>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</si>
  <si>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</si>
  <si>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</si>
  <si>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</si>
  <si>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</si>
  <si>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</si>
  <si>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合計</t>
    <rPh sb="0" eb="2">
      <t>ゴウケイ</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</si>
  <si>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</si>
  <si>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</si>
  <si>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</si>
  <si>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実勢価格に基づく積算</t>
    <rPh sb="0" eb="2">
      <t>ジッセイ</t>
    </rPh>
    <rPh sb="2" eb="4">
      <t>カカク</t>
    </rPh>
    <rPh sb="5" eb="6">
      <t>モト</t>
    </rPh>
    <rPh sb="8" eb="10">
      <t>セキサン</t>
    </rPh>
    <phoneticPr fontId="2"/>
  </si>
  <si>
    <t>評価指標</t>
    <rPh sb="0" eb="2">
      <t>ヒョウカ</t>
    </rPh>
    <rPh sb="2" eb="4">
      <t>シヒョウ</t>
    </rPh>
    <phoneticPr fontId="2"/>
  </si>
  <si>
    <t>取り組む課題</t>
    <rPh sb="0" eb="1">
      <t>ト</t>
    </rPh>
    <rPh sb="2" eb="3">
      <t>ク</t>
    </rPh>
    <rPh sb="4" eb="6">
      <t>カダイ</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</si>
  <si>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</si>
  <si>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</si>
  <si>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１．事業計画の概要</t>
    <rPh sb="2" eb="4">
      <t>ジギョウ</t>
    </rPh>
    <rPh sb="4" eb="6">
      <t>ケイカク</t>
    </rPh>
    <rPh sb="7" eb="9">
      <t>ガイヨウ</t>
    </rPh>
    <phoneticPr fontId="2"/>
  </si>
  <si>
    <t>取組内容</t>
    <rPh sb="0" eb="2">
      <t>トリクミ</t>
    </rPh>
    <rPh sb="2" eb="4">
      <t>ナイヨウ</t>
    </rPh>
    <phoneticPr fontId="2"/>
  </si>
  <si>
    <t>取組みの概要</t>
    <rPh sb="0" eb="2">
      <t>トリク</t>
    </rPh>
    <rPh sb="4" eb="6">
      <t>ガイヨウ</t>
    </rPh>
    <phoneticPr fontId="2"/>
  </si>
  <si>
    <t>初年度</t>
    <rPh sb="0" eb="3">
      <t>ショネンド</t>
    </rPh>
    <phoneticPr fontId="2"/>
  </si>
  <si>
    <t>２年目</t>
    <rPh sb="1" eb="3">
      <t>ネンメ</t>
    </rPh>
    <phoneticPr fontId="2"/>
  </si>
  <si>
    <t>３年目</t>
    <rPh sb="1" eb="3">
      <t>ネンメ</t>
    </rPh>
    <phoneticPr fontId="2"/>
  </si>
  <si>
    <t>成果の検証方法
と評価指標</t>
    <rPh sb="0" eb="2">
      <t>セイカ</t>
    </rPh>
    <rPh sb="3" eb="5">
      <t>ケンショウ</t>
    </rPh>
    <rPh sb="5" eb="7">
      <t>ホウホウ</t>
    </rPh>
    <rPh sb="9" eb="11">
      <t>ヒョウカ</t>
    </rPh>
    <rPh sb="11" eb="13">
      <t>シヒョウ</t>
    </rPh>
    <phoneticPr fontId="2"/>
  </si>
  <si>
    <t>取組みの
主担・実施者</t>
    <rPh sb="0" eb="2">
      <t>トリク</t>
    </rPh>
    <rPh sb="5" eb="6">
      <t>シュ</t>
    </rPh>
    <rPh sb="6" eb="7">
      <t>タン</t>
    </rPh>
    <rPh sb="8" eb="10">
      <t>ジッシ</t>
    </rPh>
    <rPh sb="10" eb="11">
      <t>シャ</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</si>
  <si>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</si>
  <si>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</si>
  <si>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</si>
  <si>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</si>
  <si>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前年度</t>
    <rPh sb="0" eb="3">
      <t>ゼンネンド</t>
    </rPh>
    <phoneticPr fontId="2"/>
  </si>
  <si>
    <t>２．事業計画の具体的内容</t>
    <rPh sb="2" eb="4">
      <t>ジギョウ</t>
    </rPh>
    <rPh sb="4" eb="6">
      <t>ケイカク</t>
    </rPh>
    <rPh sb="7" eb="10">
      <t>グタイテキ</t>
    </rPh>
    <rPh sb="10" eb="12">
      <t>ナイヨウ</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</si>
  <si>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</si>
  <si>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小計</t>
    <rPh sb="0" eb="1">
      <t>ショウ</t>
    </rPh>
    <rPh sb="1" eb="2">
      <t>ケイ</t>
    </rPh>
    <phoneticPr fontId="2"/>
  </si>
  <si>
    <t>　計画名</t>
    <phoneticPr fontId="2"/>
  </si>
  <si>
    <t>　　　　　見積に基づく清算</t>
    <rPh sb="5" eb="7">
      <t>ミツ</t>
    </rPh>
    <rPh sb="8" eb="9">
      <t>モト</t>
    </rPh>
    <rPh sb="11" eb="13">
      <t>セイサン</t>
    </rPh>
    <phoneticPr fontId="2"/>
  </si>
  <si>
    <t>小計</t>
    <rPh sb="0" eb="1">
      <t>ショウ</t>
    </rPh>
    <rPh sb="1" eb="2">
      <t>ケイ</t>
    </rPh>
    <phoneticPr fontId="2"/>
  </si>
  <si>
    <t xml:space="preserve">
５　役務費</t>
    <rPh sb="3" eb="5">
      <t>エキム</t>
    </rPh>
    <rPh sb="5" eb="6">
      <t>ヒ</t>
    </rPh>
    <phoneticPr fontId="4"/>
  </si>
  <si>
    <t xml:space="preserve">
６　委託料</t>
    <rPh sb="3" eb="6">
      <t>イタクリョウ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</si>
  <si>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</si>
  <si>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</si>
  <si>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</si>
  <si>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 xml:space="preserve">
７　使用料
    及び賃借料</t>
    <rPh sb="3" eb="6">
      <t>シヨウリョウ</t>
    </rPh>
    <rPh sb="11" eb="12">
      <t>オヨ</t>
    </rPh>
    <rPh sb="13" eb="16">
      <t>チンシャクリョウ</t>
    </rPh>
    <phoneticPr fontId="4"/>
  </si>
  <si>
    <t>１年目</t>
    <rPh sb="1" eb="2">
      <t>ネン</t>
    </rPh>
    <rPh sb="2" eb="3">
      <t>メ</t>
    </rPh>
    <phoneticPr fontId="2"/>
  </si>
  <si>
    <t>整備する
設備・物品
（概要）</t>
    <rPh sb="0" eb="2">
      <t>セイビ</t>
    </rPh>
    <rPh sb="5" eb="7">
      <t>セツビ</t>
    </rPh>
    <rPh sb="8" eb="10">
      <t>ブッピン</t>
    </rPh>
    <rPh sb="12" eb="14">
      <t>ガイヨウ</t>
    </rPh>
    <phoneticPr fontId="2"/>
  </si>
  <si>
    <t>（２）学力向上・進路目標実現のための３年計画（「北高スタンダード」）の活用を図る。
エ　授業の工夫・改善（ユニバーサルデザイン化、アクティブラーニングの導入等）を推進し、
    学力とりわけ思考力・表現力の伸長を図る。
カ　平成29年度学校経営推進費により設置された電子黒板機能付きプロジェクターの導入により、
    授業改革を行いさらなる学力の向上を図る。</t>
    <phoneticPr fontId="2"/>
  </si>
  <si>
    <t>無線設置/LAN配線/電源工事一式</t>
    <rPh sb="0" eb="2">
      <t>ムセン</t>
    </rPh>
    <rPh sb="2" eb="4">
      <t>セッチ</t>
    </rPh>
    <rPh sb="8" eb="10">
      <t>ハイセン</t>
    </rPh>
    <rPh sb="11" eb="13">
      <t>デンゲン</t>
    </rPh>
    <rPh sb="13" eb="15">
      <t>コウジ</t>
    </rPh>
    <rPh sb="15" eb="17">
      <t>イッシキ</t>
    </rPh>
    <phoneticPr fontId="2"/>
  </si>
  <si>
    <t>一式</t>
    <rPh sb="0" eb="2">
      <t>イッシキ</t>
    </rPh>
    <phoneticPr fontId="2"/>
  </si>
  <si>
    <t>無線アクセスポイント設定</t>
    <rPh sb="10" eb="12">
      <t>セッテイ</t>
    </rPh>
    <phoneticPr fontId="2"/>
  </si>
  <si>
    <t>タブレット設定作業（Nw接続設定）</t>
    <rPh sb="5" eb="7">
      <t>セッテイ</t>
    </rPh>
    <rPh sb="7" eb="9">
      <t>サギョウ</t>
    </rPh>
    <rPh sb="12" eb="14">
      <t>セツゾク</t>
    </rPh>
    <rPh sb="14" eb="16">
      <t>セッテイ</t>
    </rPh>
    <phoneticPr fontId="2"/>
  </si>
  <si>
    <t>無線LANシステム集中管理ソフトウエア Buffalo</t>
    <rPh sb="9" eb="11">
      <t>シュウチュウ</t>
    </rPh>
    <rPh sb="11" eb="13">
      <t>カンリ</t>
    </rPh>
    <phoneticPr fontId="2"/>
  </si>
  <si>
    <t>無線LANｱｸｾｽﾎﾟｲﾝﾄ（例　WAPM-1266R Buffalo）</t>
    <rPh sb="0" eb="2">
      <t>ムセン</t>
    </rPh>
    <rPh sb="15" eb="16">
      <t>レイ</t>
    </rPh>
    <phoneticPr fontId="2"/>
  </si>
  <si>
    <t>無線LANｱｸｾｽﾎﾟｲﾝﾄ用ACアダプタ（例　WLE-OP-AC12CBuffalo）</t>
    <rPh sb="14" eb="15">
      <t>ヨウ</t>
    </rPh>
    <rPh sb="22" eb="23">
      <t>レイ</t>
    </rPh>
    <phoneticPr fontId="2"/>
  </si>
  <si>
    <t>レ</t>
  </si>
  <si>
    <t>Windowsタブレット（例Surface Go (128GB/8GB) MCZ-00014）</t>
    <rPh sb="13" eb="14">
      <t>レイ</t>
    </rPh>
    <phoneticPr fontId="2"/>
  </si>
  <si>
    <t>タブレット保管庫（例　ｴﾑ･ﾃｨ･ﾌﾟﾗﾝﾆﾝｸﾞ　IPC-4R-20）</t>
    <rPh sb="5" eb="8">
      <t>ホカンコ</t>
    </rPh>
    <rPh sb="9" eb="10">
      <t>レイ</t>
    </rPh>
    <phoneticPr fontId="2"/>
  </si>
  <si>
    <t>サーバ一式（サーバ、RAID、NAS、UPS）</t>
    <rPh sb="3" eb="5">
      <t>イッシキ</t>
    </rPh>
    <phoneticPr fontId="2"/>
  </si>
  <si>
    <t>・生徒向け学校教育自己診断における平日の家庭学習時間の向上
・学校教育自己診断における教員のICT機器の活用率の向上
・外部機関の客観的学力診断テストにおける学力の向上</t>
    <rPh sb="43" eb="45">
      <t>キョウイン</t>
    </rPh>
    <rPh sb="49" eb="51">
      <t>キキ</t>
    </rPh>
    <rPh sb="52" eb="54">
      <t>カツヨウ</t>
    </rPh>
    <rPh sb="54" eb="55">
      <t>リツ</t>
    </rPh>
    <rPh sb="56" eb="58">
      <t>コウジョウ</t>
    </rPh>
    <phoneticPr fontId="2"/>
  </si>
  <si>
    <t>主担：授業改革PT　（教頭・首席・教務主任・ICT委員長・各教科代表者）
主担：オープンネットPT　（教頭・首席・総合調整部長・ICT委員長・生徒指導部・情報科等の教員）
実施者：全教員</t>
    <rPh sb="57" eb="59">
      <t>ソウゴウ</t>
    </rPh>
    <rPh sb="59" eb="61">
      <t>チョウセイ</t>
    </rPh>
    <rPh sb="61" eb="63">
      <t>ブチョウ</t>
    </rPh>
    <rPh sb="77" eb="79">
      <t>ジョウホウ</t>
    </rPh>
    <rPh sb="79" eb="80">
      <t>カ</t>
    </rPh>
    <rPh sb="80" eb="81">
      <t>トウ</t>
    </rPh>
    <rPh sb="82" eb="84">
      <t>キョウイン</t>
    </rPh>
    <phoneticPr fontId="2"/>
  </si>
  <si>
    <t>坂の上の学校から坂のふもとの家庭まで
～全校Wi-Fiとタブレットで 授業のICT化を深め、家庭学習の増加で 生徒の学力向上へ～</t>
    <phoneticPr fontId="2"/>
  </si>
  <si>
    <t>生徒の学力の充実</t>
    <phoneticPr fontId="2"/>
  </si>
  <si>
    <t>学校名</t>
    <rPh sb="0" eb="2">
      <t>ガッコウ</t>
    </rPh>
    <rPh sb="2" eb="3">
      <t>メイ</t>
    </rPh>
    <phoneticPr fontId="2"/>
  </si>
  <si>
    <t>大阪府立高槻北高等学校　全日制の課程</t>
    <rPh sb="12" eb="15">
      <t>ゼンニチセイ</t>
    </rPh>
    <rPh sb="16" eb="18">
      <t>カテイ</t>
    </rPh>
    <phoneticPr fontId="2"/>
  </si>
  <si>
    <t>・Windowsタブレット30台
・普通教室（28教室）及び特別教室、体育館、職員室等（全32箇所）に無線LAN（Wi-Fi）アクセスポイントを設置
・学情オープンネット（以下『ON』と略す）用サーバ 一式</t>
    <rPh sb="25" eb="27">
      <t>キョウシツ</t>
    </rPh>
    <phoneticPr fontId="2"/>
  </si>
  <si>
    <t>２年め</t>
    <rPh sb="1" eb="2">
      <t>ネン</t>
    </rPh>
    <phoneticPr fontId="2"/>
  </si>
  <si>
    <t>３年め</t>
    <rPh sb="1" eb="2">
      <t>ネン</t>
    </rPh>
    <phoneticPr fontId="2"/>
  </si>
  <si>
    <t>「ICTを活用した授業改善」を強力に推し進め、教員用タブレットと無線LAN（Wi-Fi）環境を導入することで、導入済みの電子黒板、書画カメラをより効果的・複合的に活用し、「見てわかる授業」「板書時間の削減」「机間指導による個別指導の増加」「対話的授業」に取り組むことで授業の効率化と、生徒の思考力・表現力の伸長につなげる。さらに、２年め以後は、学情オープンネットに接続された無線LAN（Wi-Fi）環境を利用して、生徒がICT機器を活用して、家庭学習時間の報告集計、課題の授受、授業参加できる機会を増やし、生徒の自己管理能力の向上と思考力・表現力の伸長につなげる。
１　「生徒向け学校教育自己診断における平日の家庭学習時間を2021年度は１年生70分以上、２年生80分以上、３年生240分以上とする。」を「2018年度（１年52分、２年56分、３年170分）より毎年１・２年は10分、３年は30分ずつ伸ばし、令和３年度は１年生80分以上、２年生90分以上、３年生260分以上とする。」に変更、その実現をめざす。
２　学校教育自己診断における『教員のICT機器の活用率の向上』を平成30年度61％から、毎年５％引き上げ、令和３年度以降は75％以上を維持する。」を付加し、その実現をめざす。
３　新たに「外部学力調査における生徒(３年生)のGTZ平均値(国数英)を平成30年度のC１ランクから毎年１ランク引き上げ、令和２年度以後はB２ランクを維持する。」を付加し、その実現をめざす。</t>
    <rPh sb="106" eb="108">
      <t>シドウ</t>
    </rPh>
    <rPh sb="120" eb="123">
      <t>タイワテキ</t>
    </rPh>
    <rPh sb="123" eb="125">
      <t>ジュギョウ</t>
    </rPh>
    <rPh sb="221" eb="223">
      <t>カテイ</t>
    </rPh>
    <rPh sb="223" eb="225">
      <t>ガクシュウ</t>
    </rPh>
    <rPh sb="225" eb="227">
      <t>ジカン</t>
    </rPh>
    <rPh sb="228" eb="230">
      <t>ホウコク</t>
    </rPh>
    <rPh sb="230" eb="232">
      <t>シュウケイ</t>
    </rPh>
    <rPh sb="233" eb="235">
      <t>カダイ</t>
    </rPh>
    <rPh sb="236" eb="238">
      <t>ジュジュ</t>
    </rPh>
    <rPh sb="253" eb="255">
      <t>セイト</t>
    </rPh>
    <rPh sb="256" eb="258">
      <t>ジコ</t>
    </rPh>
    <rPh sb="258" eb="260">
      <t>カンリ</t>
    </rPh>
    <rPh sb="260" eb="262">
      <t>ノウリョク</t>
    </rPh>
    <rPh sb="263" eb="265">
      <t>コウジョウ</t>
    </rPh>
    <rPh sb="357" eb="359">
      <t>ネンド</t>
    </rPh>
    <rPh sb="381" eb="383">
      <t>マイトシ</t>
    </rPh>
    <rPh sb="390" eb="391">
      <t>フン</t>
    </rPh>
    <rPh sb="393" eb="394">
      <t>ネン</t>
    </rPh>
    <rPh sb="397" eb="398">
      <t>ブン</t>
    </rPh>
    <rPh sb="400" eb="401">
      <t>ノ</t>
    </rPh>
    <rPh sb="404" eb="406">
      <t>レイワ</t>
    </rPh>
    <rPh sb="407" eb="409">
      <t>ネンド</t>
    </rPh>
    <rPh sb="443" eb="445">
      <t>ヘンコウ</t>
    </rPh>
    <rPh sb="509" eb="511">
      <t>レイワ</t>
    </rPh>
    <rPh sb="594" eb="596">
      <t>マイトシ</t>
    </rPh>
    <rPh sb="605" eb="607">
      <t>レイワ</t>
    </rPh>
    <rPh sb="610" eb="612">
      <t>イゴ</t>
    </rPh>
    <rPh sb="619" eb="621">
      <t>イジ</t>
    </rPh>
    <phoneticPr fontId="2"/>
  </si>
  <si>
    <t>・生徒への情報セキュリティ指導。新着任者向けWi-Fi、『ON』、情報セキュリティ、電子黒板に関する校内研修（４月）
・新入生のGoogleクラスルームへの登録、学力到達度調査により効果検証（４月）
・教室学情ネットのクローズドから『ON』への転換作業開始（５～８月）
・生徒IDでの『ON』運用開始（５月）
・本校教諭の実践発表による校内職員研修（８月）教職員相互の授業見学（６月～10月）
・授業アンケート及び学校教育自己診断で効果検証、授業改革PT及び各教科による次年度の計画案検討、『ON』運用見直し（２月）
・次年度タブレット貸出の選考を実施(３月)</t>
    <rPh sb="33" eb="35">
      <t>ジョウホウ</t>
    </rPh>
    <rPh sb="42" eb="46">
      <t>デンシコクバン</t>
    </rPh>
    <rPh sb="56" eb="57">
      <t>ガツ</t>
    </rPh>
    <rPh sb="60" eb="63">
      <t>シンニュウセイ</t>
    </rPh>
    <rPh sb="81" eb="83">
      <t>ガクリョク</t>
    </rPh>
    <rPh sb="83" eb="86">
      <t>トウタツド</t>
    </rPh>
    <rPh sb="86" eb="88">
      <t>チョウサ</t>
    </rPh>
    <rPh sb="101" eb="103">
      <t>キョウシツ</t>
    </rPh>
    <rPh sb="103" eb="104">
      <t>ガク</t>
    </rPh>
    <rPh sb="104" eb="105">
      <t>ジョウ</t>
    </rPh>
    <rPh sb="122" eb="124">
      <t>テンカン</t>
    </rPh>
    <rPh sb="124" eb="126">
      <t>サギョウ</t>
    </rPh>
    <rPh sb="126" eb="128">
      <t>カイシ</t>
    </rPh>
    <rPh sb="132" eb="133">
      <t>ガツ</t>
    </rPh>
    <rPh sb="152" eb="153">
      <t>ガツ</t>
    </rPh>
    <rPh sb="168" eb="170">
      <t>コウナイ</t>
    </rPh>
    <rPh sb="178" eb="181">
      <t>キョウショクイン</t>
    </rPh>
    <rPh sb="181" eb="183">
      <t>ソウゴ</t>
    </rPh>
    <rPh sb="184" eb="186">
      <t>ジュギョウ</t>
    </rPh>
    <rPh sb="186" eb="188">
      <t>ケンガク</t>
    </rPh>
    <rPh sb="190" eb="191">
      <t>ガツ</t>
    </rPh>
    <rPh sb="194" eb="195">
      <t>ガツ</t>
    </rPh>
    <rPh sb="256" eb="257">
      <t>ガツ</t>
    </rPh>
    <phoneticPr fontId="2"/>
  </si>
  <si>
    <t>・学校教育自己診断(生徒向け)平日の家庭学習時間『１年60分、２年70分、３年200分』
・学校教育自己診断(教員向け)『ICTを活用した授業により、授業力の向上につなげた。』65%
・学力到達度調査『３年生のGTZ平均値(国数英)』B３ランク</t>
    <rPh sb="10" eb="12">
      <t>セイト</t>
    </rPh>
    <rPh sb="15" eb="17">
      <t>ヘイジツ</t>
    </rPh>
    <rPh sb="18" eb="20">
      <t>カテイ</t>
    </rPh>
    <rPh sb="20" eb="22">
      <t>ガクシュウ</t>
    </rPh>
    <rPh sb="22" eb="24">
      <t>ジカン</t>
    </rPh>
    <rPh sb="55" eb="57">
      <t>キョウイン</t>
    </rPh>
    <rPh sb="57" eb="58">
      <t>ム</t>
    </rPh>
    <rPh sb="65" eb="67">
      <t>カツヨウ</t>
    </rPh>
    <rPh sb="75" eb="77">
      <t>ジュギョウ</t>
    </rPh>
    <rPh sb="77" eb="78">
      <t>リョク</t>
    </rPh>
    <rPh sb="93" eb="95">
      <t>ガクリョク</t>
    </rPh>
    <rPh sb="95" eb="98">
      <t>トウタツド</t>
    </rPh>
    <rPh sb="98" eb="100">
      <t>チョウサ</t>
    </rPh>
    <phoneticPr fontId="2"/>
  </si>
  <si>
    <t>・学校教育自己診断(生徒向け)平日の家庭学習時間『１年70分、２年80分、３年230分』
・学校教育自己診断(教員向け)『ICTを活用した授業により、授業力の向上につなげた。』70%
・学力到達度調査『３年生のGTZ平均値(国数英)』B２ランク</t>
    <rPh sb="55" eb="57">
      <t>キョウイン</t>
    </rPh>
    <rPh sb="65" eb="67">
      <t>カツヨウ</t>
    </rPh>
    <rPh sb="75" eb="77">
      <t>ジュギョウ</t>
    </rPh>
    <rPh sb="77" eb="78">
      <t>リョク</t>
    </rPh>
    <rPh sb="93" eb="95">
      <t>ガクリョク</t>
    </rPh>
    <rPh sb="95" eb="98">
      <t>トウタツド</t>
    </rPh>
    <rPh sb="98" eb="100">
      <t>チョウサ</t>
    </rPh>
    <phoneticPr fontId="2"/>
  </si>
  <si>
    <t>・学校教育自己診断(生徒向け)平日の家庭学習時間『１年80分、２年90分、３年260分』
・学校教育自己診断(教員向け)『ICTを活用した授業により、授業力の向上につなげた。』75%
・学力到達度調査『３年生のGTZ平均値(国数英)』B２ランク</t>
    <rPh sb="55" eb="57">
      <t>キョウイン</t>
    </rPh>
    <rPh sb="65" eb="67">
      <t>カツヨウ</t>
    </rPh>
    <rPh sb="75" eb="77">
      <t>ジュギョウ</t>
    </rPh>
    <rPh sb="77" eb="78">
      <t>リョク</t>
    </rPh>
    <rPh sb="93" eb="95">
      <t>ガクリョク</t>
    </rPh>
    <rPh sb="95" eb="98">
      <t>トウタツド</t>
    </rPh>
    <rPh sb="98" eb="100">
      <t>チョウサ</t>
    </rPh>
    <phoneticPr fontId="2"/>
  </si>
  <si>
    <t>・電子黒板プロジェクタの使用方法に関する新転任者向け基礎研修を実施（４月）
・授業改革PTによる３年間の取組み計画策定、ICT委員長を中心にオープンネットPTを設置、『ON』に関する各種検討の開始（５月）
・各教科での授業コンテンツの検討、Googleクラスルームへの登録と利用開始（５～８月）
・オープンネットPTによる校内ネットワークの設計、『ON』の利用申請と各種ネットワークサポートセンターへの依頼（６月）
・ネットワークおよび情報セキュリティに関する校内職員研修を実施（７月）
・先行して職員室での教員IDによるWi-Fiおよび『ON』の運用開始、授業改革PTによるタブレット貸出選考基準の策定（７月）
・教室でのWi-Fi運用準備、各教科担当が提出したシラバス・授業案に基づきタブレット貸出の選考を実施（８月）
・教室でのWi-Fi運用開始（９月）
・導入機器を活用した実践事例をもとに職員研修実施（10月）
・高槻・島本地区初任者研修の幹事校として、導入機器を活用した実践事例をもとに初任者研修を実施（10月）
・授業アンケート及び学校教育自己診断で効果検証、授業改革PT及び各教科による次年度の計画案検討、『ON』運用見直し（２月）
・生徒向けWi-Fi利用と『ON』に関する校内職員研修、次年度タブレット貸出の選考を実施(３月)</t>
    <rPh sb="39" eb="41">
      <t>ジュギョウ</t>
    </rPh>
    <rPh sb="41" eb="43">
      <t>カイカク</t>
    </rPh>
    <rPh sb="49" eb="51">
      <t>ネンカン</t>
    </rPh>
    <rPh sb="52" eb="54">
      <t>トリク</t>
    </rPh>
    <rPh sb="55" eb="57">
      <t>ケイカク</t>
    </rPh>
    <rPh sb="63" eb="66">
      <t>イインチョウ</t>
    </rPh>
    <rPh sb="67" eb="69">
      <t>チュウシン</t>
    </rPh>
    <rPh sb="80" eb="82">
      <t>セッチ</t>
    </rPh>
    <rPh sb="96" eb="98">
      <t>カイシ</t>
    </rPh>
    <rPh sb="100" eb="101">
      <t>ガツ</t>
    </rPh>
    <rPh sb="134" eb="136">
      <t>トウロク</t>
    </rPh>
    <rPh sb="137" eb="139">
      <t>リヨウ</t>
    </rPh>
    <rPh sb="139" eb="141">
      <t>カイシ</t>
    </rPh>
    <rPh sb="161" eb="163">
      <t>コウナイ</t>
    </rPh>
    <rPh sb="170" eb="172">
      <t>セッケイ</t>
    </rPh>
    <rPh sb="178" eb="180">
      <t>リヨウ</t>
    </rPh>
    <rPh sb="180" eb="182">
      <t>シンセイ</t>
    </rPh>
    <rPh sb="183" eb="185">
      <t>カクシュ</t>
    </rPh>
    <rPh sb="201" eb="203">
      <t>イライ</t>
    </rPh>
    <rPh sb="218" eb="220">
      <t>ジョウホウ</t>
    </rPh>
    <rPh sb="232" eb="234">
      <t>ショクイン</t>
    </rPh>
    <rPh sb="245" eb="247">
      <t>センコウ</t>
    </rPh>
    <rPh sb="295" eb="297">
      <t>センコウ</t>
    </rPh>
    <rPh sb="300" eb="302">
      <t>サクテイ</t>
    </rPh>
    <rPh sb="317" eb="319">
      <t>ウンヨウ</t>
    </rPh>
    <rPh sb="319" eb="321">
      <t>ジュンビ</t>
    </rPh>
    <rPh sb="322" eb="325">
      <t>カクキョウカ</t>
    </rPh>
    <rPh sb="325" eb="327">
      <t>タントウ</t>
    </rPh>
    <rPh sb="328" eb="330">
      <t>テイシュツ</t>
    </rPh>
    <rPh sb="337" eb="339">
      <t>ジュギョウ</t>
    </rPh>
    <rPh sb="339" eb="340">
      <t>アン</t>
    </rPh>
    <rPh sb="341" eb="342">
      <t>モト</t>
    </rPh>
    <rPh sb="349" eb="351">
      <t>カシダシ</t>
    </rPh>
    <rPh sb="374" eb="376">
      <t>カイシ</t>
    </rPh>
    <rPh sb="382" eb="384">
      <t>ドウニュウ</t>
    </rPh>
    <rPh sb="384" eb="386">
      <t>キキ</t>
    </rPh>
    <rPh sb="387" eb="389">
      <t>カツヨウ</t>
    </rPh>
    <rPh sb="391" eb="393">
      <t>ジッセン</t>
    </rPh>
    <rPh sb="393" eb="395">
      <t>ジレイ</t>
    </rPh>
    <rPh sb="399" eb="401">
      <t>ショクイン</t>
    </rPh>
    <rPh sb="401" eb="403">
      <t>ケンシュウ</t>
    </rPh>
    <rPh sb="403" eb="405">
      <t>ジッシ</t>
    </rPh>
    <rPh sb="408" eb="409">
      <t>ガツ</t>
    </rPh>
    <rPh sb="412" eb="414">
      <t>タカツキ</t>
    </rPh>
    <rPh sb="415" eb="417">
      <t>シマモト</t>
    </rPh>
    <rPh sb="417" eb="419">
      <t>チク</t>
    </rPh>
    <rPh sb="419" eb="422">
      <t>ショニンシャ</t>
    </rPh>
    <rPh sb="422" eb="424">
      <t>ケンシュウ</t>
    </rPh>
    <rPh sb="425" eb="428">
      <t>カンジコウ</t>
    </rPh>
    <rPh sb="449" eb="452">
      <t>ショニンシャ</t>
    </rPh>
    <rPh sb="464" eb="466">
      <t>ジュギョウ</t>
    </rPh>
    <rPh sb="471" eb="472">
      <t>オヨ</t>
    </rPh>
    <rPh sb="473" eb="475">
      <t>ガッコウ</t>
    </rPh>
    <rPh sb="475" eb="477">
      <t>キョウイク</t>
    </rPh>
    <rPh sb="477" eb="479">
      <t>ジコ</t>
    </rPh>
    <rPh sb="479" eb="481">
      <t>シンダン</t>
    </rPh>
    <rPh sb="482" eb="484">
      <t>コウカ</t>
    </rPh>
    <rPh sb="484" eb="486">
      <t>ケンショウ</t>
    </rPh>
    <rPh sb="493" eb="494">
      <t>オヨ</t>
    </rPh>
    <rPh sb="495" eb="498">
      <t>カクキョウカ</t>
    </rPh>
    <rPh sb="501" eb="504">
      <t>ジネンド</t>
    </rPh>
    <rPh sb="505" eb="507">
      <t>ケイカク</t>
    </rPh>
    <rPh sb="507" eb="508">
      <t>アン</t>
    </rPh>
    <rPh sb="508" eb="510">
      <t>ケントウ</t>
    </rPh>
    <rPh sb="517" eb="519">
      <t>ミナオ</t>
    </rPh>
    <rPh sb="522" eb="523">
      <t>ガツ</t>
    </rPh>
    <rPh sb="526" eb="528">
      <t>セイト</t>
    </rPh>
    <rPh sb="528" eb="529">
      <t>ム</t>
    </rPh>
    <rPh sb="535" eb="537">
      <t>リヨウ</t>
    </rPh>
    <rPh sb="548" eb="550">
      <t>ショクイン</t>
    </rPh>
    <rPh sb="553" eb="556">
      <t>ジネンド</t>
    </rPh>
    <rPh sb="571" eb="572">
      <t>ガツ</t>
    </rPh>
    <phoneticPr fontId="2"/>
  </si>
  <si>
    <t>・授業改革PT（教頭・首席・教務主任・ICT委員長、各教科代表者）を立ち上げ、事業方針・計画を策定（５月）
・教員相互授業見学を年２回以上設定、各教科の研究授業（ICTを活用している教員の授業を優先し年１回以上）実施（６～12月）
・教員のICT活用状況の調査・集約（７月）
・本計画と同タイプの無線LANアクセスポイント1台とタブレット２台を校費にて導入、職員室および教室で試験的利用を開始（８月）
・教員のICT活用能力の向上を図るため、学情ネットワークおよびPowerCMSに関する校内研修を実施（９月）
・無線LANおよびタブレットの試験的活用状況を総括（２月）
・普通教室用に書画カメラ13台を購入、H29年度に導入した15台に加えることにより、全普通教室に書画カメラを導入（３月）</t>
    <rPh sb="8" eb="10">
      <t>キョウトウ</t>
    </rPh>
    <rPh sb="11" eb="13">
      <t>シュセキ</t>
    </rPh>
    <rPh sb="14" eb="16">
      <t>キョウム</t>
    </rPh>
    <rPh sb="16" eb="18">
      <t>シュニン</t>
    </rPh>
    <rPh sb="22" eb="25">
      <t>イインチョウ</t>
    </rPh>
    <rPh sb="26" eb="29">
      <t>カクキョウカ</t>
    </rPh>
    <rPh sb="29" eb="31">
      <t>ダイヒョウ</t>
    </rPh>
    <rPh sb="31" eb="32">
      <t>シャ</t>
    </rPh>
    <rPh sb="34" eb="35">
      <t>タ</t>
    </rPh>
    <rPh sb="36" eb="37">
      <t>ア</t>
    </rPh>
    <rPh sb="39" eb="41">
      <t>ジギョウ</t>
    </rPh>
    <rPh sb="41" eb="43">
      <t>ホウシン</t>
    </rPh>
    <rPh sb="44" eb="46">
      <t>ケイカク</t>
    </rPh>
    <rPh sb="47" eb="49">
      <t>サクテイ</t>
    </rPh>
    <rPh sb="55" eb="57">
      <t>キョウイン</t>
    </rPh>
    <rPh sb="57" eb="59">
      <t>ソウゴ</t>
    </rPh>
    <rPh sb="59" eb="61">
      <t>ジュギョウ</t>
    </rPh>
    <rPh sb="61" eb="63">
      <t>ケンガク</t>
    </rPh>
    <rPh sb="66" eb="67">
      <t>カイ</t>
    </rPh>
    <rPh sb="67" eb="69">
      <t>イジョウ</t>
    </rPh>
    <rPh sb="69" eb="71">
      <t>セッテイ</t>
    </rPh>
    <rPh sb="72" eb="73">
      <t>カク</t>
    </rPh>
    <rPh sb="73" eb="75">
      <t>キョウカ</t>
    </rPh>
    <rPh sb="76" eb="78">
      <t>ケンキュウ</t>
    </rPh>
    <rPh sb="78" eb="80">
      <t>ジュギョウ</t>
    </rPh>
    <rPh sb="85" eb="87">
      <t>カツヨウ</t>
    </rPh>
    <rPh sb="91" eb="93">
      <t>キョウイン</t>
    </rPh>
    <rPh sb="94" eb="96">
      <t>ジュギョウ</t>
    </rPh>
    <rPh sb="97" eb="99">
      <t>ユウセン</t>
    </rPh>
    <rPh sb="102" eb="105">
      <t>カイイジョウ</t>
    </rPh>
    <rPh sb="106" eb="108">
      <t>ジッシ</t>
    </rPh>
    <rPh sb="113" eb="114">
      <t>ガツ</t>
    </rPh>
    <rPh sb="117" eb="119">
      <t>キョウイン</t>
    </rPh>
    <rPh sb="123" eb="125">
      <t>カツヨウ</t>
    </rPh>
    <rPh sb="125" eb="127">
      <t>ジョウキョウ</t>
    </rPh>
    <rPh sb="128" eb="130">
      <t>チョウサ</t>
    </rPh>
    <rPh sb="131" eb="133">
      <t>シュウヤク</t>
    </rPh>
    <rPh sb="135" eb="136">
      <t>ガツ</t>
    </rPh>
    <rPh sb="179" eb="182">
      <t>ショクインシツ</t>
    </rPh>
    <rPh sb="253" eb="254">
      <t>ガツ</t>
    </rPh>
    <rPh sb="271" eb="274">
      <t>シケンテキ</t>
    </rPh>
    <rPh sb="274" eb="276">
      <t>カツヨウ</t>
    </rPh>
    <rPh sb="276" eb="278">
      <t>ジョウキョウ</t>
    </rPh>
    <rPh sb="279" eb="281">
      <t>ソウカツ</t>
    </rPh>
    <rPh sb="283" eb="284">
      <t>ガツ</t>
    </rPh>
    <rPh sb="287" eb="289">
      <t>フツウ</t>
    </rPh>
    <rPh sb="289" eb="292">
      <t>キョウシツヨウ</t>
    </rPh>
    <rPh sb="293" eb="295">
      <t>ショガ</t>
    </rPh>
    <rPh sb="300" eb="301">
      <t>ダイ</t>
    </rPh>
    <rPh sb="302" eb="304">
      <t>コウニュウ</t>
    </rPh>
    <rPh sb="308" eb="310">
      <t>ネンド</t>
    </rPh>
    <rPh sb="311" eb="313">
      <t>ドウニュウ</t>
    </rPh>
    <rPh sb="317" eb="318">
      <t>ダイ</t>
    </rPh>
    <rPh sb="319" eb="320">
      <t>クワ</t>
    </rPh>
    <rPh sb="328" eb="329">
      <t>ゼン</t>
    </rPh>
    <rPh sb="329" eb="331">
      <t>フツウ</t>
    </rPh>
    <rPh sb="331" eb="333">
      <t>キョウシツ</t>
    </rPh>
    <rPh sb="340" eb="342">
      <t>ドウニュウ</t>
    </rPh>
    <phoneticPr fontId="2"/>
  </si>
  <si>
    <t>・新着任者向けWi-Fi、『ON』、情報セキュリティ、電子黒板に関する校内研修。生徒への情報セキュリティ指導（４月）
・新入生のGoogleクラスルームへの登録、学力到達度調査により効果検証（４月）
・本校教諭の実践発表による校内職員研修（８月）教職員相互の授業見学（６～10月）
・本校教諭の実践発表による公開授業の複数回実施（９～12月）
・授業アンケート及び学校教育自己診断で効果検証、授業改革PT及び各教科による次年度の計画案検討、『ON』運用見直し（２月）
・次年度タブレット貸出の選考を実施(３月)</t>
    <rPh sb="27" eb="29">
      <t>デンシ</t>
    </rPh>
    <rPh sb="29" eb="31">
      <t>コクバン</t>
    </rPh>
    <rPh sb="56" eb="57">
      <t>ガツ</t>
    </rPh>
    <rPh sb="101" eb="103">
      <t>ホンコウ</t>
    </rPh>
    <rPh sb="103" eb="105">
      <t>キョウユ</t>
    </rPh>
    <rPh sb="106" eb="108">
      <t>ジッセン</t>
    </rPh>
    <rPh sb="108" eb="110">
      <t>ハッピョウ</t>
    </rPh>
    <rPh sb="113" eb="115">
      <t>コウナイ</t>
    </rPh>
    <rPh sb="115" eb="117">
      <t>ショクイン</t>
    </rPh>
    <rPh sb="117" eb="119">
      <t>ケンシュウ</t>
    </rPh>
    <rPh sb="121" eb="122">
      <t>ガツ</t>
    </rPh>
    <rPh sb="123" eb="126">
      <t>キョウショクイン</t>
    </rPh>
    <rPh sb="126" eb="128">
      <t>ソウゴ</t>
    </rPh>
    <rPh sb="129" eb="131">
      <t>ジュギョウ</t>
    </rPh>
    <rPh sb="131" eb="133">
      <t>ケンガク</t>
    </rPh>
    <rPh sb="138" eb="139">
      <t>ガツ</t>
    </rPh>
    <rPh sb="154" eb="156">
      <t>コウカイ</t>
    </rPh>
    <rPh sb="156" eb="158">
      <t>ジュギョウ</t>
    </rPh>
    <rPh sb="159" eb="162">
      <t>フクスウカイ</t>
    </rPh>
    <rPh sb="162" eb="164">
      <t>ジッシ</t>
    </rPh>
    <rPh sb="169" eb="170">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</si>
</sst>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quot;千円&quot;"/>
    <numFmt numFmtId="177" formatCode="[$¥-411]#,##0;[$¥-411]#,##0"/>
  </numFmts>
  <fonts count="13">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sz val="11"/>
      <name val="ＭＳ 明朝"/>
      <family val="1"/>
      <charset val="128"/>
    </font>
    <font>
      <sz val="14"/>
      <name val="ＭＳ ゴシック"/>
      <family val="3"/>
      <charset val="128"/>
    </font>
    <font>
      <sz val="9"/>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7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style="double">
        <color indexed="64"/>
      </top>
      <bottom style="hair">
        <color indexed="64"/>
      </bottom>
      <diagonal/>
    </border>
    <border>
      <left/>
      <right/>
      <top/>
      <bottom style="medium">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6" fontId="1" fillId="0" borderId="0" applyFont="0" applyFill="0" applyBorder="0" applyAlignment="0" applyProtection="0"/>
  </cellStyleXfs>
  <cellXfs count="280">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xf numFmtId="0" fontId="5" fillId="0" borderId="0" xfId="0" applyFont="1" applyAlignment="1" applyProtection="1">
      <protection locked="0"/>
    </xf>
    <xf numFmtId="0" fontId="5" fillId="0" borderId="0" xfId="0" applyFont="1" applyBorder="1" applyProtection="1">
      <protection locked="0"/>
    </xf>
    <xf numFmtId="0" fontId="5" fillId="0" borderId="0" xfId="0" applyFont="1" applyBorder="1" applyAlignment="1"/>
    <xf numFmtId="0" fontId="5" fillId="0" borderId="0" xfId="0" applyFont="1" applyBorder="1" applyAlignment="1" applyProtection="1">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5" fillId="0" borderId="5" xfId="0" applyFont="1" applyBorder="1" applyAlignment="1" applyProtection="1">
      <alignment vertical="center" shrinkToFit="1"/>
      <protection locked="0"/>
    </xf>
    <xf numFmtId="0" fontId="6" fillId="0" borderId="0" xfId="0" applyFont="1" applyFill="1" applyBorder="1" applyAlignment="1" applyProtection="1">
      <alignment vertical="center" wrapText="1"/>
      <protection locked="0"/>
    </xf>
    <xf numFmtId="0" fontId="10" fillId="0" borderId="0" xfId="0" applyFont="1" applyAlignment="1">
      <alignment horizontal="justify"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5" fillId="2" borderId="8" xfId="0" applyFont="1" applyFill="1" applyBorder="1" applyAlignment="1">
      <alignment vertical="center" wrapText="1"/>
    </xf>
    <xf numFmtId="0" fontId="5" fillId="2" borderId="6" xfId="0" applyFont="1" applyFill="1" applyBorder="1" applyAlignment="1">
      <alignment vertical="center" wrapText="1"/>
    </xf>
    <xf numFmtId="0" fontId="7" fillId="0" borderId="1" xfId="0" applyFont="1" applyBorder="1" applyAlignment="1">
      <alignment horizontal="center" vertical="center"/>
    </xf>
    <xf numFmtId="0" fontId="11" fillId="0" borderId="0" xfId="0" applyFont="1" applyFill="1" applyBorder="1" applyAlignment="1">
      <alignment vertical="center" wrapText="1"/>
    </xf>
    <xf numFmtId="0" fontId="11" fillId="0" borderId="0" xfId="0" applyFont="1" applyAlignment="1" applyProtection="1">
      <alignment vertical="center"/>
      <protection locked="0"/>
    </xf>
    <xf numFmtId="0" fontId="7" fillId="2" borderId="2" xfId="0" applyFont="1" applyFill="1" applyBorder="1" applyAlignment="1">
      <alignment horizontal="center" vertical="center"/>
    </xf>
    <xf numFmtId="0" fontId="5" fillId="0" borderId="64" xfId="0" applyFont="1" applyBorder="1" applyAlignment="1" applyProtection="1">
      <alignment horizontal="center" vertical="center"/>
      <protection locked="0"/>
    </xf>
    <xf numFmtId="0" fontId="5" fillId="0" borderId="4" xfId="0" applyFont="1" applyBorder="1" applyAlignment="1" applyProtection="1">
      <alignment horizontal="left" vertical="center"/>
      <protection locked="0"/>
    </xf>
    <xf numFmtId="176" fontId="6" fillId="0" borderId="0" xfId="0" applyNumberFormat="1" applyFont="1" applyFill="1" applyBorder="1" applyAlignment="1" applyProtection="1">
      <alignment horizontal="center" vertical="center" wrapText="1"/>
      <protection locked="0"/>
    </xf>
    <xf numFmtId="0" fontId="5" fillId="0" borderId="25"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69" xfId="0" applyFont="1" applyBorder="1" applyAlignment="1" applyProtection="1">
      <alignment horizontal="left" vertical="center"/>
      <protection locked="0"/>
    </xf>
    <xf numFmtId="0" fontId="5" fillId="2" borderId="6" xfId="0" applyFont="1" applyFill="1" applyBorder="1" applyAlignment="1">
      <alignment horizontal="center" vertical="center" wrapText="1"/>
    </xf>
    <xf numFmtId="0" fontId="5" fillId="2" borderId="74" xfId="0" applyFont="1" applyFill="1" applyBorder="1" applyAlignment="1" applyProtection="1">
      <alignment vertical="center" shrinkToFit="1"/>
      <protection locked="0"/>
    </xf>
    <xf numFmtId="0" fontId="5" fillId="0" borderId="1" xfId="0" applyFont="1" applyBorder="1" applyAlignment="1" applyProtection="1">
      <alignment horizontal="left" vertical="center"/>
      <protection locked="0"/>
    </xf>
    <xf numFmtId="0" fontId="5" fillId="0" borderId="6" xfId="0" applyFont="1" applyBorder="1" applyAlignment="1" applyProtection="1">
      <alignment horizontal="center" vertical="center" shrinkToFi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73"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0" borderId="73" xfId="0" applyFont="1" applyBorder="1" applyAlignment="1">
      <alignment horizontal="center" vertical="center"/>
    </xf>
    <xf numFmtId="0" fontId="5" fillId="0" borderId="36" xfId="0" applyFont="1" applyFill="1" applyBorder="1" applyAlignment="1">
      <alignment vertical="center" wrapText="1"/>
    </xf>
    <xf numFmtId="0" fontId="7" fillId="2" borderId="33" xfId="0" applyFont="1" applyFill="1" applyBorder="1" applyAlignment="1">
      <alignment horizontal="center" vertical="center" shrinkToFit="1"/>
    </xf>
    <xf numFmtId="0" fontId="5" fillId="0" borderId="9" xfId="0" applyFont="1" applyBorder="1" applyAlignment="1">
      <alignment horizontal="center" vertical="center"/>
    </xf>
    <xf numFmtId="0" fontId="5" fillId="0" borderId="10" xfId="0" applyFont="1" applyBorder="1" applyAlignment="1">
      <alignment horizontal="center"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5"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5" fontId="5" fillId="0" borderId="14" xfId="0" applyNumberFormat="1" applyFont="1" applyBorder="1" applyAlignment="1">
      <alignment horizontal="center" vertical="center"/>
    </xf>
    <xf numFmtId="0" fontId="5" fillId="2" borderId="61" xfId="0" applyFont="1" applyFill="1" applyBorder="1" applyAlignment="1" applyProtection="1">
      <alignment horizontal="center" vertical="center"/>
      <protection locked="0"/>
    </xf>
    <xf numFmtId="0" fontId="5" fillId="2" borderId="53"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2" xfId="0" applyNumberFormat="1" applyFont="1" applyFill="1" applyBorder="1" applyAlignment="1">
      <alignment horizontal="center" vertical="center"/>
    </xf>
    <xf numFmtId="0" fontId="5" fillId="2" borderId="7" xfId="0" applyNumberFormat="1" applyFont="1" applyFill="1" applyBorder="1" applyAlignment="1">
      <alignment horizontal="center" vertical="center"/>
    </xf>
    <xf numFmtId="0" fontId="5" fillId="2" borderId="32" xfId="0" applyNumberFormat="1" applyFont="1" applyFill="1" applyBorder="1" applyAlignment="1">
      <alignment horizontal="center" vertical="center"/>
    </xf>
    <xf numFmtId="0" fontId="5" fillId="2" borderId="38"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36"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5" fontId="7" fillId="0" borderId="26" xfId="0" applyNumberFormat="1" applyFont="1" applyBorder="1" applyAlignment="1">
      <alignment horizontal="right" vertical="center"/>
    </xf>
    <xf numFmtId="5" fontId="7" fillId="0" borderId="27" xfId="0" applyNumberFormat="1" applyFont="1" applyBorder="1" applyAlignment="1">
      <alignment horizontal="right" vertical="center"/>
    </xf>
    <xf numFmtId="5" fontId="7" fillId="0" borderId="28" xfId="0" applyNumberFormat="1" applyFont="1" applyBorder="1" applyAlignment="1">
      <alignment horizontal="right" vertical="center"/>
    </xf>
    <xf numFmtId="177" fontId="5" fillId="2" borderId="22" xfId="0" applyNumberFormat="1" applyFont="1" applyFill="1" applyBorder="1" applyAlignment="1">
      <alignment horizontal="right" vertical="center"/>
    </xf>
    <xf numFmtId="177" fontId="5" fillId="2" borderId="7" xfId="0" applyNumberFormat="1" applyFont="1" applyFill="1" applyBorder="1" applyAlignment="1">
      <alignment horizontal="right" vertical="center"/>
    </xf>
    <xf numFmtId="177" fontId="5" fillId="2" borderId="32" xfId="0" applyNumberFormat="1" applyFont="1" applyFill="1" applyBorder="1" applyAlignment="1">
      <alignment horizontal="right" vertical="center"/>
    </xf>
    <xf numFmtId="5" fontId="5" fillId="0" borderId="9" xfId="0" applyNumberFormat="1" applyFont="1" applyBorder="1" applyAlignment="1">
      <alignment horizontal="right" vertical="center"/>
    </xf>
    <xf numFmtId="5" fontId="5" fillId="0" borderId="10" xfId="0" applyNumberFormat="1" applyFont="1" applyBorder="1" applyAlignment="1">
      <alignment horizontal="right" vertical="center"/>
    </xf>
    <xf numFmtId="5" fontId="5" fillId="0" borderId="11" xfId="0" applyNumberFormat="1" applyFont="1" applyBorder="1" applyAlignment="1">
      <alignment horizontal="right" vertical="center"/>
    </xf>
    <xf numFmtId="5" fontId="5" fillId="0" borderId="12" xfId="0" applyNumberFormat="1" applyFont="1" applyBorder="1" applyAlignment="1">
      <alignment horizontal="right" vertical="center"/>
    </xf>
    <xf numFmtId="5" fontId="5" fillId="0" borderId="13" xfId="0" applyNumberFormat="1" applyFont="1" applyBorder="1" applyAlignment="1">
      <alignment horizontal="right" vertical="center"/>
    </xf>
    <xf numFmtId="5" fontId="5" fillId="0" borderId="14" xfId="0" applyNumberFormat="1" applyFont="1" applyBorder="1" applyAlignment="1">
      <alignment horizontal="right" vertical="center"/>
    </xf>
    <xf numFmtId="0" fontId="5" fillId="2" borderId="7" xfId="0" applyFont="1" applyFill="1" applyBorder="1" applyAlignment="1" applyProtection="1">
      <alignment horizontal="center" vertical="center"/>
      <protection locked="0"/>
    </xf>
    <xf numFmtId="5" fontId="5" fillId="2" borderId="22" xfId="0" applyNumberFormat="1" applyFont="1" applyFill="1" applyBorder="1" applyAlignment="1">
      <alignment horizontal="right" vertical="center"/>
    </xf>
    <xf numFmtId="0" fontId="5" fillId="2" borderId="7" xfId="0" applyNumberFormat="1" applyFont="1" applyFill="1" applyBorder="1" applyAlignment="1">
      <alignment horizontal="right" vertical="center"/>
    </xf>
    <xf numFmtId="0" fontId="5" fillId="2" borderId="32" xfId="0" applyNumberFormat="1" applyFont="1" applyFill="1" applyBorder="1" applyAlignment="1">
      <alignment horizontal="right" vertical="center"/>
    </xf>
    <xf numFmtId="5" fontId="5" fillId="0" borderId="26" xfId="0" applyNumberFormat="1" applyFont="1" applyBorder="1" applyAlignment="1">
      <alignment horizontal="right" vertical="center"/>
    </xf>
    <xf numFmtId="5" fontId="5" fillId="0" borderId="27" xfId="0" applyNumberFormat="1" applyFont="1" applyBorder="1" applyAlignment="1">
      <alignment horizontal="right" vertical="center"/>
    </xf>
    <xf numFmtId="5" fontId="5" fillId="0" borderId="28" xfId="0" applyNumberFormat="1" applyFont="1" applyBorder="1" applyAlignment="1">
      <alignment horizontal="right" vertical="center"/>
    </xf>
    <xf numFmtId="0" fontId="5" fillId="0" borderId="70" xfId="0" applyFont="1" applyBorder="1" applyAlignment="1">
      <alignment horizontal="center" vertical="center"/>
    </xf>
    <xf numFmtId="0" fontId="5" fillId="2" borderId="39" xfId="0" applyFont="1" applyFill="1" applyBorder="1" applyAlignment="1">
      <alignment horizontal="left" vertical="top" wrapText="1"/>
    </xf>
    <xf numFmtId="0" fontId="5" fillId="2" borderId="48" xfId="0" applyFont="1" applyFill="1" applyBorder="1" applyAlignment="1">
      <alignment horizontal="left" vertical="top" wrapText="1"/>
    </xf>
    <xf numFmtId="0" fontId="5" fillId="0" borderId="26" xfId="0" applyFont="1" applyBorder="1" applyAlignment="1">
      <alignment horizontal="center" vertical="center"/>
    </xf>
    <xf numFmtId="0" fontId="5" fillId="0" borderId="72" xfId="0" applyFont="1" applyBorder="1" applyAlignment="1">
      <alignment horizontal="center" vertical="center"/>
    </xf>
    <xf numFmtId="5" fontId="5" fillId="0" borderId="26" xfId="0" applyNumberFormat="1" applyFont="1" applyBorder="1" applyAlignment="1">
      <alignment horizontal="center" vertical="center"/>
    </xf>
    <xf numFmtId="5" fontId="5" fillId="0" borderId="27" xfId="0" applyNumberFormat="1" applyFont="1" applyBorder="1" applyAlignment="1">
      <alignment horizontal="center" vertical="center"/>
    </xf>
    <xf numFmtId="5" fontId="5" fillId="0" borderId="28" xfId="0" applyNumberFormat="1" applyFont="1" applyBorder="1" applyAlignment="1">
      <alignment horizontal="center" vertical="center"/>
    </xf>
    <xf numFmtId="0" fontId="5" fillId="3" borderId="26" xfId="0" applyFont="1" applyFill="1" applyBorder="1" applyAlignment="1" applyProtection="1">
      <alignment horizontal="center" vertical="center"/>
      <protection locked="0"/>
    </xf>
    <xf numFmtId="0" fontId="0" fillId="0" borderId="72"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70" xfId="0" applyFont="1" applyBorder="1" applyAlignment="1">
      <alignment horizontal="center" vertical="center"/>
    </xf>
    <xf numFmtId="0" fontId="5" fillId="3" borderId="26" xfId="0" applyNumberFormat="1"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5" fillId="3" borderId="9" xfId="0"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5" fillId="0" borderId="73" xfId="0" applyFont="1" applyBorder="1" applyAlignment="1" applyProtection="1">
      <alignment horizontal="center" vertical="center"/>
      <protection locked="0"/>
    </xf>
    <xf numFmtId="0" fontId="0" fillId="0" borderId="73" xfId="0" applyBorder="1" applyAlignment="1">
      <alignment horizontal="center" vertical="center"/>
    </xf>
    <xf numFmtId="0" fontId="5" fillId="0" borderId="1" xfId="0" applyFont="1" applyBorder="1" applyAlignment="1" applyProtection="1">
      <alignment horizontal="center" vertical="center"/>
      <protection locked="0"/>
    </xf>
    <xf numFmtId="0" fontId="0" fillId="0" borderId="1" xfId="0" applyBorder="1" applyAlignment="1">
      <alignment horizontal="center" vertical="center"/>
    </xf>
    <xf numFmtId="0" fontId="0" fillId="0" borderId="7" xfId="0" applyFont="1" applyBorder="1" applyAlignment="1">
      <alignment horizontal="center" vertical="center"/>
    </xf>
    <xf numFmtId="0" fontId="0" fillId="0" borderId="32" xfId="0" applyFont="1" applyBorder="1" applyAlignment="1">
      <alignment horizontal="center" vertical="center"/>
    </xf>
    <xf numFmtId="0" fontId="0" fillId="0" borderId="53" xfId="0" applyFont="1" applyBorder="1" applyAlignment="1">
      <alignment horizontal="center" vertical="center"/>
    </xf>
    <xf numFmtId="0" fontId="0" fillId="0" borderId="50" xfId="0" applyFont="1" applyBorder="1" applyAlignment="1">
      <alignment horizontal="center" vertical="center"/>
    </xf>
    <xf numFmtId="0" fontId="7" fillId="2" borderId="22"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5" fontId="7" fillId="0" borderId="11" xfId="0" applyNumberFormat="1" applyFont="1" applyBorder="1" applyAlignment="1">
      <alignment horizontal="center" vertical="center"/>
    </xf>
    <xf numFmtId="0" fontId="5" fillId="2" borderId="63" xfId="0" applyFont="1" applyFill="1" applyBorder="1" applyAlignment="1" applyProtection="1">
      <alignment horizontal="center" vertical="center"/>
      <protection locked="0"/>
    </xf>
    <xf numFmtId="5" fontId="7" fillId="2" borderId="22" xfId="0" applyNumberFormat="1" applyFont="1" applyFill="1" applyBorder="1" applyAlignment="1">
      <alignment horizontal="right" vertical="center"/>
    </xf>
    <xf numFmtId="0" fontId="7" fillId="2" borderId="7" xfId="0" applyNumberFormat="1" applyFont="1" applyFill="1" applyBorder="1" applyAlignment="1">
      <alignment horizontal="right" vertical="center"/>
    </xf>
    <xf numFmtId="0" fontId="7" fillId="2" borderId="32" xfId="0" applyNumberFormat="1" applyFont="1" applyFill="1" applyBorder="1" applyAlignment="1">
      <alignment horizontal="right" vertical="center"/>
    </xf>
    <xf numFmtId="0" fontId="8" fillId="2" borderId="38" xfId="0" applyFont="1" applyFill="1" applyBorder="1" applyAlignment="1">
      <alignment horizontal="left" vertical="top" wrapText="1"/>
    </xf>
    <xf numFmtId="0" fontId="8" fillId="2" borderId="29" xfId="0" applyFont="1" applyFill="1" applyBorder="1" applyAlignment="1">
      <alignment horizontal="left" vertical="top" wrapText="1"/>
    </xf>
    <xf numFmtId="0" fontId="8" fillId="2" borderId="36" xfId="0" applyFont="1" applyFill="1" applyBorder="1" applyAlignment="1">
      <alignment horizontal="left" vertical="top" wrapText="1"/>
    </xf>
    <xf numFmtId="0" fontId="8" fillId="2" borderId="0" xfId="0" applyFont="1" applyFill="1" applyBorder="1" applyAlignment="1">
      <alignment horizontal="left" vertical="top"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5" fontId="7" fillId="0" borderId="26" xfId="0" applyNumberFormat="1" applyFont="1" applyBorder="1" applyAlignment="1">
      <alignment horizontal="center" vertical="center"/>
    </xf>
    <xf numFmtId="5" fontId="7" fillId="0" borderId="27" xfId="0" applyNumberFormat="1" applyFont="1" applyBorder="1" applyAlignment="1">
      <alignment horizontal="center" vertical="center"/>
    </xf>
    <xf numFmtId="5" fontId="7" fillId="0" borderId="28" xfId="0" applyNumberFormat="1" applyFont="1" applyBorder="1" applyAlignment="1">
      <alignment horizontal="center" vertical="center"/>
    </xf>
    <xf numFmtId="0" fontId="7" fillId="0" borderId="70" xfId="0" applyFont="1" applyBorder="1" applyAlignment="1">
      <alignment horizontal="center" vertical="center"/>
    </xf>
    <xf numFmtId="177" fontId="7" fillId="0" borderId="9" xfId="0" applyNumberFormat="1" applyFont="1" applyBorder="1" applyAlignment="1">
      <alignment horizontal="right" vertical="center"/>
    </xf>
    <xf numFmtId="177" fontId="7" fillId="0" borderId="10" xfId="0" applyNumberFormat="1" applyFont="1" applyBorder="1" applyAlignment="1">
      <alignment horizontal="right" vertical="center"/>
    </xf>
    <xf numFmtId="177" fontId="7" fillId="0" borderId="11" xfId="0" applyNumberFormat="1" applyFont="1" applyBorder="1" applyAlignment="1">
      <alignment horizontal="right" vertical="center"/>
    </xf>
    <xf numFmtId="0" fontId="5" fillId="0" borderId="73" xfId="0" applyFont="1" applyBorder="1" applyAlignment="1" applyProtection="1">
      <alignment horizontal="left" vertical="center"/>
      <protection locked="0"/>
    </xf>
    <xf numFmtId="0" fontId="0" fillId="0" borderId="73" xfId="0" applyBorder="1" applyAlignment="1">
      <alignment horizontal="right" vertical="center"/>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0" fontId="0" fillId="0" borderId="1" xfId="0" applyBorder="1" applyAlignment="1">
      <alignment horizontal="right" vertical="center"/>
    </xf>
    <xf numFmtId="0" fontId="5" fillId="0" borderId="4" xfId="0" applyFont="1" applyBorder="1" applyAlignment="1" applyProtection="1">
      <alignment horizontal="left" vertical="center"/>
      <protection locked="0"/>
    </xf>
    <xf numFmtId="0" fontId="0" fillId="0" borderId="4" xfId="0" applyBorder="1" applyAlignment="1">
      <alignment horizontal="right" vertical="center"/>
    </xf>
    <xf numFmtId="0" fontId="5" fillId="0" borderId="3" xfId="0" applyFont="1" applyBorder="1" applyAlignment="1" applyProtection="1">
      <alignment horizontal="left" vertical="center"/>
      <protection locked="0"/>
    </xf>
    <xf numFmtId="5" fontId="7" fillId="0" borderId="24" xfId="0" applyNumberFormat="1" applyFont="1" applyBorder="1" applyAlignment="1">
      <alignment horizontal="center" vertical="center"/>
    </xf>
    <xf numFmtId="5" fontId="7" fillId="0" borderId="25" xfId="0" applyNumberFormat="1" applyFont="1" applyBorder="1" applyAlignment="1">
      <alignment horizontal="center" vertical="center"/>
    </xf>
    <xf numFmtId="0" fontId="5" fillId="0" borderId="1" xfId="0" applyFont="1" applyBorder="1" applyAlignment="1" applyProtection="1">
      <alignment horizontal="left" vertical="center"/>
      <protection locked="0"/>
    </xf>
    <xf numFmtId="0" fontId="5" fillId="0" borderId="56"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6" fillId="2" borderId="19" xfId="0" applyFont="1" applyFill="1" applyBorder="1" applyAlignment="1">
      <alignment horizontal="center" vertical="center" wrapText="1"/>
    </xf>
    <xf numFmtId="0" fontId="12" fillId="0" borderId="22"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6" fillId="2" borderId="49"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12" fillId="0" borderId="22" xfId="0" applyFont="1" applyFill="1" applyBorder="1" applyAlignment="1">
      <alignment vertical="center" wrapText="1"/>
    </xf>
    <xf numFmtId="0" fontId="12" fillId="0" borderId="7" xfId="0" applyFont="1" applyFill="1" applyBorder="1" applyAlignment="1">
      <alignment vertical="center" wrapText="1"/>
    </xf>
    <xf numFmtId="0" fontId="12" fillId="0" borderId="32" xfId="0" applyFont="1" applyFill="1" applyBorder="1" applyAlignment="1">
      <alignment vertical="center" wrapText="1"/>
    </xf>
    <xf numFmtId="0" fontId="6" fillId="2" borderId="38" xfId="0" applyFont="1" applyFill="1" applyBorder="1" applyAlignment="1">
      <alignment horizontal="center" vertical="center" textRotation="255" wrapText="1"/>
    </xf>
    <xf numFmtId="0" fontId="6" fillId="2" borderId="39" xfId="0" applyFont="1" applyFill="1" applyBorder="1" applyAlignment="1">
      <alignment horizontal="center" vertical="center" textRotation="255" wrapText="1"/>
    </xf>
    <xf numFmtId="0" fontId="6" fillId="2" borderId="36" xfId="0" applyFont="1" applyFill="1" applyBorder="1" applyAlignment="1">
      <alignment horizontal="center" vertical="center" textRotation="255" wrapText="1"/>
    </xf>
    <xf numFmtId="0" fontId="6" fillId="2" borderId="48" xfId="0" applyFont="1" applyFill="1" applyBorder="1" applyAlignment="1">
      <alignment horizontal="center" vertical="center" textRotation="255" wrapText="1"/>
    </xf>
    <xf numFmtId="0" fontId="6" fillId="2" borderId="54" xfId="0" applyFont="1" applyFill="1" applyBorder="1" applyAlignment="1">
      <alignment horizontal="center" vertical="center" textRotation="255" wrapText="1"/>
    </xf>
    <xf numFmtId="0" fontId="6" fillId="2" borderId="55" xfId="0" applyFont="1" applyFill="1" applyBorder="1" applyAlignment="1">
      <alignment horizontal="center" vertical="center" textRotation="255"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15" xfId="0" applyFont="1" applyFill="1" applyBorder="1" applyAlignment="1">
      <alignment horizontal="center" vertical="center" textRotation="255" wrapText="1"/>
    </xf>
    <xf numFmtId="0" fontId="12" fillId="3" borderId="22"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32" xfId="0" applyFont="1" applyFill="1" applyBorder="1" applyAlignment="1">
      <alignment horizontal="left" vertical="center" wrapText="1"/>
    </xf>
    <xf numFmtId="0" fontId="6" fillId="2" borderId="45" xfId="0" applyFont="1" applyFill="1" applyBorder="1" applyAlignment="1">
      <alignment horizontal="center" vertical="center" textRotation="255" wrapText="1"/>
    </xf>
    <xf numFmtId="0" fontId="6" fillId="2" borderId="46" xfId="0" applyFont="1" applyFill="1" applyBorder="1" applyAlignment="1">
      <alignment horizontal="center" vertical="center" textRotation="255" wrapText="1"/>
    </xf>
    <xf numFmtId="0" fontId="6" fillId="2" borderId="47" xfId="0" applyFont="1" applyFill="1" applyBorder="1" applyAlignment="1">
      <alignment horizontal="center" vertical="center" textRotation="255" wrapText="1"/>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6" fontId="6" fillId="0" borderId="0" xfId="1" applyFont="1" applyBorder="1" applyAlignment="1" applyProtection="1">
      <alignment horizontal="left" vertical="center" wrapText="1"/>
      <protection locked="0"/>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5" fillId="3" borderId="18" xfId="0" applyNumberFormat="1" applyFont="1" applyFill="1" applyBorder="1" applyAlignment="1">
      <alignment vertical="center" wrapText="1"/>
    </xf>
    <xf numFmtId="49" fontId="5" fillId="3" borderId="21" xfId="0" applyNumberFormat="1" applyFont="1" applyFill="1" applyBorder="1" applyAlignment="1">
      <alignment vertical="center" wrapText="1"/>
    </xf>
    <xf numFmtId="0" fontId="6" fillId="2" borderId="52" xfId="0" applyFont="1" applyFill="1" applyBorder="1" applyAlignment="1">
      <alignment horizontal="center" vertical="center" wrapText="1"/>
    </xf>
    <xf numFmtId="0" fontId="6" fillId="2" borderId="47" xfId="0" applyFont="1" applyFill="1" applyBorder="1" applyAlignment="1">
      <alignment horizontal="center" vertical="center" wrapText="1"/>
    </xf>
    <xf numFmtId="49" fontId="12" fillId="0" borderId="47" xfId="0" applyNumberFormat="1" applyFont="1" applyFill="1" applyBorder="1" applyAlignment="1">
      <alignment vertical="center" wrapText="1"/>
    </xf>
    <xf numFmtId="49" fontId="12" fillId="0" borderId="51" xfId="0" applyNumberFormat="1" applyFont="1" applyFill="1" applyBorder="1" applyAlignment="1">
      <alignment vertical="center" wrapText="1"/>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left" vertical="center" wrapText="1"/>
      <protection locked="0"/>
    </xf>
    <xf numFmtId="0" fontId="5" fillId="0" borderId="75"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5" fillId="3" borderId="75"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0" fillId="0" borderId="6" xfId="0" applyBorder="1" applyAlignment="1">
      <alignment vertical="center"/>
    </xf>
    <xf numFmtId="0" fontId="0" fillId="0" borderId="5" xfId="0" applyBorder="1" applyAlignment="1">
      <alignment vertical="center"/>
    </xf>
    <xf numFmtId="0" fontId="8" fillId="2" borderId="42" xfId="0" applyFont="1" applyFill="1" applyBorder="1" applyAlignment="1">
      <alignment horizontal="center" vertical="center" textRotation="255"/>
    </xf>
    <xf numFmtId="0" fontId="8" fillId="2" borderId="43" xfId="0" applyFont="1" applyFill="1" applyBorder="1" applyAlignment="1">
      <alignment horizontal="center" vertical="center" textRotation="255"/>
    </xf>
    <xf numFmtId="0" fontId="0" fillId="0" borderId="43" xfId="0" applyBorder="1" applyAlignment="1"/>
    <xf numFmtId="0" fontId="0" fillId="0" borderId="44" xfId="0" applyBorder="1" applyAlignment="1"/>
    <xf numFmtId="0" fontId="5" fillId="2" borderId="56" xfId="0" applyFont="1" applyFill="1" applyBorder="1" applyAlignment="1" applyProtection="1">
      <alignment horizontal="center" vertical="center"/>
      <protection locked="0"/>
    </xf>
    <xf numFmtId="0" fontId="0" fillId="0" borderId="57" xfId="0" applyBorder="1" applyAlignment="1">
      <alignment horizontal="center" vertical="center"/>
    </xf>
    <xf numFmtId="0" fontId="0" fillId="4" borderId="56" xfId="0" applyNumberFormat="1" applyFill="1" applyBorder="1" applyAlignment="1">
      <alignment horizontal="center" vertical="center"/>
    </xf>
    <xf numFmtId="0" fontId="0" fillId="4" borderId="58" xfId="0" applyNumberFormat="1" applyFill="1" applyBorder="1" applyAlignment="1">
      <alignment horizontal="center" vertical="center"/>
    </xf>
    <xf numFmtId="0" fontId="0" fillId="4" borderId="59" xfId="0" applyNumberFormat="1" applyFill="1" applyBorder="1" applyAlignment="1">
      <alignment horizontal="center" vertical="center"/>
    </xf>
    <xf numFmtId="0" fontId="5" fillId="2" borderId="54" xfId="0" applyFont="1" applyFill="1" applyBorder="1" applyAlignment="1" applyProtection="1">
      <alignment horizontal="center" vertical="center"/>
      <protection locked="0"/>
    </xf>
    <xf numFmtId="0" fontId="0" fillId="0" borderId="66" xfId="0" applyBorder="1" applyAlignment="1">
      <alignment horizontal="center" vertical="center"/>
    </xf>
    <xf numFmtId="6" fontId="5" fillId="2" borderId="37" xfId="1" applyFont="1" applyFill="1" applyBorder="1" applyAlignment="1">
      <alignment horizontal="right" vertical="center" wrapText="1"/>
    </xf>
    <xf numFmtId="6" fontId="5" fillId="2" borderId="6" xfId="1" applyFont="1" applyFill="1" applyBorder="1" applyAlignment="1">
      <alignment horizontal="right" vertical="center" wrapText="1"/>
    </xf>
    <xf numFmtId="6" fontId="5" fillId="2" borderId="5" xfId="1" applyFont="1" applyFill="1" applyBorder="1" applyAlignment="1">
      <alignment horizontal="right" vertical="center" wrapText="1"/>
    </xf>
    <xf numFmtId="0" fontId="5" fillId="2" borderId="37"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7" fillId="2" borderId="40"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5" xfId="0" applyFont="1" applyFill="1" applyBorder="1" applyAlignment="1">
      <alignment horizontal="center" vertical="center"/>
    </xf>
    <xf numFmtId="0" fontId="8" fillId="2" borderId="60" xfId="0" applyFont="1" applyFill="1" applyBorder="1" applyAlignment="1">
      <alignment horizontal="left" vertical="top" wrapText="1"/>
    </xf>
    <xf numFmtId="0" fontId="8" fillId="2" borderId="48" xfId="0" applyFont="1" applyFill="1" applyBorder="1" applyAlignment="1">
      <alignment horizontal="left" vertical="top" wrapText="1"/>
    </xf>
    <xf numFmtId="0" fontId="5" fillId="0" borderId="67"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5" fontId="7" fillId="0" borderId="24" xfId="0" applyNumberFormat="1" applyFont="1" applyBorder="1" applyAlignment="1">
      <alignment horizontal="right" vertical="center"/>
    </xf>
    <xf numFmtId="5" fontId="7" fillId="0" borderId="25" xfId="0" applyNumberFormat="1" applyFont="1" applyBorder="1" applyAlignment="1">
      <alignment horizontal="right" vertical="center"/>
    </xf>
    <xf numFmtId="5" fontId="7" fillId="0" borderId="31" xfId="0" applyNumberFormat="1" applyFont="1" applyBorder="1" applyAlignment="1">
      <alignment horizontal="right" vertical="center"/>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71" xfId="0" applyFont="1" applyBorder="1" applyAlignment="1" applyProtection="1">
      <alignment horizontal="left" vertical="center"/>
      <protection locked="0"/>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5" fontId="7" fillId="0" borderId="11" xfId="0" applyNumberFormat="1" applyFont="1" applyBorder="1" applyAlignment="1">
      <alignment horizontal="right"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5" fontId="7" fillId="0" borderId="14" xfId="0" applyNumberFormat="1" applyFont="1" applyBorder="1" applyAlignment="1">
      <alignment horizontal="center" vertical="center"/>
    </xf>
    <xf numFmtId="0" fontId="5" fillId="0" borderId="4" xfId="0" applyFont="1" applyBorder="1" applyAlignment="1" applyProtection="1">
      <alignment horizontal="center" vertical="center"/>
      <protection locked="0"/>
    </xf>
    <xf numFmtId="0" fontId="0" fillId="0" borderId="4" xfId="0" applyBorder="1" applyAlignment="1">
      <alignment horizontal="center" vertical="center"/>
    </xf>
    <xf numFmtId="0" fontId="5" fillId="0" borderId="2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72" xfId="0" applyFont="1" applyBorder="1" applyAlignment="1" applyProtection="1">
      <alignment horizontal="left" vertical="center"/>
      <protection locked="0"/>
    </xf>
    <xf numFmtId="0" fontId="5" fillId="2" borderId="36"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65"/>
  <sheetViews>
    <sheetView tabSelected="1" view="pageBreakPreview" topLeftCell="J14" zoomScale="145" zoomScaleNormal="70" zoomScaleSheetLayoutView="145" zoomScalePageLayoutView="70" workbookViewId="0">
      <selection activeCell="K16" sqref="K16:AE16"/>
    </sheetView>
  </sheetViews>
  <sheetFormatPr defaultRowHeight="12"/>
  <cols>
    <col min="1" max="5" width="5.5" style="2" customWidth="1"/>
    <col min="6" max="6" width="3.5" style="2" customWidth="1"/>
    <col min="7" max="18" width="4.625" style="2" customWidth="1"/>
    <col min="19" max="19" width="4.625" style="3" customWidth="1"/>
    <col min="20" max="30" width="4.625" style="4" customWidth="1"/>
    <col min="31" max="31" width="8.5" style="4" customWidth="1"/>
    <col min="32" max="32" width="2.5" style="4" customWidth="1"/>
    <col min="33" max="39" width="5.5" style="2" customWidth="1"/>
    <col min="40" max="40" width="5.5" style="4" customWidth="1"/>
    <col min="41" max="43" width="5.5" style="2" customWidth="1"/>
    <col min="44" max="16384" width="9" style="2"/>
  </cols>
  <sheetData>
    <row r="2" spans="1:49" ht="15" customHeight="1">
      <c r="A2" s="5"/>
      <c r="G2" s="223" t="s">
        <v>33</v>
      </c>
      <c r="H2" s="223"/>
      <c r="I2" s="223"/>
      <c r="J2" s="223"/>
      <c r="K2" s="223"/>
      <c r="L2" s="223"/>
      <c r="M2" s="223"/>
      <c r="N2" s="223"/>
      <c r="O2" s="223"/>
      <c r="P2" s="223"/>
      <c r="Q2" s="223"/>
      <c r="R2" s="223"/>
      <c r="S2" s="223"/>
      <c r="T2" s="223"/>
      <c r="U2" s="223"/>
      <c r="V2" s="223"/>
      <c r="W2" s="223"/>
      <c r="X2" s="223"/>
      <c r="Y2" s="223"/>
      <c r="Z2" s="223"/>
      <c r="AA2" s="223"/>
      <c r="AB2" s="223"/>
      <c r="AC2" s="223"/>
      <c r="AD2" s="223"/>
      <c r="AE2" s="223"/>
      <c r="AN2" s="2"/>
    </row>
    <row r="3" spans="1:49" ht="15" customHeight="1" thickBot="1">
      <c r="A3" s="5"/>
      <c r="G3" s="208" t="s">
        <v>19</v>
      </c>
      <c r="H3" s="208"/>
      <c r="I3" s="208"/>
      <c r="J3" s="208"/>
      <c r="K3" s="208"/>
      <c r="L3" s="208"/>
      <c r="M3" s="208"/>
      <c r="N3" s="208"/>
      <c r="O3" s="208"/>
      <c r="P3" s="208"/>
      <c r="Q3" s="208"/>
      <c r="R3" s="208"/>
      <c r="S3" s="208"/>
      <c r="T3" s="208"/>
      <c r="U3" s="208"/>
      <c r="V3" s="208"/>
      <c r="W3" s="208"/>
      <c r="X3" s="208"/>
      <c r="Y3" s="208"/>
      <c r="Z3" s="208"/>
      <c r="AA3" s="208"/>
      <c r="AB3" s="208"/>
      <c r="AC3" s="208"/>
      <c r="AD3" s="208"/>
      <c r="AE3" s="208"/>
      <c r="AN3" s="2"/>
    </row>
    <row r="4" spans="1:49" ht="17.25" customHeight="1">
      <c r="A4" s="6"/>
      <c r="G4" s="224" t="s">
        <v>62</v>
      </c>
      <c r="H4" s="225"/>
      <c r="I4" s="225"/>
      <c r="J4" s="225"/>
      <c r="K4" s="226" t="s">
        <v>63</v>
      </c>
      <c r="L4" s="226"/>
      <c r="M4" s="226"/>
      <c r="N4" s="226"/>
      <c r="O4" s="226"/>
      <c r="P4" s="226"/>
      <c r="Q4" s="226"/>
      <c r="R4" s="226"/>
      <c r="S4" s="226"/>
      <c r="T4" s="226"/>
      <c r="U4" s="226"/>
      <c r="V4" s="226"/>
      <c r="W4" s="226"/>
      <c r="X4" s="226"/>
      <c r="Y4" s="226"/>
      <c r="Z4" s="226"/>
      <c r="AA4" s="226"/>
      <c r="AB4" s="226"/>
      <c r="AC4" s="226"/>
      <c r="AD4" s="226"/>
      <c r="AE4" s="227"/>
      <c r="AN4" s="2"/>
    </row>
    <row r="5" spans="1:49" ht="15" customHeight="1">
      <c r="A5" s="8"/>
      <c r="B5" s="9"/>
      <c r="C5" s="9"/>
      <c r="D5" s="9"/>
      <c r="E5" s="9"/>
      <c r="F5" s="9"/>
      <c r="G5" s="217" t="s">
        <v>16</v>
      </c>
      <c r="H5" s="218"/>
      <c r="I5" s="218"/>
      <c r="J5" s="218"/>
      <c r="K5" s="219" t="s">
        <v>61</v>
      </c>
      <c r="L5" s="219"/>
      <c r="M5" s="219"/>
      <c r="N5" s="219"/>
      <c r="O5" s="219"/>
      <c r="P5" s="219"/>
      <c r="Q5" s="219"/>
      <c r="R5" s="219"/>
      <c r="S5" s="219"/>
      <c r="T5" s="219"/>
      <c r="U5" s="219"/>
      <c r="V5" s="219"/>
      <c r="W5" s="219"/>
      <c r="X5" s="219"/>
      <c r="Y5" s="219"/>
      <c r="Z5" s="219"/>
      <c r="AA5" s="219"/>
      <c r="AB5" s="219"/>
      <c r="AC5" s="219"/>
      <c r="AD5" s="219"/>
      <c r="AE5" s="220"/>
      <c r="AG5" s="9"/>
      <c r="AH5" s="9"/>
      <c r="AI5" s="9"/>
      <c r="AJ5" s="9"/>
      <c r="AK5" s="9"/>
      <c r="AN5" s="2"/>
    </row>
    <row r="6" spans="1:49" ht="58.5" customHeight="1">
      <c r="A6" s="8"/>
      <c r="B6" s="9"/>
      <c r="C6" s="9"/>
      <c r="D6" s="9"/>
      <c r="E6" s="9"/>
      <c r="F6" s="9"/>
      <c r="G6" s="217" t="s">
        <v>15</v>
      </c>
      <c r="H6" s="218"/>
      <c r="I6" s="218"/>
      <c r="J6" s="218"/>
      <c r="K6" s="221" t="s">
        <v>58</v>
      </c>
      <c r="L6" s="221"/>
      <c r="M6" s="221"/>
      <c r="N6" s="221"/>
      <c r="O6" s="221"/>
      <c r="P6" s="221"/>
      <c r="Q6" s="221"/>
      <c r="R6" s="221"/>
      <c r="S6" s="221"/>
      <c r="T6" s="221"/>
      <c r="U6" s="221"/>
      <c r="V6" s="221"/>
      <c r="W6" s="221"/>
      <c r="X6" s="221"/>
      <c r="Y6" s="221"/>
      <c r="Z6" s="221"/>
      <c r="AA6" s="221"/>
      <c r="AB6" s="221"/>
      <c r="AC6" s="221"/>
      <c r="AD6" s="221"/>
      <c r="AE6" s="222"/>
      <c r="AG6" s="9"/>
      <c r="AH6" s="9"/>
      <c r="AI6" s="9"/>
      <c r="AJ6" s="9"/>
      <c r="AK6" s="9"/>
      <c r="AN6" s="2"/>
    </row>
    <row r="7" spans="1:49" ht="31.5" customHeight="1" thickBot="1">
      <c r="A7" s="9"/>
      <c r="G7" s="204" t="s">
        <v>35</v>
      </c>
      <c r="H7" s="205"/>
      <c r="I7" s="205"/>
      <c r="J7" s="205"/>
      <c r="K7" s="206" t="s">
        <v>60</v>
      </c>
      <c r="L7" s="206"/>
      <c r="M7" s="206"/>
      <c r="N7" s="206"/>
      <c r="O7" s="206"/>
      <c r="P7" s="206"/>
      <c r="Q7" s="206"/>
      <c r="R7" s="206"/>
      <c r="S7" s="206"/>
      <c r="T7" s="206"/>
      <c r="U7" s="206"/>
      <c r="V7" s="206"/>
      <c r="W7" s="206"/>
      <c r="X7" s="206"/>
      <c r="Y7" s="206"/>
      <c r="Z7" s="206"/>
      <c r="AA7" s="206"/>
      <c r="AB7" s="206"/>
      <c r="AC7" s="206"/>
      <c r="AD7" s="206"/>
      <c r="AE7" s="207"/>
      <c r="AF7" s="10"/>
      <c r="AN7" s="11"/>
      <c r="AO7" s="12"/>
      <c r="AP7" s="12"/>
      <c r="AQ7" s="12"/>
    </row>
    <row r="8" spans="1:49" ht="20.100000000000001" customHeight="1" thickBot="1">
      <c r="G8" s="208" t="s">
        <v>32</v>
      </c>
      <c r="H8" s="208"/>
      <c r="I8" s="208"/>
      <c r="J8" s="208"/>
      <c r="K8" s="208"/>
      <c r="L8" s="208"/>
      <c r="M8" s="208"/>
      <c r="N8" s="208"/>
      <c r="O8" s="208"/>
      <c r="P8" s="208"/>
      <c r="Q8" s="208"/>
      <c r="R8" s="208"/>
      <c r="S8" s="208"/>
      <c r="T8" s="208"/>
      <c r="U8" s="208"/>
      <c r="V8" s="208"/>
      <c r="W8" s="208"/>
      <c r="X8" s="208"/>
      <c r="Y8" s="208"/>
      <c r="Z8" s="208"/>
      <c r="AA8" s="208"/>
      <c r="AB8" s="208"/>
      <c r="AC8" s="208"/>
      <c r="AD8" s="208"/>
      <c r="AE8" s="208"/>
      <c r="AF8" s="13"/>
    </row>
    <row r="9" spans="1:49" ht="86.25" customHeight="1">
      <c r="G9" s="209" t="s">
        <v>17</v>
      </c>
      <c r="H9" s="210"/>
      <c r="I9" s="210"/>
      <c r="J9" s="210"/>
      <c r="K9" s="211" t="s">
        <v>46</v>
      </c>
      <c r="L9" s="211"/>
      <c r="M9" s="211"/>
      <c r="N9" s="211"/>
      <c r="O9" s="211"/>
      <c r="P9" s="211"/>
      <c r="Q9" s="211"/>
      <c r="R9" s="211"/>
      <c r="S9" s="211"/>
      <c r="T9" s="211"/>
      <c r="U9" s="211"/>
      <c r="V9" s="211"/>
      <c r="W9" s="211"/>
      <c r="X9" s="211"/>
      <c r="Y9" s="211"/>
      <c r="Z9" s="211"/>
      <c r="AA9" s="211"/>
      <c r="AB9" s="211"/>
      <c r="AC9" s="211"/>
      <c r="AD9" s="211"/>
      <c r="AE9" s="212"/>
      <c r="AF9" s="15"/>
    </row>
    <row r="10" spans="1:49" s="6" customFormat="1" ht="144" customHeight="1">
      <c r="F10" s="23"/>
      <c r="G10" s="213" t="s">
        <v>18</v>
      </c>
      <c r="H10" s="214"/>
      <c r="I10" s="214"/>
      <c r="J10" s="214"/>
      <c r="K10" s="215" t="s">
        <v>67</v>
      </c>
      <c r="L10" s="215"/>
      <c r="M10" s="215"/>
      <c r="N10" s="215"/>
      <c r="O10" s="215"/>
      <c r="P10" s="215"/>
      <c r="Q10" s="215"/>
      <c r="R10" s="215"/>
      <c r="S10" s="215"/>
      <c r="T10" s="215"/>
      <c r="U10" s="215"/>
      <c r="V10" s="215"/>
      <c r="W10" s="215"/>
      <c r="X10" s="215"/>
      <c r="Y10" s="215"/>
      <c r="Z10" s="215"/>
      <c r="AA10" s="215"/>
      <c r="AB10" s="215"/>
      <c r="AC10" s="215"/>
      <c r="AD10" s="215"/>
      <c r="AE10" s="216"/>
      <c r="AF10" s="14"/>
      <c r="AG10" s="23"/>
      <c r="AH10" s="23"/>
      <c r="AI10" s="23"/>
      <c r="AJ10" s="23"/>
      <c r="AK10" s="23"/>
      <c r="AL10" s="23"/>
      <c r="AM10" s="23"/>
      <c r="AN10" s="23"/>
      <c r="AO10" s="23"/>
      <c r="AP10" s="23"/>
      <c r="AQ10" s="23"/>
      <c r="AR10" s="23"/>
      <c r="AS10" s="23"/>
      <c r="AT10" s="23"/>
      <c r="AU10" s="23"/>
      <c r="AV10" s="23"/>
      <c r="AW10" s="23"/>
    </row>
    <row r="11" spans="1:49" s="6" customFormat="1" ht="45" customHeight="1">
      <c r="F11" s="23"/>
      <c r="G11" s="197" t="s">
        <v>21</v>
      </c>
      <c r="H11" s="174" t="s">
        <v>45</v>
      </c>
      <c r="I11" s="174"/>
      <c r="J11" s="174"/>
      <c r="K11" s="198" t="s">
        <v>64</v>
      </c>
      <c r="L11" s="199"/>
      <c r="M11" s="199"/>
      <c r="N11" s="199"/>
      <c r="O11" s="199"/>
      <c r="P11" s="199"/>
      <c r="Q11" s="199"/>
      <c r="R11" s="199"/>
      <c r="S11" s="199"/>
      <c r="T11" s="199"/>
      <c r="U11" s="199"/>
      <c r="V11" s="199"/>
      <c r="W11" s="199"/>
      <c r="X11" s="199"/>
      <c r="Y11" s="199"/>
      <c r="Z11" s="199"/>
      <c r="AA11" s="199"/>
      <c r="AB11" s="199"/>
      <c r="AC11" s="199"/>
      <c r="AD11" s="199"/>
      <c r="AE11" s="200"/>
      <c r="AF11" s="14"/>
      <c r="AG11" s="23"/>
      <c r="AH11" s="23"/>
      <c r="AI11" s="23"/>
      <c r="AJ11" s="23"/>
      <c r="AK11" s="23"/>
      <c r="AL11" s="23"/>
      <c r="AM11" s="23"/>
      <c r="AN11" s="23"/>
      <c r="AO11" s="23"/>
      <c r="AP11" s="23"/>
      <c r="AQ11" s="23"/>
      <c r="AR11" s="23"/>
      <c r="AS11" s="23"/>
      <c r="AT11" s="23"/>
      <c r="AU11" s="23"/>
      <c r="AV11" s="23"/>
      <c r="AW11" s="23"/>
    </row>
    <row r="12" spans="1:49" s="6" customFormat="1" ht="102.75" customHeight="1">
      <c r="G12" s="197"/>
      <c r="H12" s="201" t="s">
        <v>20</v>
      </c>
      <c r="I12" s="190" t="s">
        <v>31</v>
      </c>
      <c r="J12" s="191"/>
      <c r="K12" s="175" t="s">
        <v>73</v>
      </c>
      <c r="L12" s="176"/>
      <c r="M12" s="176"/>
      <c r="N12" s="176"/>
      <c r="O12" s="176"/>
      <c r="P12" s="176"/>
      <c r="Q12" s="176"/>
      <c r="R12" s="176"/>
      <c r="S12" s="176"/>
      <c r="T12" s="176"/>
      <c r="U12" s="176"/>
      <c r="V12" s="176"/>
      <c r="W12" s="176"/>
      <c r="X12" s="176"/>
      <c r="Y12" s="176"/>
      <c r="Z12" s="176"/>
      <c r="AA12" s="176"/>
      <c r="AB12" s="176"/>
      <c r="AC12" s="176"/>
      <c r="AD12" s="176"/>
      <c r="AE12" s="177"/>
      <c r="AF12" s="14"/>
    </row>
    <row r="13" spans="1:49" s="6" customFormat="1" ht="156" customHeight="1">
      <c r="G13" s="197"/>
      <c r="H13" s="202"/>
      <c r="I13" s="174" t="s">
        <v>22</v>
      </c>
      <c r="J13" s="174"/>
      <c r="K13" s="175" t="s">
        <v>72</v>
      </c>
      <c r="L13" s="176"/>
      <c r="M13" s="176"/>
      <c r="N13" s="176"/>
      <c r="O13" s="176"/>
      <c r="P13" s="176"/>
      <c r="Q13" s="176"/>
      <c r="R13" s="176"/>
      <c r="S13" s="176"/>
      <c r="T13" s="176"/>
      <c r="U13" s="176"/>
      <c r="V13" s="176"/>
      <c r="W13" s="176"/>
      <c r="X13" s="176"/>
      <c r="Y13" s="176"/>
      <c r="Z13" s="176"/>
      <c r="AA13" s="176"/>
      <c r="AB13" s="176"/>
      <c r="AC13" s="176"/>
      <c r="AD13" s="176"/>
      <c r="AE13" s="177"/>
      <c r="AF13" s="14"/>
    </row>
    <row r="14" spans="1:49" ht="94.5" customHeight="1">
      <c r="G14" s="197"/>
      <c r="H14" s="202"/>
      <c r="I14" s="174" t="s">
        <v>65</v>
      </c>
      <c r="J14" s="174"/>
      <c r="K14" s="175" t="s">
        <v>68</v>
      </c>
      <c r="L14" s="176"/>
      <c r="M14" s="176"/>
      <c r="N14" s="176"/>
      <c r="O14" s="176"/>
      <c r="P14" s="176"/>
      <c r="Q14" s="176"/>
      <c r="R14" s="176"/>
      <c r="S14" s="176"/>
      <c r="T14" s="176"/>
      <c r="U14" s="176"/>
      <c r="V14" s="176"/>
      <c r="W14" s="176"/>
      <c r="X14" s="176"/>
      <c r="Y14" s="176"/>
      <c r="Z14" s="176"/>
      <c r="AA14" s="176"/>
      <c r="AB14" s="176"/>
      <c r="AC14" s="176"/>
      <c r="AD14" s="176"/>
      <c r="AE14" s="177"/>
      <c r="AF14" s="15"/>
    </row>
    <row r="15" spans="1:49" ht="97.5" customHeight="1">
      <c r="G15" s="197"/>
      <c r="H15" s="203"/>
      <c r="I15" s="174" t="s">
        <v>66</v>
      </c>
      <c r="J15" s="174"/>
      <c r="K15" s="175" t="s">
        <v>74</v>
      </c>
      <c r="L15" s="176"/>
      <c r="M15" s="176"/>
      <c r="N15" s="176"/>
      <c r="O15" s="176"/>
      <c r="P15" s="176"/>
      <c r="Q15" s="176"/>
      <c r="R15" s="176"/>
      <c r="S15" s="176"/>
      <c r="T15" s="176"/>
      <c r="U15" s="176"/>
      <c r="V15" s="176"/>
      <c r="W15" s="176"/>
      <c r="X15" s="176"/>
      <c r="Y15" s="176"/>
      <c r="Z15" s="176"/>
      <c r="AA15" s="176"/>
      <c r="AB15" s="176"/>
      <c r="AC15" s="176"/>
      <c r="AD15" s="176"/>
      <c r="AE15" s="177"/>
      <c r="AF15" s="1"/>
    </row>
    <row r="16" spans="1:49" ht="43.5" customHeight="1">
      <c r="G16" s="197"/>
      <c r="H16" s="178" t="s">
        <v>26</v>
      </c>
      <c r="I16" s="179"/>
      <c r="J16" s="180"/>
      <c r="K16" s="181" t="s">
        <v>59</v>
      </c>
      <c r="L16" s="182"/>
      <c r="M16" s="182"/>
      <c r="N16" s="182"/>
      <c r="O16" s="182"/>
      <c r="P16" s="182"/>
      <c r="Q16" s="182"/>
      <c r="R16" s="182"/>
      <c r="S16" s="182"/>
      <c r="T16" s="182"/>
      <c r="U16" s="182"/>
      <c r="V16" s="182"/>
      <c r="W16" s="182"/>
      <c r="X16" s="182"/>
      <c r="Y16" s="182"/>
      <c r="Z16" s="182"/>
      <c r="AA16" s="182"/>
      <c r="AB16" s="182"/>
      <c r="AC16" s="182"/>
      <c r="AD16" s="182"/>
      <c r="AE16" s="183"/>
      <c r="AF16" s="1"/>
    </row>
    <row r="17" spans="6:44" ht="65.25" customHeight="1">
      <c r="G17" s="184" t="s">
        <v>25</v>
      </c>
      <c r="H17" s="185"/>
      <c r="I17" s="190" t="s">
        <v>22</v>
      </c>
      <c r="J17" s="191"/>
      <c r="K17" s="192" t="s">
        <v>69</v>
      </c>
      <c r="L17" s="193"/>
      <c r="M17" s="193"/>
      <c r="N17" s="193"/>
      <c r="O17" s="193"/>
      <c r="P17" s="193"/>
      <c r="Q17" s="193"/>
      <c r="R17" s="193"/>
      <c r="S17" s="193"/>
      <c r="T17" s="193"/>
      <c r="U17" s="193"/>
      <c r="V17" s="193"/>
      <c r="W17" s="193"/>
      <c r="X17" s="193"/>
      <c r="Y17" s="193"/>
      <c r="Z17" s="193"/>
      <c r="AA17" s="193"/>
      <c r="AB17" s="193"/>
      <c r="AC17" s="193"/>
      <c r="AD17" s="193"/>
      <c r="AE17" s="194"/>
      <c r="AF17" s="1"/>
    </row>
    <row r="18" spans="6:44" ht="65.25" customHeight="1">
      <c r="G18" s="186"/>
      <c r="H18" s="187"/>
      <c r="I18" s="190" t="s">
        <v>65</v>
      </c>
      <c r="J18" s="191"/>
      <c r="K18" s="192" t="s">
        <v>70</v>
      </c>
      <c r="L18" s="193"/>
      <c r="M18" s="193"/>
      <c r="N18" s="193"/>
      <c r="O18" s="193"/>
      <c r="P18" s="193"/>
      <c r="Q18" s="193"/>
      <c r="R18" s="193"/>
      <c r="S18" s="193"/>
      <c r="T18" s="193"/>
      <c r="U18" s="193"/>
      <c r="V18" s="193"/>
      <c r="W18" s="193"/>
      <c r="X18" s="193"/>
      <c r="Y18" s="193"/>
      <c r="Z18" s="193"/>
      <c r="AA18" s="193"/>
      <c r="AB18" s="193"/>
      <c r="AC18" s="193"/>
      <c r="AD18" s="193"/>
      <c r="AE18" s="194"/>
      <c r="AF18" s="1"/>
    </row>
    <row r="19" spans="6:44" ht="65.25" customHeight="1" thickBot="1">
      <c r="G19" s="188"/>
      <c r="H19" s="189"/>
      <c r="I19" s="195" t="s">
        <v>66</v>
      </c>
      <c r="J19" s="196"/>
      <c r="K19" s="164" t="s">
        <v>71</v>
      </c>
      <c r="L19" s="165"/>
      <c r="M19" s="165"/>
      <c r="N19" s="165"/>
      <c r="O19" s="165"/>
      <c r="P19" s="165"/>
      <c r="Q19" s="165"/>
      <c r="R19" s="165"/>
      <c r="S19" s="165"/>
      <c r="T19" s="165"/>
      <c r="U19" s="165"/>
      <c r="V19" s="165"/>
      <c r="W19" s="165"/>
      <c r="X19" s="165"/>
      <c r="Y19" s="165"/>
      <c r="Z19" s="165"/>
      <c r="AA19" s="165"/>
      <c r="AB19" s="165"/>
      <c r="AC19" s="165"/>
      <c r="AD19" s="165"/>
      <c r="AE19" s="166"/>
      <c r="AF19" s="1"/>
    </row>
    <row r="20" spans="6:44" ht="9.75" customHeight="1">
      <c r="G20" s="26"/>
      <c r="H20" s="26"/>
      <c r="I20" s="27"/>
      <c r="J20" s="27"/>
      <c r="K20" s="25"/>
      <c r="L20" s="25"/>
      <c r="M20" s="25"/>
      <c r="N20" s="25"/>
      <c r="O20" s="25"/>
      <c r="P20" s="25"/>
      <c r="Q20" s="25"/>
      <c r="R20" s="25"/>
      <c r="S20" s="25"/>
      <c r="T20" s="25"/>
      <c r="U20" s="25"/>
      <c r="V20" s="25"/>
      <c r="W20" s="25"/>
      <c r="X20" s="25"/>
      <c r="Y20" s="25"/>
      <c r="Z20" s="25"/>
      <c r="AA20" s="25"/>
      <c r="AB20" s="25"/>
      <c r="AC20" s="25"/>
      <c r="AD20" s="25"/>
      <c r="AE20" s="25"/>
      <c r="AF20" s="55"/>
    </row>
    <row r="21" spans="6:44" ht="20.25" customHeight="1" thickBot="1">
      <c r="G21" s="13" t="s">
        <v>2</v>
      </c>
      <c r="H21" s="6"/>
      <c r="I21" s="6"/>
      <c r="J21" s="6"/>
      <c r="K21" s="6"/>
      <c r="L21" s="6"/>
      <c r="M21" s="6"/>
      <c r="N21" s="6"/>
      <c r="O21" s="6"/>
      <c r="P21" s="6"/>
      <c r="Q21" s="6"/>
      <c r="R21" s="6"/>
      <c r="S21" s="7"/>
      <c r="T21" s="2"/>
      <c r="U21" s="2"/>
      <c r="V21" s="2"/>
      <c r="W21" s="2"/>
      <c r="X21" s="2"/>
      <c r="Y21" s="2"/>
      <c r="Z21" s="2"/>
      <c r="AA21" s="2"/>
      <c r="AB21" s="18"/>
      <c r="AC21" s="18"/>
      <c r="AD21" s="18"/>
      <c r="AE21" s="18"/>
      <c r="AF21" s="1"/>
    </row>
    <row r="22" spans="6:44" ht="28.5" customHeight="1" thickBot="1">
      <c r="G22" s="167" t="s">
        <v>0</v>
      </c>
      <c r="H22" s="168"/>
      <c r="I22" s="168"/>
      <c r="J22" s="168"/>
      <c r="K22" s="168"/>
      <c r="L22" s="169"/>
      <c r="M22" s="170">
        <f>AC64</f>
        <v>4996200</v>
      </c>
      <c r="N22" s="171"/>
      <c r="O22" s="171"/>
      <c r="P22" s="171"/>
      <c r="Q22" s="171"/>
      <c r="R22" s="171"/>
      <c r="S22" s="171"/>
      <c r="T22" s="171"/>
      <c r="U22" s="21" t="s">
        <v>12</v>
      </c>
      <c r="V22" s="39"/>
      <c r="W22" s="39"/>
      <c r="X22" s="39"/>
      <c r="Y22" s="2"/>
      <c r="Z22" s="2"/>
      <c r="AA22" s="2"/>
      <c r="AB22" s="18"/>
      <c r="AC22" s="18"/>
      <c r="AD22" s="18"/>
      <c r="AE22" s="18"/>
      <c r="AF22" s="34"/>
      <c r="AG22" s="35"/>
    </row>
    <row r="23" spans="6:44" ht="18.75" customHeight="1" thickBot="1">
      <c r="G23" s="13" t="s">
        <v>1</v>
      </c>
      <c r="L23" s="16"/>
      <c r="M23" s="16"/>
      <c r="N23" s="7"/>
      <c r="O23" s="17"/>
      <c r="P23" s="17"/>
      <c r="Q23" s="17"/>
      <c r="R23" s="17"/>
      <c r="S23" s="17"/>
      <c r="T23" s="17"/>
      <c r="U23" s="17"/>
      <c r="V23" s="17"/>
      <c r="W23" s="17"/>
      <c r="X23" s="17"/>
      <c r="Y23" s="17"/>
      <c r="Z23" s="11"/>
      <c r="AA23" s="2"/>
      <c r="AB23" s="18"/>
      <c r="AC23" s="18"/>
      <c r="AD23" s="18"/>
      <c r="AE23" s="18"/>
      <c r="AF23" s="1"/>
    </row>
    <row r="24" spans="6:44" ht="18.75" customHeight="1" thickBot="1">
      <c r="G24" s="172" t="s">
        <v>13</v>
      </c>
      <c r="H24" s="173"/>
      <c r="I24" s="173"/>
      <c r="J24" s="173"/>
      <c r="K24" s="173"/>
      <c r="L24" s="173"/>
      <c r="M24" s="173"/>
      <c r="N24" s="173"/>
      <c r="O24" s="173"/>
      <c r="P24" s="173"/>
      <c r="Q24" s="173"/>
      <c r="R24" s="48"/>
      <c r="S24" s="48"/>
      <c r="T24" s="173" t="s">
        <v>36</v>
      </c>
      <c r="U24" s="228"/>
      <c r="V24" s="228"/>
      <c r="W24" s="228"/>
      <c r="X24" s="229"/>
      <c r="Y24" s="46"/>
      <c r="Z24" s="173" t="s">
        <v>14</v>
      </c>
      <c r="AA24" s="173"/>
      <c r="AB24" s="173"/>
      <c r="AC24" s="173"/>
      <c r="AD24" s="46" t="s">
        <v>54</v>
      </c>
      <c r="AE24" s="22"/>
      <c r="AF24" s="1"/>
    </row>
    <row r="25" spans="6:44" ht="18.75" customHeight="1" thickBot="1">
      <c r="G25" s="230" t="s">
        <v>3</v>
      </c>
      <c r="H25" s="248" t="s">
        <v>5</v>
      </c>
      <c r="I25" s="249"/>
      <c r="J25" s="249"/>
      <c r="K25" s="250"/>
      <c r="L25" s="36" t="s">
        <v>6</v>
      </c>
      <c r="M25" s="251" t="s">
        <v>7</v>
      </c>
      <c r="N25" s="251"/>
      <c r="O25" s="251"/>
      <c r="P25" s="251"/>
      <c r="Q25" s="251"/>
      <c r="R25" s="251"/>
      <c r="S25" s="251"/>
      <c r="T25" s="251"/>
      <c r="U25" s="251"/>
      <c r="V25" s="56" t="s">
        <v>44</v>
      </c>
      <c r="W25" s="56" t="s">
        <v>23</v>
      </c>
      <c r="X25" s="56" t="s">
        <v>24</v>
      </c>
      <c r="Y25" s="252" t="s">
        <v>8</v>
      </c>
      <c r="Z25" s="249"/>
      <c r="AA25" s="252" t="s">
        <v>9</v>
      </c>
      <c r="AB25" s="249"/>
      <c r="AC25" s="252" t="s">
        <v>4</v>
      </c>
      <c r="AD25" s="249"/>
      <c r="AE25" s="253"/>
      <c r="AF25" s="1"/>
    </row>
    <row r="26" spans="6:44" ht="18.75" customHeight="1" thickTop="1">
      <c r="G26" s="231"/>
      <c r="H26" s="254" t="s">
        <v>27</v>
      </c>
      <c r="I26" s="142"/>
      <c r="J26" s="142"/>
      <c r="K26" s="255"/>
      <c r="L26" s="29">
        <v>1</v>
      </c>
      <c r="M26" s="256"/>
      <c r="N26" s="257"/>
      <c r="O26" s="257"/>
      <c r="P26" s="257"/>
      <c r="Q26" s="257"/>
      <c r="R26" s="257"/>
      <c r="S26" s="257"/>
      <c r="T26" s="257"/>
      <c r="U26" s="258"/>
      <c r="V26" s="44"/>
      <c r="W26" s="40"/>
      <c r="X26" s="44"/>
      <c r="Y26" s="259"/>
      <c r="Z26" s="260"/>
      <c r="AA26" s="143"/>
      <c r="AB26" s="144"/>
      <c r="AC26" s="259"/>
      <c r="AD26" s="260"/>
      <c r="AE26" s="261"/>
      <c r="AF26" s="1"/>
    </row>
    <row r="27" spans="6:44" ht="20.100000000000001" customHeight="1">
      <c r="G27" s="231"/>
      <c r="H27" s="141"/>
      <c r="I27" s="142"/>
      <c r="J27" s="142"/>
      <c r="K27" s="255"/>
      <c r="L27" s="28">
        <v>2</v>
      </c>
      <c r="M27" s="163"/>
      <c r="N27" s="163"/>
      <c r="O27" s="163"/>
      <c r="P27" s="163"/>
      <c r="Q27" s="163"/>
      <c r="R27" s="163"/>
      <c r="S27" s="163"/>
      <c r="T27" s="163"/>
      <c r="U27" s="163"/>
      <c r="V27" s="41"/>
      <c r="W27" s="41"/>
      <c r="X27" s="41"/>
      <c r="Y27" s="265"/>
      <c r="Z27" s="266"/>
      <c r="AA27" s="130"/>
      <c r="AB27" s="131"/>
      <c r="AC27" s="265"/>
      <c r="AD27" s="266"/>
      <c r="AE27" s="267"/>
      <c r="AF27" s="7"/>
    </row>
    <row r="28" spans="6:44" ht="20.100000000000001" customHeight="1">
      <c r="G28" s="231"/>
      <c r="H28" s="141"/>
      <c r="I28" s="142"/>
      <c r="J28" s="142"/>
      <c r="K28" s="255"/>
      <c r="L28" s="30">
        <v>3</v>
      </c>
      <c r="M28" s="158"/>
      <c r="N28" s="158"/>
      <c r="O28" s="158"/>
      <c r="P28" s="158"/>
      <c r="Q28" s="158"/>
      <c r="R28" s="158"/>
      <c r="S28" s="158"/>
      <c r="T28" s="158"/>
      <c r="U28" s="158"/>
      <c r="V28" s="38"/>
      <c r="W28" s="38"/>
      <c r="X28" s="38"/>
      <c r="Y28" s="265"/>
      <c r="Z28" s="266"/>
      <c r="AA28" s="130"/>
      <c r="AB28" s="131"/>
      <c r="AC28" s="265"/>
      <c r="AD28" s="266"/>
      <c r="AE28" s="267"/>
      <c r="AF28" s="7"/>
    </row>
    <row r="29" spans="6:44" ht="20.100000000000001" customHeight="1">
      <c r="G29" s="231"/>
      <c r="H29" s="67"/>
      <c r="I29" s="68"/>
      <c r="J29" s="68"/>
      <c r="K29" s="68"/>
      <c r="L29" s="68"/>
      <c r="M29" s="68"/>
      <c r="N29" s="68"/>
      <c r="O29" s="68"/>
      <c r="P29" s="68"/>
      <c r="Q29" s="68"/>
      <c r="R29" s="68"/>
      <c r="S29" s="68"/>
      <c r="T29" s="68"/>
      <c r="U29" s="68"/>
      <c r="V29" s="68"/>
      <c r="W29" s="68"/>
      <c r="X29" s="68"/>
      <c r="Y29" s="93"/>
      <c r="Z29" s="71"/>
      <c r="AA29" s="70" t="s">
        <v>11</v>
      </c>
      <c r="AB29" s="71"/>
      <c r="AC29" s="127"/>
      <c r="AD29" s="128"/>
      <c r="AE29" s="129"/>
    </row>
    <row r="30" spans="6:44" ht="20.100000000000001" customHeight="1">
      <c r="G30" s="231"/>
      <c r="H30" s="141" t="s">
        <v>28</v>
      </c>
      <c r="I30" s="142"/>
      <c r="J30" s="142"/>
      <c r="K30" s="142"/>
      <c r="L30" s="29">
        <v>1</v>
      </c>
      <c r="M30" s="160"/>
      <c r="N30" s="160"/>
      <c r="O30" s="160"/>
      <c r="P30" s="160"/>
      <c r="Q30" s="160"/>
      <c r="R30" s="160"/>
      <c r="S30" s="160"/>
      <c r="T30" s="160"/>
      <c r="U30" s="160"/>
      <c r="V30" s="42"/>
      <c r="W30" s="42"/>
      <c r="X30" s="42"/>
      <c r="Y30" s="161"/>
      <c r="Z30" s="162"/>
      <c r="AA30" s="143"/>
      <c r="AB30" s="144"/>
      <c r="AC30" s="145"/>
      <c r="AD30" s="146"/>
      <c r="AE30" s="147"/>
      <c r="AF30" s="7"/>
    </row>
    <row r="31" spans="6:44" ht="20.100000000000001" customHeight="1">
      <c r="F31" s="7"/>
      <c r="G31" s="231"/>
      <c r="H31" s="141"/>
      <c r="I31" s="142"/>
      <c r="J31" s="142"/>
      <c r="K31" s="142"/>
      <c r="L31" s="28">
        <v>2</v>
      </c>
      <c r="M31" s="163"/>
      <c r="N31" s="163"/>
      <c r="O31" s="163"/>
      <c r="P31" s="163"/>
      <c r="Q31" s="163"/>
      <c r="R31" s="163"/>
      <c r="S31" s="163"/>
      <c r="T31" s="163"/>
      <c r="U31" s="163"/>
      <c r="V31" s="47"/>
      <c r="W31" s="41"/>
      <c r="X31" s="41"/>
      <c r="Y31" s="132"/>
      <c r="Z31" s="133"/>
      <c r="AA31" s="130"/>
      <c r="AB31" s="131"/>
      <c r="AC31" s="132"/>
      <c r="AD31" s="133"/>
      <c r="AE31" s="134"/>
      <c r="AF31" s="7"/>
    </row>
    <row r="32" spans="6:44" ht="20.25" customHeight="1">
      <c r="F32" s="7"/>
      <c r="G32" s="231"/>
      <c r="H32" s="141"/>
      <c r="I32" s="142"/>
      <c r="J32" s="142"/>
      <c r="K32" s="142"/>
      <c r="L32" s="30">
        <v>3</v>
      </c>
      <c r="M32" s="158"/>
      <c r="N32" s="158"/>
      <c r="O32" s="158"/>
      <c r="P32" s="158"/>
      <c r="Q32" s="158"/>
      <c r="R32" s="158"/>
      <c r="S32" s="158"/>
      <c r="T32" s="158"/>
      <c r="U32" s="158"/>
      <c r="V32" s="43"/>
      <c r="W32" s="43"/>
      <c r="X32" s="43"/>
      <c r="Y32" s="268"/>
      <c r="Z32" s="269"/>
      <c r="AA32" s="270"/>
      <c r="AB32" s="271"/>
      <c r="AC32" s="268"/>
      <c r="AD32" s="269"/>
      <c r="AE32" s="272"/>
      <c r="AF32" s="7"/>
      <c r="AN32" s="2"/>
      <c r="AR32" s="7"/>
    </row>
    <row r="33" spans="2:44" ht="20.25" customHeight="1">
      <c r="F33" s="7"/>
      <c r="G33" s="231"/>
      <c r="H33" s="67"/>
      <c r="I33" s="68"/>
      <c r="J33" s="68"/>
      <c r="K33" s="68"/>
      <c r="L33" s="68"/>
      <c r="M33" s="93"/>
      <c r="N33" s="93"/>
      <c r="O33" s="93"/>
      <c r="P33" s="93"/>
      <c r="Q33" s="93"/>
      <c r="R33" s="93"/>
      <c r="S33" s="93"/>
      <c r="T33" s="93"/>
      <c r="U33" s="93"/>
      <c r="V33" s="93"/>
      <c r="W33" s="93"/>
      <c r="X33" s="93"/>
      <c r="Y33" s="93"/>
      <c r="Z33" s="71"/>
      <c r="AA33" s="70" t="s">
        <v>11</v>
      </c>
      <c r="AB33" s="71"/>
      <c r="AC33" s="127"/>
      <c r="AD33" s="128"/>
      <c r="AE33" s="129"/>
      <c r="AF33" s="7"/>
      <c r="AN33" s="2"/>
      <c r="AR33" s="7"/>
    </row>
    <row r="34" spans="2:44" ht="20.25" customHeight="1">
      <c r="F34" s="7"/>
      <c r="G34" s="231"/>
      <c r="H34" s="139" t="s">
        <v>29</v>
      </c>
      <c r="I34" s="140"/>
      <c r="J34" s="140"/>
      <c r="K34" s="140"/>
      <c r="L34" s="33">
        <v>1</v>
      </c>
      <c r="M34" s="152" t="s">
        <v>55</v>
      </c>
      <c r="N34" s="152"/>
      <c r="O34" s="152"/>
      <c r="P34" s="152"/>
      <c r="Q34" s="152"/>
      <c r="R34" s="152"/>
      <c r="S34" s="152"/>
      <c r="T34" s="152"/>
      <c r="U34" s="152"/>
      <c r="V34" s="152"/>
      <c r="W34" s="152"/>
      <c r="X34" s="152"/>
      <c r="Y34" s="153">
        <v>80000</v>
      </c>
      <c r="Z34" s="153"/>
      <c r="AA34" s="143">
        <v>30</v>
      </c>
      <c r="AB34" s="144"/>
      <c r="AC34" s="81">
        <f>Y34*AA34</f>
        <v>2400000</v>
      </c>
      <c r="AD34" s="82"/>
      <c r="AE34" s="83"/>
      <c r="AF34" s="7"/>
      <c r="AN34" s="2"/>
      <c r="AR34" s="7"/>
    </row>
    <row r="35" spans="2:44" ht="20.25" customHeight="1">
      <c r="F35" s="7"/>
      <c r="G35" s="231"/>
      <c r="H35" s="141"/>
      <c r="I35" s="142"/>
      <c r="J35" s="142"/>
      <c r="K35" s="142"/>
      <c r="L35" s="28">
        <v>2</v>
      </c>
      <c r="M35" s="154" t="s">
        <v>52</v>
      </c>
      <c r="N35" s="155"/>
      <c r="O35" s="155"/>
      <c r="P35" s="155"/>
      <c r="Q35" s="155"/>
      <c r="R35" s="155"/>
      <c r="S35" s="155"/>
      <c r="T35" s="155"/>
      <c r="U35" s="155"/>
      <c r="V35" s="155"/>
      <c r="W35" s="155"/>
      <c r="X35" s="156"/>
      <c r="Y35" s="157">
        <v>29000</v>
      </c>
      <c r="Z35" s="157"/>
      <c r="AA35" s="130">
        <v>32</v>
      </c>
      <c r="AB35" s="131"/>
      <c r="AC35" s="149">
        <f>Y35*AA35</f>
        <v>928000</v>
      </c>
      <c r="AD35" s="150"/>
      <c r="AE35" s="151"/>
      <c r="AF35" s="19"/>
      <c r="AN35" s="2"/>
    </row>
    <row r="36" spans="2:44" ht="20.25" customHeight="1">
      <c r="F36" s="7"/>
      <c r="G36" s="231"/>
      <c r="H36" s="141"/>
      <c r="I36" s="142"/>
      <c r="J36" s="142"/>
      <c r="K36" s="142"/>
      <c r="L36" s="33">
        <v>3</v>
      </c>
      <c r="M36" s="154" t="s">
        <v>53</v>
      </c>
      <c r="N36" s="155"/>
      <c r="O36" s="155"/>
      <c r="P36" s="155"/>
      <c r="Q36" s="155"/>
      <c r="R36" s="155"/>
      <c r="S36" s="155"/>
      <c r="T36" s="155"/>
      <c r="U36" s="155"/>
      <c r="V36" s="155"/>
      <c r="W36" s="155"/>
      <c r="X36" s="156"/>
      <c r="Y36" s="157">
        <v>3000</v>
      </c>
      <c r="Z36" s="157"/>
      <c r="AA36" s="130">
        <v>32</v>
      </c>
      <c r="AB36" s="148"/>
      <c r="AC36" s="149">
        <f>Y36*AA36</f>
        <v>96000</v>
      </c>
      <c r="AD36" s="150"/>
      <c r="AE36" s="151"/>
      <c r="AF36" s="2"/>
      <c r="AN36" s="20"/>
    </row>
    <row r="37" spans="2:44" ht="20.25" customHeight="1">
      <c r="F37" s="7"/>
      <c r="G37" s="231"/>
      <c r="H37" s="141"/>
      <c r="I37" s="142"/>
      <c r="J37" s="142"/>
      <c r="K37" s="142"/>
      <c r="L37" s="28">
        <v>4</v>
      </c>
      <c r="M37" s="154" t="s">
        <v>51</v>
      </c>
      <c r="N37" s="155"/>
      <c r="O37" s="155"/>
      <c r="P37" s="155"/>
      <c r="Q37" s="155"/>
      <c r="R37" s="155"/>
      <c r="S37" s="155"/>
      <c r="T37" s="155"/>
      <c r="U37" s="155"/>
      <c r="V37" s="155"/>
      <c r="W37" s="155"/>
      <c r="X37" s="156"/>
      <c r="Y37" s="157">
        <v>14200</v>
      </c>
      <c r="Z37" s="157"/>
      <c r="AA37" s="130" t="s">
        <v>48</v>
      </c>
      <c r="AB37" s="148"/>
      <c r="AC37" s="149">
        <v>14200</v>
      </c>
      <c r="AD37" s="150"/>
      <c r="AE37" s="151"/>
      <c r="AF37" s="2"/>
      <c r="AN37" s="20"/>
    </row>
    <row r="38" spans="2:44" ht="20.25" customHeight="1">
      <c r="F38" s="7"/>
      <c r="G38" s="231"/>
      <c r="H38" s="141"/>
      <c r="I38" s="142"/>
      <c r="J38" s="142"/>
      <c r="K38" s="142"/>
      <c r="L38" s="33">
        <v>5</v>
      </c>
      <c r="M38" s="158" t="s">
        <v>57</v>
      </c>
      <c r="N38" s="158"/>
      <c r="O38" s="158"/>
      <c r="P38" s="158"/>
      <c r="Q38" s="158"/>
      <c r="R38" s="158"/>
      <c r="S38" s="158"/>
      <c r="T38" s="158"/>
      <c r="U38" s="158"/>
      <c r="V38" s="158"/>
      <c r="W38" s="158"/>
      <c r="X38" s="158"/>
      <c r="Y38" s="159">
        <v>220000</v>
      </c>
      <c r="Z38" s="159"/>
      <c r="AA38" s="130" t="s">
        <v>48</v>
      </c>
      <c r="AB38" s="148"/>
      <c r="AC38" s="149">
        <f>Y38</f>
        <v>220000</v>
      </c>
      <c r="AD38" s="150"/>
      <c r="AE38" s="151"/>
      <c r="AN38" s="2"/>
    </row>
    <row r="39" spans="2:44" ht="20.25" customHeight="1">
      <c r="F39" s="7"/>
      <c r="G39" s="231"/>
      <c r="H39" s="135"/>
      <c r="I39" s="93"/>
      <c r="J39" s="93"/>
      <c r="K39" s="93"/>
      <c r="L39" s="93"/>
      <c r="M39" s="93"/>
      <c r="N39" s="93"/>
      <c r="O39" s="93"/>
      <c r="P39" s="93"/>
      <c r="Q39" s="93"/>
      <c r="R39" s="93"/>
      <c r="S39" s="93"/>
      <c r="T39" s="93"/>
      <c r="U39" s="93"/>
      <c r="V39" s="93"/>
      <c r="W39" s="93"/>
      <c r="X39" s="93"/>
      <c r="Y39" s="93"/>
      <c r="Z39" s="71"/>
      <c r="AA39" s="70" t="s">
        <v>11</v>
      </c>
      <c r="AB39" s="71"/>
      <c r="AC39" s="136">
        <f>SUM(AC34:AE38)</f>
        <v>3658200</v>
      </c>
      <c r="AD39" s="137"/>
      <c r="AE39" s="138"/>
      <c r="AN39" s="2"/>
    </row>
    <row r="40" spans="2:44" ht="20.25" customHeight="1">
      <c r="F40" s="7"/>
      <c r="G40" s="231"/>
      <c r="H40" s="139" t="s">
        <v>30</v>
      </c>
      <c r="I40" s="140"/>
      <c r="J40" s="140"/>
      <c r="K40" s="140"/>
      <c r="L40" s="33">
        <v>1</v>
      </c>
      <c r="M40" s="119"/>
      <c r="N40" s="119"/>
      <c r="O40" s="119"/>
      <c r="P40" s="119"/>
      <c r="Q40" s="119"/>
      <c r="R40" s="119"/>
      <c r="S40" s="119"/>
      <c r="T40" s="119"/>
      <c r="U40" s="119"/>
      <c r="V40" s="119"/>
      <c r="W40" s="119"/>
      <c r="X40" s="119"/>
      <c r="Y40" s="120"/>
      <c r="Z40" s="120"/>
      <c r="AA40" s="143"/>
      <c r="AB40" s="144"/>
      <c r="AC40" s="145"/>
      <c r="AD40" s="146"/>
      <c r="AE40" s="147"/>
      <c r="AN40" s="2"/>
    </row>
    <row r="41" spans="2:44" ht="20.25" customHeight="1">
      <c r="F41" s="7"/>
      <c r="G41" s="231"/>
      <c r="H41" s="141"/>
      <c r="I41" s="142"/>
      <c r="J41" s="142"/>
      <c r="K41" s="142"/>
      <c r="L41" s="28">
        <v>2</v>
      </c>
      <c r="M41" s="121"/>
      <c r="N41" s="121"/>
      <c r="O41" s="121"/>
      <c r="P41" s="121"/>
      <c r="Q41" s="121"/>
      <c r="R41" s="121"/>
      <c r="S41" s="121"/>
      <c r="T41" s="121"/>
      <c r="U41" s="121"/>
      <c r="V41" s="121"/>
      <c r="W41" s="121"/>
      <c r="X41" s="121"/>
      <c r="Y41" s="122"/>
      <c r="Z41" s="122"/>
      <c r="AA41" s="130"/>
      <c r="AB41" s="131"/>
      <c r="AC41" s="132"/>
      <c r="AD41" s="133"/>
      <c r="AE41" s="134"/>
      <c r="AN41" s="2"/>
    </row>
    <row r="42" spans="2:44" ht="20.25" customHeight="1">
      <c r="F42" s="7"/>
      <c r="G42" s="231"/>
      <c r="H42" s="67"/>
      <c r="I42" s="68"/>
      <c r="J42" s="68"/>
      <c r="K42" s="68"/>
      <c r="L42" s="68"/>
      <c r="M42" s="93"/>
      <c r="N42" s="93"/>
      <c r="O42" s="93"/>
      <c r="P42" s="93"/>
      <c r="Q42" s="93"/>
      <c r="R42" s="93"/>
      <c r="S42" s="93"/>
      <c r="T42" s="93"/>
      <c r="U42" s="93"/>
      <c r="V42" s="93"/>
      <c r="W42" s="93"/>
      <c r="X42" s="93"/>
      <c r="Y42" s="93"/>
      <c r="Z42" s="71"/>
      <c r="AA42" s="70" t="s">
        <v>11</v>
      </c>
      <c r="AB42" s="71"/>
      <c r="AC42" s="127"/>
      <c r="AD42" s="128"/>
      <c r="AE42" s="129"/>
      <c r="AN42" s="2"/>
    </row>
    <row r="43" spans="2:44" ht="20.25" customHeight="1">
      <c r="B43" s="24"/>
      <c r="F43" s="7"/>
      <c r="G43" s="231"/>
      <c r="H43" s="75" t="s">
        <v>38</v>
      </c>
      <c r="I43" s="76"/>
      <c r="J43" s="76"/>
      <c r="K43" s="76"/>
      <c r="L43" s="49">
        <v>1</v>
      </c>
      <c r="M43" s="119"/>
      <c r="N43" s="119"/>
      <c r="O43" s="119"/>
      <c r="P43" s="119"/>
      <c r="Q43" s="119"/>
      <c r="R43" s="119"/>
      <c r="S43" s="119"/>
      <c r="T43" s="119"/>
      <c r="U43" s="119"/>
      <c r="V43" s="119"/>
      <c r="W43" s="119"/>
      <c r="X43" s="119"/>
      <c r="Y43" s="120"/>
      <c r="Z43" s="120"/>
      <c r="AA43" s="79"/>
      <c r="AB43" s="80"/>
      <c r="AC43" s="105"/>
      <c r="AD43" s="106"/>
      <c r="AE43" s="107"/>
      <c r="AN43" s="2"/>
    </row>
    <row r="44" spans="2:44" ht="20.25" customHeight="1">
      <c r="B44" s="24"/>
      <c r="F44" s="7"/>
      <c r="G44" s="231"/>
      <c r="H44" s="77"/>
      <c r="I44" s="78"/>
      <c r="J44" s="78"/>
      <c r="K44" s="78"/>
      <c r="L44" s="50">
        <v>2</v>
      </c>
      <c r="M44" s="121"/>
      <c r="N44" s="121"/>
      <c r="O44" s="121"/>
      <c r="P44" s="121"/>
      <c r="Q44" s="121"/>
      <c r="R44" s="121"/>
      <c r="S44" s="121"/>
      <c r="T44" s="121"/>
      <c r="U44" s="121"/>
      <c r="V44" s="121"/>
      <c r="W44" s="121"/>
      <c r="X44" s="121"/>
      <c r="Y44" s="122"/>
      <c r="Z44" s="122"/>
      <c r="AA44" s="57"/>
      <c r="AB44" s="58"/>
      <c r="AC44" s="59"/>
      <c r="AD44" s="60"/>
      <c r="AE44" s="61"/>
    </row>
    <row r="45" spans="2:44" ht="20.25" customHeight="1">
      <c r="B45" s="24"/>
      <c r="F45" s="7"/>
      <c r="G45" s="231"/>
      <c r="H45" s="67"/>
      <c r="I45" s="68"/>
      <c r="J45" s="68"/>
      <c r="K45" s="68"/>
      <c r="L45" s="68"/>
      <c r="M45" s="93"/>
      <c r="N45" s="93"/>
      <c r="O45" s="93"/>
      <c r="P45" s="93"/>
      <c r="Q45" s="93"/>
      <c r="R45" s="93"/>
      <c r="S45" s="93"/>
      <c r="T45" s="93"/>
      <c r="U45" s="93"/>
      <c r="V45" s="93"/>
      <c r="W45" s="93"/>
      <c r="X45" s="93"/>
      <c r="Y45" s="93"/>
      <c r="Z45" s="71"/>
      <c r="AA45" s="70" t="s">
        <v>11</v>
      </c>
      <c r="AB45" s="71"/>
      <c r="AC45" s="72"/>
      <c r="AD45" s="73"/>
      <c r="AE45" s="74"/>
    </row>
    <row r="46" spans="2:44" ht="20.25" customHeight="1">
      <c r="B46" s="24"/>
      <c r="F46" s="7"/>
      <c r="G46" s="231"/>
      <c r="H46" s="75" t="s">
        <v>39</v>
      </c>
      <c r="I46" s="76"/>
      <c r="J46" s="76"/>
      <c r="K46" s="76"/>
      <c r="L46" s="52">
        <v>1</v>
      </c>
      <c r="M46" s="119"/>
      <c r="N46" s="119"/>
      <c r="O46" s="119"/>
      <c r="P46" s="119"/>
      <c r="Q46" s="119"/>
      <c r="R46" s="119"/>
      <c r="S46" s="119"/>
      <c r="T46" s="119"/>
      <c r="U46" s="119"/>
      <c r="V46" s="119"/>
      <c r="W46" s="119"/>
      <c r="X46" s="119"/>
      <c r="Y46" s="120"/>
      <c r="Z46" s="120"/>
      <c r="AA46" s="108"/>
      <c r="AB46" s="109"/>
      <c r="AC46" s="112"/>
      <c r="AD46" s="113"/>
      <c r="AE46" s="114"/>
    </row>
    <row r="47" spans="2:44" ht="20.25" customHeight="1">
      <c r="B47" s="24"/>
      <c r="F47" s="7"/>
      <c r="G47" s="231"/>
      <c r="H47" s="77"/>
      <c r="I47" s="78"/>
      <c r="J47" s="78"/>
      <c r="K47" s="78"/>
      <c r="L47" s="53">
        <v>2</v>
      </c>
      <c r="M47" s="121"/>
      <c r="N47" s="121"/>
      <c r="O47" s="121"/>
      <c r="P47" s="121"/>
      <c r="Q47" s="121"/>
      <c r="R47" s="121"/>
      <c r="S47" s="121"/>
      <c r="T47" s="121"/>
      <c r="U47" s="121"/>
      <c r="V47" s="121"/>
      <c r="W47" s="121"/>
      <c r="X47" s="121"/>
      <c r="Y47" s="122"/>
      <c r="Z47" s="122"/>
      <c r="AA47" s="110"/>
      <c r="AB47" s="111"/>
      <c r="AC47" s="115"/>
      <c r="AD47" s="116"/>
      <c r="AE47" s="117"/>
    </row>
    <row r="48" spans="2:44" ht="20.25" customHeight="1">
      <c r="B48" s="24"/>
      <c r="F48" s="7"/>
      <c r="G48" s="231"/>
      <c r="H48" s="67"/>
      <c r="I48" s="125"/>
      <c r="J48" s="125"/>
      <c r="K48" s="125"/>
      <c r="L48" s="125"/>
      <c r="M48" s="125"/>
      <c r="N48" s="125"/>
      <c r="O48" s="125"/>
      <c r="P48" s="125"/>
      <c r="Q48" s="125"/>
      <c r="R48" s="125"/>
      <c r="S48" s="125"/>
      <c r="T48" s="125"/>
      <c r="U48" s="125"/>
      <c r="V48" s="125"/>
      <c r="W48" s="125"/>
      <c r="X48" s="125"/>
      <c r="Y48" s="125"/>
      <c r="Z48" s="126"/>
      <c r="AA48" s="70" t="s">
        <v>37</v>
      </c>
      <c r="AB48" s="118"/>
      <c r="AC48" s="72"/>
      <c r="AD48" s="123"/>
      <c r="AE48" s="124"/>
    </row>
    <row r="49" spans="1:49" ht="20.25" customHeight="1">
      <c r="B49" s="24"/>
      <c r="F49" s="7"/>
      <c r="G49" s="231"/>
      <c r="H49" s="75" t="s">
        <v>43</v>
      </c>
      <c r="I49" s="76"/>
      <c r="J49" s="76"/>
      <c r="K49" s="101"/>
      <c r="L49" s="54">
        <v>1</v>
      </c>
      <c r="M49" s="119"/>
      <c r="N49" s="119"/>
      <c r="O49" s="119"/>
      <c r="P49" s="119"/>
      <c r="Q49" s="119"/>
      <c r="R49" s="119"/>
      <c r="S49" s="119"/>
      <c r="T49" s="119"/>
      <c r="U49" s="119"/>
      <c r="V49" s="119"/>
      <c r="W49" s="119"/>
      <c r="X49" s="119"/>
      <c r="Y49" s="120"/>
      <c r="Z49" s="120"/>
      <c r="AA49" s="103"/>
      <c r="AB49" s="104"/>
      <c r="AC49" s="105"/>
      <c r="AD49" s="106"/>
      <c r="AE49" s="107"/>
    </row>
    <row r="50" spans="1:49" ht="20.25" customHeight="1">
      <c r="B50" s="24"/>
      <c r="F50" s="7"/>
      <c r="G50" s="231"/>
      <c r="H50" s="77"/>
      <c r="I50" s="78"/>
      <c r="J50" s="78"/>
      <c r="K50" s="102"/>
      <c r="L50" s="50">
        <v>2</v>
      </c>
      <c r="M50" s="121"/>
      <c r="N50" s="121"/>
      <c r="O50" s="121"/>
      <c r="P50" s="121"/>
      <c r="Q50" s="121"/>
      <c r="R50" s="121"/>
      <c r="S50" s="121"/>
      <c r="T50" s="121"/>
      <c r="U50" s="121"/>
      <c r="V50" s="121"/>
      <c r="W50" s="121"/>
      <c r="X50" s="121"/>
      <c r="Y50" s="122"/>
      <c r="Z50" s="122"/>
      <c r="AA50" s="57"/>
      <c r="AB50" s="100"/>
      <c r="AC50" s="59"/>
      <c r="AD50" s="60"/>
      <c r="AE50" s="61"/>
    </row>
    <row r="51" spans="1:49" ht="20.25" customHeight="1">
      <c r="B51" s="24"/>
      <c r="F51" s="7"/>
      <c r="G51" s="231"/>
      <c r="H51" s="67"/>
      <c r="I51" s="68"/>
      <c r="J51" s="68"/>
      <c r="K51" s="68"/>
      <c r="L51" s="68"/>
      <c r="M51" s="68"/>
      <c r="N51" s="68"/>
      <c r="O51" s="68"/>
      <c r="P51" s="68"/>
      <c r="Q51" s="68"/>
      <c r="R51" s="68"/>
      <c r="S51" s="68"/>
      <c r="T51" s="68"/>
      <c r="U51" s="68"/>
      <c r="V51" s="68"/>
      <c r="W51" s="68"/>
      <c r="X51" s="68"/>
      <c r="Y51" s="68"/>
      <c r="Z51" s="69"/>
      <c r="AA51" s="70" t="s">
        <v>11</v>
      </c>
      <c r="AB51" s="71"/>
      <c r="AC51" s="72"/>
      <c r="AD51" s="73"/>
      <c r="AE51" s="74"/>
    </row>
    <row r="52" spans="1:49" ht="20.25" customHeight="1">
      <c r="B52" s="24"/>
      <c r="F52" s="7"/>
      <c r="G52" s="231"/>
      <c r="H52" s="75" t="s">
        <v>40</v>
      </c>
      <c r="I52" s="76"/>
      <c r="J52" s="76"/>
      <c r="K52" s="76"/>
      <c r="L52" s="49">
        <v>1</v>
      </c>
      <c r="M52" s="275" t="s">
        <v>56</v>
      </c>
      <c r="N52" s="276"/>
      <c r="O52" s="276"/>
      <c r="P52" s="276"/>
      <c r="Q52" s="276"/>
      <c r="R52" s="276"/>
      <c r="S52" s="276"/>
      <c r="T52" s="276"/>
      <c r="U52" s="276"/>
      <c r="V52" s="276"/>
      <c r="W52" s="276"/>
      <c r="X52" s="277"/>
      <c r="Y52" s="153">
        <v>200000</v>
      </c>
      <c r="Z52" s="153"/>
      <c r="AA52" s="79">
        <v>2</v>
      </c>
      <c r="AB52" s="80"/>
      <c r="AC52" s="81">
        <f>Y52*AA52</f>
        <v>400000</v>
      </c>
      <c r="AD52" s="82"/>
      <c r="AE52" s="83"/>
    </row>
    <row r="53" spans="1:49" ht="20.25" customHeight="1">
      <c r="B53" s="24"/>
      <c r="F53" s="7"/>
      <c r="G53" s="231"/>
      <c r="H53" s="77"/>
      <c r="I53" s="78"/>
      <c r="J53" s="78"/>
      <c r="K53" s="78"/>
      <c r="L53" s="50">
        <v>2</v>
      </c>
      <c r="M53" s="121"/>
      <c r="N53" s="121"/>
      <c r="O53" s="121"/>
      <c r="P53" s="121"/>
      <c r="Q53" s="121"/>
      <c r="R53" s="121"/>
      <c r="S53" s="121"/>
      <c r="T53" s="121"/>
      <c r="U53" s="121"/>
      <c r="V53" s="121"/>
      <c r="W53" s="121"/>
      <c r="X53" s="121"/>
      <c r="Y53" s="157"/>
      <c r="Z53" s="157"/>
      <c r="AA53" s="57"/>
      <c r="AB53" s="58"/>
      <c r="AC53" s="59"/>
      <c r="AD53" s="60"/>
      <c r="AE53" s="61"/>
    </row>
    <row r="54" spans="1:49" ht="20.25" customHeight="1">
      <c r="B54" s="24"/>
      <c r="F54" s="7"/>
      <c r="G54" s="231"/>
      <c r="H54" s="77"/>
      <c r="I54" s="78"/>
      <c r="J54" s="78"/>
      <c r="K54" s="78"/>
      <c r="L54" s="51">
        <v>3</v>
      </c>
      <c r="M54" s="273"/>
      <c r="N54" s="273"/>
      <c r="O54" s="273"/>
      <c r="P54" s="273"/>
      <c r="Q54" s="273"/>
      <c r="R54" s="273"/>
      <c r="S54" s="273"/>
      <c r="T54" s="273"/>
      <c r="U54" s="273"/>
      <c r="V54" s="273"/>
      <c r="W54" s="273"/>
      <c r="X54" s="273"/>
      <c r="Y54" s="159"/>
      <c r="Z54" s="159"/>
      <c r="AA54" s="62"/>
      <c r="AB54" s="63"/>
      <c r="AC54" s="64"/>
      <c r="AD54" s="65"/>
      <c r="AE54" s="66"/>
    </row>
    <row r="55" spans="1:49" ht="20.25" customHeight="1">
      <c r="B55" s="24"/>
      <c r="F55" s="7"/>
      <c r="G55" s="231"/>
      <c r="H55" s="67"/>
      <c r="I55" s="68"/>
      <c r="J55" s="68"/>
      <c r="K55" s="68"/>
      <c r="L55" s="68"/>
      <c r="M55" s="93"/>
      <c r="N55" s="93"/>
      <c r="O55" s="93"/>
      <c r="P55" s="93"/>
      <c r="Q55" s="93"/>
      <c r="R55" s="93"/>
      <c r="S55" s="93"/>
      <c r="T55" s="93"/>
      <c r="U55" s="93"/>
      <c r="V55" s="93"/>
      <c r="W55" s="93"/>
      <c r="X55" s="93"/>
      <c r="Y55" s="93"/>
      <c r="Z55" s="71"/>
      <c r="AA55" s="70" t="s">
        <v>11</v>
      </c>
      <c r="AB55" s="71"/>
      <c r="AC55" s="94">
        <f>SUM(AC52:AE54)</f>
        <v>400000</v>
      </c>
      <c r="AD55" s="95"/>
      <c r="AE55" s="96"/>
    </row>
    <row r="56" spans="1:49" ht="20.25" customHeight="1">
      <c r="B56" s="24"/>
      <c r="F56" s="7"/>
      <c r="G56" s="231"/>
      <c r="H56" s="75" t="s">
        <v>41</v>
      </c>
      <c r="I56" s="76"/>
      <c r="J56" s="76"/>
      <c r="K56" s="76"/>
      <c r="L56" s="49">
        <v>1</v>
      </c>
      <c r="M56" s="275" t="s">
        <v>47</v>
      </c>
      <c r="N56" s="276"/>
      <c r="O56" s="276"/>
      <c r="P56" s="276"/>
      <c r="Q56" s="276"/>
      <c r="R56" s="276"/>
      <c r="S56" s="276"/>
      <c r="T56" s="276"/>
      <c r="U56" s="276"/>
      <c r="V56" s="276"/>
      <c r="W56" s="276"/>
      <c r="X56" s="277"/>
      <c r="Y56" s="153">
        <v>600000</v>
      </c>
      <c r="Z56" s="153"/>
      <c r="AA56" s="79" t="s">
        <v>48</v>
      </c>
      <c r="AB56" s="80"/>
      <c r="AC56" s="97">
        <v>600000</v>
      </c>
      <c r="AD56" s="98"/>
      <c r="AE56" s="99"/>
    </row>
    <row r="57" spans="1:49" ht="20.25" customHeight="1">
      <c r="B57" s="24"/>
      <c r="F57" s="7"/>
      <c r="G57" s="231"/>
      <c r="H57" s="77"/>
      <c r="I57" s="78"/>
      <c r="J57" s="78"/>
      <c r="K57" s="78"/>
      <c r="L57" s="50">
        <v>2</v>
      </c>
      <c r="M57" s="154" t="s">
        <v>49</v>
      </c>
      <c r="N57" s="155"/>
      <c r="O57" s="155"/>
      <c r="P57" s="155"/>
      <c r="Q57" s="155"/>
      <c r="R57" s="155"/>
      <c r="S57" s="155"/>
      <c r="T57" s="155"/>
      <c r="U57" s="155"/>
      <c r="V57" s="155"/>
      <c r="W57" s="155"/>
      <c r="X57" s="156"/>
      <c r="Y57" s="157">
        <v>200000</v>
      </c>
      <c r="Z57" s="157"/>
      <c r="AA57" s="57" t="s">
        <v>48</v>
      </c>
      <c r="AB57" s="58"/>
      <c r="AC57" s="87">
        <v>200000</v>
      </c>
      <c r="AD57" s="88"/>
      <c r="AE57" s="89"/>
    </row>
    <row r="58" spans="1:49" s="4" customFormat="1" ht="20.25" customHeight="1">
      <c r="A58" s="2"/>
      <c r="B58" s="24"/>
      <c r="C58" s="2"/>
      <c r="D58" s="2"/>
      <c r="E58" s="2"/>
      <c r="F58" s="7"/>
      <c r="G58" s="231"/>
      <c r="H58" s="77"/>
      <c r="I58" s="78"/>
      <c r="J58" s="78"/>
      <c r="K58" s="78"/>
      <c r="L58" s="51">
        <v>3</v>
      </c>
      <c r="M58" s="262" t="s">
        <v>50</v>
      </c>
      <c r="N58" s="263"/>
      <c r="O58" s="263"/>
      <c r="P58" s="263"/>
      <c r="Q58" s="263"/>
      <c r="R58" s="263"/>
      <c r="S58" s="263"/>
      <c r="T58" s="263"/>
      <c r="U58" s="263"/>
      <c r="V58" s="263"/>
      <c r="W58" s="263"/>
      <c r="X58" s="264"/>
      <c r="Y58" s="159">
        <v>138000</v>
      </c>
      <c r="Z58" s="159"/>
      <c r="AA58" s="62" t="s">
        <v>48</v>
      </c>
      <c r="AB58" s="63"/>
      <c r="AC58" s="90">
        <v>138000</v>
      </c>
      <c r="AD58" s="91"/>
      <c r="AE58" s="92"/>
      <c r="AG58" s="2"/>
      <c r="AH58" s="2"/>
      <c r="AI58" s="2"/>
      <c r="AJ58" s="2"/>
      <c r="AK58" s="2"/>
      <c r="AL58" s="2"/>
      <c r="AM58" s="2"/>
      <c r="AO58" s="2"/>
      <c r="AP58" s="2"/>
      <c r="AQ58" s="2"/>
      <c r="AR58" s="2"/>
      <c r="AS58" s="2"/>
      <c r="AT58" s="2"/>
      <c r="AU58" s="2"/>
      <c r="AV58" s="2"/>
      <c r="AW58" s="2"/>
    </row>
    <row r="59" spans="1:49" s="4" customFormat="1" ht="20.25" customHeight="1">
      <c r="A59" s="2"/>
      <c r="B59" s="24"/>
      <c r="C59" s="2"/>
      <c r="D59" s="2"/>
      <c r="E59" s="2"/>
      <c r="F59" s="7"/>
      <c r="G59" s="231"/>
      <c r="H59" s="278"/>
      <c r="I59" s="279"/>
      <c r="J59" s="279"/>
      <c r="K59" s="279"/>
      <c r="L59" s="279"/>
      <c r="M59" s="93"/>
      <c r="N59" s="93"/>
      <c r="O59" s="93"/>
      <c r="P59" s="93"/>
      <c r="Q59" s="93"/>
      <c r="R59" s="93"/>
      <c r="S59" s="93"/>
      <c r="T59" s="93"/>
      <c r="U59" s="93"/>
      <c r="V59" s="93"/>
      <c r="W59" s="93"/>
      <c r="X59" s="93"/>
      <c r="Y59" s="93"/>
      <c r="Z59" s="71"/>
      <c r="AA59" s="70" t="s">
        <v>11</v>
      </c>
      <c r="AB59" s="71"/>
      <c r="AC59" s="84">
        <f>SUM(AC56:AE58)</f>
        <v>938000</v>
      </c>
      <c r="AD59" s="85"/>
      <c r="AE59" s="86"/>
      <c r="AG59" s="2"/>
      <c r="AH59" s="2"/>
      <c r="AI59" s="2"/>
      <c r="AJ59" s="2"/>
      <c r="AK59" s="2"/>
      <c r="AL59" s="2"/>
      <c r="AM59" s="2"/>
      <c r="AO59" s="2"/>
      <c r="AP59" s="2"/>
      <c r="AQ59" s="2"/>
      <c r="AR59" s="2"/>
      <c r="AS59" s="2"/>
      <c r="AT59" s="2"/>
      <c r="AU59" s="2"/>
      <c r="AV59" s="2"/>
      <c r="AW59" s="2"/>
    </row>
    <row r="60" spans="1:49" s="4" customFormat="1" ht="20.25" customHeight="1">
      <c r="A60" s="2"/>
      <c r="B60" s="24"/>
      <c r="C60" s="2"/>
      <c r="D60" s="2"/>
      <c r="E60" s="2"/>
      <c r="F60" s="7"/>
      <c r="G60" s="232"/>
      <c r="H60" s="75" t="s">
        <v>42</v>
      </c>
      <c r="I60" s="76"/>
      <c r="J60" s="76"/>
      <c r="K60" s="76"/>
      <c r="L60" s="54">
        <v>1</v>
      </c>
      <c r="M60" s="119"/>
      <c r="N60" s="119"/>
      <c r="O60" s="119"/>
      <c r="P60" s="119"/>
      <c r="Q60" s="119"/>
      <c r="R60" s="119"/>
      <c r="S60" s="119"/>
      <c r="T60" s="119"/>
      <c r="U60" s="119"/>
      <c r="V60" s="119"/>
      <c r="W60" s="119"/>
      <c r="X60" s="119"/>
      <c r="Y60" s="120"/>
      <c r="Z60" s="120"/>
      <c r="AA60" s="103"/>
      <c r="AB60" s="113"/>
      <c r="AC60" s="105"/>
      <c r="AD60" s="113"/>
      <c r="AE60" s="114"/>
      <c r="AG60" s="2"/>
      <c r="AH60" s="2"/>
      <c r="AI60" s="2"/>
      <c r="AJ60" s="2"/>
      <c r="AK60" s="2"/>
      <c r="AL60" s="2"/>
      <c r="AM60" s="2"/>
      <c r="AO60" s="2"/>
      <c r="AP60" s="2"/>
      <c r="AQ60" s="2"/>
      <c r="AR60" s="2"/>
      <c r="AS60" s="2"/>
      <c r="AT60" s="2"/>
      <c r="AU60" s="2"/>
      <c r="AV60" s="2"/>
      <c r="AW60" s="2"/>
    </row>
    <row r="61" spans="1:49" s="4" customFormat="1" ht="20.25" customHeight="1">
      <c r="A61" s="2"/>
      <c r="B61" s="24"/>
      <c r="C61" s="2"/>
      <c r="D61" s="2"/>
      <c r="E61" s="2"/>
      <c r="F61" s="7"/>
      <c r="G61" s="232"/>
      <c r="H61" s="77"/>
      <c r="I61" s="78"/>
      <c r="J61" s="78"/>
      <c r="K61" s="78"/>
      <c r="L61" s="50">
        <v>2</v>
      </c>
      <c r="M61" s="121"/>
      <c r="N61" s="121"/>
      <c r="O61" s="121"/>
      <c r="P61" s="121"/>
      <c r="Q61" s="121"/>
      <c r="R61" s="121"/>
      <c r="S61" s="121"/>
      <c r="T61" s="121"/>
      <c r="U61" s="121"/>
      <c r="V61" s="121"/>
      <c r="W61" s="121"/>
      <c r="X61" s="121"/>
      <c r="Y61" s="122"/>
      <c r="Z61" s="122"/>
      <c r="AA61" s="57"/>
      <c r="AB61" s="116"/>
      <c r="AC61" s="59"/>
      <c r="AD61" s="116"/>
      <c r="AE61" s="117"/>
      <c r="AG61" s="2"/>
      <c r="AH61" s="2"/>
      <c r="AI61" s="2"/>
      <c r="AJ61" s="2"/>
      <c r="AK61" s="2"/>
      <c r="AL61" s="2"/>
      <c r="AM61" s="2"/>
      <c r="AO61" s="2"/>
      <c r="AP61" s="2"/>
      <c r="AQ61" s="2"/>
      <c r="AR61" s="2"/>
      <c r="AS61" s="2"/>
      <c r="AT61" s="2"/>
      <c r="AU61" s="2"/>
      <c r="AV61" s="2"/>
      <c r="AW61" s="2"/>
    </row>
    <row r="62" spans="1:49" s="4" customFormat="1" ht="20.25" customHeight="1">
      <c r="A62" s="2"/>
      <c r="B62" s="2"/>
      <c r="C62" s="2"/>
      <c r="D62" s="2"/>
      <c r="E62" s="2"/>
      <c r="F62" s="7"/>
      <c r="G62" s="232"/>
      <c r="H62" s="77"/>
      <c r="I62" s="78"/>
      <c r="J62" s="78"/>
      <c r="K62" s="78"/>
      <c r="L62" s="51">
        <v>3</v>
      </c>
      <c r="M62" s="273"/>
      <c r="N62" s="273"/>
      <c r="O62" s="273"/>
      <c r="P62" s="273"/>
      <c r="Q62" s="273"/>
      <c r="R62" s="273"/>
      <c r="S62" s="273"/>
      <c r="T62" s="273"/>
      <c r="U62" s="273"/>
      <c r="V62" s="273"/>
      <c r="W62" s="273"/>
      <c r="X62" s="273"/>
      <c r="Y62" s="274"/>
      <c r="Z62" s="274"/>
      <c r="AA62" s="62"/>
      <c r="AB62" s="246"/>
      <c r="AC62" s="64"/>
      <c r="AD62" s="246"/>
      <c r="AE62" s="247"/>
      <c r="AG62" s="2"/>
      <c r="AH62" s="2"/>
      <c r="AI62" s="2"/>
      <c r="AJ62" s="2"/>
      <c r="AK62" s="2"/>
      <c r="AL62" s="2"/>
      <c r="AM62" s="2"/>
      <c r="AO62" s="2"/>
      <c r="AP62" s="2"/>
      <c r="AQ62" s="2"/>
      <c r="AR62" s="2"/>
      <c r="AS62" s="2"/>
      <c r="AT62" s="2"/>
      <c r="AU62" s="2"/>
      <c r="AV62" s="2"/>
      <c r="AW62" s="2"/>
    </row>
    <row r="63" spans="1:49" s="4" customFormat="1" ht="20.25" customHeight="1" thickBot="1">
      <c r="A63" s="2"/>
      <c r="B63" s="2"/>
      <c r="C63" s="2"/>
      <c r="D63" s="2"/>
      <c r="E63" s="2"/>
      <c r="F63" s="7"/>
      <c r="G63" s="232"/>
      <c r="H63" s="239"/>
      <c r="I63" s="240"/>
      <c r="J63" s="240"/>
      <c r="K63" s="240"/>
      <c r="L63" s="240"/>
      <c r="M63" s="240"/>
      <c r="N63" s="240"/>
      <c r="O63" s="240"/>
      <c r="P63" s="240"/>
      <c r="Q63" s="240"/>
      <c r="R63" s="240"/>
      <c r="S63" s="240"/>
      <c r="T63" s="240"/>
      <c r="U63" s="240"/>
      <c r="V63" s="240"/>
      <c r="W63" s="240"/>
      <c r="X63" s="240"/>
      <c r="Y63" s="240"/>
      <c r="Z63" s="240"/>
      <c r="AA63" s="234" t="s">
        <v>34</v>
      </c>
      <c r="AB63" s="235"/>
      <c r="AC63" s="236"/>
      <c r="AD63" s="237"/>
      <c r="AE63" s="238"/>
      <c r="AG63" s="2"/>
      <c r="AH63" s="2"/>
      <c r="AI63" s="2"/>
      <c r="AJ63" s="2"/>
      <c r="AK63" s="2"/>
      <c r="AL63" s="2"/>
      <c r="AM63" s="2"/>
      <c r="AO63" s="2"/>
      <c r="AP63" s="2"/>
      <c r="AQ63" s="2"/>
      <c r="AR63" s="2"/>
      <c r="AS63" s="2"/>
      <c r="AT63" s="2"/>
      <c r="AU63" s="2"/>
      <c r="AV63" s="2"/>
      <c r="AW63" s="2"/>
    </row>
    <row r="64" spans="1:49" s="4" customFormat="1" ht="20.25" customHeight="1" thickBot="1">
      <c r="A64" s="2"/>
      <c r="B64" s="2"/>
      <c r="C64" s="2"/>
      <c r="D64" s="2"/>
      <c r="E64" s="2"/>
      <c r="F64" s="2"/>
      <c r="G64" s="233"/>
      <c r="H64" s="31"/>
      <c r="I64" s="32"/>
      <c r="J64" s="32"/>
      <c r="K64" s="32"/>
      <c r="L64" s="32"/>
      <c r="M64" s="32"/>
      <c r="N64" s="32"/>
      <c r="O64" s="32"/>
      <c r="P64" s="32"/>
      <c r="Q64" s="32"/>
      <c r="R64" s="32"/>
      <c r="S64" s="32"/>
      <c r="T64" s="32"/>
      <c r="U64" s="32"/>
      <c r="V64" s="32"/>
      <c r="W64" s="32"/>
      <c r="X64" s="32"/>
      <c r="Y64" s="32"/>
      <c r="Z64" s="45"/>
      <c r="AA64" s="244" t="s">
        <v>10</v>
      </c>
      <c r="AB64" s="245"/>
      <c r="AC64" s="241">
        <f>SUM(AC63,AC59,AC55,AC42,AC45,AC51,AC48,AC39,AC33,AC29)</f>
        <v>4996200</v>
      </c>
      <c r="AD64" s="242"/>
      <c r="AE64" s="243"/>
      <c r="AG64" s="2"/>
      <c r="AH64" s="2"/>
      <c r="AI64" s="2"/>
      <c r="AJ64" s="2"/>
      <c r="AK64" s="2"/>
      <c r="AL64" s="2"/>
      <c r="AM64" s="2"/>
      <c r="AO64" s="2"/>
      <c r="AP64" s="2"/>
      <c r="AQ64" s="2"/>
      <c r="AR64" s="2"/>
      <c r="AS64" s="2"/>
      <c r="AT64" s="2"/>
      <c r="AU64" s="2"/>
      <c r="AV64" s="2"/>
      <c r="AW64" s="2"/>
    </row>
    <row r="65" spans="1:49" s="4" customFormat="1" ht="20.25" customHeight="1">
      <c r="A65" s="2"/>
      <c r="B65" s="2"/>
      <c r="C65" s="2"/>
      <c r="D65" s="2"/>
      <c r="E65" s="2"/>
      <c r="F65" s="2"/>
      <c r="G65" s="2"/>
      <c r="H65" s="2"/>
      <c r="I65" s="2"/>
      <c r="J65" s="2"/>
      <c r="K65" s="2"/>
      <c r="L65" s="2"/>
      <c r="M65" s="2"/>
      <c r="N65" s="2"/>
      <c r="O65" s="2"/>
      <c r="P65" s="2"/>
      <c r="Q65" s="2"/>
      <c r="R65" s="2"/>
      <c r="S65" s="3"/>
      <c r="AD65" s="12"/>
      <c r="AE65" s="37"/>
      <c r="AG65" s="2"/>
      <c r="AH65" s="2"/>
      <c r="AI65" s="2"/>
      <c r="AJ65" s="2"/>
      <c r="AK65" s="2"/>
      <c r="AL65" s="2"/>
      <c r="AM65" s="2"/>
      <c r="AO65" s="2"/>
      <c r="AP65" s="2"/>
      <c r="AQ65" s="2"/>
      <c r="AR65" s="2"/>
      <c r="AS65" s="2"/>
      <c r="AT65" s="2"/>
      <c r="AU65" s="2"/>
      <c r="AV65" s="2"/>
      <c r="AW65" s="2"/>
    </row>
  </sheetData>
  <mergeCells count="201">
    <mergeCell ref="M61:X61"/>
    <mergeCell ref="Y61:Z61"/>
    <mergeCell ref="M62:X62"/>
    <mergeCell ref="Y62:Z62"/>
    <mergeCell ref="M52:X52"/>
    <mergeCell ref="Y52:Z52"/>
    <mergeCell ref="M53:X53"/>
    <mergeCell ref="Y53:Z53"/>
    <mergeCell ref="M54:X54"/>
    <mergeCell ref="Y54:Z54"/>
    <mergeCell ref="M56:X56"/>
    <mergeCell ref="Y56:Z56"/>
    <mergeCell ref="M57:X57"/>
    <mergeCell ref="Y57:Z57"/>
    <mergeCell ref="H59:Z59"/>
    <mergeCell ref="H26:K28"/>
    <mergeCell ref="M26:U26"/>
    <mergeCell ref="Y26:Z26"/>
    <mergeCell ref="AA26:AB26"/>
    <mergeCell ref="AC26:AE26"/>
    <mergeCell ref="Y50:Z50"/>
    <mergeCell ref="M58:X58"/>
    <mergeCell ref="Y58:Z58"/>
    <mergeCell ref="M60:X60"/>
    <mergeCell ref="Y60:Z60"/>
    <mergeCell ref="M27:U27"/>
    <mergeCell ref="Y27:Z27"/>
    <mergeCell ref="AA27:AB27"/>
    <mergeCell ref="AC27:AE27"/>
    <mergeCell ref="M28:U28"/>
    <mergeCell ref="Y28:Z28"/>
    <mergeCell ref="AA28:AB28"/>
    <mergeCell ref="AC28:AE28"/>
    <mergeCell ref="AA31:AB31"/>
    <mergeCell ref="AC31:AE31"/>
    <mergeCell ref="M32:U32"/>
    <mergeCell ref="Y32:Z32"/>
    <mergeCell ref="AA32:AB32"/>
    <mergeCell ref="AC32:AE32"/>
    <mergeCell ref="G2:AE2"/>
    <mergeCell ref="G3:AE3"/>
    <mergeCell ref="G4:J4"/>
    <mergeCell ref="K4:AE4"/>
    <mergeCell ref="K13:AE13"/>
    <mergeCell ref="T24:X24"/>
    <mergeCell ref="G25:G64"/>
    <mergeCell ref="AA63:AB63"/>
    <mergeCell ref="AC63:AE63"/>
    <mergeCell ref="H63:Z63"/>
    <mergeCell ref="AC64:AE64"/>
    <mergeCell ref="AA64:AB64"/>
    <mergeCell ref="AC60:AE60"/>
    <mergeCell ref="AC61:AE61"/>
    <mergeCell ref="AC62:AE62"/>
    <mergeCell ref="H60:K62"/>
    <mergeCell ref="AA60:AB60"/>
    <mergeCell ref="AA61:AB61"/>
    <mergeCell ref="AA62:AB62"/>
    <mergeCell ref="H25:K25"/>
    <mergeCell ref="M25:U25"/>
    <mergeCell ref="Y25:Z25"/>
    <mergeCell ref="AA25:AB25"/>
    <mergeCell ref="AC25:AE25"/>
    <mergeCell ref="G7:J7"/>
    <mergeCell ref="K7:AE7"/>
    <mergeCell ref="G8:AE8"/>
    <mergeCell ref="G9:J9"/>
    <mergeCell ref="K9:AE9"/>
    <mergeCell ref="G10:J10"/>
    <mergeCell ref="K10:AE10"/>
    <mergeCell ref="G5:J5"/>
    <mergeCell ref="K5:AE5"/>
    <mergeCell ref="G6:J6"/>
    <mergeCell ref="K6:AE6"/>
    <mergeCell ref="K19:AE19"/>
    <mergeCell ref="G22:L22"/>
    <mergeCell ref="M22:T22"/>
    <mergeCell ref="G24:Q24"/>
    <mergeCell ref="Z24:AC24"/>
    <mergeCell ref="I15:J15"/>
    <mergeCell ref="K15:AE15"/>
    <mergeCell ref="H16:J16"/>
    <mergeCell ref="K16:AE16"/>
    <mergeCell ref="G17:H19"/>
    <mergeCell ref="I17:J17"/>
    <mergeCell ref="K17:AE17"/>
    <mergeCell ref="I18:J18"/>
    <mergeCell ref="K18:AE18"/>
    <mergeCell ref="I19:J19"/>
    <mergeCell ref="G11:G16"/>
    <mergeCell ref="H11:J11"/>
    <mergeCell ref="K11:AE11"/>
    <mergeCell ref="H12:H15"/>
    <mergeCell ref="I12:J12"/>
    <mergeCell ref="K12:AE12"/>
    <mergeCell ref="I13:J13"/>
    <mergeCell ref="I14:J14"/>
    <mergeCell ref="K14:AE14"/>
    <mergeCell ref="H29:Z29"/>
    <mergeCell ref="AA29:AB29"/>
    <mergeCell ref="AC29:AE29"/>
    <mergeCell ref="H30:K32"/>
    <mergeCell ref="M30:U30"/>
    <mergeCell ref="Y30:Z30"/>
    <mergeCell ref="AA30:AB30"/>
    <mergeCell ref="AC30:AE30"/>
    <mergeCell ref="M31:U31"/>
    <mergeCell ref="Y31:Z31"/>
    <mergeCell ref="AA37:AB37"/>
    <mergeCell ref="AC37:AE37"/>
    <mergeCell ref="AA38:AB38"/>
    <mergeCell ref="AC38:AE38"/>
    <mergeCell ref="H33:Z33"/>
    <mergeCell ref="AA33:AB33"/>
    <mergeCell ref="AC33:AE33"/>
    <mergeCell ref="H34:K38"/>
    <mergeCell ref="AA34:AB34"/>
    <mergeCell ref="AC34:AE34"/>
    <mergeCell ref="M34:X34"/>
    <mergeCell ref="Y34:Z34"/>
    <mergeCell ref="M37:X37"/>
    <mergeCell ref="Y37:Z37"/>
    <mergeCell ref="M38:X38"/>
    <mergeCell ref="Y38:Z38"/>
    <mergeCell ref="M35:X35"/>
    <mergeCell ref="Y35:Z35"/>
    <mergeCell ref="AA35:AB35"/>
    <mergeCell ref="AC35:AE35"/>
    <mergeCell ref="M36:X36"/>
    <mergeCell ref="Y36:Z36"/>
    <mergeCell ref="AA36:AB36"/>
    <mergeCell ref="AC36:AE36"/>
    <mergeCell ref="AA41:AB41"/>
    <mergeCell ref="AC41:AE41"/>
    <mergeCell ref="H39:Z39"/>
    <mergeCell ref="AA39:AB39"/>
    <mergeCell ref="AC39:AE39"/>
    <mergeCell ref="H40:K41"/>
    <mergeCell ref="AA40:AB40"/>
    <mergeCell ref="AC40:AE40"/>
    <mergeCell ref="M40:X40"/>
    <mergeCell ref="Y40:Z40"/>
    <mergeCell ref="M41:X41"/>
    <mergeCell ref="Y41:Z41"/>
    <mergeCell ref="AA44:AB44"/>
    <mergeCell ref="AC44:AE44"/>
    <mergeCell ref="H42:Z42"/>
    <mergeCell ref="AA42:AB42"/>
    <mergeCell ref="AC42:AE42"/>
    <mergeCell ref="H43:K44"/>
    <mergeCell ref="AA43:AB43"/>
    <mergeCell ref="AC43:AE43"/>
    <mergeCell ref="M43:X43"/>
    <mergeCell ref="Y43:Z43"/>
    <mergeCell ref="M44:X44"/>
    <mergeCell ref="Y44:Z44"/>
    <mergeCell ref="AA50:AB50"/>
    <mergeCell ref="AC50:AE50"/>
    <mergeCell ref="H45:Z45"/>
    <mergeCell ref="AA45:AB45"/>
    <mergeCell ref="AC45:AE45"/>
    <mergeCell ref="H49:K50"/>
    <mergeCell ref="AA49:AB49"/>
    <mergeCell ref="AC49:AE49"/>
    <mergeCell ref="H46:K47"/>
    <mergeCell ref="AA46:AB46"/>
    <mergeCell ref="AA47:AB47"/>
    <mergeCell ref="AC46:AE46"/>
    <mergeCell ref="AC47:AE47"/>
    <mergeCell ref="AA48:AB48"/>
    <mergeCell ref="M46:X46"/>
    <mergeCell ref="Y46:Z46"/>
    <mergeCell ref="M47:X47"/>
    <mergeCell ref="Y47:Z47"/>
    <mergeCell ref="M49:X49"/>
    <mergeCell ref="Y49:Z49"/>
    <mergeCell ref="M50:X50"/>
    <mergeCell ref="AC48:AE48"/>
    <mergeCell ref="H48:Z48"/>
    <mergeCell ref="AA59:AB59"/>
    <mergeCell ref="AC59:AE59"/>
    <mergeCell ref="AA57:AB57"/>
    <mergeCell ref="AC57:AE57"/>
    <mergeCell ref="AA58:AB58"/>
    <mergeCell ref="AC58:AE58"/>
    <mergeCell ref="H55:Z55"/>
    <mergeCell ref="AA55:AB55"/>
    <mergeCell ref="AC55:AE55"/>
    <mergeCell ref="H56:K58"/>
    <mergeCell ref="AA56:AB56"/>
    <mergeCell ref="AC56:AE56"/>
    <mergeCell ref="AA53:AB53"/>
    <mergeCell ref="AC53:AE53"/>
    <mergeCell ref="AA54:AB54"/>
    <mergeCell ref="AC54:AE54"/>
    <mergeCell ref="H51:Z51"/>
    <mergeCell ref="AA51:AB51"/>
    <mergeCell ref="AC51:AE51"/>
    <mergeCell ref="H52:K54"/>
    <mergeCell ref="AA52:AB52"/>
    <mergeCell ref="AC52:AE52"/>
  </mergeCells>
  <phoneticPr fontId="2"/>
  <dataValidations count="1">
    <dataValidation type="list" allowBlank="1" showInputMessage="1" showErrorMessage="1" sqref="Y24 AD24">
      <formula1>"レ, "</formula1>
    </dataValidation>
  </dataValidations>
  <printOptions horizontalCentered="1"/>
  <pageMargins left="0.15748031496062992" right="0.15748031496062992" top="0.39370078740157483" bottom="0.15748031496062992" header="0.15748031496062992" footer="0.15748031496062992"/>
  <pageSetup paperSize="9" scale="68" orientation="portrait" r:id="rId1"/>
  <rowBreaks count="1" manualBreakCount="1">
    <brk id="20" min="6" max="30" man="1"/>
  </rowBreaks>
  <ignoredErrors>
    <ignoredError sqref="M2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2020-07-04T00:25:18Z</dcterms:created>
  <dcterms:modified xsi:type="dcterms:W3CDTF">2020-08-06T11:04:40Z</dcterms:modified>
</cp:coreProperties>
</file>