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'Sheet1'!$B$3:$Q$35</definedName>
  </definedNames>
  <calcPr fullCalcOnLoad="1"/>
</workbook>
</file>

<file path=xl/sharedStrings.xml><?xml version="1.0" encoding="utf-8"?>
<sst xmlns="http://schemas.openxmlformats.org/spreadsheetml/2006/main" count="49" uniqueCount="27">
  <si>
    <t>内訳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</si>
  <si>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</si>
  <si>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</si>
  <si>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</si>
  <si>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</si>
  <si>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</si>
  <si>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</si>
  <si>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</si>
  <si>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</si>
  <si>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</si>
  <si>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</si>
  <si>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</si>
  <si>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</si>
  <si>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</si>
  <si>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電気</t>
  </si>
  <si>
    <t>（使用量kwh）</t>
  </si>
  <si>
    <t>ガス</t>
  </si>
  <si>
    <t>（使用量㎥）</t>
  </si>
  <si>
    <t>水道</t>
  </si>
  <si>
    <t>金額計</t>
  </si>
  <si>
    <t>単位：円</t>
  </si>
  <si>
    <t>光熱水費使用料</t>
  </si>
  <si>
    <t>大阪府立体育会館</t>
  </si>
  <si>
    <t>平成28年度</t>
  </si>
  <si>
    <t>平成29年度</t>
  </si>
  <si>
    <t>平成30年度</t>
  </si>
  <si>
    <t>令和元年度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</si>
</sst>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 style="dashed"/>
      <bottom style="thin"/>
    </border>
    <border>
      <left style="double"/>
      <right style="medium"/>
      <top style="dashed"/>
      <bottom style="thin"/>
    </border>
    <border>
      <left style="thin"/>
      <right style="thin"/>
      <top style="thin"/>
      <bottom style="dashed"/>
    </border>
    <border>
      <left style="double"/>
      <right style="medium"/>
      <top style="thin"/>
      <bottom style="dashed"/>
    </border>
    <border>
      <left style="thin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dashed"/>
      <bottom style="double"/>
    </border>
    <border>
      <left style="double"/>
      <right style="medium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7" fontId="0" fillId="0" borderId="2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177" fontId="0" fillId="0" borderId="30" xfId="0" applyNumberForma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2" xfId="0" applyNumberFormat="1" applyFon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177" fontId="0" fillId="0" borderId="4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42" xfId="0" applyNumberFormat="1" applyFont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43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30</xdr:row>
      <xdr:rowOff>28575</xdr:rowOff>
    </xdr:from>
    <xdr:to>
      <xdr:col>16</xdr:col>
      <xdr:colOff>628650</xdr:colOff>
      <xdr:row>34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906375" y="7229475"/>
          <a:ext cx="4095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資</a:t>
          </a:r>
          <a:r>
            <a:rPr lang="en-US" cap="none" sz="16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料</a:t>
          </a:r>
          <a:r>
            <a:rPr lang="en-US" cap="none" sz="16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rPr>
            <a:t>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3"/>
  <sheetViews>
    <sheetView tabSelected="1" view="pageBreakPreview" zoomScaleSheetLayoutView="100" zoomScalePageLayoutView="0" workbookViewId="0" topLeftCell="B3">
      <pane xSplit="2" ySplit="3" topLeftCell="D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H31" sqref="H31"/>
    </sheetView>
  </sheetViews>
  <sheetFormatPr defaultColWidth="9.00390625" defaultRowHeight="13.5"/>
  <cols>
    <col min="2" max="2" width="4.125" style="0" customWidth="1"/>
    <col min="3" max="3" width="13.75390625" style="0" customWidth="1"/>
    <col min="4" max="5" width="9.875" style="0" bestFit="1" customWidth="1"/>
    <col min="6" max="6" width="9.875" style="41" bestFit="1" customWidth="1"/>
    <col min="7" max="7" width="11.125" style="41" bestFit="1" customWidth="1"/>
    <col min="8" max="8" width="9.875" style="41" customWidth="1"/>
    <col min="9" max="15" width="11.125" style="41" bestFit="1" customWidth="1"/>
    <col min="16" max="16" width="11.125" style="0" customWidth="1"/>
    <col min="17" max="17" width="10.50390625" style="0" customWidth="1"/>
  </cols>
  <sheetData>
    <row r="3" spans="2:16" ht="18.75" customHeight="1">
      <c r="B3" s="66" t="s">
        <v>21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2:16" ht="14.25" thickBot="1">
      <c r="B4" s="67" t="s">
        <v>22</v>
      </c>
      <c r="C4" s="67"/>
      <c r="D4" s="67"/>
      <c r="E4" s="67"/>
      <c r="P4" t="s">
        <v>20</v>
      </c>
    </row>
    <row r="5" spans="2:16" ht="19.5" customHeight="1" thickBot="1">
      <c r="B5" s="5"/>
      <c r="C5" s="6" t="s">
        <v>0</v>
      </c>
      <c r="D5" s="6" t="s">
        <v>1</v>
      </c>
      <c r="E5" s="6" t="s">
        <v>2</v>
      </c>
      <c r="F5" s="42" t="s">
        <v>3</v>
      </c>
      <c r="G5" s="42" t="s">
        <v>4</v>
      </c>
      <c r="H5" s="42" t="s">
        <v>5</v>
      </c>
      <c r="I5" s="42" t="s">
        <v>6</v>
      </c>
      <c r="J5" s="42" t="s">
        <v>7</v>
      </c>
      <c r="K5" s="42" t="s">
        <v>8</v>
      </c>
      <c r="L5" s="42" t="s">
        <v>9</v>
      </c>
      <c r="M5" s="42" t="s">
        <v>10</v>
      </c>
      <c r="N5" s="42" t="s">
        <v>11</v>
      </c>
      <c r="O5" s="43" t="s">
        <v>12</v>
      </c>
      <c r="P5" s="7" t="s">
        <v>13</v>
      </c>
    </row>
    <row r="6" spans="2:16" ht="19.5" customHeight="1">
      <c r="B6" s="68" t="s">
        <v>23</v>
      </c>
      <c r="C6" s="4" t="s">
        <v>14</v>
      </c>
      <c r="D6" s="10">
        <v>2172561</v>
      </c>
      <c r="E6" s="10">
        <v>2595552</v>
      </c>
      <c r="F6" s="44">
        <v>3320756</v>
      </c>
      <c r="G6" s="44">
        <v>3846256</v>
      </c>
      <c r="H6" s="44">
        <v>3291347</v>
      </c>
      <c r="I6" s="44">
        <v>3247969</v>
      </c>
      <c r="J6" s="44">
        <v>3062531</v>
      </c>
      <c r="K6" s="44">
        <v>2598583</v>
      </c>
      <c r="L6" s="44">
        <v>2591261</v>
      </c>
      <c r="M6" s="44">
        <v>2450646</v>
      </c>
      <c r="N6" s="44">
        <v>2669198</v>
      </c>
      <c r="O6" s="45">
        <v>3577797</v>
      </c>
      <c r="P6" s="11">
        <f aca="true" t="shared" si="0" ref="P6:P11">SUM(D6:O6)</f>
        <v>35424457</v>
      </c>
    </row>
    <row r="7" spans="2:16" ht="19.5" customHeight="1">
      <c r="B7" s="69"/>
      <c r="C7" s="1" t="s">
        <v>15</v>
      </c>
      <c r="D7" s="12">
        <v>92966</v>
      </c>
      <c r="E7" s="12">
        <v>122980</v>
      </c>
      <c r="F7" s="46">
        <v>171687</v>
      </c>
      <c r="G7" s="46">
        <v>199986</v>
      </c>
      <c r="H7" s="46">
        <v>162231</v>
      </c>
      <c r="I7" s="46">
        <v>162695</v>
      </c>
      <c r="J7" s="46">
        <v>163328</v>
      </c>
      <c r="K7" s="46">
        <v>126962</v>
      </c>
      <c r="L7" s="46">
        <v>126561</v>
      </c>
      <c r="M7" s="46">
        <v>117904</v>
      </c>
      <c r="N7" s="46">
        <v>127765</v>
      </c>
      <c r="O7" s="47">
        <v>185377</v>
      </c>
      <c r="P7" s="13">
        <f t="shared" si="0"/>
        <v>1760442</v>
      </c>
    </row>
    <row r="8" spans="2:16" ht="19.5" customHeight="1">
      <c r="B8" s="69"/>
      <c r="C8" s="1" t="s">
        <v>16</v>
      </c>
      <c r="D8" s="12">
        <v>189776</v>
      </c>
      <c r="E8" s="12">
        <v>201471</v>
      </c>
      <c r="F8" s="46">
        <v>375415</v>
      </c>
      <c r="G8" s="46">
        <v>669918</v>
      </c>
      <c r="H8" s="46">
        <v>559571</v>
      </c>
      <c r="I8" s="46">
        <v>514063</v>
      </c>
      <c r="J8" s="46">
        <v>376969</v>
      </c>
      <c r="K8" s="46">
        <v>146056</v>
      </c>
      <c r="L8" s="46">
        <v>160402</v>
      </c>
      <c r="M8" s="46">
        <v>625508</v>
      </c>
      <c r="N8" s="46">
        <v>555495</v>
      </c>
      <c r="O8" s="47">
        <v>536658</v>
      </c>
      <c r="P8" s="13">
        <f t="shared" si="0"/>
        <v>4911302</v>
      </c>
    </row>
    <row r="9" spans="2:16" ht="19.5" customHeight="1">
      <c r="B9" s="69"/>
      <c r="C9" s="1" t="s">
        <v>17</v>
      </c>
      <c r="D9" s="8">
        <v>350</v>
      </c>
      <c r="E9" s="8">
        <v>565</v>
      </c>
      <c r="F9" s="48">
        <v>3321</v>
      </c>
      <c r="G9" s="48">
        <v>10508</v>
      </c>
      <c r="H9" s="48">
        <v>8571</v>
      </c>
      <c r="I9" s="48">
        <v>7524</v>
      </c>
      <c r="J9" s="48">
        <v>3744</v>
      </c>
      <c r="K9" s="48">
        <v>1395</v>
      </c>
      <c r="L9" s="48">
        <v>1530</v>
      </c>
      <c r="M9" s="48">
        <v>6286</v>
      </c>
      <c r="N9" s="48">
        <v>5465</v>
      </c>
      <c r="O9" s="49">
        <v>4547</v>
      </c>
      <c r="P9" s="9">
        <f t="shared" si="0"/>
        <v>53806</v>
      </c>
    </row>
    <row r="10" spans="2:16" ht="19.5" customHeight="1">
      <c r="B10" s="69"/>
      <c r="C10" s="1" t="s">
        <v>18</v>
      </c>
      <c r="D10" s="12">
        <v>556689</v>
      </c>
      <c r="E10" s="12">
        <v>329682</v>
      </c>
      <c r="F10" s="46">
        <v>435669</v>
      </c>
      <c r="G10" s="46">
        <v>738010</v>
      </c>
      <c r="H10" s="46">
        <v>577111</v>
      </c>
      <c r="I10" s="46">
        <v>654466</v>
      </c>
      <c r="J10" s="46">
        <v>693453</v>
      </c>
      <c r="K10" s="46">
        <v>493172</v>
      </c>
      <c r="L10" s="46">
        <v>431722</v>
      </c>
      <c r="M10" s="46">
        <v>400152</v>
      </c>
      <c r="N10" s="46">
        <v>387749</v>
      </c>
      <c r="O10" s="47">
        <v>1104363</v>
      </c>
      <c r="P10" s="13">
        <f t="shared" si="0"/>
        <v>6802238</v>
      </c>
    </row>
    <row r="11" spans="2:16" ht="19.5" customHeight="1" thickBot="1">
      <c r="B11" s="69"/>
      <c r="C11" s="3" t="s">
        <v>17</v>
      </c>
      <c r="D11" s="14">
        <v>1058</v>
      </c>
      <c r="E11" s="14">
        <v>661</v>
      </c>
      <c r="F11" s="50">
        <v>849</v>
      </c>
      <c r="G11" s="50">
        <v>1351</v>
      </c>
      <c r="H11" s="50">
        <v>1091</v>
      </c>
      <c r="I11" s="50">
        <v>1216</v>
      </c>
      <c r="J11" s="50">
        <v>1279</v>
      </c>
      <c r="K11" s="50">
        <v>951</v>
      </c>
      <c r="L11" s="50">
        <v>842</v>
      </c>
      <c r="M11" s="50">
        <v>786</v>
      </c>
      <c r="N11" s="50">
        <v>764</v>
      </c>
      <c r="O11" s="51">
        <v>1943</v>
      </c>
      <c r="P11" s="15">
        <f t="shared" si="0"/>
        <v>12791</v>
      </c>
    </row>
    <row r="12" spans="2:16" ht="19.5" customHeight="1" thickBot="1" thickTop="1">
      <c r="B12" s="70"/>
      <c r="C12" s="2" t="s">
        <v>19</v>
      </c>
      <c r="D12" s="16">
        <f>+D10+D8+D6</f>
        <v>2919026</v>
      </c>
      <c r="E12" s="16">
        <f aca="true" t="shared" si="1" ref="E12:P12">+E10+E8+E6</f>
        <v>3126705</v>
      </c>
      <c r="F12" s="52">
        <f t="shared" si="1"/>
        <v>4131840</v>
      </c>
      <c r="G12" s="52">
        <f t="shared" si="1"/>
        <v>5254184</v>
      </c>
      <c r="H12" s="52">
        <f t="shared" si="1"/>
        <v>4428029</v>
      </c>
      <c r="I12" s="52">
        <f t="shared" si="1"/>
        <v>4416498</v>
      </c>
      <c r="J12" s="52">
        <f t="shared" si="1"/>
        <v>4132953</v>
      </c>
      <c r="K12" s="52">
        <f t="shared" si="1"/>
        <v>3237811</v>
      </c>
      <c r="L12" s="52">
        <f t="shared" si="1"/>
        <v>3183385</v>
      </c>
      <c r="M12" s="52">
        <f t="shared" si="1"/>
        <v>3476306</v>
      </c>
      <c r="N12" s="52">
        <f t="shared" si="1"/>
        <v>3612442</v>
      </c>
      <c r="O12" s="53">
        <f t="shared" si="1"/>
        <v>5218818</v>
      </c>
      <c r="P12" s="17">
        <f t="shared" si="1"/>
        <v>47137997</v>
      </c>
    </row>
    <row r="13" spans="2:16" ht="19.5" customHeight="1">
      <c r="B13" s="68" t="s">
        <v>24</v>
      </c>
      <c r="C13" s="18" t="s">
        <v>14</v>
      </c>
      <c r="D13" s="19">
        <v>2347358</v>
      </c>
      <c r="E13" s="19">
        <v>3083937</v>
      </c>
      <c r="F13" s="54">
        <v>3424033</v>
      </c>
      <c r="G13" s="54">
        <v>4143775</v>
      </c>
      <c r="H13" s="54">
        <v>3435851</v>
      </c>
      <c r="I13" s="54">
        <v>3375617</v>
      </c>
      <c r="J13" s="54">
        <v>2614143</v>
      </c>
      <c r="K13" s="54">
        <v>2447852</v>
      </c>
      <c r="L13" s="54">
        <v>2599201</v>
      </c>
      <c r="M13" s="54">
        <v>2325874</v>
      </c>
      <c r="N13" s="54">
        <v>2589811</v>
      </c>
      <c r="O13" s="40">
        <v>3414462</v>
      </c>
      <c r="P13" s="20">
        <f aca="true" t="shared" si="2" ref="P13:P18">SUM(D13:O13)</f>
        <v>35801914</v>
      </c>
    </row>
    <row r="14" spans="2:16" ht="19.5" customHeight="1">
      <c r="B14" s="69"/>
      <c r="C14" s="23" t="s">
        <v>15</v>
      </c>
      <c r="D14" s="24">
        <v>103883</v>
      </c>
      <c r="E14" s="24">
        <v>148142</v>
      </c>
      <c r="F14" s="55">
        <v>161119</v>
      </c>
      <c r="G14" s="55">
        <v>198044</v>
      </c>
      <c r="H14" s="55">
        <v>173716</v>
      </c>
      <c r="I14" s="55">
        <v>170731</v>
      </c>
      <c r="J14" s="55">
        <v>131245</v>
      </c>
      <c r="K14" s="55">
        <v>122314</v>
      </c>
      <c r="L14" s="55">
        <v>131431</v>
      </c>
      <c r="M14" s="55">
        <v>116011</v>
      </c>
      <c r="N14" s="55">
        <v>131531</v>
      </c>
      <c r="O14" s="56">
        <v>182683</v>
      </c>
      <c r="P14" s="25">
        <f t="shared" si="2"/>
        <v>1770850</v>
      </c>
    </row>
    <row r="15" spans="2:16" ht="19.5" customHeight="1">
      <c r="B15" s="69"/>
      <c r="C15" s="26" t="s">
        <v>16</v>
      </c>
      <c r="D15" s="27">
        <v>186147</v>
      </c>
      <c r="E15" s="27">
        <v>237018</v>
      </c>
      <c r="F15" s="57">
        <v>367867</v>
      </c>
      <c r="G15" s="57">
        <v>637542</v>
      </c>
      <c r="H15" s="57">
        <v>611822</v>
      </c>
      <c r="I15" s="57">
        <v>484772</v>
      </c>
      <c r="J15" s="57">
        <v>198233</v>
      </c>
      <c r="K15" s="57">
        <v>98341</v>
      </c>
      <c r="L15" s="57">
        <v>295322</v>
      </c>
      <c r="M15" s="57">
        <v>626817</v>
      </c>
      <c r="N15" s="57">
        <v>834576</v>
      </c>
      <c r="O15" s="58">
        <v>549007</v>
      </c>
      <c r="P15" s="28">
        <f t="shared" si="2"/>
        <v>5127464</v>
      </c>
    </row>
    <row r="16" spans="2:16" ht="19.5" customHeight="1">
      <c r="B16" s="69"/>
      <c r="C16" s="4" t="s">
        <v>17</v>
      </c>
      <c r="D16" s="21">
        <v>330</v>
      </c>
      <c r="E16" s="21">
        <v>1073</v>
      </c>
      <c r="F16" s="59">
        <v>3018</v>
      </c>
      <c r="G16" s="59">
        <v>8126</v>
      </c>
      <c r="H16" s="59">
        <v>7519</v>
      </c>
      <c r="I16" s="59">
        <v>4937</v>
      </c>
      <c r="J16" s="59">
        <v>420</v>
      </c>
      <c r="K16" s="59">
        <v>798</v>
      </c>
      <c r="L16" s="59">
        <v>2682</v>
      </c>
      <c r="M16" s="59">
        <v>5868</v>
      </c>
      <c r="N16" s="59">
        <v>7831</v>
      </c>
      <c r="O16" s="60">
        <v>4456</v>
      </c>
      <c r="P16" s="22">
        <f t="shared" si="2"/>
        <v>47058</v>
      </c>
    </row>
    <row r="17" spans="2:16" ht="19.5" customHeight="1">
      <c r="B17" s="69"/>
      <c r="C17" s="26" t="s">
        <v>18</v>
      </c>
      <c r="D17" s="27">
        <v>621667</v>
      </c>
      <c r="E17" s="27">
        <v>486407</v>
      </c>
      <c r="F17" s="57">
        <v>458784</v>
      </c>
      <c r="G17" s="57">
        <v>720682</v>
      </c>
      <c r="H17" s="57">
        <v>603102</v>
      </c>
      <c r="I17" s="57">
        <v>651991</v>
      </c>
      <c r="J17" s="57">
        <v>486972</v>
      </c>
      <c r="K17" s="57">
        <v>451454</v>
      </c>
      <c r="L17" s="57">
        <v>413683</v>
      </c>
      <c r="M17" s="57">
        <v>419320</v>
      </c>
      <c r="N17" s="57">
        <v>389440</v>
      </c>
      <c r="O17" s="58">
        <v>1210184</v>
      </c>
      <c r="P17" s="28">
        <f t="shared" si="2"/>
        <v>6913686</v>
      </c>
    </row>
    <row r="18" spans="2:16" ht="19.5" customHeight="1" thickBot="1">
      <c r="B18" s="69"/>
      <c r="C18" s="29" t="s">
        <v>17</v>
      </c>
      <c r="D18" s="30">
        <v>1163</v>
      </c>
      <c r="E18" s="30">
        <v>939</v>
      </c>
      <c r="F18" s="61">
        <v>890</v>
      </c>
      <c r="G18" s="61">
        <v>1323</v>
      </c>
      <c r="H18" s="61">
        <v>1133</v>
      </c>
      <c r="I18" s="61">
        <v>1212</v>
      </c>
      <c r="J18" s="61">
        <v>940</v>
      </c>
      <c r="K18" s="61">
        <v>877</v>
      </c>
      <c r="L18" s="61">
        <v>810</v>
      </c>
      <c r="M18" s="61">
        <v>820</v>
      </c>
      <c r="N18" s="61">
        <v>767</v>
      </c>
      <c r="O18" s="62">
        <v>2114</v>
      </c>
      <c r="P18" s="31">
        <f t="shared" si="2"/>
        <v>12988</v>
      </c>
    </row>
    <row r="19" spans="2:16" ht="19.5" customHeight="1" thickBot="1" thickTop="1">
      <c r="B19" s="70"/>
      <c r="C19" s="2" t="s">
        <v>19</v>
      </c>
      <c r="D19" s="16">
        <f>+D17+D15+D13</f>
        <v>3155172</v>
      </c>
      <c r="E19" s="16">
        <f aca="true" t="shared" si="3" ref="E19:P19">+E17+E15+E13</f>
        <v>3807362</v>
      </c>
      <c r="F19" s="52">
        <f t="shared" si="3"/>
        <v>4250684</v>
      </c>
      <c r="G19" s="52">
        <f t="shared" si="3"/>
        <v>5501999</v>
      </c>
      <c r="H19" s="52">
        <f t="shared" si="3"/>
        <v>4650775</v>
      </c>
      <c r="I19" s="52">
        <f t="shared" si="3"/>
        <v>4512380</v>
      </c>
      <c r="J19" s="52">
        <f t="shared" si="3"/>
        <v>3299348</v>
      </c>
      <c r="K19" s="52">
        <f t="shared" si="3"/>
        <v>2997647</v>
      </c>
      <c r="L19" s="52">
        <f t="shared" si="3"/>
        <v>3308206</v>
      </c>
      <c r="M19" s="52">
        <f t="shared" si="3"/>
        <v>3372011</v>
      </c>
      <c r="N19" s="52">
        <f t="shared" si="3"/>
        <v>3813827</v>
      </c>
      <c r="O19" s="53">
        <f t="shared" si="3"/>
        <v>5173653</v>
      </c>
      <c r="P19" s="17">
        <f t="shared" si="3"/>
        <v>47843064</v>
      </c>
    </row>
    <row r="20" spans="2:16" ht="19.5" customHeight="1">
      <c r="B20" s="68" t="s">
        <v>25</v>
      </c>
      <c r="C20" s="18" t="s">
        <v>14</v>
      </c>
      <c r="D20" s="19">
        <v>2107147</v>
      </c>
      <c r="E20" s="19">
        <v>2682550</v>
      </c>
      <c r="F20" s="54">
        <v>3278469</v>
      </c>
      <c r="G20" s="54">
        <v>3374078</v>
      </c>
      <c r="H20" s="54">
        <v>3366960</v>
      </c>
      <c r="I20" s="54">
        <v>3384473</v>
      </c>
      <c r="J20" s="54">
        <v>2895547</v>
      </c>
      <c r="K20" s="54">
        <v>2738051</v>
      </c>
      <c r="L20" s="54">
        <v>2571040</v>
      </c>
      <c r="M20" s="54">
        <v>2296230</v>
      </c>
      <c r="N20" s="54">
        <v>2516637</v>
      </c>
      <c r="O20" s="40">
        <v>3462182</v>
      </c>
      <c r="P20" s="20">
        <f aca="true" t="shared" si="4" ref="P20:P25">SUM(D20:O20)</f>
        <v>34673364</v>
      </c>
    </row>
    <row r="21" spans="2:16" ht="19.5" customHeight="1">
      <c r="B21" s="69"/>
      <c r="C21" s="23" t="s">
        <v>15</v>
      </c>
      <c r="D21" s="24">
        <v>100599</v>
      </c>
      <c r="E21" s="24">
        <v>135979</v>
      </c>
      <c r="F21" s="55">
        <v>167654</v>
      </c>
      <c r="G21" s="55">
        <v>173936</v>
      </c>
      <c r="H21" s="55">
        <v>170501</v>
      </c>
      <c r="I21" s="55">
        <v>176490</v>
      </c>
      <c r="J21" s="55">
        <v>150611</v>
      </c>
      <c r="K21" s="55">
        <v>138973</v>
      </c>
      <c r="L21" s="55">
        <v>129507</v>
      </c>
      <c r="M21" s="55">
        <v>111243</v>
      </c>
      <c r="N21" s="55">
        <v>122739</v>
      </c>
      <c r="O21" s="56">
        <v>180054</v>
      </c>
      <c r="P21" s="25">
        <f t="shared" si="4"/>
        <v>1758286</v>
      </c>
    </row>
    <row r="22" spans="2:16" ht="19.5" customHeight="1">
      <c r="B22" s="69"/>
      <c r="C22" s="26" t="s">
        <v>16</v>
      </c>
      <c r="D22" s="27">
        <v>191930</v>
      </c>
      <c r="E22" s="27">
        <v>195958</v>
      </c>
      <c r="F22" s="57">
        <v>289147</v>
      </c>
      <c r="G22" s="57">
        <v>708814</v>
      </c>
      <c r="H22" s="57">
        <v>765680</v>
      </c>
      <c r="I22" s="57">
        <v>601822</v>
      </c>
      <c r="J22" s="63">
        <v>125782</v>
      </c>
      <c r="K22" s="57">
        <v>83871</v>
      </c>
      <c r="L22" s="57">
        <v>278875</v>
      </c>
      <c r="M22" s="57">
        <v>526663</v>
      </c>
      <c r="N22" s="57">
        <v>559875</v>
      </c>
      <c r="O22" s="58">
        <v>481526</v>
      </c>
      <c r="P22" s="28">
        <f t="shared" si="4"/>
        <v>4809943</v>
      </c>
    </row>
    <row r="23" spans="2:16" ht="19.5" customHeight="1">
      <c r="B23" s="69"/>
      <c r="C23" s="4" t="s">
        <v>17</v>
      </c>
      <c r="D23" s="21">
        <v>399</v>
      </c>
      <c r="E23" s="21">
        <v>438</v>
      </c>
      <c r="F23" s="59">
        <v>1759</v>
      </c>
      <c r="G23" s="59">
        <v>8760</v>
      </c>
      <c r="H23" s="59">
        <v>9564</v>
      </c>
      <c r="I23" s="59">
        <v>7519</v>
      </c>
      <c r="J23" s="59">
        <v>1517</v>
      </c>
      <c r="K23" s="59">
        <v>936</v>
      </c>
      <c r="L23" s="59">
        <v>3412</v>
      </c>
      <c r="M23" s="59">
        <v>6451</v>
      </c>
      <c r="N23" s="59">
        <v>6773</v>
      </c>
      <c r="O23" s="60">
        <v>5798</v>
      </c>
      <c r="P23" s="22">
        <f t="shared" si="4"/>
        <v>53326</v>
      </c>
    </row>
    <row r="24" spans="2:16" ht="19.5" customHeight="1">
      <c r="B24" s="69"/>
      <c r="C24" s="32" t="s">
        <v>18</v>
      </c>
      <c r="D24" s="33">
        <v>514595</v>
      </c>
      <c r="E24" s="33">
        <v>442434</v>
      </c>
      <c r="F24" s="34">
        <v>353924</v>
      </c>
      <c r="G24" s="34">
        <v>546788</v>
      </c>
      <c r="H24" s="34">
        <v>538124</v>
      </c>
      <c r="I24" s="34">
        <v>719445</v>
      </c>
      <c r="J24" s="34">
        <v>476260</v>
      </c>
      <c r="K24" s="34">
        <v>486407</v>
      </c>
      <c r="L24" s="34">
        <v>339266</v>
      </c>
      <c r="M24" s="34">
        <v>454273</v>
      </c>
      <c r="N24" s="34">
        <v>377038</v>
      </c>
      <c r="O24" s="64">
        <v>1222561</v>
      </c>
      <c r="P24" s="35">
        <f t="shared" si="4"/>
        <v>6471115</v>
      </c>
    </row>
    <row r="25" spans="2:16" ht="19.5" customHeight="1" thickBot="1">
      <c r="B25" s="69"/>
      <c r="C25" s="36" t="s">
        <v>17</v>
      </c>
      <c r="D25" s="37">
        <v>989</v>
      </c>
      <c r="E25" s="37">
        <v>861</v>
      </c>
      <c r="F25" s="38">
        <v>704</v>
      </c>
      <c r="G25" s="38">
        <v>1042</v>
      </c>
      <c r="H25" s="38">
        <v>1028</v>
      </c>
      <c r="I25" s="38">
        <v>1321</v>
      </c>
      <c r="J25" s="38">
        <v>921</v>
      </c>
      <c r="K25" s="38">
        <v>939</v>
      </c>
      <c r="L25" s="38">
        <v>678</v>
      </c>
      <c r="M25" s="38">
        <v>882</v>
      </c>
      <c r="N25" s="38">
        <v>745</v>
      </c>
      <c r="O25" s="65">
        <v>2134</v>
      </c>
      <c r="P25" s="39">
        <f t="shared" si="4"/>
        <v>12244</v>
      </c>
    </row>
    <row r="26" spans="2:16" ht="19.5" customHeight="1" thickBot="1" thickTop="1">
      <c r="B26" s="70"/>
      <c r="C26" s="2" t="s">
        <v>19</v>
      </c>
      <c r="D26" s="16">
        <f>+D24+D22+D20</f>
        <v>2813672</v>
      </c>
      <c r="E26" s="16">
        <f aca="true" t="shared" si="5" ref="E26:P26">+E24+E22+E20</f>
        <v>3320942</v>
      </c>
      <c r="F26" s="52">
        <f t="shared" si="5"/>
        <v>3921540</v>
      </c>
      <c r="G26" s="52">
        <f t="shared" si="5"/>
        <v>4629680</v>
      </c>
      <c r="H26" s="52">
        <f t="shared" si="5"/>
        <v>4670764</v>
      </c>
      <c r="I26" s="52">
        <f t="shared" si="5"/>
        <v>4705740</v>
      </c>
      <c r="J26" s="52">
        <f t="shared" si="5"/>
        <v>3497589</v>
      </c>
      <c r="K26" s="52">
        <f t="shared" si="5"/>
        <v>3308329</v>
      </c>
      <c r="L26" s="52">
        <f t="shared" si="5"/>
        <v>3189181</v>
      </c>
      <c r="M26" s="52">
        <f t="shared" si="5"/>
        <v>3277166</v>
      </c>
      <c r="N26" s="52">
        <f t="shared" si="5"/>
        <v>3453550</v>
      </c>
      <c r="O26" s="53">
        <f t="shared" si="5"/>
        <v>5166269</v>
      </c>
      <c r="P26" s="17">
        <f t="shared" si="5"/>
        <v>45954422</v>
      </c>
    </row>
    <row r="27" spans="2:16" ht="19.5" customHeight="1">
      <c r="B27" s="68" t="s">
        <v>26</v>
      </c>
      <c r="C27" s="18" t="s">
        <v>14</v>
      </c>
      <c r="D27" s="19">
        <v>2150819</v>
      </c>
      <c r="E27" s="19">
        <v>2639256</v>
      </c>
      <c r="F27" s="54">
        <v>3021281</v>
      </c>
      <c r="G27" s="54">
        <v>3513932</v>
      </c>
      <c r="H27" s="54">
        <v>4383965</v>
      </c>
      <c r="I27" s="54">
        <v>3712156</v>
      </c>
      <c r="J27" s="54">
        <v>3288620</v>
      </c>
      <c r="K27" s="54">
        <v>2580596</v>
      </c>
      <c r="L27" s="54">
        <v>2599181</v>
      </c>
      <c r="M27" s="54">
        <v>2377774</v>
      </c>
      <c r="N27" s="54">
        <v>2678482</v>
      </c>
      <c r="O27" s="40">
        <v>3007068</v>
      </c>
      <c r="P27" s="20">
        <f aca="true" t="shared" si="6" ref="P27:P32">SUM(D27:O27)</f>
        <v>35953130</v>
      </c>
    </row>
    <row r="28" spans="2:16" ht="19.5" customHeight="1">
      <c r="B28" s="69"/>
      <c r="C28" s="23" t="s">
        <v>15</v>
      </c>
      <c r="D28" s="24">
        <v>100098</v>
      </c>
      <c r="E28" s="24">
        <v>131970</v>
      </c>
      <c r="F28" s="55">
        <v>155919</v>
      </c>
      <c r="G28" s="55">
        <v>174514</v>
      </c>
      <c r="H28" s="55">
        <v>228639</v>
      </c>
      <c r="I28" s="55">
        <v>194704</v>
      </c>
      <c r="J28" s="55">
        <v>174577</v>
      </c>
      <c r="K28" s="55">
        <v>129977</v>
      </c>
      <c r="L28" s="55">
        <v>132759</v>
      </c>
      <c r="M28" s="55">
        <v>119374</v>
      </c>
      <c r="N28" s="55">
        <v>138998</v>
      </c>
      <c r="O28" s="56">
        <v>158278</v>
      </c>
      <c r="P28" s="25">
        <f t="shared" si="6"/>
        <v>1839807</v>
      </c>
    </row>
    <row r="29" spans="2:16" ht="19.5" customHeight="1">
      <c r="B29" s="69"/>
      <c r="C29" s="26" t="s">
        <v>16</v>
      </c>
      <c r="D29" s="27">
        <v>68081</v>
      </c>
      <c r="E29" s="27">
        <v>136051</v>
      </c>
      <c r="F29" s="57">
        <v>349076</v>
      </c>
      <c r="G29" s="57">
        <v>525307</v>
      </c>
      <c r="H29" s="57">
        <v>1290790</v>
      </c>
      <c r="I29" s="57">
        <v>878986</v>
      </c>
      <c r="J29" s="57">
        <v>258414</v>
      </c>
      <c r="K29" s="57">
        <v>72472</v>
      </c>
      <c r="L29" s="57">
        <v>353204</v>
      </c>
      <c r="M29" s="57">
        <v>366795</v>
      </c>
      <c r="N29" s="57">
        <v>493029</v>
      </c>
      <c r="O29" s="58">
        <v>344497</v>
      </c>
      <c r="P29" s="28">
        <f>SUM(D29:O29)</f>
        <v>5136702</v>
      </c>
    </row>
    <row r="30" spans="2:16" ht="19.5" customHeight="1">
      <c r="B30" s="69"/>
      <c r="C30" s="4" t="s">
        <v>17</v>
      </c>
      <c r="D30" s="21">
        <v>680</v>
      </c>
      <c r="E30" s="21">
        <v>1591</v>
      </c>
      <c r="F30" s="59">
        <v>4433</v>
      </c>
      <c r="G30" s="59">
        <v>6968</v>
      </c>
      <c r="H30" s="59">
        <v>18021</v>
      </c>
      <c r="I30" s="59">
        <v>12347</v>
      </c>
      <c r="J30" s="59">
        <v>3419</v>
      </c>
      <c r="K30" s="59">
        <v>827</v>
      </c>
      <c r="L30" s="59">
        <v>4757</v>
      </c>
      <c r="M30" s="59">
        <v>5020</v>
      </c>
      <c r="N30" s="59">
        <v>6763</v>
      </c>
      <c r="O30" s="60">
        <v>4648</v>
      </c>
      <c r="P30" s="22">
        <f t="shared" si="6"/>
        <v>69474</v>
      </c>
    </row>
    <row r="31" spans="2:16" ht="19.5" customHeight="1">
      <c r="B31" s="69"/>
      <c r="C31" s="26" t="s">
        <v>18</v>
      </c>
      <c r="D31" s="27">
        <v>385495</v>
      </c>
      <c r="E31" s="27">
        <v>446944</v>
      </c>
      <c r="F31" s="57">
        <v>375911</v>
      </c>
      <c r="G31" s="57">
        <v>571542</v>
      </c>
      <c r="H31" s="57">
        <v>878486</v>
      </c>
      <c r="I31" s="57">
        <v>858684</v>
      </c>
      <c r="J31" s="57">
        <v>790611</v>
      </c>
      <c r="K31" s="57">
        <v>392634</v>
      </c>
      <c r="L31" s="57">
        <v>310523</v>
      </c>
      <c r="M31" s="57">
        <v>525848</v>
      </c>
      <c r="N31" s="57">
        <v>420195</v>
      </c>
      <c r="O31" s="58">
        <v>497138</v>
      </c>
      <c r="P31" s="28">
        <f t="shared" si="6"/>
        <v>6454011</v>
      </c>
    </row>
    <row r="32" spans="2:16" ht="19.5" customHeight="1" thickBot="1">
      <c r="B32" s="69"/>
      <c r="C32" s="29" t="s">
        <v>17</v>
      </c>
      <c r="D32" s="30">
        <v>760</v>
      </c>
      <c r="E32" s="30">
        <v>869</v>
      </c>
      <c r="F32" s="61">
        <v>743</v>
      </c>
      <c r="G32" s="61">
        <v>1082</v>
      </c>
      <c r="H32" s="61">
        <v>1578</v>
      </c>
      <c r="I32" s="61">
        <v>1546</v>
      </c>
      <c r="J32" s="61">
        <v>1436</v>
      </c>
      <c r="K32" s="61">
        <v>760</v>
      </c>
      <c r="L32" s="61">
        <v>617</v>
      </c>
      <c r="M32" s="61">
        <v>992</v>
      </c>
      <c r="N32" s="61">
        <v>808</v>
      </c>
      <c r="O32" s="62">
        <v>942</v>
      </c>
      <c r="P32" s="31">
        <f t="shared" si="6"/>
        <v>12133</v>
      </c>
    </row>
    <row r="33" spans="2:16" ht="19.5" customHeight="1" thickBot="1" thickTop="1">
      <c r="B33" s="70"/>
      <c r="C33" s="2" t="s">
        <v>19</v>
      </c>
      <c r="D33" s="16">
        <f>+D31+D29+D27</f>
        <v>2604395</v>
      </c>
      <c r="E33" s="16">
        <f aca="true" t="shared" si="7" ref="E33:O33">+E31+E29+E27</f>
        <v>3222251</v>
      </c>
      <c r="F33" s="52">
        <f t="shared" si="7"/>
        <v>3746268</v>
      </c>
      <c r="G33" s="52">
        <f t="shared" si="7"/>
        <v>4610781</v>
      </c>
      <c r="H33" s="52">
        <f t="shared" si="7"/>
        <v>6553241</v>
      </c>
      <c r="I33" s="52">
        <f t="shared" si="7"/>
        <v>5449826</v>
      </c>
      <c r="J33" s="52">
        <f t="shared" si="7"/>
        <v>4337645</v>
      </c>
      <c r="K33" s="52">
        <f t="shared" si="7"/>
        <v>3045702</v>
      </c>
      <c r="L33" s="52">
        <f t="shared" si="7"/>
        <v>3262908</v>
      </c>
      <c r="M33" s="52">
        <f t="shared" si="7"/>
        <v>3270417</v>
      </c>
      <c r="N33" s="52">
        <f t="shared" si="7"/>
        <v>3591706</v>
      </c>
      <c r="O33" s="53">
        <f t="shared" si="7"/>
        <v>3848703</v>
      </c>
      <c r="P33" s="17">
        <f>+P31+P29+P27</f>
        <v>47543843</v>
      </c>
    </row>
  </sheetData>
  <sheetProtection/>
  <mergeCells count="6">
    <mergeCell ref="B20:B26"/>
    <mergeCell ref="B27:B33"/>
    <mergeCell ref="B3:P3"/>
    <mergeCell ref="B4:E4"/>
    <mergeCell ref="B6:B12"/>
    <mergeCell ref="B13:B19"/>
  </mergeCells>
  <printOptions horizontalCentered="1"/>
  <pageMargins left="0.2362204724409449" right="0.1968503937007874" top="0.9448818897637796" bottom="0.8267716535433072" header="0" footer="0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南海電気鉄道株式会社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南海電気鉄道株式会社</dc:creator>
  <cp:keywords/>
  <dc:description/>
  <cp:lastModifiedBy>内田 一咲</cp:lastModifiedBy>
  <cp:lastPrinted>2020-08-18T03:06:40Z</cp:lastPrinted>
  <dcterms:created xsi:type="dcterms:W3CDTF">2010-07-21T05:05:39Z</dcterms:created>
  <dcterms:modified xsi:type="dcterms:W3CDTF">2020-08-18T03:06:42Z</dcterms:modified>
  <cp:category/>
  <cp:version/>
  <cp:contentType/>
  <cp:contentStatus/>
</cp:coreProperties>
</file>