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8190" activeTab="0"/>
  </bookViews>
  <sheets>
    <sheet name="漕艇" sheetId="1" r:id="rId1"/>
  </sheets>
  <definedNames>
    <definedName name="_xlnm.Print_Area" localSheetId="0">'漕艇'!$A$1:$P$30</definedName>
  </definedNames>
  <calcPr fullCalcOnLoad="1"/>
</workbook>
</file>

<file path=xl/sharedStrings.xml><?xml version="1.0" encoding="utf-8"?>
<sst xmlns="http://schemas.openxmlformats.org/spreadsheetml/2006/main" count="70" uniqueCount="33">
  <si>
    <t>項目</t>
  </si>
  <si>
    <t>区分</t>
  </si>
  <si>
    <t>利用者区分</t>
  </si>
  <si>
    <t>利用件数（件）</t>
  </si>
  <si>
    <t>利用者数（人）</t>
  </si>
  <si>
    <t>貸艇庫</t>
  </si>
  <si>
    <t>学生生徒</t>
  </si>
  <si>
    <t>その他</t>
  </si>
  <si>
    <t>小計</t>
  </si>
  <si>
    <t>貸艇</t>
  </si>
  <si>
    <t>休息室</t>
  </si>
  <si>
    <t>トレーニング室</t>
  </si>
  <si>
    <t>会議室等</t>
  </si>
  <si>
    <t>審判艇</t>
  </si>
  <si>
    <t>----</t>
  </si>
  <si>
    <t>放送設備</t>
  </si>
  <si>
    <t>水路用具</t>
  </si>
  <si>
    <t>合計</t>
  </si>
  <si>
    <t>----</t>
  </si>
  <si>
    <t>----</t>
  </si>
  <si>
    <t>コインシャワー</t>
  </si>
  <si>
    <t>コインロッカー</t>
  </si>
  <si>
    <t>事業収入</t>
  </si>
  <si>
    <t>その他収入</t>
  </si>
  <si>
    <t>【施設名　大阪府立漕艇センター】</t>
  </si>
  <si>
    <t>利用料収入額
（円）</t>
  </si>
  <si>
    <t>平成２８年度</t>
  </si>
  <si>
    <t>平成２９年度</t>
  </si>
  <si>
    <t>平成３０年度</t>
  </si>
  <si>
    <t>令和元年度</t>
  </si>
  <si>
    <t>※その他には、公衆電話、コピー代、ごみ袋、自販機電気使用料、駐車場収入、売店収入、ゴムボート賃貸料がある。</t>
  </si>
  <si>
    <t>施設活用事業</t>
  </si>
  <si>
    <t>平成２８年度～令和元年度　施設利用状況・収入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</si>
</sst>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56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26"/>
      <color indexed="8"/>
      <name val="ＭＳ Ｐゴシック"/>
      <family val="3"/>
    </font>
    <font>
      <sz val="16"/>
      <color indexed="8"/>
      <name val="ＭＳ Ｐゴシック"/>
      <family val="3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3"/>
      <name val="ＭＳ Ｐゴシック"/>
      <family val="3"/>
    </font>
    <font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b/>
      <sz val="2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ashed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33" borderId="10" xfId="0" applyNumberFormat="1" applyFont="1" applyFill="1" applyBorder="1" applyAlignment="1">
      <alignment vertical="center"/>
    </xf>
    <xf numFmtId="176" fontId="4" fillId="33" borderId="11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3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 quotePrefix="1">
      <alignment horizontal="center" vertical="center"/>
    </xf>
    <xf numFmtId="176" fontId="4" fillId="0" borderId="11" xfId="0" applyNumberFormat="1" applyFont="1" applyFill="1" applyBorder="1" applyAlignment="1" quotePrefix="1">
      <alignment horizontal="center" vertical="center"/>
    </xf>
    <xf numFmtId="176" fontId="4" fillId="0" borderId="16" xfId="0" applyNumberFormat="1" applyFont="1" applyFill="1" applyBorder="1" applyAlignment="1" quotePrefix="1">
      <alignment horizontal="center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76" fontId="4" fillId="34" borderId="29" xfId="0" applyNumberFormat="1" applyFont="1" applyFill="1" applyBorder="1" applyAlignment="1">
      <alignment vertical="center"/>
    </xf>
    <xf numFmtId="176" fontId="4" fillId="34" borderId="30" xfId="0" applyNumberFormat="1" applyFont="1" applyFill="1" applyBorder="1" applyAlignment="1">
      <alignment vertical="center"/>
    </xf>
    <xf numFmtId="176" fontId="4" fillId="34" borderId="31" xfId="0" applyNumberFormat="1" applyFont="1" applyFill="1" applyBorder="1" applyAlignment="1">
      <alignment horizontal="right" vertical="center"/>
    </xf>
    <xf numFmtId="176" fontId="4" fillId="34" borderId="30" xfId="0" applyNumberFormat="1" applyFont="1" applyFill="1" applyBorder="1" applyAlignment="1">
      <alignment horizontal="right" vertical="center"/>
    </xf>
    <xf numFmtId="176" fontId="48" fillId="0" borderId="14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49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176" fontId="4" fillId="6" borderId="35" xfId="0" applyNumberFormat="1" applyFont="1" applyFill="1" applyBorder="1" applyAlignment="1">
      <alignment vertical="center"/>
    </xf>
    <xf numFmtId="176" fontId="4" fillId="6" borderId="36" xfId="0" applyNumberFormat="1" applyFont="1" applyFill="1" applyBorder="1" applyAlignment="1">
      <alignment vertical="center"/>
    </xf>
    <xf numFmtId="176" fontId="4" fillId="6" borderId="37" xfId="0" applyNumberFormat="1" applyFont="1" applyFill="1" applyBorder="1" applyAlignment="1">
      <alignment horizontal="right" vertical="center"/>
    </xf>
    <xf numFmtId="176" fontId="4" fillId="6" borderId="36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quotePrefix="1">
      <alignment horizontal="right" vertical="center"/>
    </xf>
    <xf numFmtId="0" fontId="4" fillId="0" borderId="34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38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textRotation="255"/>
    </xf>
    <xf numFmtId="0" fontId="4" fillId="6" borderId="46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176" fontId="4" fillId="0" borderId="52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0" fontId="54" fillId="0" borderId="53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176" fontId="4" fillId="0" borderId="52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6" fontId="48" fillId="0" borderId="52" xfId="0" applyNumberFormat="1" applyFont="1" applyBorder="1" applyAlignment="1">
      <alignment horizontal="right" vertical="center"/>
    </xf>
    <xf numFmtId="176" fontId="48" fillId="0" borderId="27" xfId="0" applyNumberFormat="1" applyFont="1" applyBorder="1" applyAlignment="1">
      <alignment horizontal="right" vertical="center"/>
    </xf>
    <xf numFmtId="176" fontId="48" fillId="0" borderId="17" xfId="0" applyNumberFormat="1" applyFont="1" applyBorder="1" applyAlignment="1">
      <alignment horizontal="right" vertical="center"/>
    </xf>
    <xf numFmtId="0" fontId="5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26</xdr:row>
      <xdr:rowOff>266700</xdr:rowOff>
    </xdr:from>
    <xdr:to>
      <xdr:col>15</xdr:col>
      <xdr:colOff>952500</xdr:colOff>
      <xdr:row>29</xdr:row>
      <xdr:rowOff>352425</xdr:rowOff>
    </xdr:to>
    <xdr:sp>
      <xdr:nvSpPr>
        <xdr:cNvPr id="1" name="正方形/長方形 1"/>
        <xdr:cNvSpPr>
          <a:spLocks/>
        </xdr:cNvSpPr>
      </xdr:nvSpPr>
      <xdr:spPr>
        <a:xfrm rot="5400000">
          <a:off x="21412200" y="13554075"/>
          <a:ext cx="685800" cy="15335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</a:t>
          </a:r>
          <a:r>
            <a:rPr lang="en-US" cap="none" sz="3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view="pageBreakPreview" zoomScale="60" zoomScaleNormal="50" zoomScalePageLayoutView="0" workbookViewId="0" topLeftCell="A1">
      <selection activeCell="B6" sqref="B6:B8"/>
    </sheetView>
  </sheetViews>
  <sheetFormatPr defaultColWidth="9.00390625" defaultRowHeight="13.5"/>
  <cols>
    <col min="1" max="1" width="6.625" style="0" customWidth="1"/>
    <col min="2" max="2" width="21.625" style="0" customWidth="1"/>
    <col min="3" max="3" width="15.50390625" style="0" customWidth="1"/>
    <col min="4" max="5" width="20.375" style="0" customWidth="1"/>
    <col min="6" max="6" width="18.625" style="0" customWidth="1"/>
    <col min="7" max="7" width="22.875" style="0" customWidth="1"/>
    <col min="8" max="9" width="18.625" style="0" customWidth="1"/>
    <col min="10" max="10" width="19.875" style="0" customWidth="1"/>
    <col min="11" max="12" width="18.625" style="0" customWidth="1"/>
    <col min="13" max="13" width="19.875" style="0" bestFit="1" customWidth="1"/>
    <col min="14" max="15" width="18.625" style="0" customWidth="1"/>
    <col min="16" max="16" width="13.375" style="0" customWidth="1"/>
  </cols>
  <sheetData>
    <row r="1" spans="1:20" ht="43.5" customHeight="1">
      <c r="A1" s="107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"/>
      <c r="Q1" s="1"/>
      <c r="R1" s="1"/>
      <c r="S1" s="1"/>
      <c r="T1" s="1"/>
    </row>
    <row r="2" spans="1:20" ht="11.25" customHeight="1">
      <c r="A2" s="54"/>
      <c r="B2" s="54"/>
      <c r="C2" s="54"/>
      <c r="D2" s="54"/>
      <c r="E2" s="54"/>
      <c r="F2" s="64"/>
      <c r="G2" s="64"/>
      <c r="H2" s="64"/>
      <c r="I2" s="64"/>
      <c r="J2" s="64"/>
      <c r="K2" s="64"/>
      <c r="L2" s="64"/>
      <c r="M2" s="64"/>
      <c r="N2" s="64"/>
      <c r="O2" s="64"/>
      <c r="P2" s="2"/>
      <c r="Q2" s="2"/>
      <c r="R2" s="2"/>
      <c r="S2" s="2"/>
      <c r="T2" s="2"/>
    </row>
    <row r="3" spans="1:20" ht="25.5" customHeight="1">
      <c r="A3" s="65" t="s">
        <v>24</v>
      </c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Q3" s="3"/>
      <c r="T3" s="3"/>
    </row>
    <row r="4" spans="1:20" ht="42" customHeight="1">
      <c r="A4" s="68" t="s">
        <v>0</v>
      </c>
      <c r="B4" s="69"/>
      <c r="C4" s="70"/>
      <c r="D4" s="89" t="s">
        <v>26</v>
      </c>
      <c r="E4" s="90"/>
      <c r="F4" s="91"/>
      <c r="G4" s="89" t="s">
        <v>27</v>
      </c>
      <c r="H4" s="90"/>
      <c r="I4" s="91"/>
      <c r="J4" s="89" t="s">
        <v>28</v>
      </c>
      <c r="K4" s="90"/>
      <c r="L4" s="91"/>
      <c r="M4" s="89" t="s">
        <v>29</v>
      </c>
      <c r="N4" s="90"/>
      <c r="O4" s="90"/>
      <c r="P4" s="53"/>
      <c r="Q4" s="3"/>
      <c r="T4" s="3"/>
    </row>
    <row r="5" spans="1:15" ht="42" customHeight="1">
      <c r="A5" s="71" t="s">
        <v>1</v>
      </c>
      <c r="B5" s="72"/>
      <c r="C5" s="41" t="s">
        <v>2</v>
      </c>
      <c r="D5" s="4" t="s">
        <v>25</v>
      </c>
      <c r="E5" s="5" t="s">
        <v>3</v>
      </c>
      <c r="F5" s="6" t="s">
        <v>4</v>
      </c>
      <c r="G5" s="4" t="s">
        <v>25</v>
      </c>
      <c r="H5" s="5" t="s">
        <v>3</v>
      </c>
      <c r="I5" s="6" t="s">
        <v>4</v>
      </c>
      <c r="J5" s="4" t="s">
        <v>25</v>
      </c>
      <c r="K5" s="5" t="s">
        <v>3</v>
      </c>
      <c r="L5" s="6" t="s">
        <v>4</v>
      </c>
      <c r="M5" s="4" t="s">
        <v>25</v>
      </c>
      <c r="N5" s="5" t="s">
        <v>3</v>
      </c>
      <c r="O5" s="5" t="s">
        <v>4</v>
      </c>
    </row>
    <row r="6" spans="1:15" ht="42" customHeight="1">
      <c r="A6" s="81" t="s">
        <v>22</v>
      </c>
      <c r="B6" s="102" t="s">
        <v>5</v>
      </c>
      <c r="C6" s="42" t="s">
        <v>6</v>
      </c>
      <c r="D6" s="7">
        <v>3022730</v>
      </c>
      <c r="E6" s="8">
        <v>1285</v>
      </c>
      <c r="F6" s="92">
        <v>34130</v>
      </c>
      <c r="G6" s="7">
        <v>5267825</v>
      </c>
      <c r="H6" s="8">
        <v>2056</v>
      </c>
      <c r="I6" s="92">
        <v>48460</v>
      </c>
      <c r="J6" s="7">
        <v>3852900</v>
      </c>
      <c r="K6" s="9">
        <v>2069</v>
      </c>
      <c r="L6" s="86">
        <v>40854</v>
      </c>
      <c r="M6" s="7">
        <v>3880260</v>
      </c>
      <c r="N6" s="9">
        <v>1582</v>
      </c>
      <c r="O6" s="95">
        <v>43834</v>
      </c>
    </row>
    <row r="7" spans="1:15" ht="42" customHeight="1">
      <c r="A7" s="82"/>
      <c r="B7" s="102"/>
      <c r="C7" s="43" t="s">
        <v>7</v>
      </c>
      <c r="D7" s="10">
        <v>2267270</v>
      </c>
      <c r="E7" s="11">
        <v>661</v>
      </c>
      <c r="F7" s="93"/>
      <c r="G7" s="10">
        <v>2405100</v>
      </c>
      <c r="H7" s="11">
        <v>358</v>
      </c>
      <c r="I7" s="93"/>
      <c r="J7" s="10">
        <v>2816280</v>
      </c>
      <c r="K7" s="12">
        <v>331</v>
      </c>
      <c r="L7" s="87"/>
      <c r="M7" s="10">
        <v>2820820</v>
      </c>
      <c r="N7" s="11">
        <v>456</v>
      </c>
      <c r="O7" s="96"/>
    </row>
    <row r="8" spans="1:15" ht="42" customHeight="1">
      <c r="A8" s="82"/>
      <c r="B8" s="103"/>
      <c r="C8" s="44" t="s">
        <v>8</v>
      </c>
      <c r="D8" s="13">
        <f>D6+D7</f>
        <v>5290000</v>
      </c>
      <c r="E8" s="14">
        <f>E6+E7</f>
        <v>1946</v>
      </c>
      <c r="F8" s="94"/>
      <c r="G8" s="13">
        <f>G6+G7</f>
        <v>7672925</v>
      </c>
      <c r="H8" s="14">
        <f>H6+H7</f>
        <v>2414</v>
      </c>
      <c r="I8" s="94"/>
      <c r="J8" s="13">
        <f>J6+J7</f>
        <v>6669180</v>
      </c>
      <c r="K8" s="14">
        <f>K6+K7</f>
        <v>2400</v>
      </c>
      <c r="L8" s="88"/>
      <c r="M8" s="13">
        <f>M6+M7</f>
        <v>6701080</v>
      </c>
      <c r="N8" s="14">
        <f>N6+N7</f>
        <v>2038</v>
      </c>
      <c r="O8" s="97"/>
    </row>
    <row r="9" spans="1:15" ht="42" customHeight="1">
      <c r="A9" s="82"/>
      <c r="B9" s="101" t="s">
        <v>9</v>
      </c>
      <c r="C9" s="42" t="s">
        <v>6</v>
      </c>
      <c r="D9" s="16">
        <v>871400</v>
      </c>
      <c r="E9" s="8">
        <v>937</v>
      </c>
      <c r="F9" s="86">
        <v>1266</v>
      </c>
      <c r="G9" s="16">
        <v>1498350</v>
      </c>
      <c r="H9" s="8">
        <v>1499</v>
      </c>
      <c r="I9" s="86">
        <v>6255</v>
      </c>
      <c r="J9" s="16">
        <v>1215750</v>
      </c>
      <c r="K9" s="8">
        <v>1303</v>
      </c>
      <c r="L9" s="86">
        <v>3986</v>
      </c>
      <c r="M9" s="16">
        <v>1141570</v>
      </c>
      <c r="N9" s="8">
        <v>1051</v>
      </c>
      <c r="O9" s="95">
        <v>6547</v>
      </c>
    </row>
    <row r="10" spans="1:15" ht="42" customHeight="1">
      <c r="A10" s="82"/>
      <c r="B10" s="102"/>
      <c r="C10" s="43" t="s">
        <v>7</v>
      </c>
      <c r="D10" s="17">
        <v>445200</v>
      </c>
      <c r="E10" s="11">
        <v>318</v>
      </c>
      <c r="F10" s="87"/>
      <c r="G10" s="17">
        <v>553500</v>
      </c>
      <c r="H10" s="11">
        <v>356</v>
      </c>
      <c r="I10" s="87"/>
      <c r="J10" s="17">
        <v>435600</v>
      </c>
      <c r="K10" s="11">
        <v>290</v>
      </c>
      <c r="L10" s="87"/>
      <c r="M10" s="17">
        <v>567650</v>
      </c>
      <c r="N10" s="11">
        <v>377</v>
      </c>
      <c r="O10" s="96"/>
    </row>
    <row r="11" spans="1:15" ht="42" customHeight="1">
      <c r="A11" s="82"/>
      <c r="B11" s="103"/>
      <c r="C11" s="44" t="s">
        <v>8</v>
      </c>
      <c r="D11" s="13">
        <f>D9+D10</f>
        <v>1316600</v>
      </c>
      <c r="E11" s="14">
        <f>E9+E10</f>
        <v>1255</v>
      </c>
      <c r="F11" s="88"/>
      <c r="G11" s="13">
        <f>G9+G10</f>
        <v>2051850</v>
      </c>
      <c r="H11" s="14">
        <f>H9+H10</f>
        <v>1855</v>
      </c>
      <c r="I11" s="88"/>
      <c r="J11" s="13">
        <f>J9+J10</f>
        <v>1651350</v>
      </c>
      <c r="K11" s="14">
        <f>K9+K10</f>
        <v>1593</v>
      </c>
      <c r="L11" s="88"/>
      <c r="M11" s="13">
        <f>M9+M10</f>
        <v>1709220</v>
      </c>
      <c r="N11" s="14">
        <f>N9+N10</f>
        <v>1428</v>
      </c>
      <c r="O11" s="97"/>
    </row>
    <row r="12" spans="1:15" ht="42" customHeight="1">
      <c r="A12" s="82"/>
      <c r="B12" s="101" t="s">
        <v>10</v>
      </c>
      <c r="C12" s="42" t="s">
        <v>6</v>
      </c>
      <c r="D12" s="18">
        <v>1023540</v>
      </c>
      <c r="E12" s="19">
        <v>1111</v>
      </c>
      <c r="F12" s="92">
        <v>793</v>
      </c>
      <c r="G12" s="18">
        <v>1272530</v>
      </c>
      <c r="H12" s="19">
        <v>1291</v>
      </c>
      <c r="I12" s="92">
        <v>6755</v>
      </c>
      <c r="J12" s="18">
        <v>589710</v>
      </c>
      <c r="K12" s="19">
        <v>628</v>
      </c>
      <c r="L12" s="86">
        <v>2660</v>
      </c>
      <c r="M12" s="18">
        <v>840260</v>
      </c>
      <c r="N12" s="19">
        <v>903</v>
      </c>
      <c r="O12" s="95">
        <v>5095</v>
      </c>
    </row>
    <row r="13" spans="1:15" ht="42" customHeight="1">
      <c r="A13" s="82"/>
      <c r="B13" s="102"/>
      <c r="C13" s="43" t="s">
        <v>7</v>
      </c>
      <c r="D13" s="20">
        <v>28320</v>
      </c>
      <c r="E13" s="21">
        <v>20</v>
      </c>
      <c r="F13" s="93"/>
      <c r="G13" s="20">
        <v>0</v>
      </c>
      <c r="H13" s="21">
        <v>0</v>
      </c>
      <c r="I13" s="93"/>
      <c r="J13" s="20">
        <v>25920</v>
      </c>
      <c r="K13" s="21">
        <v>18</v>
      </c>
      <c r="L13" s="87"/>
      <c r="M13" s="20">
        <v>161640</v>
      </c>
      <c r="N13" s="21">
        <v>116</v>
      </c>
      <c r="O13" s="96"/>
    </row>
    <row r="14" spans="1:15" ht="42" customHeight="1">
      <c r="A14" s="82"/>
      <c r="B14" s="103"/>
      <c r="C14" s="44" t="s">
        <v>8</v>
      </c>
      <c r="D14" s="13">
        <f>D12+D13</f>
        <v>1051860</v>
      </c>
      <c r="E14" s="14">
        <f>E12+E13</f>
        <v>1131</v>
      </c>
      <c r="F14" s="94"/>
      <c r="G14" s="13">
        <f>G12+G13</f>
        <v>1272530</v>
      </c>
      <c r="H14" s="14">
        <f>H12+H13</f>
        <v>1291</v>
      </c>
      <c r="I14" s="94"/>
      <c r="J14" s="13">
        <f>J12+J13</f>
        <v>615630</v>
      </c>
      <c r="K14" s="14">
        <f>K12+K13</f>
        <v>646</v>
      </c>
      <c r="L14" s="88"/>
      <c r="M14" s="13">
        <f>M12+M13</f>
        <v>1001900</v>
      </c>
      <c r="N14" s="14">
        <f>N12+N13</f>
        <v>1019</v>
      </c>
      <c r="O14" s="97"/>
    </row>
    <row r="15" spans="1:16" ht="42" customHeight="1">
      <c r="A15" s="82"/>
      <c r="B15" s="98" t="s">
        <v>11</v>
      </c>
      <c r="C15" s="42" t="s">
        <v>6</v>
      </c>
      <c r="D15" s="16">
        <v>71600</v>
      </c>
      <c r="E15" s="52">
        <v>231</v>
      </c>
      <c r="F15" s="86">
        <v>284</v>
      </c>
      <c r="G15" s="16">
        <v>79980</v>
      </c>
      <c r="H15" s="8">
        <v>258</v>
      </c>
      <c r="I15" s="104">
        <v>306</v>
      </c>
      <c r="J15" s="16">
        <v>22320</v>
      </c>
      <c r="K15" s="8">
        <v>72</v>
      </c>
      <c r="L15" s="86">
        <v>86</v>
      </c>
      <c r="M15" s="16">
        <v>24700</v>
      </c>
      <c r="N15" s="8">
        <v>81</v>
      </c>
      <c r="O15" s="95">
        <v>135</v>
      </c>
      <c r="P15" s="54"/>
    </row>
    <row r="16" spans="1:15" ht="42" customHeight="1">
      <c r="A16" s="82"/>
      <c r="B16" s="99"/>
      <c r="C16" s="43" t="s">
        <v>7</v>
      </c>
      <c r="D16" s="17">
        <v>32860</v>
      </c>
      <c r="E16" s="11">
        <v>53</v>
      </c>
      <c r="F16" s="87"/>
      <c r="G16" s="17">
        <v>29760</v>
      </c>
      <c r="H16" s="11">
        <v>48</v>
      </c>
      <c r="I16" s="105"/>
      <c r="J16" s="17">
        <v>8320</v>
      </c>
      <c r="K16" s="11">
        <v>14</v>
      </c>
      <c r="L16" s="87"/>
      <c r="M16" s="17">
        <v>33316</v>
      </c>
      <c r="N16" s="11">
        <v>54</v>
      </c>
      <c r="O16" s="96"/>
    </row>
    <row r="17" spans="1:15" ht="42" customHeight="1">
      <c r="A17" s="82"/>
      <c r="B17" s="100"/>
      <c r="C17" s="45" t="s">
        <v>8</v>
      </c>
      <c r="D17" s="13">
        <f>D15+D16</f>
        <v>104460</v>
      </c>
      <c r="E17" s="14">
        <f>E15+E16</f>
        <v>284</v>
      </c>
      <c r="F17" s="88"/>
      <c r="G17" s="13">
        <f>G15+G16</f>
        <v>109740</v>
      </c>
      <c r="H17" s="14">
        <f>H15+H16</f>
        <v>306</v>
      </c>
      <c r="I17" s="106"/>
      <c r="J17" s="13">
        <f>J15+J16</f>
        <v>30640</v>
      </c>
      <c r="K17" s="14">
        <f>K15+K16</f>
        <v>86</v>
      </c>
      <c r="L17" s="88"/>
      <c r="M17" s="13">
        <f>M15+M16</f>
        <v>58016</v>
      </c>
      <c r="N17" s="14">
        <f>N15+N16</f>
        <v>135</v>
      </c>
      <c r="O17" s="97"/>
    </row>
    <row r="18" spans="1:15" ht="42" customHeight="1">
      <c r="A18" s="82"/>
      <c r="B18" s="57" t="s">
        <v>12</v>
      </c>
      <c r="C18" s="46"/>
      <c r="D18" s="22">
        <v>862390</v>
      </c>
      <c r="E18" s="12"/>
      <c r="F18" s="15">
        <v>2395</v>
      </c>
      <c r="G18" s="22">
        <v>625490</v>
      </c>
      <c r="H18" s="12"/>
      <c r="I18" s="15">
        <v>3605</v>
      </c>
      <c r="J18" s="22">
        <v>1236770</v>
      </c>
      <c r="K18" s="12"/>
      <c r="L18" s="15">
        <v>4465</v>
      </c>
      <c r="M18" s="22">
        <v>999870</v>
      </c>
      <c r="N18" s="12"/>
      <c r="O18" s="23">
        <v>3410</v>
      </c>
    </row>
    <row r="19" spans="1:15" ht="42" customHeight="1">
      <c r="A19" s="82"/>
      <c r="B19" s="55" t="s">
        <v>13</v>
      </c>
      <c r="C19" s="46"/>
      <c r="D19" s="22">
        <v>107200</v>
      </c>
      <c r="E19" s="12"/>
      <c r="F19" s="24" t="s">
        <v>14</v>
      </c>
      <c r="G19" s="22">
        <v>80400</v>
      </c>
      <c r="H19" s="12"/>
      <c r="I19" s="24" t="s">
        <v>14</v>
      </c>
      <c r="J19" s="22">
        <v>53600</v>
      </c>
      <c r="K19" s="12"/>
      <c r="L19" s="24" t="s">
        <v>14</v>
      </c>
      <c r="M19" s="22">
        <v>0</v>
      </c>
      <c r="N19" s="12"/>
      <c r="O19" s="25" t="s">
        <v>14</v>
      </c>
    </row>
    <row r="20" spans="1:15" ht="42" customHeight="1">
      <c r="A20" s="82"/>
      <c r="B20" s="55" t="s">
        <v>15</v>
      </c>
      <c r="C20" s="46"/>
      <c r="D20" s="22">
        <v>40400</v>
      </c>
      <c r="E20" s="12"/>
      <c r="F20" s="24" t="s">
        <v>19</v>
      </c>
      <c r="G20" s="22">
        <v>40400</v>
      </c>
      <c r="H20" s="12"/>
      <c r="I20" s="24" t="s">
        <v>19</v>
      </c>
      <c r="J20" s="22">
        <v>30300</v>
      </c>
      <c r="K20" s="12"/>
      <c r="L20" s="24" t="s">
        <v>19</v>
      </c>
      <c r="M20" s="22">
        <v>101400</v>
      </c>
      <c r="N20" s="12"/>
      <c r="O20" s="26" t="s">
        <v>19</v>
      </c>
    </row>
    <row r="21" spans="1:15" ht="42" customHeight="1">
      <c r="A21" s="82"/>
      <c r="B21" s="55" t="s">
        <v>16</v>
      </c>
      <c r="C21" s="46"/>
      <c r="D21" s="22">
        <v>0</v>
      </c>
      <c r="E21" s="12"/>
      <c r="F21" s="24" t="s">
        <v>14</v>
      </c>
      <c r="G21" s="22">
        <v>0</v>
      </c>
      <c r="H21" s="12"/>
      <c r="I21" s="24" t="s">
        <v>14</v>
      </c>
      <c r="J21" s="22">
        <v>0</v>
      </c>
      <c r="K21" s="12"/>
      <c r="L21" s="24" t="s">
        <v>14</v>
      </c>
      <c r="M21" s="22">
        <v>0</v>
      </c>
      <c r="N21" s="12"/>
      <c r="O21" s="26" t="s">
        <v>14</v>
      </c>
    </row>
    <row r="22" spans="1:15" ht="42" customHeight="1">
      <c r="A22" s="82"/>
      <c r="B22" s="55" t="s">
        <v>20</v>
      </c>
      <c r="C22" s="46"/>
      <c r="D22" s="22">
        <v>97500</v>
      </c>
      <c r="E22" s="12">
        <v>975</v>
      </c>
      <c r="F22" s="15">
        <v>975</v>
      </c>
      <c r="G22" s="22">
        <v>153900</v>
      </c>
      <c r="H22" s="12">
        <v>1539</v>
      </c>
      <c r="I22" s="15">
        <v>1539</v>
      </c>
      <c r="J22" s="22">
        <v>85900</v>
      </c>
      <c r="K22" s="12">
        <v>859</v>
      </c>
      <c r="L22" s="15">
        <v>859</v>
      </c>
      <c r="M22" s="22">
        <v>140300</v>
      </c>
      <c r="N22" s="12">
        <v>1403</v>
      </c>
      <c r="O22" s="23">
        <v>1403</v>
      </c>
    </row>
    <row r="23" spans="1:15" ht="42" customHeight="1">
      <c r="A23" s="82"/>
      <c r="B23" s="56" t="s">
        <v>21</v>
      </c>
      <c r="C23" s="47"/>
      <c r="D23" s="37">
        <v>91000</v>
      </c>
      <c r="E23" s="38">
        <v>910</v>
      </c>
      <c r="F23" s="39">
        <v>910</v>
      </c>
      <c r="G23" s="37">
        <v>94500</v>
      </c>
      <c r="H23" s="38">
        <v>945</v>
      </c>
      <c r="I23" s="39">
        <v>945</v>
      </c>
      <c r="J23" s="37">
        <v>85400</v>
      </c>
      <c r="K23" s="38">
        <v>854</v>
      </c>
      <c r="L23" s="39">
        <v>854</v>
      </c>
      <c r="M23" s="37">
        <v>110400</v>
      </c>
      <c r="N23" s="38">
        <v>1104</v>
      </c>
      <c r="O23" s="40">
        <v>1104</v>
      </c>
    </row>
    <row r="24" spans="1:15" ht="42" customHeight="1">
      <c r="A24" s="82"/>
      <c r="B24" s="63" t="s">
        <v>7</v>
      </c>
      <c r="C24" s="47"/>
      <c r="D24" s="37">
        <v>5910</v>
      </c>
      <c r="E24" s="38"/>
      <c r="F24" s="62" t="s">
        <v>14</v>
      </c>
      <c r="G24" s="37">
        <v>17995</v>
      </c>
      <c r="H24" s="38"/>
      <c r="I24" s="62" t="s">
        <v>14</v>
      </c>
      <c r="J24" s="37">
        <v>55000</v>
      </c>
      <c r="K24" s="38"/>
      <c r="L24" s="62" t="s">
        <v>14</v>
      </c>
      <c r="M24" s="37">
        <v>75500</v>
      </c>
      <c r="N24" s="38"/>
      <c r="O24" s="62" t="s">
        <v>14</v>
      </c>
    </row>
    <row r="25" spans="1:15" ht="42" customHeight="1" thickBot="1">
      <c r="A25" s="82"/>
      <c r="B25" s="73" t="s">
        <v>8</v>
      </c>
      <c r="C25" s="74"/>
      <c r="D25" s="48">
        <f>D8+D11+D14+D17+D18+D19+D20+D21+D22+D24</f>
        <v>8876320</v>
      </c>
      <c r="E25" s="49"/>
      <c r="F25" s="50"/>
      <c r="G25" s="48">
        <f>G8+G11+G14+G17+G18+G19+G20+G21+G22+G24</f>
        <v>12025230</v>
      </c>
      <c r="H25" s="49"/>
      <c r="I25" s="50"/>
      <c r="J25" s="48">
        <f>J8+J11+J14+J17+J18+J19+J20+J21+J22+J24</f>
        <v>10428370</v>
      </c>
      <c r="K25" s="49"/>
      <c r="L25" s="50"/>
      <c r="M25" s="48">
        <f>M8+M11+M14+M17+M18+M19+M20+M21+M22+M24</f>
        <v>10787286</v>
      </c>
      <c r="N25" s="49"/>
      <c r="O25" s="51"/>
    </row>
    <row r="26" spans="1:15" ht="42" customHeight="1" thickBot="1" thickTop="1">
      <c r="A26" s="83"/>
      <c r="B26" s="84" t="s">
        <v>31</v>
      </c>
      <c r="C26" s="85"/>
      <c r="D26" s="58">
        <v>104500</v>
      </c>
      <c r="E26" s="59"/>
      <c r="F26" s="60"/>
      <c r="G26" s="58">
        <v>327149</v>
      </c>
      <c r="H26" s="59"/>
      <c r="I26" s="60"/>
      <c r="J26" s="58">
        <v>28754</v>
      </c>
      <c r="K26" s="59"/>
      <c r="L26" s="60"/>
      <c r="M26" s="58">
        <v>14500</v>
      </c>
      <c r="N26" s="59"/>
      <c r="O26" s="61"/>
    </row>
    <row r="27" spans="1:15" ht="42" customHeight="1" thickBot="1" thickTop="1">
      <c r="A27" s="75" t="s">
        <v>23</v>
      </c>
      <c r="B27" s="76"/>
      <c r="C27" s="77"/>
      <c r="D27" s="27">
        <v>1174783</v>
      </c>
      <c r="E27" s="28"/>
      <c r="F27" s="35"/>
      <c r="G27" s="27">
        <v>1138333</v>
      </c>
      <c r="H27" s="28"/>
      <c r="I27" s="35"/>
      <c r="J27" s="27">
        <v>1152061</v>
      </c>
      <c r="K27" s="28"/>
      <c r="L27" s="35"/>
      <c r="M27" s="27">
        <v>1368863</v>
      </c>
      <c r="N27" s="28"/>
      <c r="O27" s="36"/>
    </row>
    <row r="28" spans="1:15" ht="42" customHeight="1" thickTop="1">
      <c r="A28" s="78" t="s">
        <v>17</v>
      </c>
      <c r="B28" s="79"/>
      <c r="C28" s="80"/>
      <c r="D28" s="29">
        <f>D8+D11+D14+D17+D18+D19+D20+D21+D22+D23+D24+D26+D27</f>
        <v>10246603</v>
      </c>
      <c r="E28" s="30" t="s">
        <v>18</v>
      </c>
      <c r="F28" s="31">
        <f>SUM(F6:F27)</f>
        <v>40753</v>
      </c>
      <c r="G28" s="29">
        <f>G8+G11+G14+G17+G18+G19+G20+G21+G22+G23+G24+G26+G27</f>
        <v>13585212</v>
      </c>
      <c r="H28" s="30" t="s">
        <v>18</v>
      </c>
      <c r="I28" s="31">
        <f>SUM(I6:I27)</f>
        <v>67865</v>
      </c>
      <c r="J28" s="29">
        <f>J8+J11+J14+J17+J18+J19+J20+J21+J22+J23+J24+J26+J27</f>
        <v>11694585</v>
      </c>
      <c r="K28" s="30" t="s">
        <v>18</v>
      </c>
      <c r="L28" s="32">
        <f>SUM(L6:L27)</f>
        <v>53764</v>
      </c>
      <c r="M28" s="29">
        <f>M8+M11+M14+M17+M18+M19+M20+M21+M22+M23+M24+M26+M27</f>
        <v>12281049</v>
      </c>
      <c r="N28" s="30" t="s">
        <v>18</v>
      </c>
      <c r="O28" s="33">
        <f>SUM(O6:O27)</f>
        <v>61528</v>
      </c>
    </row>
    <row r="29" spans="2:15" ht="30" customHeight="1">
      <c r="B29" s="34" t="s">
        <v>30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2:15" ht="30" customHeight="1"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2:15" ht="30" customHeight="1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2:15" ht="30" customHeight="1"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2:15" ht="30" customHeight="1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2:15" ht="30" customHeight="1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2:15" ht="30" customHeight="1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2:15" ht="30" customHeight="1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2:15" ht="30" customHeight="1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ht="30" customHeight="1"/>
    <row r="39" ht="30" customHeight="1"/>
  </sheetData>
  <sheetProtection/>
  <mergeCells count="32">
    <mergeCell ref="A1:O1"/>
    <mergeCell ref="D4:F4"/>
    <mergeCell ref="B9:B11"/>
    <mergeCell ref="F9:F11"/>
    <mergeCell ref="B6:B8"/>
    <mergeCell ref="F6:F8"/>
    <mergeCell ref="M4:O4"/>
    <mergeCell ref="O6:O8"/>
    <mergeCell ref="O9:O11"/>
    <mergeCell ref="J4:L4"/>
    <mergeCell ref="O15:O17"/>
    <mergeCell ref="B15:B17"/>
    <mergeCell ref="F15:F17"/>
    <mergeCell ref="B12:B14"/>
    <mergeCell ref="F12:F14"/>
    <mergeCell ref="O12:O14"/>
    <mergeCell ref="I15:I17"/>
    <mergeCell ref="L15:L17"/>
    <mergeCell ref="L6:L8"/>
    <mergeCell ref="L9:L11"/>
    <mergeCell ref="L12:L14"/>
    <mergeCell ref="G4:I4"/>
    <mergeCell ref="I6:I8"/>
    <mergeCell ref="I9:I11"/>
    <mergeCell ref="I12:I14"/>
    <mergeCell ref="A4:C4"/>
    <mergeCell ref="A5:B5"/>
    <mergeCell ref="B25:C25"/>
    <mergeCell ref="A27:C27"/>
    <mergeCell ref="A28:C28"/>
    <mergeCell ref="A6:A26"/>
    <mergeCell ref="B26:C26"/>
  </mergeCells>
  <printOptions horizontalCentered="1"/>
  <pageMargins left="0.3937007874015748" right="0.3937007874015748" top="0.7874015748031497" bottom="0.7874015748031497" header="0" footer="0"/>
  <pageSetup fitToHeight="0" fitToWidth="0" horizontalDpi="300" verticalDpi="3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職員端末機20年度12月調達</dc:creator>
  <cp:keywords/>
  <dc:description/>
  <cp:lastModifiedBy>内田 一咲</cp:lastModifiedBy>
  <cp:lastPrinted>2020-08-18T02:10:51Z</cp:lastPrinted>
  <dcterms:created xsi:type="dcterms:W3CDTF">2010-07-07T02:55:29Z</dcterms:created>
  <dcterms:modified xsi:type="dcterms:W3CDTF">2020-08-18T02:11:47Z</dcterms:modified>
  <cp:category/>
  <cp:version/>
  <cp:contentType/>
  <cp:contentStatus/>
</cp:coreProperties>
</file>