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19.61.21\保健体育課１\保健体育課各グループ専用フォルダ\3競技スポーツＧ\03 施設\し　指定管理の公募\32年度公募（門真）\05_募集要項\②その他参考資料\"/>
    </mc:Choice>
  </mc:AlternateContent>
  <bookViews>
    <workbookView xWindow="-15" yWindow="-15" windowWidth="20520" windowHeight="4035"/>
  </bookViews>
  <sheets>
    <sheet name="光熱水費 " sheetId="6" r:id="rId1"/>
  </sheets>
  <definedNames>
    <definedName name="_xlnm.Print_Area" localSheetId="0">'光熱水費 '!$A$1:$P$26</definedName>
  </definedNames>
  <calcPr calcId="162913"/>
</workbook>
</file>

<file path=xl/calcChain.xml><?xml version="1.0" encoding="utf-8"?>
<calcChain xmlns="http://schemas.openxmlformats.org/spreadsheetml/2006/main">
  <c r="P21" i="6" l="1"/>
  <c r="O25" i="6"/>
  <c r="N25" i="6"/>
  <c r="M25" i="6"/>
  <c r="L25" i="6"/>
  <c r="K25" i="6"/>
  <c r="J25" i="6"/>
  <c r="I25" i="6"/>
  <c r="H25" i="6"/>
  <c r="G25" i="6"/>
  <c r="F25" i="6"/>
  <c r="E25" i="6"/>
  <c r="D25" i="6"/>
  <c r="P24" i="6"/>
  <c r="P23" i="6"/>
  <c r="P22" i="6"/>
  <c r="P20" i="6"/>
  <c r="P19" i="6"/>
  <c r="O18" i="6"/>
  <c r="N18" i="6"/>
  <c r="M18" i="6"/>
  <c r="L18" i="6"/>
  <c r="K18" i="6"/>
  <c r="J18" i="6"/>
  <c r="I18" i="6"/>
  <c r="H18" i="6"/>
  <c r="G18" i="6"/>
  <c r="F18" i="6"/>
  <c r="E18" i="6"/>
  <c r="D18" i="6"/>
  <c r="P17" i="6"/>
  <c r="P16" i="6"/>
  <c r="P15" i="6"/>
  <c r="P14" i="6"/>
  <c r="P13" i="6"/>
  <c r="P12" i="6"/>
  <c r="O11" i="6"/>
  <c r="N11" i="6"/>
  <c r="M11" i="6"/>
  <c r="L11" i="6"/>
  <c r="K11" i="6"/>
  <c r="J11" i="6"/>
  <c r="I11" i="6"/>
  <c r="H11" i="6"/>
  <c r="G11" i="6"/>
  <c r="F11" i="6"/>
  <c r="E11" i="6"/>
  <c r="D11" i="6"/>
  <c r="P10" i="6"/>
  <c r="P9" i="6"/>
  <c r="P8" i="6"/>
  <c r="P7" i="6"/>
  <c r="P6" i="6"/>
  <c r="P5" i="6"/>
  <c r="P11" i="6" l="1"/>
  <c r="P18" i="6"/>
  <c r="P25" i="6"/>
</calcChain>
</file>

<file path=xl/sharedStrings.xml><?xml version="1.0" encoding="utf-8"?>
<sst xmlns="http://schemas.openxmlformats.org/spreadsheetml/2006/main" count="41" uniqueCount="26">
  <si>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</si>
  <si>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</si>
  <si>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</si>
  <si>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</si>
  <si>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</si>
  <si>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</si>
  <si>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</si>
  <si>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</si>
  <si>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</si>
  <si>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</si>
  <si>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</si>
  <si>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</si>
  <si>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ガ　　ス</t>
    <phoneticPr fontId="2"/>
  </si>
  <si>
    <t>水　　道</t>
    <phoneticPr fontId="2"/>
  </si>
  <si>
    <t>電　　気</t>
    <phoneticPr fontId="2"/>
  </si>
  <si>
    <t>（使用量kwh）</t>
    <rPh sb="1" eb="4">
      <t>シヨウリョウ</t>
    </rPh>
    <phoneticPr fontId="2"/>
  </si>
  <si>
    <t>（使用量m3）</t>
    <rPh sb="1" eb="4">
      <t>シヨウリョウ</t>
    </rPh>
    <phoneticPr fontId="2"/>
  </si>
  <si>
    <t>内　　訳</t>
    <rPh sb="0" eb="1">
      <t>ウチ</t>
    </rPh>
    <rPh sb="3" eb="4">
      <t>ヤク</t>
    </rPh>
    <phoneticPr fontId="2"/>
  </si>
  <si>
    <t>金　額　計</t>
    <rPh sb="0" eb="1">
      <t>キン</t>
    </rPh>
    <rPh sb="2" eb="3">
      <t>ガク</t>
    </rPh>
    <rPh sb="4" eb="5">
      <t>ケイ</t>
    </rPh>
    <phoneticPr fontId="2"/>
  </si>
  <si>
    <t>合　計</t>
    <phoneticPr fontId="2"/>
  </si>
  <si>
    <t>［単位：円］</t>
    <rPh sb="1" eb="3">
      <t>タンイ</t>
    </rPh>
    <phoneticPr fontId="2"/>
  </si>
  <si>
    <t>門真スポーツセンター光熱水費実績　（平成２８～３０年度）</t>
    <rPh sb="0" eb="2">
      <t>カドマ</t>
    </rPh>
    <rPh sb="14" eb="16">
      <t>ジッセキ</t>
    </rPh>
    <rPh sb="18" eb="20">
      <t>ヘイセイ</t>
    </rPh>
    <rPh sb="25" eb="27">
      <t>ネンド</t>
    </rPh>
    <phoneticPr fontId="2"/>
  </si>
  <si>
    <t>２８年度</t>
    <rPh sb="2" eb="4">
      <t>ネンド</t>
    </rPh>
    <phoneticPr fontId="2"/>
  </si>
  <si>
    <t>２９年度</t>
    <rPh sb="2" eb="4">
      <t>ネンド</t>
    </rPh>
    <phoneticPr fontId="2"/>
  </si>
  <si>
    <t>３０年度</t>
    <rPh sb="2" eb="4">
      <t>ネンド</t>
    </rPh>
    <phoneticPr fontId="2"/>
  </si>
  <si>
    <t>資料１１</t>
    <rPh sb="0" eb="2">
      <t>シリョウ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</si>
</sst>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9" xfId="1" applyNumberFormat="1" applyFont="1" applyFill="1" applyBorder="1" applyAlignment="1">
      <alignment vertical="center"/>
    </xf>
    <xf numFmtId="176" fontId="0" fillId="2" borderId="10" xfId="1" applyNumberFormat="1" applyFont="1" applyFill="1" applyBorder="1" applyAlignment="1">
      <alignment vertical="center"/>
    </xf>
    <xf numFmtId="176" fontId="0" fillId="0" borderId="12" xfId="1" applyNumberFormat="1" applyFont="1" applyFill="1" applyBorder="1" applyAlignment="1">
      <alignment vertical="center"/>
    </xf>
    <xf numFmtId="176" fontId="0" fillId="0" borderId="13" xfId="1" applyNumberFormat="1" applyFont="1" applyBorder="1" applyAlignment="1">
      <alignment vertical="center"/>
    </xf>
    <xf numFmtId="176" fontId="1" fillId="3" borderId="14" xfId="1" applyNumberFormat="1" applyFill="1" applyBorder="1" applyAlignment="1">
      <alignment vertical="center"/>
    </xf>
    <xf numFmtId="176" fontId="1" fillId="3" borderId="15" xfId="1" applyNumberFormat="1" applyFill="1" applyBorder="1" applyAlignment="1">
      <alignment vertical="center"/>
    </xf>
    <xf numFmtId="0" fontId="0" fillId="3" borderId="16" xfId="0" applyFill="1" applyBorder="1" applyAlignment="1">
      <alignment horizontal="center" vertical="center"/>
    </xf>
    <xf numFmtId="176" fontId="0" fillId="3" borderId="17" xfId="1" applyNumberFormat="1" applyFont="1" applyFill="1" applyBorder="1" applyAlignment="1">
      <alignment vertical="center"/>
    </xf>
    <xf numFmtId="176" fontId="0" fillId="3" borderId="14" xfId="1" applyNumberFormat="1" applyFont="1" applyFill="1" applyBorder="1" applyAlignment="1">
      <alignment vertical="center"/>
    </xf>
    <xf numFmtId="176" fontId="0" fillId="3" borderId="15" xfId="1" applyNumberFormat="1" applyFont="1" applyFill="1" applyBorder="1" applyAlignment="1">
      <alignment vertical="center"/>
    </xf>
    <xf numFmtId="176" fontId="1" fillId="3" borderId="17" xfId="1" applyNumberFormat="1" applyFill="1" applyBorder="1" applyAlignment="1">
      <alignment vertical="center"/>
    </xf>
    <xf numFmtId="176" fontId="1" fillId="0" borderId="19" xfId="1" applyNumberFormat="1" applyFill="1" applyBorder="1" applyAlignment="1">
      <alignment vertical="center"/>
    </xf>
    <xf numFmtId="176" fontId="1" fillId="0" borderId="13" xfId="1" applyNumberFormat="1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38" fontId="1" fillId="0" borderId="18" xfId="1" applyFont="1" applyFill="1" applyBorder="1" applyAlignment="1">
      <alignment vertical="center"/>
    </xf>
    <xf numFmtId="38" fontId="1" fillId="0" borderId="0" xfId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176" fontId="0" fillId="0" borderId="8" xfId="1" applyNumberFormat="1" applyFont="1" applyFill="1" applyBorder="1" applyAlignment="1">
      <alignment vertical="center"/>
    </xf>
    <xf numFmtId="176" fontId="0" fillId="0" borderId="11" xfId="1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9"/>
  <sheetViews>
    <sheetView tabSelected="1" view="pageBreakPreview" zoomScaleNormal="100" zoomScaleSheetLayoutView="100" workbookViewId="0">
      <selection activeCell="J2" sqref="J2"/>
    </sheetView>
  </sheetViews>
  <sheetFormatPr defaultRowHeight="13.5" x14ac:dyDescent="0.15"/>
  <cols>
    <col min="1" max="1" width="6.625" style="1" customWidth="1"/>
    <col min="2" max="2" width="5.375" style="1" customWidth="1"/>
    <col min="3" max="3" width="12.625" style="4" customWidth="1"/>
    <col min="4" max="15" width="10.625" style="1" customWidth="1"/>
    <col min="16" max="16" width="11.625" style="1" customWidth="1"/>
    <col min="17" max="17" width="6.875" style="1" customWidth="1"/>
    <col min="18" max="16384" width="9" style="1"/>
  </cols>
  <sheetData>
    <row r="1" spans="2:16" ht="20.100000000000001" customHeight="1" x14ac:dyDescent="0.15">
      <c r="P1" s="36" t="s">
        <v>25</v>
      </c>
    </row>
    <row r="2" spans="2:16" ht="20.100000000000001" customHeight="1" x14ac:dyDescent="0.15">
      <c r="B2" s="3" t="s">
        <v>21</v>
      </c>
    </row>
    <row r="3" spans="2:16" ht="20.100000000000001" customHeight="1" thickBot="1" x14ac:dyDescent="0.2">
      <c r="O3" s="31" t="s">
        <v>20</v>
      </c>
      <c r="P3" s="31"/>
    </row>
    <row r="4" spans="2:16" s="4" customFormat="1" ht="20.100000000000001" customHeight="1" thickBot="1" x14ac:dyDescent="0.2">
      <c r="B4" s="5"/>
      <c r="C4" s="5" t="s">
        <v>17</v>
      </c>
      <c r="D4" s="6" t="s">
        <v>0</v>
      </c>
      <c r="E4" s="7" t="s">
        <v>1</v>
      </c>
      <c r="F4" s="7" t="s">
        <v>2</v>
      </c>
      <c r="G4" s="7" t="s">
        <v>3</v>
      </c>
      <c r="H4" s="7" t="s">
        <v>4</v>
      </c>
      <c r="I4" s="7" t="s">
        <v>5</v>
      </c>
      <c r="J4" s="7" t="s">
        <v>6</v>
      </c>
      <c r="K4" s="7" t="s">
        <v>7</v>
      </c>
      <c r="L4" s="7" t="s">
        <v>8</v>
      </c>
      <c r="M4" s="7" t="s">
        <v>9</v>
      </c>
      <c r="N4" s="7" t="s">
        <v>10</v>
      </c>
      <c r="O4" s="7" t="s">
        <v>11</v>
      </c>
      <c r="P4" s="8" t="s">
        <v>19</v>
      </c>
    </row>
    <row r="5" spans="2:16" ht="20.100000000000001" customHeight="1" x14ac:dyDescent="0.15">
      <c r="B5" s="32" t="s">
        <v>22</v>
      </c>
      <c r="C5" s="27" t="s">
        <v>14</v>
      </c>
      <c r="D5" s="37">
        <v>4398283</v>
      </c>
      <c r="E5" s="10">
        <v>5185352</v>
      </c>
      <c r="F5" s="10">
        <v>5678203</v>
      </c>
      <c r="G5" s="10">
        <v>6762316</v>
      </c>
      <c r="H5" s="10">
        <v>6866790</v>
      </c>
      <c r="I5" s="10">
        <v>4917945</v>
      </c>
      <c r="J5" s="10">
        <v>4512107</v>
      </c>
      <c r="K5" s="10">
        <v>3929889</v>
      </c>
      <c r="L5" s="10">
        <v>5967572</v>
      </c>
      <c r="M5" s="10">
        <v>5510114</v>
      </c>
      <c r="N5" s="10">
        <v>5420303</v>
      </c>
      <c r="O5" s="10">
        <v>5908327</v>
      </c>
      <c r="P5" s="11">
        <f t="shared" ref="P5:P24" si="0">SUM(D5:O5)</f>
        <v>65057201</v>
      </c>
    </row>
    <row r="6" spans="2:16" ht="20.100000000000001" customHeight="1" x14ac:dyDescent="0.15">
      <c r="B6" s="33"/>
      <c r="C6" s="28" t="s">
        <v>15</v>
      </c>
      <c r="D6" s="38">
        <v>221377</v>
      </c>
      <c r="E6" s="12">
        <v>289713</v>
      </c>
      <c r="F6" s="12">
        <v>331738</v>
      </c>
      <c r="G6" s="12">
        <v>406622</v>
      </c>
      <c r="H6" s="12">
        <v>410564</v>
      </c>
      <c r="I6" s="12">
        <v>261852</v>
      </c>
      <c r="J6" s="12">
        <v>247477</v>
      </c>
      <c r="K6" s="12">
        <v>193905</v>
      </c>
      <c r="L6" s="12">
        <v>377726</v>
      </c>
      <c r="M6" s="12">
        <v>332819</v>
      </c>
      <c r="N6" s="12">
        <v>311286</v>
      </c>
      <c r="O6" s="12">
        <v>345760</v>
      </c>
      <c r="P6" s="13">
        <f t="shared" si="0"/>
        <v>3730839</v>
      </c>
    </row>
    <row r="7" spans="2:16" ht="20.100000000000001" customHeight="1" x14ac:dyDescent="0.15">
      <c r="B7" s="33"/>
      <c r="C7" s="28" t="s">
        <v>12</v>
      </c>
      <c r="D7" s="38">
        <v>1603123</v>
      </c>
      <c r="E7" s="12">
        <v>2488177</v>
      </c>
      <c r="F7" s="12">
        <v>1550133</v>
      </c>
      <c r="G7" s="12">
        <v>2224429</v>
      </c>
      <c r="H7" s="12">
        <v>2707500</v>
      </c>
      <c r="I7" s="12">
        <v>1173061</v>
      </c>
      <c r="J7" s="12">
        <v>714668</v>
      </c>
      <c r="K7" s="12">
        <v>692524</v>
      </c>
      <c r="L7" s="12">
        <v>1236765</v>
      </c>
      <c r="M7" s="12">
        <v>1783980</v>
      </c>
      <c r="N7" s="12">
        <v>1494067</v>
      </c>
      <c r="O7" s="12">
        <v>1314893</v>
      </c>
      <c r="P7" s="13">
        <f t="shared" si="0"/>
        <v>18983320</v>
      </c>
    </row>
    <row r="8" spans="2:16" ht="20.100000000000001" customHeight="1" x14ac:dyDescent="0.15">
      <c r="B8" s="33"/>
      <c r="C8" s="28" t="s">
        <v>16</v>
      </c>
      <c r="D8" s="38">
        <v>23277</v>
      </c>
      <c r="E8" s="12">
        <v>30307</v>
      </c>
      <c r="F8" s="12">
        <v>23495</v>
      </c>
      <c r="G8" s="12">
        <v>33436</v>
      </c>
      <c r="H8" s="12">
        <v>43675</v>
      </c>
      <c r="I8" s="12">
        <v>18844</v>
      </c>
      <c r="J8" s="12">
        <v>11231</v>
      </c>
      <c r="K8" s="12">
        <v>10641</v>
      </c>
      <c r="L8" s="12">
        <v>18343</v>
      </c>
      <c r="M8" s="12">
        <v>27258</v>
      </c>
      <c r="N8" s="12">
        <v>22259</v>
      </c>
      <c r="O8" s="12">
        <v>19691</v>
      </c>
      <c r="P8" s="13">
        <f t="shared" si="0"/>
        <v>282457</v>
      </c>
    </row>
    <row r="9" spans="2:16" ht="20.100000000000001" customHeight="1" x14ac:dyDescent="0.15">
      <c r="B9" s="33"/>
      <c r="C9" s="28" t="s">
        <v>13</v>
      </c>
      <c r="D9" s="38">
        <v>7426553</v>
      </c>
      <c r="E9" s="12">
        <v>3200095</v>
      </c>
      <c r="F9" s="12">
        <v>2165848</v>
      </c>
      <c r="G9" s="12">
        <v>2706997</v>
      </c>
      <c r="H9" s="12">
        <v>3436841</v>
      </c>
      <c r="I9" s="12">
        <v>978669</v>
      </c>
      <c r="J9" s="12">
        <v>705481</v>
      </c>
      <c r="K9" s="12">
        <v>470160</v>
      </c>
      <c r="L9" s="12">
        <v>1424244</v>
      </c>
      <c r="M9" s="12">
        <v>1392805</v>
      </c>
      <c r="N9" s="12">
        <v>1242286</v>
      </c>
      <c r="O9" s="12">
        <v>1541034</v>
      </c>
      <c r="P9" s="13">
        <f t="shared" si="0"/>
        <v>26691013</v>
      </c>
    </row>
    <row r="10" spans="2:16" ht="20.100000000000001" customHeight="1" x14ac:dyDescent="0.15">
      <c r="B10" s="33"/>
      <c r="C10" s="28" t="s">
        <v>16</v>
      </c>
      <c r="D10" s="38">
        <v>10769</v>
      </c>
      <c r="E10" s="12">
        <v>4811</v>
      </c>
      <c r="F10" s="12">
        <v>3390</v>
      </c>
      <c r="G10" s="12">
        <v>4397</v>
      </c>
      <c r="H10" s="12">
        <v>5548</v>
      </c>
      <c r="I10" s="12">
        <v>1690</v>
      </c>
      <c r="J10" s="12">
        <v>1202</v>
      </c>
      <c r="K10" s="12">
        <v>767</v>
      </c>
      <c r="L10" s="12">
        <v>2310</v>
      </c>
      <c r="M10" s="12">
        <v>2240</v>
      </c>
      <c r="N10" s="12">
        <v>1958</v>
      </c>
      <c r="O10" s="12">
        <v>2395</v>
      </c>
      <c r="P10" s="13">
        <f t="shared" si="0"/>
        <v>41477</v>
      </c>
    </row>
    <row r="11" spans="2:16" ht="20.100000000000001" customHeight="1" thickBot="1" x14ac:dyDescent="0.2">
      <c r="B11" s="34"/>
      <c r="C11" s="29" t="s">
        <v>18</v>
      </c>
      <c r="D11" s="17">
        <f t="shared" ref="D11:P11" si="1">D5+D7+D9</f>
        <v>13427959</v>
      </c>
      <c r="E11" s="18">
        <f t="shared" si="1"/>
        <v>10873624</v>
      </c>
      <c r="F11" s="18">
        <f t="shared" si="1"/>
        <v>9394184</v>
      </c>
      <c r="G11" s="18">
        <f t="shared" si="1"/>
        <v>11693742</v>
      </c>
      <c r="H11" s="18">
        <f t="shared" si="1"/>
        <v>13011131</v>
      </c>
      <c r="I11" s="18">
        <f t="shared" si="1"/>
        <v>7069675</v>
      </c>
      <c r="J11" s="18">
        <f t="shared" si="1"/>
        <v>5932256</v>
      </c>
      <c r="K11" s="18">
        <f t="shared" si="1"/>
        <v>5092573</v>
      </c>
      <c r="L11" s="18">
        <f t="shared" si="1"/>
        <v>8628581</v>
      </c>
      <c r="M11" s="18">
        <f t="shared" si="1"/>
        <v>8686899</v>
      </c>
      <c r="N11" s="18">
        <f t="shared" si="1"/>
        <v>8156656</v>
      </c>
      <c r="O11" s="18">
        <f t="shared" si="1"/>
        <v>8764254</v>
      </c>
      <c r="P11" s="19">
        <f t="shared" si="1"/>
        <v>110731534</v>
      </c>
    </row>
    <row r="12" spans="2:16" ht="20.100000000000001" customHeight="1" x14ac:dyDescent="0.15">
      <c r="B12" s="32" t="s">
        <v>23</v>
      </c>
      <c r="C12" s="27" t="s">
        <v>14</v>
      </c>
      <c r="D12" s="37">
        <v>4359050</v>
      </c>
      <c r="E12" s="10">
        <v>5417553</v>
      </c>
      <c r="F12" s="10">
        <v>5971153</v>
      </c>
      <c r="G12" s="10">
        <v>7404751</v>
      </c>
      <c r="H12" s="10">
        <v>7652940</v>
      </c>
      <c r="I12" s="10">
        <v>5611761</v>
      </c>
      <c r="J12" s="10">
        <v>5203414</v>
      </c>
      <c r="K12" s="10">
        <v>4281206</v>
      </c>
      <c r="L12" s="10">
        <v>5776223</v>
      </c>
      <c r="M12" s="10">
        <v>5806039</v>
      </c>
      <c r="N12" s="10">
        <v>5600107</v>
      </c>
      <c r="O12" s="10">
        <v>6302897</v>
      </c>
      <c r="P12" s="11">
        <f t="shared" si="0"/>
        <v>69387094</v>
      </c>
    </row>
    <row r="13" spans="2:16" ht="20.100000000000001" customHeight="1" x14ac:dyDescent="0.15">
      <c r="B13" s="33"/>
      <c r="C13" s="28" t="s">
        <v>15</v>
      </c>
      <c r="D13" s="38">
        <v>212881</v>
      </c>
      <c r="E13" s="12">
        <v>287788</v>
      </c>
      <c r="F13" s="12">
        <v>313776</v>
      </c>
      <c r="G13" s="12">
        <v>401020</v>
      </c>
      <c r="H13" s="12">
        <v>417440</v>
      </c>
      <c r="I13" s="12">
        <v>278570</v>
      </c>
      <c r="J13" s="12">
        <v>265177</v>
      </c>
      <c r="K13" s="12">
        <v>198058</v>
      </c>
      <c r="L13" s="12">
        <v>310535</v>
      </c>
      <c r="M13" s="12">
        <v>319582</v>
      </c>
      <c r="N13" s="12">
        <v>298215</v>
      </c>
      <c r="O13" s="12">
        <v>352030</v>
      </c>
      <c r="P13" s="13">
        <f t="shared" si="0"/>
        <v>3655072</v>
      </c>
    </row>
    <row r="14" spans="2:16" ht="20.100000000000001" customHeight="1" x14ac:dyDescent="0.15">
      <c r="B14" s="33"/>
      <c r="C14" s="28" t="s">
        <v>12</v>
      </c>
      <c r="D14" s="38">
        <v>1932830</v>
      </c>
      <c r="E14" s="12">
        <v>1858624</v>
      </c>
      <c r="F14" s="12">
        <v>1585488</v>
      </c>
      <c r="G14" s="12">
        <v>2798836</v>
      </c>
      <c r="H14" s="12">
        <v>3564815</v>
      </c>
      <c r="I14" s="12">
        <v>1488043</v>
      </c>
      <c r="J14" s="12">
        <v>952501</v>
      </c>
      <c r="K14" s="12">
        <v>790821</v>
      </c>
      <c r="L14" s="12">
        <v>1331805</v>
      </c>
      <c r="M14" s="12">
        <v>1860930</v>
      </c>
      <c r="N14" s="12">
        <v>1715839</v>
      </c>
      <c r="O14" s="12">
        <v>1080477</v>
      </c>
      <c r="P14" s="13">
        <f t="shared" si="0"/>
        <v>20961009</v>
      </c>
    </row>
    <row r="15" spans="2:16" ht="20.100000000000001" customHeight="1" x14ac:dyDescent="0.15">
      <c r="B15" s="33"/>
      <c r="C15" s="28" t="s">
        <v>16</v>
      </c>
      <c r="D15" s="38">
        <v>28295</v>
      </c>
      <c r="E15" s="12">
        <v>27321</v>
      </c>
      <c r="F15" s="12">
        <v>23097</v>
      </c>
      <c r="G15" s="12">
        <v>40792</v>
      </c>
      <c r="H15" s="12">
        <v>50424</v>
      </c>
      <c r="I15" s="12">
        <v>21074</v>
      </c>
      <c r="J15" s="12">
        <v>13471</v>
      </c>
      <c r="K15" s="12">
        <v>11267</v>
      </c>
      <c r="L15" s="12">
        <v>19259</v>
      </c>
      <c r="M15" s="12">
        <v>26877</v>
      </c>
      <c r="N15" s="12">
        <v>24624</v>
      </c>
      <c r="O15" s="12">
        <v>15530</v>
      </c>
      <c r="P15" s="13">
        <f t="shared" si="0"/>
        <v>302031</v>
      </c>
    </row>
    <row r="16" spans="2:16" ht="20.100000000000001" customHeight="1" x14ac:dyDescent="0.15">
      <c r="B16" s="33"/>
      <c r="C16" s="28" t="s">
        <v>13</v>
      </c>
      <c r="D16" s="38">
        <v>7736865</v>
      </c>
      <c r="E16" s="12">
        <v>3502375</v>
      </c>
      <c r="F16" s="12">
        <v>2256408</v>
      </c>
      <c r="G16" s="12">
        <v>3239792</v>
      </c>
      <c r="H16" s="12">
        <v>3622362</v>
      </c>
      <c r="I16" s="12">
        <v>1483644</v>
      </c>
      <c r="J16" s="12">
        <v>650299</v>
      </c>
      <c r="K16" s="12">
        <v>582344</v>
      </c>
      <c r="L16" s="12">
        <v>671293</v>
      </c>
      <c r="M16" s="12">
        <v>1283585</v>
      </c>
      <c r="N16" s="12">
        <v>1145030</v>
      </c>
      <c r="O16" s="12">
        <v>1365769</v>
      </c>
      <c r="P16" s="13">
        <f t="shared" si="0"/>
        <v>27539766</v>
      </c>
    </row>
    <row r="17" spans="2:16" ht="20.100000000000001" customHeight="1" x14ac:dyDescent="0.15">
      <c r="B17" s="33"/>
      <c r="C17" s="28" t="s">
        <v>16</v>
      </c>
      <c r="D17" s="38">
        <v>11177</v>
      </c>
      <c r="E17" s="12">
        <v>5240</v>
      </c>
      <c r="F17" s="12">
        <v>3524</v>
      </c>
      <c r="G17" s="12">
        <v>5269</v>
      </c>
      <c r="H17" s="12">
        <v>5925</v>
      </c>
      <c r="I17" s="12">
        <v>2503</v>
      </c>
      <c r="J17" s="12">
        <v>1147</v>
      </c>
      <c r="K17" s="12">
        <v>954</v>
      </c>
      <c r="L17" s="12">
        <v>1139</v>
      </c>
      <c r="M17" s="12">
        <v>2008</v>
      </c>
      <c r="N17" s="12">
        <v>1812</v>
      </c>
      <c r="O17" s="12">
        <v>2171</v>
      </c>
      <c r="P17" s="13">
        <f t="shared" si="0"/>
        <v>42869</v>
      </c>
    </row>
    <row r="18" spans="2:16" ht="20.100000000000001" customHeight="1" thickBot="1" x14ac:dyDescent="0.2">
      <c r="B18" s="34"/>
      <c r="C18" s="29" t="s">
        <v>18</v>
      </c>
      <c r="D18" s="17">
        <f t="shared" ref="D18:P18" si="2">D12+D14+D16</f>
        <v>14028745</v>
      </c>
      <c r="E18" s="18">
        <f t="shared" si="2"/>
        <v>10778552</v>
      </c>
      <c r="F18" s="18">
        <f t="shared" si="2"/>
        <v>9813049</v>
      </c>
      <c r="G18" s="18">
        <f t="shared" si="2"/>
        <v>13443379</v>
      </c>
      <c r="H18" s="18">
        <f t="shared" si="2"/>
        <v>14840117</v>
      </c>
      <c r="I18" s="18">
        <f t="shared" si="2"/>
        <v>8583448</v>
      </c>
      <c r="J18" s="18">
        <f t="shared" si="2"/>
        <v>6806214</v>
      </c>
      <c r="K18" s="18">
        <f t="shared" si="2"/>
        <v>5654371</v>
      </c>
      <c r="L18" s="18">
        <f t="shared" si="2"/>
        <v>7779321</v>
      </c>
      <c r="M18" s="18">
        <f t="shared" si="2"/>
        <v>8950554</v>
      </c>
      <c r="N18" s="18">
        <f t="shared" si="2"/>
        <v>8460976</v>
      </c>
      <c r="O18" s="18">
        <f t="shared" si="2"/>
        <v>8749143</v>
      </c>
      <c r="P18" s="19">
        <f t="shared" si="2"/>
        <v>117887869</v>
      </c>
    </row>
    <row r="19" spans="2:16" ht="20.100000000000001" customHeight="1" x14ac:dyDescent="0.15">
      <c r="B19" s="35" t="s">
        <v>24</v>
      </c>
      <c r="C19" s="30" t="s">
        <v>14</v>
      </c>
      <c r="D19" s="37">
        <v>4350782</v>
      </c>
      <c r="E19" s="10">
        <v>5540940</v>
      </c>
      <c r="F19" s="10">
        <v>5905938</v>
      </c>
      <c r="G19" s="10">
        <v>7140215</v>
      </c>
      <c r="H19" s="10">
        <v>8364557</v>
      </c>
      <c r="I19" s="10">
        <v>5389145</v>
      </c>
      <c r="J19" s="10">
        <v>5368763</v>
      </c>
      <c r="K19" s="10">
        <v>4462331</v>
      </c>
      <c r="L19" s="10">
        <v>6483441</v>
      </c>
      <c r="M19" s="10">
        <v>6008952</v>
      </c>
      <c r="N19" s="10">
        <v>5721797</v>
      </c>
      <c r="O19" s="10">
        <v>6357632</v>
      </c>
      <c r="P19" s="21">
        <f t="shared" si="0"/>
        <v>71094493</v>
      </c>
    </row>
    <row r="20" spans="2:16" ht="20.100000000000001" customHeight="1" x14ac:dyDescent="0.15">
      <c r="B20" s="33"/>
      <c r="C20" s="28" t="s">
        <v>15</v>
      </c>
      <c r="D20" s="38">
        <v>200883</v>
      </c>
      <c r="E20" s="12">
        <v>285462</v>
      </c>
      <c r="F20" s="12">
        <v>305057</v>
      </c>
      <c r="G20" s="12">
        <v>379467</v>
      </c>
      <c r="H20" s="12">
        <v>455108</v>
      </c>
      <c r="I20" s="12">
        <v>260370</v>
      </c>
      <c r="J20" s="12">
        <v>266662</v>
      </c>
      <c r="K20" s="12">
        <v>199808</v>
      </c>
      <c r="L20" s="12">
        <v>350232</v>
      </c>
      <c r="M20" s="12">
        <v>310275</v>
      </c>
      <c r="N20" s="12">
        <v>282936</v>
      </c>
      <c r="O20" s="12">
        <v>330700</v>
      </c>
      <c r="P20" s="22">
        <f t="shared" si="0"/>
        <v>3626960</v>
      </c>
    </row>
    <row r="21" spans="2:16" ht="20.100000000000001" customHeight="1" x14ac:dyDescent="0.15">
      <c r="B21" s="33"/>
      <c r="C21" s="28" t="s">
        <v>12</v>
      </c>
      <c r="D21" s="38">
        <v>1622514</v>
      </c>
      <c r="E21" s="12">
        <v>2089878</v>
      </c>
      <c r="F21" s="12">
        <v>1609209</v>
      </c>
      <c r="G21" s="12">
        <v>2796588</v>
      </c>
      <c r="H21" s="12">
        <v>4106117</v>
      </c>
      <c r="I21" s="12">
        <v>1270261</v>
      </c>
      <c r="J21" s="12">
        <v>976171</v>
      </c>
      <c r="K21" s="12">
        <v>834961</v>
      </c>
      <c r="L21" s="12">
        <v>1402461</v>
      </c>
      <c r="M21" s="12">
        <v>2236800</v>
      </c>
      <c r="N21" s="12">
        <v>1913475</v>
      </c>
      <c r="O21" s="12">
        <v>1466622</v>
      </c>
      <c r="P21" s="22">
        <f>SUM(D21:O21)</f>
        <v>22325057</v>
      </c>
    </row>
    <row r="22" spans="2:16" ht="20.100000000000001" customHeight="1" x14ac:dyDescent="0.15">
      <c r="B22" s="33"/>
      <c r="C22" s="28" t="s">
        <v>16</v>
      </c>
      <c r="D22" s="38">
        <v>23368</v>
      </c>
      <c r="E22" s="12">
        <v>29830</v>
      </c>
      <c r="F22" s="12">
        <v>22717</v>
      </c>
      <c r="G22" s="12">
        <v>39437</v>
      </c>
      <c r="H22" s="12">
        <v>54673</v>
      </c>
      <c r="I22" s="12">
        <v>17256</v>
      </c>
      <c r="J22" s="12">
        <v>12994</v>
      </c>
      <c r="K22" s="12">
        <v>11376</v>
      </c>
      <c r="L22" s="12">
        <v>19241</v>
      </c>
      <c r="M22" s="12">
        <v>29105</v>
      </c>
      <c r="N22" s="12">
        <v>24431</v>
      </c>
      <c r="O22" s="12">
        <v>18687</v>
      </c>
      <c r="P22" s="22">
        <f t="shared" si="0"/>
        <v>303115</v>
      </c>
    </row>
    <row r="23" spans="2:16" ht="20.100000000000001" customHeight="1" x14ac:dyDescent="0.15">
      <c r="B23" s="33"/>
      <c r="C23" s="28" t="s">
        <v>13</v>
      </c>
      <c r="D23" s="38">
        <v>8146251</v>
      </c>
      <c r="E23" s="12">
        <v>3428301</v>
      </c>
      <c r="F23" s="12">
        <v>2327605</v>
      </c>
      <c r="G23" s="12">
        <v>2211287</v>
      </c>
      <c r="H23" s="12">
        <v>4268397</v>
      </c>
      <c r="I23" s="12">
        <v>914867</v>
      </c>
      <c r="J23" s="12">
        <v>709668</v>
      </c>
      <c r="K23" s="12">
        <v>1266690</v>
      </c>
      <c r="L23" s="12">
        <v>1573585</v>
      </c>
      <c r="M23" s="12">
        <v>1434703</v>
      </c>
      <c r="N23" s="12">
        <v>855966</v>
      </c>
      <c r="O23" s="12">
        <v>1252136</v>
      </c>
      <c r="P23" s="22">
        <f t="shared" si="0"/>
        <v>28389456</v>
      </c>
    </row>
    <row r="24" spans="2:16" ht="20.100000000000001" customHeight="1" x14ac:dyDescent="0.15">
      <c r="B24" s="33"/>
      <c r="C24" s="9" t="s">
        <v>16</v>
      </c>
      <c r="D24" s="38">
        <v>11778</v>
      </c>
      <c r="E24" s="12">
        <v>5139</v>
      </c>
      <c r="F24" s="12">
        <v>3615</v>
      </c>
      <c r="G24" s="12">
        <v>3694</v>
      </c>
      <c r="H24" s="12">
        <v>6845</v>
      </c>
      <c r="I24" s="12">
        <v>1576</v>
      </c>
      <c r="J24" s="12">
        <v>1203</v>
      </c>
      <c r="K24" s="12">
        <v>1941</v>
      </c>
      <c r="L24" s="12">
        <v>2487</v>
      </c>
      <c r="M24" s="12">
        <v>2248</v>
      </c>
      <c r="N24" s="12">
        <v>1406</v>
      </c>
      <c r="O24" s="12">
        <v>1993</v>
      </c>
      <c r="P24" s="22">
        <f t="shared" si="0"/>
        <v>43925</v>
      </c>
    </row>
    <row r="25" spans="2:16" ht="20.100000000000001" customHeight="1" thickBot="1" x14ac:dyDescent="0.2">
      <c r="B25" s="34"/>
      <c r="C25" s="16" t="s">
        <v>18</v>
      </c>
      <c r="D25" s="20">
        <f>D19+D21+D23</f>
        <v>14119547</v>
      </c>
      <c r="E25" s="14">
        <f t="shared" ref="E25:P25" si="3">E19+E21+E23</f>
        <v>11059119</v>
      </c>
      <c r="F25" s="14">
        <f t="shared" si="3"/>
        <v>9842752</v>
      </c>
      <c r="G25" s="14">
        <f t="shared" si="3"/>
        <v>12148090</v>
      </c>
      <c r="H25" s="14">
        <f t="shared" si="3"/>
        <v>16739071</v>
      </c>
      <c r="I25" s="14">
        <f t="shared" si="3"/>
        <v>7574273</v>
      </c>
      <c r="J25" s="14">
        <f t="shared" si="3"/>
        <v>7054602</v>
      </c>
      <c r="K25" s="14">
        <f t="shared" si="3"/>
        <v>6563982</v>
      </c>
      <c r="L25" s="14">
        <f t="shared" si="3"/>
        <v>9459487</v>
      </c>
      <c r="M25" s="14">
        <f t="shared" si="3"/>
        <v>9680455</v>
      </c>
      <c r="N25" s="14">
        <f t="shared" si="3"/>
        <v>8491238</v>
      </c>
      <c r="O25" s="14">
        <f t="shared" si="3"/>
        <v>9076390</v>
      </c>
      <c r="P25" s="15">
        <f t="shared" si="3"/>
        <v>121809006</v>
      </c>
    </row>
    <row r="26" spans="2:16" ht="9.75" customHeight="1" x14ac:dyDescent="0.15">
      <c r="C26" s="2"/>
      <c r="D26" s="2"/>
      <c r="E26" s="24"/>
      <c r="F26" s="24"/>
      <c r="G26" s="25"/>
      <c r="H26" s="25"/>
      <c r="I26" s="25"/>
      <c r="J26" s="25"/>
      <c r="K26" s="25"/>
      <c r="L26" s="25"/>
      <c r="M26" s="25"/>
      <c r="N26" s="26"/>
      <c r="O26" s="24"/>
      <c r="P26" s="23"/>
    </row>
    <row r="27" spans="2:16" ht="24.95" customHeight="1" x14ac:dyDescent="0.15"/>
    <row r="28" spans="2:16" ht="24.95" customHeight="1" x14ac:dyDescent="0.15"/>
    <row r="29" spans="2:16" ht="24.95" customHeight="1" x14ac:dyDescent="0.15"/>
  </sheetData>
  <mergeCells count="4">
    <mergeCell ref="O3:P3"/>
    <mergeCell ref="B5:B11"/>
    <mergeCell ref="B12:B18"/>
    <mergeCell ref="B19:B25"/>
  </mergeCells>
  <phoneticPr fontId="2"/>
  <printOptions horizontalCentered="1" verticalCentered="1"/>
  <pageMargins left="0.25" right="0.25" top="0.59055118110236227" bottom="0.59055118110236227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光熱水費 </vt:lpstr>
      <vt:lpstr>'光熱水費 '!Print_Area</vt:lpstr>
    </vt:vector>
  </TitlesOfParts>
  <Company>大阪府立門真スポーツセンター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なみはや17号</dc:creator>
  <cp:lastModifiedBy>大阪府</cp:lastModifiedBy>
  <cp:lastPrinted>2019-07-23T10:06:47Z</cp:lastPrinted>
  <dcterms:created xsi:type="dcterms:W3CDTF">2001-07-13T00:43:04Z</dcterms:created>
  <dcterms:modified xsi:type="dcterms:W3CDTF">2019-07-28T04:36:50Z</dcterms:modified>
</cp:coreProperties>
</file>