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251" windowWidth="10275" windowHeight="8220" tabRatio="875" activeTab="0"/>
  </bookViews>
  <sheets>
    <sheet name="収支状況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<sst xmlns="http://schemas.openxmlformats.org/spreadsheetml/2006/main" count="25" uniqueCount="25">
  <si>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項　　目</t>
  </si>
  <si>
    <t>消耗品費</t>
  </si>
  <si>
    <t>手数料</t>
  </si>
  <si>
    <t>公租公課費</t>
  </si>
  <si>
    <t>賃貸料</t>
  </si>
  <si>
    <t>その他</t>
  </si>
  <si>
    <t>基本修繕費</t>
  </si>
  <si>
    <t>総収入 　　　（Ａ）</t>
  </si>
  <si>
    <t>事業収入</t>
  </si>
  <si>
    <t>その他収入</t>
  </si>
  <si>
    <t>事業費用　　（Ｂ）</t>
  </si>
  <si>
    <t>損益　Ａ－Ｂ</t>
  </si>
  <si>
    <t>（単位：円）</t>
  </si>
  <si>
    <t>大阪府立門真スポーツセンター収支状況</t>
  </si>
  <si>
    <t>28年度</t>
  </si>
  <si>
    <t>29年度</t>
  </si>
  <si>
    <t>30年度</t>
  </si>
  <si>
    <t>自主事業収入</t>
  </si>
  <si>
    <t>人件費</t>
  </si>
  <si>
    <t>光熱水費</t>
  </si>
  <si>
    <t>宣伝費</t>
  </si>
  <si>
    <t>通信運搬費</t>
  </si>
  <si>
    <t>委託料</t>
  </si>
  <si>
    <t>施設整備費</t>
  </si>
  <si>
    <t>※大阪府から支払われる委託料を除いた収支です。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</si>
</sst>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;&quot;▲ &quot;#,##0"/>
    <numFmt numFmtId="179" formatCode="#,##0;&quot;△ &quot;#,##0"/>
    <numFmt numFmtId="180" formatCode="0.0%"/>
    <numFmt numFmtId="181" formatCode="#,##0&quot;台&quot;"/>
    <numFmt numFmtId="182" formatCode="#,##0&quot;人&quot;"/>
    <numFmt numFmtId="183" formatCode="#,##0.0;&quot;▲ &quot;#,##0.0"/>
    <numFmt numFmtId="184" formatCode="#,##0.00;&quot;▲ &quot;#,##0.00"/>
    <numFmt numFmtId="185" formatCode="#,##0.000;&quot;▲ &quot;#,##0.000"/>
    <numFmt numFmtId="186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1"/>
      <color indexed="8"/>
      <name val="Calibri"/>
      <family val="3"/>
    </font>
    <font>
      <sz val="1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Alignment="1">
      <alignment horizontal="right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41" fillId="0" borderId="15" xfId="49" applyNumberFormat="1" applyFont="1" applyFill="1" applyBorder="1" applyAlignment="1">
      <alignment vertical="center"/>
    </xf>
    <xf numFmtId="3" fontId="41" fillId="0" borderId="18" xfId="49" applyNumberFormat="1" applyFont="1" applyFill="1" applyBorder="1" applyAlignment="1">
      <alignment vertical="center"/>
    </xf>
    <xf numFmtId="3" fontId="41" fillId="0" borderId="19" xfId="49" applyNumberFormat="1" applyFont="1" applyFill="1" applyBorder="1" applyAlignment="1">
      <alignment vertical="center"/>
    </xf>
    <xf numFmtId="0" fontId="41" fillId="0" borderId="20" xfId="0" applyFont="1" applyFill="1" applyBorder="1" applyAlignment="1">
      <alignment horizontal="left" vertical="center"/>
    </xf>
    <xf numFmtId="0" fontId="41" fillId="0" borderId="21" xfId="0" applyFont="1" applyFill="1" applyBorder="1" applyAlignment="1">
      <alignment horizontal="left" vertical="center"/>
    </xf>
    <xf numFmtId="3" fontId="41" fillId="0" borderId="22" xfId="49" applyNumberFormat="1" applyFont="1" applyFill="1" applyBorder="1" applyAlignment="1">
      <alignment horizontal="right" vertical="center"/>
    </xf>
    <xf numFmtId="3" fontId="41" fillId="0" borderId="23" xfId="49" applyNumberFormat="1" applyFont="1" applyFill="1" applyBorder="1" applyAlignment="1">
      <alignment horizontal="right" vertical="center"/>
    </xf>
    <xf numFmtId="0" fontId="41" fillId="0" borderId="24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left" vertical="center"/>
    </xf>
    <xf numFmtId="3" fontId="41" fillId="0" borderId="15" xfId="49" applyNumberFormat="1" applyFont="1" applyFill="1" applyBorder="1" applyAlignment="1">
      <alignment horizontal="right" vertical="center"/>
    </xf>
    <xf numFmtId="0" fontId="41" fillId="0" borderId="13" xfId="0" applyFont="1" applyBorder="1" applyAlignment="1">
      <alignment vertical="center"/>
    </xf>
    <xf numFmtId="179" fontId="43" fillId="0" borderId="19" xfId="49" applyNumberFormat="1" applyFont="1" applyBorder="1" applyAlignment="1">
      <alignment vertical="center"/>
    </xf>
    <xf numFmtId="3" fontId="41" fillId="0" borderId="25" xfId="49" applyNumberFormat="1" applyFont="1" applyFill="1" applyBorder="1" applyAlignment="1">
      <alignment horizontal="right" vertical="center"/>
    </xf>
    <xf numFmtId="3" fontId="41" fillId="0" borderId="19" xfId="49" applyNumberFormat="1" applyFont="1" applyFill="1" applyBorder="1" applyAlignment="1">
      <alignment horizontal="right" vertical="center"/>
    </xf>
    <xf numFmtId="0" fontId="41" fillId="0" borderId="24" xfId="0" applyFont="1" applyFill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179" fontId="43" fillId="0" borderId="23" xfId="49" applyNumberFormat="1" applyFont="1" applyBorder="1" applyAlignment="1">
      <alignment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3" fontId="41" fillId="0" borderId="27" xfId="49" applyNumberFormat="1" applyFont="1" applyFill="1" applyBorder="1" applyAlignment="1">
      <alignment horizontal="right" vertical="center"/>
    </xf>
    <xf numFmtId="3" fontId="41" fillId="0" borderId="29" xfId="49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178" fontId="41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38100</xdr:rowOff>
    </xdr:from>
    <xdr:to>
      <xdr:col>5</xdr:col>
      <xdr:colOff>1352550</xdr:colOff>
      <xdr:row>0</xdr:row>
      <xdr:rowOff>304800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048250" y="38100"/>
          <a:ext cx="895350" cy="2667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資料３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6"/>
  <sheetViews>
    <sheetView tabSelected="1" zoomScaleSheetLayoutView="80" workbookViewId="0" topLeftCell="A1">
      <selection activeCell="E4" sqref="E4"/>
    </sheetView>
  </sheetViews>
  <sheetFormatPr defaultColWidth="9.00390625" defaultRowHeight="13.5"/>
  <cols>
    <col min="1" max="1" width="2.25390625" style="1" customWidth="1"/>
    <col min="2" max="2" width="3.25390625" style="1" customWidth="1"/>
    <col min="3" max="3" width="17.50390625" style="1" customWidth="1"/>
    <col min="4" max="6" width="18.625" style="1" customWidth="1"/>
    <col min="7" max="16384" width="9.00390625" style="1" customWidth="1"/>
  </cols>
  <sheetData>
    <row r="1" s="1" customFormat="1" ht="37.5" customHeight="1"/>
    <row r="2" s="1" customFormat="1" ht="15.75" customHeight="1"/>
    <row r="3" s="1" customFormat="1" ht="17.25">
      <c r="B3" s="2" t="s">
        <v>13</v>
      </c>
    </row>
    <row r="4" s="1" customFormat="1" ht="37.5" customHeight="1">
      <c r="F4" s="3" t="s">
        <v>12</v>
      </c>
    </row>
    <row r="5" spans="2:6" s="1" customFormat="1" ht="17.25" customHeight="1">
      <c r="B5" s="4" t="s">
        <v>0</v>
      </c>
      <c r="C5" s="5"/>
      <c r="D5" s="6" t="s">
        <v>14</v>
      </c>
      <c r="E5" s="6" t="s">
        <v>15</v>
      </c>
      <c r="F5" s="7" t="s">
        <v>16</v>
      </c>
    </row>
    <row r="6" spans="2:6" s="1" customFormat="1" ht="18" customHeight="1">
      <c r="B6" s="8"/>
      <c r="C6" s="9"/>
      <c r="D6" s="10"/>
      <c r="E6" s="10"/>
      <c r="F6" s="11"/>
    </row>
    <row r="7" spans="2:6" s="1" customFormat="1" ht="30" customHeight="1">
      <c r="B7" s="12"/>
      <c r="C7" s="13" t="s">
        <v>8</v>
      </c>
      <c r="D7" s="14">
        <v>238072731</v>
      </c>
      <c r="E7" s="15">
        <v>255955898</v>
      </c>
      <c r="F7" s="16">
        <v>263451582</v>
      </c>
    </row>
    <row r="8" spans="2:6" s="1" customFormat="1" ht="30" customHeight="1">
      <c r="B8" s="12"/>
      <c r="C8" s="13" t="s">
        <v>17</v>
      </c>
      <c r="D8" s="14">
        <v>62642662</v>
      </c>
      <c r="E8" s="15">
        <v>64545743</v>
      </c>
      <c r="F8" s="14">
        <v>61527209</v>
      </c>
    </row>
    <row r="9" spans="2:6" s="1" customFormat="1" ht="30" customHeight="1">
      <c r="B9" s="12"/>
      <c r="C9" s="13" t="s">
        <v>9</v>
      </c>
      <c r="D9" s="14">
        <v>2195031</v>
      </c>
      <c r="E9" s="15">
        <v>1524535</v>
      </c>
      <c r="F9" s="14">
        <v>2500898</v>
      </c>
    </row>
    <row r="10" spans="2:6" s="1" customFormat="1" ht="30" customHeight="1" thickBot="1">
      <c r="B10" s="17" t="s">
        <v>7</v>
      </c>
      <c r="C10" s="18"/>
      <c r="D10" s="19">
        <f>SUM(D7:D9)</f>
        <v>302910424</v>
      </c>
      <c r="E10" s="19">
        <f>SUM(E7:E9)</f>
        <v>322026176</v>
      </c>
      <c r="F10" s="20">
        <f>SUM(F7:F9)</f>
        <v>327479689</v>
      </c>
    </row>
    <row r="11" spans="2:6" s="1" customFormat="1" ht="30" customHeight="1" thickTop="1">
      <c r="B11" s="21" t="s">
        <v>10</v>
      </c>
      <c r="C11" s="22"/>
      <c r="D11" s="23">
        <f>SUM(D12:D23)</f>
        <v>558729253</v>
      </c>
      <c r="E11" s="23">
        <f>SUM(E12:E23)</f>
        <v>559993437</v>
      </c>
      <c r="F11" s="23">
        <f>SUM(F12:F23)</f>
        <v>572213536</v>
      </c>
    </row>
    <row r="12" spans="2:6" s="1" customFormat="1" ht="25.5" customHeight="1">
      <c r="B12" s="12"/>
      <c r="C12" s="24" t="s">
        <v>18</v>
      </c>
      <c r="D12" s="25">
        <v>186165724</v>
      </c>
      <c r="E12" s="26">
        <v>184365940</v>
      </c>
      <c r="F12" s="27">
        <v>179682228</v>
      </c>
    </row>
    <row r="13" spans="2:6" s="1" customFormat="1" ht="25.5" customHeight="1">
      <c r="B13" s="28"/>
      <c r="C13" s="29" t="s">
        <v>19</v>
      </c>
      <c r="D13" s="25">
        <v>110731534</v>
      </c>
      <c r="E13" s="26">
        <v>117887869</v>
      </c>
      <c r="F13" s="26">
        <v>121809006</v>
      </c>
    </row>
    <row r="14" spans="2:6" s="1" customFormat="1" ht="25.5" customHeight="1">
      <c r="B14" s="28"/>
      <c r="C14" s="29" t="s">
        <v>1</v>
      </c>
      <c r="D14" s="25">
        <v>6402700</v>
      </c>
      <c r="E14" s="26">
        <v>10750553</v>
      </c>
      <c r="F14" s="26">
        <v>6830482</v>
      </c>
    </row>
    <row r="15" spans="2:6" s="1" customFormat="1" ht="25.5" customHeight="1">
      <c r="B15" s="28"/>
      <c r="C15" s="29" t="s">
        <v>20</v>
      </c>
      <c r="D15" s="25">
        <v>3980382</v>
      </c>
      <c r="E15" s="26">
        <v>3150422</v>
      </c>
      <c r="F15" s="26">
        <v>2587975</v>
      </c>
    </row>
    <row r="16" spans="2:6" s="1" customFormat="1" ht="25.5" customHeight="1">
      <c r="B16" s="28"/>
      <c r="C16" s="29" t="s">
        <v>21</v>
      </c>
      <c r="D16" s="25">
        <v>1821224</v>
      </c>
      <c r="E16" s="26">
        <v>1506287</v>
      </c>
      <c r="F16" s="26">
        <v>1000062</v>
      </c>
    </row>
    <row r="17" spans="2:6" s="1" customFormat="1" ht="25.5" customHeight="1">
      <c r="B17" s="28"/>
      <c r="C17" s="29" t="s">
        <v>6</v>
      </c>
      <c r="D17" s="25">
        <f>15993037+32400</f>
        <v>16025437</v>
      </c>
      <c r="E17" s="26">
        <v>12678658</v>
      </c>
      <c r="F17" s="26">
        <v>14389739</v>
      </c>
    </row>
    <row r="18" spans="2:6" s="1" customFormat="1" ht="25.5" customHeight="1">
      <c r="B18" s="28"/>
      <c r="C18" s="29" t="s">
        <v>2</v>
      </c>
      <c r="D18" s="25">
        <v>22518</v>
      </c>
      <c r="E18" s="26">
        <v>21168</v>
      </c>
      <c r="F18" s="26">
        <v>19872</v>
      </c>
    </row>
    <row r="19" spans="2:6" s="1" customFormat="1" ht="25.5" customHeight="1">
      <c r="B19" s="28"/>
      <c r="C19" s="29" t="s">
        <v>22</v>
      </c>
      <c r="D19" s="25">
        <v>123374085</v>
      </c>
      <c r="E19" s="26">
        <v>117736901</v>
      </c>
      <c r="F19" s="26">
        <v>133161511</v>
      </c>
    </row>
    <row r="20" spans="2:6" s="1" customFormat="1" ht="25.5" customHeight="1">
      <c r="B20" s="28"/>
      <c r="C20" s="29" t="s">
        <v>3</v>
      </c>
      <c r="D20" s="25">
        <v>118900</v>
      </c>
      <c r="E20" s="26">
        <v>167700</v>
      </c>
      <c r="F20" s="26">
        <v>161408</v>
      </c>
    </row>
    <row r="21" spans="2:6" s="1" customFormat="1" ht="25.5" customHeight="1">
      <c r="B21" s="28"/>
      <c r="C21" s="29" t="s">
        <v>4</v>
      </c>
      <c r="D21" s="25">
        <v>23663537</v>
      </c>
      <c r="E21" s="26">
        <v>23066597</v>
      </c>
      <c r="F21" s="26">
        <v>22405249</v>
      </c>
    </row>
    <row r="22" spans="2:6" s="1" customFormat="1" ht="25.5" customHeight="1">
      <c r="B22" s="28"/>
      <c r="C22" s="29" t="s">
        <v>23</v>
      </c>
      <c r="D22" s="25">
        <v>61817992</v>
      </c>
      <c r="E22" s="26">
        <v>61491480</v>
      </c>
      <c r="F22" s="26">
        <v>61502280</v>
      </c>
    </row>
    <row r="23" spans="2:6" s="1" customFormat="1" ht="25.5" customHeight="1" thickBot="1">
      <c r="B23" s="28"/>
      <c r="C23" s="30" t="s">
        <v>5</v>
      </c>
      <c r="D23" s="31">
        <v>24605220</v>
      </c>
      <c r="E23" s="26">
        <v>27169862</v>
      </c>
      <c r="F23" s="27">
        <v>28663724</v>
      </c>
    </row>
    <row r="24" spans="2:6" s="1" customFormat="1" ht="30" customHeight="1" thickTop="1">
      <c r="B24" s="32" t="s">
        <v>11</v>
      </c>
      <c r="C24" s="33"/>
      <c r="D24" s="34">
        <f>D10-D11</f>
        <v>-255818829</v>
      </c>
      <c r="E24" s="34">
        <f>E10-E11</f>
        <v>-237967261</v>
      </c>
      <c r="F24" s="35">
        <f>F10-F11</f>
        <v>-244733847</v>
      </c>
    </row>
    <row r="25" spans="2:6" s="1" customFormat="1" ht="4.5" customHeight="1">
      <c r="B25" s="36"/>
      <c r="C25" s="36"/>
      <c r="D25" s="37"/>
      <c r="E25" s="37"/>
      <c r="F25" s="37"/>
    </row>
    <row r="26" s="1" customFormat="1" ht="13.5">
      <c r="B26" s="1" t="s">
        <v>24</v>
      </c>
    </row>
  </sheetData>
  <sheetProtection/>
  <mergeCells count="7">
    <mergeCell ref="E5:E6"/>
    <mergeCell ref="F5:F6"/>
    <mergeCell ref="B5:C6"/>
    <mergeCell ref="B10:C10"/>
    <mergeCell ref="B11:C11"/>
    <mergeCell ref="B24:C24"/>
    <mergeCell ref="D5:D6"/>
  </mergeCells>
  <printOptions/>
  <pageMargins left="0.9055118110236221" right="0.2362204724409449" top="0.7874015748031497" bottom="0.1968503937007874" header="0.4330708661417323" footer="0.1968503937007874"/>
  <pageSetup cellComments="asDisplayed" firstPageNumber="67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大阪府</cp:lastModifiedBy>
  <cp:lastPrinted>2019-07-28T05:21:10Z</cp:lastPrinted>
  <dcterms:created xsi:type="dcterms:W3CDTF">2006-08-12T08:22:26Z</dcterms:created>
  <dcterms:modified xsi:type="dcterms:W3CDTF">2019-07-28T05:21:12Z</dcterms:modified>
  <cp:category/>
  <cp:version/>
  <cp:contentType/>
  <cp:contentStatus/>
</cp:coreProperties>
</file>