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7680" windowHeight="9135" tabRatio="831" activeTab="0"/>
  </bookViews>
  <sheets>
    <sheet name="表３" sheetId="1" r:id="rId1"/>
  </sheets>
  <definedNames>
    <definedName name="_xlnm.Print_Area" localSheetId="0">'表３'!$B$1:$N$97</definedName>
  </definedNames>
  <calcPr fullCalcOnLoad="1"/>
</workbook>
</file>

<file path=xl/sharedStrings.xml><?xml version="1.0" encoding="utf-8"?>
<sst xmlns="http://schemas.openxmlformats.org/spreadsheetml/2006/main" count="200" uniqueCount="195">
  <si>
    <t>構成比</t>
  </si>
  <si>
    <t>％</t>
  </si>
  <si>
    <t>産  業  分  類</t>
  </si>
  <si>
    <t>組合数</t>
  </si>
  <si>
    <t>組合員計</t>
  </si>
  <si>
    <t>男子計</t>
  </si>
  <si>
    <t>女子計</t>
  </si>
  <si>
    <t>構成比</t>
  </si>
  <si>
    <t>増減</t>
  </si>
  <si>
    <t>通信　　業</t>
  </si>
  <si>
    <t>放送業</t>
  </si>
  <si>
    <t>情報サービス業</t>
  </si>
  <si>
    <t>インターネット附随サービス業</t>
  </si>
  <si>
    <t>映像・音声・文字情報制作業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</si>
  <si>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</si>
  <si>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</si>
  <si>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</si>
  <si>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</si>
  <si>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</si>
  <si>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</si>
  <si>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</si>
  <si>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宿泊業</t>
  </si>
  <si>
    <t>医療業</t>
  </si>
  <si>
    <t>保険衛生</t>
  </si>
  <si>
    <t>学校教育</t>
  </si>
  <si>
    <t>郵便局</t>
  </si>
  <si>
    <t>協同組合</t>
  </si>
  <si>
    <t>事業関連等サービス業</t>
  </si>
  <si>
    <t>生活関連サービス業</t>
  </si>
  <si>
    <t>娯楽業</t>
  </si>
  <si>
    <t>廃棄物処理業</t>
  </si>
  <si>
    <t>外国公務</t>
  </si>
  <si>
    <t>情報通　信　業</t>
  </si>
  <si>
    <t>社会保険・社会福祉・介護事業</t>
  </si>
  <si>
    <t>［注］　構成比は、小数点第２位を四捨五入しているため、合計と一致しない場合がある。（以下各表とも同じ）</t>
  </si>
  <si>
    <t>人</t>
  </si>
  <si>
    <t>組合</t>
  </si>
  <si>
    <t>［注］　増減の欄は、組合数及び組合員数について、前年結果と比較した場合の増減を示す。</t>
  </si>
  <si>
    <t>Ａ</t>
  </si>
  <si>
    <t>Ｂ</t>
  </si>
  <si>
    <t>Ｃ</t>
  </si>
  <si>
    <t>Ｄ</t>
  </si>
  <si>
    <t>製　　造　　業</t>
  </si>
  <si>
    <t>０９</t>
  </si>
  <si>
    <t>食　料　品　製　造　業</t>
  </si>
  <si>
    <t>１０</t>
  </si>
  <si>
    <t>飲料・たばこ・飼料製造業</t>
  </si>
  <si>
    <t>１１</t>
  </si>
  <si>
    <t>繊　維　工　業</t>
  </si>
  <si>
    <t>１２</t>
  </si>
  <si>
    <t>１３</t>
  </si>
  <si>
    <t>１４</t>
  </si>
  <si>
    <t>１５</t>
  </si>
  <si>
    <t>パルプ・紙・紙加工品製造業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</si>
  <si>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</si>
  <si>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</si>
  <si>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</si>
  <si>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</si>
  <si>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</si>
  <si>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</si>
  <si>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</si>
  <si>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</si>
  <si>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</si>
  <si>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</si>
  <si>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</si>
  <si>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</si>
  <si>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</si>
  <si>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</si>
  <si>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</si>
  <si>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</si>
  <si>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</si>
  <si>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その他の製造業</t>
  </si>
  <si>
    <t>電気・ガス・熱供給・水道業</t>
  </si>
  <si>
    <t>３３</t>
  </si>
  <si>
    <t>電　　気　　業</t>
  </si>
  <si>
    <t>３４</t>
  </si>
  <si>
    <t>ガ　　ス　　業</t>
  </si>
  <si>
    <t>３５</t>
  </si>
  <si>
    <t>熱　供　給　業</t>
  </si>
  <si>
    <t>３６</t>
  </si>
  <si>
    <t>水　　道　　業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</si>
  <si>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</si>
  <si>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</si>
  <si>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</si>
  <si>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</si>
  <si>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</si>
  <si>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</si>
  <si>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</si>
  <si>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</si>
  <si>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</si>
  <si>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</si>
  <si>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</si>
  <si>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</si>
  <si>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卸　　売　　業</t>
  </si>
  <si>
    <t>小　　売　　業</t>
  </si>
  <si>
    <t>金　　融　　業</t>
  </si>
  <si>
    <t>６５</t>
  </si>
  <si>
    <t>６７</t>
  </si>
  <si>
    <t>保　　険　　業</t>
  </si>
  <si>
    <t>分類不能の産業</t>
  </si>
  <si>
    <t>合                     計</t>
  </si>
  <si>
    <t>％</t>
  </si>
  <si>
    <t>人</t>
  </si>
  <si>
    <t>漁業</t>
  </si>
  <si>
    <t>建設業</t>
  </si>
  <si>
    <t>Ｅ</t>
  </si>
  <si>
    <t>木材・木製品製造業</t>
  </si>
  <si>
    <t>家具・装飾品製造業</t>
  </si>
  <si>
    <t>印刷・同関連事業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</si>
  <si>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</si>
  <si>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</si>
  <si>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</si>
  <si>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</si>
  <si>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</si>
  <si>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</si>
  <si>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</si>
  <si>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</si>
  <si>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</si>
  <si>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</si>
  <si>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</si>
  <si>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</si>
  <si>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</si>
  <si>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</si>
  <si>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</si>
  <si>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</si>
  <si>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Ｆ</t>
  </si>
  <si>
    <t>Ｇ</t>
  </si>
  <si>
    <t>Ｈ</t>
  </si>
  <si>
    <t>４９</t>
  </si>
  <si>
    <t>Ｉ</t>
  </si>
  <si>
    <t>５０～５５</t>
  </si>
  <si>
    <t>５６～６１</t>
  </si>
  <si>
    <t>Ｊ</t>
  </si>
  <si>
    <t>62～64,66</t>
  </si>
  <si>
    <t>金融商品取引、商品先物取引業</t>
  </si>
  <si>
    <t>Ｋ</t>
  </si>
  <si>
    <t>不動産業</t>
  </si>
  <si>
    <t>物品賃貸業</t>
  </si>
  <si>
    <t>Ｌ</t>
  </si>
  <si>
    <t>７１</t>
  </si>
  <si>
    <t>学術・開発研究機関</t>
  </si>
  <si>
    <t>72～74</t>
  </si>
  <si>
    <t>専門・技術サービス業</t>
  </si>
  <si>
    <t>Ｍ</t>
  </si>
  <si>
    <t>７５</t>
  </si>
  <si>
    <t>７６，７７</t>
  </si>
  <si>
    <t>飲食サービス業</t>
  </si>
  <si>
    <t>Ｎ</t>
  </si>
  <si>
    <t>７８，７９</t>
  </si>
  <si>
    <t>８０</t>
  </si>
  <si>
    <t>Ｏ</t>
  </si>
  <si>
    <t>８１</t>
  </si>
  <si>
    <t>８２</t>
  </si>
  <si>
    <t>その他の教育・学習支援業</t>
  </si>
  <si>
    <t>Ｐ</t>
  </si>
  <si>
    <t>８３</t>
  </si>
  <si>
    <t>８４</t>
  </si>
  <si>
    <t>８５</t>
  </si>
  <si>
    <t>Ｑ</t>
  </si>
  <si>
    <t>８６</t>
  </si>
  <si>
    <t>８７</t>
  </si>
  <si>
    <t>Ｒ</t>
  </si>
  <si>
    <t>８８</t>
  </si>
  <si>
    <t>８９，９０</t>
  </si>
  <si>
    <t>自動車整備・機械等修理業</t>
  </si>
  <si>
    <t>９１</t>
  </si>
  <si>
    <t>職業紹介・労働者派遣業</t>
  </si>
  <si>
    <t>92～95</t>
  </si>
  <si>
    <t>９６</t>
  </si>
  <si>
    <t>Ｓ</t>
  </si>
  <si>
    <t>公務</t>
  </si>
  <si>
    <t>９７</t>
  </si>
  <si>
    <t>国家公務</t>
  </si>
  <si>
    <t>９８</t>
  </si>
  <si>
    <t>地方公務</t>
  </si>
  <si>
    <t>Ｔ</t>
  </si>
  <si>
    <t>６８，６９</t>
  </si>
  <si>
    <t>７０</t>
  </si>
  <si>
    <t>複合サービス事業</t>
  </si>
  <si>
    <t>サービス業</t>
  </si>
  <si>
    <t>卸売業、小売業</t>
  </si>
  <si>
    <t xml:space="preserve"> </t>
  </si>
  <si>
    <t xml:space="preserve"> </t>
  </si>
  <si>
    <t>農業、林業</t>
  </si>
  <si>
    <t>鉱業、採石業、砂利採取業</t>
  </si>
  <si>
    <t>運輸業、郵便業</t>
  </si>
  <si>
    <t>郵便業（信書便事業を含む）</t>
  </si>
  <si>
    <t>金　融　業　、　保　険　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</si>
  <si>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</si>
  <si>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</si>
  <si>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</si>
  <si>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</si>
  <si>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</si>
  <si>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</si>
  <si>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【表３】産業分類別の状況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</si>
</sst>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_);[Red]\(0\)"/>
    <numFmt numFmtId="179" formatCode="0_ "/>
    <numFmt numFmtId="180" formatCode="#,##0_);[Red]\(#,##0\)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;&quot;△ &quot;0"/>
    <numFmt numFmtId="187" formatCode="#,##0;&quot;△ &quot;#,##0"/>
    <numFmt numFmtId="188" formatCode="&quot;△&quot;\ #,##0;&quot;▲&quot;\ #,##0"/>
    <numFmt numFmtId="189" formatCode="\+#;&quot;△&quot;#;0"/>
    <numFmt numFmtId="190" formatCode="#,##0;[Red]#,##0"/>
    <numFmt numFmtId="191" formatCode="\+#;&quot;△&quot;#;#,000"/>
    <numFmt numFmtId="192" formatCode="\+#;0,00&quot;△&quot;#;#,000"/>
    <numFmt numFmtId="193" formatCode="\+#;&quot;△&quot;#0"/>
    <numFmt numFmtId="194" formatCode="\+#;#,#&quot;△&quot;##"/>
    <numFmt numFmtId="195" formatCode="\+#;#&quot;△&quot;#;0"/>
    <numFmt numFmtId="196" formatCode="\+#;##&quot;△&quot;#0"/>
    <numFmt numFmtId="197" formatCode="\+#,###;&quot;△&quot;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double"/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uble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uble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double"/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Alignment="1">
      <alignment/>
    </xf>
    <xf numFmtId="181" fontId="0" fillId="33" borderId="0" xfId="0" applyNumberFormat="1" applyFill="1" applyAlignment="1">
      <alignment/>
    </xf>
    <xf numFmtId="193" fontId="0" fillId="33" borderId="0" xfId="0" applyNumberFormat="1" applyFill="1" applyAlignment="1">
      <alignment/>
    </xf>
    <xf numFmtId="187" fontId="0" fillId="33" borderId="0" xfId="0" applyNumberFormat="1" applyFill="1" applyAlignment="1">
      <alignment/>
    </xf>
    <xf numFmtId="0" fontId="4" fillId="33" borderId="10" xfId="0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181" fontId="4" fillId="33" borderId="10" xfId="0" applyNumberFormat="1" applyFont="1" applyFill="1" applyBorder="1" applyAlignment="1">
      <alignment/>
    </xf>
    <xf numFmtId="193" fontId="0" fillId="33" borderId="11" xfId="0" applyNumberFormat="1" applyFill="1" applyBorder="1" applyAlignment="1">
      <alignment/>
    </xf>
    <xf numFmtId="189" fontId="4" fillId="33" borderId="0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right" vertical="top"/>
    </xf>
    <xf numFmtId="189" fontId="2" fillId="33" borderId="15" xfId="0" applyNumberFormat="1" applyFont="1" applyFill="1" applyBorder="1" applyAlignment="1">
      <alignment horizontal="right" vertical="top"/>
    </xf>
    <xf numFmtId="0" fontId="2" fillId="33" borderId="16" xfId="0" applyFont="1" applyFill="1" applyBorder="1" applyAlignment="1">
      <alignment horizontal="right" vertical="top"/>
    </xf>
    <xf numFmtId="0" fontId="2" fillId="33" borderId="17" xfId="0" applyFont="1" applyFill="1" applyBorder="1" applyAlignment="1">
      <alignment horizontal="right" vertical="top"/>
    </xf>
    <xf numFmtId="0" fontId="2" fillId="33" borderId="18" xfId="0" applyFont="1" applyFill="1" applyBorder="1" applyAlignment="1">
      <alignment horizontal="right" vertical="top"/>
    </xf>
    <xf numFmtId="181" fontId="2" fillId="33" borderId="14" xfId="0" applyNumberFormat="1" applyFont="1" applyFill="1" applyBorder="1" applyAlignment="1">
      <alignment horizontal="right" vertical="top"/>
    </xf>
    <xf numFmtId="193" fontId="2" fillId="33" borderId="19" xfId="0" applyNumberFormat="1" applyFont="1" applyFill="1" applyBorder="1" applyAlignment="1">
      <alignment horizontal="right" vertical="top"/>
    </xf>
    <xf numFmtId="176" fontId="8" fillId="33" borderId="20" xfId="0" applyNumberFormat="1" applyFont="1" applyFill="1" applyBorder="1" applyAlignment="1">
      <alignment/>
    </xf>
    <xf numFmtId="181" fontId="8" fillId="33" borderId="21" xfId="42" applyNumberFormat="1" applyFont="1" applyFill="1" applyBorder="1" applyAlignment="1">
      <alignment/>
    </xf>
    <xf numFmtId="189" fontId="8" fillId="33" borderId="22" xfId="42" applyNumberFormat="1" applyFont="1" applyFill="1" applyBorder="1" applyAlignment="1">
      <alignment horizontal="right"/>
    </xf>
    <xf numFmtId="176" fontId="8" fillId="33" borderId="23" xfId="0" applyNumberFormat="1" applyFont="1" applyFill="1" applyBorder="1" applyAlignment="1">
      <alignment/>
    </xf>
    <xf numFmtId="176" fontId="8" fillId="33" borderId="24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49" fontId="4" fillId="33" borderId="26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distributed"/>
    </xf>
    <xf numFmtId="176" fontId="8" fillId="33" borderId="27" xfId="0" applyNumberFormat="1" applyFont="1" applyFill="1" applyBorder="1" applyAlignment="1">
      <alignment/>
    </xf>
    <xf numFmtId="181" fontId="8" fillId="33" borderId="28" xfId="42" applyNumberFormat="1" applyFont="1" applyFill="1" applyBorder="1" applyAlignment="1">
      <alignment/>
    </xf>
    <xf numFmtId="176" fontId="8" fillId="33" borderId="29" xfId="0" applyNumberFormat="1" applyFont="1" applyFill="1" applyBorder="1" applyAlignment="1">
      <alignment/>
    </xf>
    <xf numFmtId="176" fontId="8" fillId="33" borderId="30" xfId="0" applyNumberFormat="1" applyFont="1" applyFill="1" applyBorder="1" applyAlignment="1">
      <alignment/>
    </xf>
    <xf numFmtId="176" fontId="8" fillId="33" borderId="31" xfId="0" applyNumberFormat="1" applyFont="1" applyFill="1" applyBorder="1" applyAlignment="1">
      <alignment/>
    </xf>
    <xf numFmtId="49" fontId="4" fillId="33" borderId="32" xfId="0" applyNumberFormat="1" applyFont="1" applyFill="1" applyBorder="1" applyAlignment="1">
      <alignment horizontal="left" vertical="center"/>
    </xf>
    <xf numFmtId="49" fontId="4" fillId="33" borderId="33" xfId="0" applyNumberFormat="1" applyFont="1" applyFill="1" applyBorder="1" applyAlignment="1">
      <alignment horizontal="distributed"/>
    </xf>
    <xf numFmtId="181" fontId="8" fillId="33" borderId="21" xfId="42" applyNumberFormat="1" applyFont="1" applyFill="1" applyBorder="1" applyAlignment="1" quotePrefix="1">
      <alignment horizontal="right"/>
    </xf>
    <xf numFmtId="181" fontId="8" fillId="33" borderId="21" xfId="42" applyNumberFormat="1" applyFont="1" applyFill="1" applyBorder="1" applyAlignment="1">
      <alignment horizontal="right"/>
    </xf>
    <xf numFmtId="49" fontId="4" fillId="33" borderId="34" xfId="0" applyNumberFormat="1" applyFont="1" applyFill="1" applyBorder="1" applyAlignment="1">
      <alignment horizontal="left" vertical="center"/>
    </xf>
    <xf numFmtId="49" fontId="4" fillId="33" borderId="35" xfId="0" applyNumberFormat="1" applyFont="1" applyFill="1" applyBorder="1" applyAlignment="1">
      <alignment horizontal="distributed" vertical="center"/>
    </xf>
    <xf numFmtId="176" fontId="9" fillId="33" borderId="36" xfId="0" applyNumberFormat="1" applyFont="1" applyFill="1" applyBorder="1" applyAlignment="1">
      <alignment/>
    </xf>
    <xf numFmtId="181" fontId="8" fillId="33" borderId="37" xfId="42" applyNumberFormat="1" applyFont="1" applyFill="1" applyBorder="1" applyAlignment="1">
      <alignment/>
    </xf>
    <xf numFmtId="189" fontId="8" fillId="33" borderId="38" xfId="42" applyNumberFormat="1" applyFont="1" applyFill="1" applyBorder="1" applyAlignment="1">
      <alignment horizontal="right"/>
    </xf>
    <xf numFmtId="176" fontId="9" fillId="33" borderId="39" xfId="0" applyNumberFormat="1" applyFont="1" applyFill="1" applyBorder="1" applyAlignment="1">
      <alignment/>
    </xf>
    <xf numFmtId="176" fontId="9" fillId="33" borderId="40" xfId="0" applyNumberFormat="1" applyFont="1" applyFill="1" applyBorder="1" applyAlignment="1">
      <alignment/>
    </xf>
    <xf numFmtId="176" fontId="9" fillId="33" borderId="41" xfId="0" applyNumberFormat="1" applyFont="1" applyFill="1" applyBorder="1" applyAlignment="1">
      <alignment/>
    </xf>
    <xf numFmtId="181" fontId="9" fillId="33" borderId="42" xfId="42" applyNumberFormat="1" applyFont="1" applyFill="1" applyBorder="1" applyAlignment="1">
      <alignment/>
    </xf>
    <xf numFmtId="49" fontId="4" fillId="33" borderId="43" xfId="0" applyNumberFormat="1" applyFont="1" applyFill="1" applyBorder="1" applyAlignment="1">
      <alignment horizontal="distributed" vertical="center"/>
    </xf>
    <xf numFmtId="176" fontId="9" fillId="33" borderId="44" xfId="0" applyNumberFormat="1" applyFont="1" applyFill="1" applyBorder="1" applyAlignment="1">
      <alignment/>
    </xf>
    <xf numFmtId="181" fontId="8" fillId="33" borderId="45" xfId="42" applyNumberFormat="1" applyFont="1" applyFill="1" applyBorder="1" applyAlignment="1">
      <alignment/>
    </xf>
    <xf numFmtId="189" fontId="8" fillId="33" borderId="46" xfId="42" applyNumberFormat="1" applyFont="1" applyFill="1" applyBorder="1" applyAlignment="1">
      <alignment horizontal="right"/>
    </xf>
    <xf numFmtId="176" fontId="9" fillId="33" borderId="47" xfId="0" applyNumberFormat="1" applyFont="1" applyFill="1" applyBorder="1" applyAlignment="1">
      <alignment/>
    </xf>
    <xf numFmtId="176" fontId="9" fillId="33" borderId="48" xfId="0" applyNumberFormat="1" applyFont="1" applyFill="1" applyBorder="1" applyAlignment="1">
      <alignment/>
    </xf>
    <xf numFmtId="176" fontId="9" fillId="33" borderId="49" xfId="0" applyNumberFormat="1" applyFont="1" applyFill="1" applyBorder="1" applyAlignment="1">
      <alignment/>
    </xf>
    <xf numFmtId="181" fontId="9" fillId="33" borderId="50" xfId="42" applyNumberFormat="1" applyFont="1" applyFill="1" applyBorder="1" applyAlignment="1">
      <alignment/>
    </xf>
    <xf numFmtId="181" fontId="8" fillId="33" borderId="50" xfId="42" applyNumberFormat="1" applyFont="1" applyFill="1" applyBorder="1" applyAlignment="1">
      <alignment/>
    </xf>
    <xf numFmtId="181" fontId="8" fillId="33" borderId="51" xfId="42" applyNumberFormat="1" applyFont="1" applyFill="1" applyBorder="1" applyAlignment="1">
      <alignment/>
    </xf>
    <xf numFmtId="49" fontId="4" fillId="33" borderId="26" xfId="0" applyNumberFormat="1" applyFont="1" applyFill="1" applyBorder="1" applyAlignment="1">
      <alignment/>
    </xf>
    <xf numFmtId="189" fontId="8" fillId="33" borderId="52" xfId="42" applyNumberFormat="1" applyFont="1" applyFill="1" applyBorder="1" applyAlignment="1">
      <alignment horizontal="right"/>
    </xf>
    <xf numFmtId="181" fontId="9" fillId="33" borderId="53" xfId="42" applyNumberFormat="1" applyFont="1" applyFill="1" applyBorder="1" applyAlignment="1">
      <alignment/>
    </xf>
    <xf numFmtId="49" fontId="4" fillId="33" borderId="34" xfId="0" applyNumberFormat="1" applyFont="1" applyFill="1" applyBorder="1" applyAlignment="1">
      <alignment/>
    </xf>
    <xf numFmtId="49" fontId="4" fillId="33" borderId="33" xfId="0" applyNumberFormat="1" applyFont="1" applyFill="1" applyBorder="1" applyAlignment="1">
      <alignment/>
    </xf>
    <xf numFmtId="176" fontId="9" fillId="33" borderId="54" xfId="0" applyNumberFormat="1" applyFont="1" applyFill="1" applyBorder="1" applyAlignment="1">
      <alignment/>
    </xf>
    <xf numFmtId="176" fontId="9" fillId="33" borderId="55" xfId="0" applyNumberFormat="1" applyFont="1" applyFill="1" applyBorder="1" applyAlignment="1">
      <alignment/>
    </xf>
    <xf numFmtId="49" fontId="4" fillId="33" borderId="56" xfId="0" applyNumberFormat="1" applyFont="1" applyFill="1" applyBorder="1" applyAlignment="1">
      <alignment/>
    </xf>
    <xf numFmtId="49" fontId="4" fillId="33" borderId="57" xfId="0" applyNumberFormat="1" applyFont="1" applyFill="1" applyBorder="1" applyAlignment="1">
      <alignment horizontal="distributed" vertical="center"/>
    </xf>
    <xf numFmtId="176" fontId="9" fillId="33" borderId="58" xfId="0" applyNumberFormat="1" applyFont="1" applyFill="1" applyBorder="1" applyAlignment="1">
      <alignment/>
    </xf>
    <xf numFmtId="181" fontId="8" fillId="33" borderId="53" xfId="42" applyNumberFormat="1" applyFont="1" applyFill="1" applyBorder="1" applyAlignment="1">
      <alignment/>
    </xf>
    <xf numFmtId="176" fontId="9" fillId="33" borderId="59" xfId="0" applyNumberFormat="1" applyFont="1" applyFill="1" applyBorder="1" applyAlignment="1">
      <alignment/>
    </xf>
    <xf numFmtId="176" fontId="9" fillId="33" borderId="60" xfId="0" applyNumberFormat="1" applyFont="1" applyFill="1" applyBorder="1" applyAlignment="1">
      <alignment/>
    </xf>
    <xf numFmtId="176" fontId="9" fillId="33" borderId="61" xfId="0" applyNumberFormat="1" applyFont="1" applyFill="1" applyBorder="1" applyAlignment="1">
      <alignment/>
    </xf>
    <xf numFmtId="181" fontId="8" fillId="33" borderId="42" xfId="42" applyNumberFormat="1" applyFont="1" applyFill="1" applyBorder="1" applyAlignment="1">
      <alignment/>
    </xf>
    <xf numFmtId="176" fontId="9" fillId="33" borderId="62" xfId="0" applyNumberFormat="1" applyFont="1" applyFill="1" applyBorder="1" applyAlignment="1">
      <alignment/>
    </xf>
    <xf numFmtId="176" fontId="9" fillId="33" borderId="63" xfId="0" applyNumberFormat="1" applyFont="1" applyFill="1" applyBorder="1" applyAlignment="1">
      <alignment/>
    </xf>
    <xf numFmtId="176" fontId="9" fillId="33" borderId="64" xfId="0" applyNumberFormat="1" applyFont="1" applyFill="1" applyBorder="1" applyAlignment="1">
      <alignment/>
    </xf>
    <xf numFmtId="176" fontId="9" fillId="33" borderId="65" xfId="0" applyNumberFormat="1" applyFont="1" applyFill="1" applyBorder="1" applyAlignment="1">
      <alignment/>
    </xf>
    <xf numFmtId="176" fontId="9" fillId="33" borderId="66" xfId="0" applyNumberFormat="1" applyFont="1" applyFill="1" applyBorder="1" applyAlignment="1">
      <alignment/>
    </xf>
    <xf numFmtId="176" fontId="9" fillId="33" borderId="67" xfId="0" applyNumberFormat="1" applyFont="1" applyFill="1" applyBorder="1" applyAlignment="1">
      <alignment/>
    </xf>
    <xf numFmtId="176" fontId="9" fillId="33" borderId="68" xfId="0" applyNumberFormat="1" applyFont="1" applyFill="1" applyBorder="1" applyAlignment="1">
      <alignment/>
    </xf>
    <xf numFmtId="176" fontId="9" fillId="33" borderId="69" xfId="0" applyNumberFormat="1" applyFont="1" applyFill="1" applyBorder="1" applyAlignment="1">
      <alignment/>
    </xf>
    <xf numFmtId="181" fontId="8" fillId="33" borderId="70" xfId="42" applyNumberFormat="1" applyFont="1" applyFill="1" applyBorder="1" applyAlignment="1">
      <alignment/>
    </xf>
    <xf numFmtId="189" fontId="8" fillId="33" borderId="71" xfId="42" applyNumberFormat="1" applyFont="1" applyFill="1" applyBorder="1" applyAlignment="1">
      <alignment horizontal="right"/>
    </xf>
    <xf numFmtId="49" fontId="4" fillId="33" borderId="72" xfId="0" applyNumberFormat="1" applyFont="1" applyFill="1" applyBorder="1" applyAlignment="1">
      <alignment horizontal="distributed" vertical="center"/>
    </xf>
    <xf numFmtId="176" fontId="9" fillId="33" borderId="73" xfId="0" applyNumberFormat="1" applyFont="1" applyFill="1" applyBorder="1" applyAlignment="1">
      <alignment/>
    </xf>
    <xf numFmtId="176" fontId="9" fillId="33" borderId="74" xfId="0" applyNumberFormat="1" applyFont="1" applyFill="1" applyBorder="1" applyAlignment="1">
      <alignment/>
    </xf>
    <xf numFmtId="176" fontId="9" fillId="33" borderId="75" xfId="0" applyNumberFormat="1" applyFont="1" applyFill="1" applyBorder="1" applyAlignment="1">
      <alignment/>
    </xf>
    <xf numFmtId="176" fontId="9" fillId="33" borderId="76" xfId="0" applyNumberFormat="1" applyFont="1" applyFill="1" applyBorder="1" applyAlignment="1">
      <alignment/>
    </xf>
    <xf numFmtId="49" fontId="4" fillId="33" borderId="77" xfId="0" applyNumberFormat="1" applyFont="1" applyFill="1" applyBorder="1" applyAlignment="1">
      <alignment/>
    </xf>
    <xf numFmtId="49" fontId="4" fillId="33" borderId="23" xfId="0" applyNumberFormat="1" applyFont="1" applyFill="1" applyBorder="1" applyAlignment="1">
      <alignment/>
    </xf>
    <xf numFmtId="49" fontId="4" fillId="33" borderId="78" xfId="0" applyNumberFormat="1" applyFont="1" applyFill="1" applyBorder="1" applyAlignment="1">
      <alignment/>
    </xf>
    <xf numFmtId="49" fontId="4" fillId="33" borderId="79" xfId="0" applyNumberFormat="1" applyFont="1" applyFill="1" applyBorder="1" applyAlignment="1">
      <alignment horizontal="distributed" vertical="center"/>
    </xf>
    <xf numFmtId="0" fontId="4" fillId="33" borderId="79" xfId="0" applyFont="1" applyFill="1" applyBorder="1" applyAlignment="1">
      <alignment horizontal="distributed" vertical="center"/>
    </xf>
    <xf numFmtId="176" fontId="9" fillId="33" borderId="80" xfId="0" applyNumberFormat="1" applyFont="1" applyFill="1" applyBorder="1" applyAlignment="1">
      <alignment/>
    </xf>
    <xf numFmtId="176" fontId="9" fillId="33" borderId="81" xfId="0" applyNumberFormat="1" applyFont="1" applyFill="1" applyBorder="1" applyAlignment="1">
      <alignment/>
    </xf>
    <xf numFmtId="176" fontId="9" fillId="33" borderId="82" xfId="0" applyNumberFormat="1" applyFont="1" applyFill="1" applyBorder="1" applyAlignment="1">
      <alignment/>
    </xf>
    <xf numFmtId="49" fontId="4" fillId="33" borderId="83" xfId="0" applyNumberFormat="1" applyFont="1" applyFill="1" applyBorder="1" applyAlignment="1">
      <alignment/>
    </xf>
    <xf numFmtId="49" fontId="4" fillId="33" borderId="83" xfId="0" applyNumberFormat="1" applyFont="1" applyFill="1" applyBorder="1" applyAlignment="1">
      <alignment horizontal="distributed" vertical="center"/>
    </xf>
    <xf numFmtId="0" fontId="4" fillId="33" borderId="83" xfId="0" applyFont="1" applyFill="1" applyBorder="1" applyAlignment="1">
      <alignment horizontal="distributed" vertical="center"/>
    </xf>
    <xf numFmtId="49" fontId="4" fillId="33" borderId="48" xfId="0" applyNumberFormat="1" applyFont="1" applyFill="1" applyBorder="1" applyAlignment="1">
      <alignment horizontal="left" vertical="center"/>
    </xf>
    <xf numFmtId="0" fontId="4" fillId="33" borderId="84" xfId="0" applyFon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49" fontId="4" fillId="33" borderId="85" xfId="0" applyNumberFormat="1" applyFont="1" applyFill="1" applyBorder="1" applyAlignment="1">
      <alignment/>
    </xf>
    <xf numFmtId="49" fontId="4" fillId="33" borderId="86" xfId="0" applyNumberFormat="1" applyFont="1" applyFill="1" applyBorder="1" applyAlignment="1">
      <alignment/>
    </xf>
    <xf numFmtId="176" fontId="8" fillId="33" borderId="87" xfId="0" applyNumberFormat="1" applyFont="1" applyFill="1" applyBorder="1" applyAlignment="1">
      <alignment/>
    </xf>
    <xf numFmtId="181" fontId="8" fillId="33" borderId="88" xfId="42" applyNumberFormat="1" applyFont="1" applyFill="1" applyBorder="1" applyAlignment="1">
      <alignment/>
    </xf>
    <xf numFmtId="189" fontId="8" fillId="33" borderId="89" xfId="42" applyNumberFormat="1" applyFont="1" applyFill="1" applyBorder="1" applyAlignment="1">
      <alignment horizontal="right"/>
    </xf>
    <xf numFmtId="176" fontId="8" fillId="33" borderId="90" xfId="0" applyNumberFormat="1" applyFont="1" applyFill="1" applyBorder="1" applyAlignment="1">
      <alignment/>
    </xf>
    <xf numFmtId="176" fontId="8" fillId="33" borderId="91" xfId="0" applyNumberFormat="1" applyFont="1" applyFill="1" applyBorder="1" applyAlignment="1">
      <alignment/>
    </xf>
    <xf numFmtId="176" fontId="8" fillId="33" borderId="92" xfId="0" applyNumberFormat="1" applyFont="1" applyFill="1" applyBorder="1" applyAlignment="1">
      <alignment/>
    </xf>
    <xf numFmtId="181" fontId="8" fillId="33" borderId="88" xfId="42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189" fontId="5" fillId="33" borderId="0" xfId="0" applyNumberFormat="1" applyFont="1" applyFill="1" applyAlignment="1">
      <alignment/>
    </xf>
    <xf numFmtId="189" fontId="0" fillId="33" borderId="0" xfId="0" applyNumberFormat="1" applyFill="1" applyAlignment="1">
      <alignment/>
    </xf>
    <xf numFmtId="181" fontId="9" fillId="33" borderId="45" xfId="42" applyNumberFormat="1" applyFont="1" applyFill="1" applyBorder="1" applyAlignment="1">
      <alignment/>
    </xf>
    <xf numFmtId="181" fontId="8" fillId="33" borderId="28" xfId="42" applyNumberFormat="1" applyFont="1" applyFill="1" applyBorder="1" applyAlignment="1">
      <alignment horizontal="right"/>
    </xf>
    <xf numFmtId="197" fontId="8" fillId="33" borderId="22" xfId="42" applyNumberFormat="1" applyFont="1" applyFill="1" applyBorder="1" applyAlignment="1">
      <alignment horizontal="right"/>
    </xf>
    <xf numFmtId="197" fontId="8" fillId="33" borderId="38" xfId="42" applyNumberFormat="1" applyFont="1" applyFill="1" applyBorder="1" applyAlignment="1">
      <alignment horizontal="right"/>
    </xf>
    <xf numFmtId="197" fontId="8" fillId="33" borderId="46" xfId="42" applyNumberFormat="1" applyFont="1" applyFill="1" applyBorder="1" applyAlignment="1">
      <alignment horizontal="right"/>
    </xf>
    <xf numFmtId="197" fontId="8" fillId="33" borderId="52" xfId="42" applyNumberFormat="1" applyFont="1" applyFill="1" applyBorder="1" applyAlignment="1">
      <alignment horizontal="right"/>
    </xf>
    <xf numFmtId="197" fontId="8" fillId="33" borderId="46" xfId="42" applyNumberFormat="1" applyFont="1" applyFill="1" applyBorder="1" applyAlignment="1" applyProtection="1">
      <alignment horizontal="right"/>
      <protection locked="0"/>
    </xf>
    <xf numFmtId="197" fontId="8" fillId="33" borderId="89" xfId="42" applyNumberFormat="1" applyFont="1" applyFill="1" applyBorder="1" applyAlignment="1">
      <alignment horizontal="right"/>
    </xf>
    <xf numFmtId="193" fontId="4" fillId="33" borderId="93" xfId="0" applyNumberFormat="1" applyFont="1" applyFill="1" applyBorder="1" applyAlignment="1">
      <alignment horizontal="center" vertical="center"/>
    </xf>
    <xf numFmtId="193" fontId="4" fillId="33" borderId="94" xfId="0" applyNumberFormat="1" applyFont="1" applyFill="1" applyBorder="1" applyAlignment="1">
      <alignment horizontal="center" vertical="center"/>
    </xf>
    <xf numFmtId="49" fontId="4" fillId="33" borderId="48" xfId="0" applyNumberFormat="1" applyFont="1" applyFill="1" applyBorder="1" applyAlignment="1">
      <alignment horizontal="left" vertical="center"/>
    </xf>
    <xf numFmtId="49" fontId="4" fillId="33" borderId="84" xfId="0" applyNumberFormat="1" applyFont="1" applyFill="1" applyBorder="1" applyAlignment="1">
      <alignment horizontal="left" vertical="center"/>
    </xf>
    <xf numFmtId="49" fontId="4" fillId="33" borderId="40" xfId="0" applyNumberFormat="1" applyFont="1" applyFill="1" applyBorder="1" applyAlignment="1">
      <alignment/>
    </xf>
    <xf numFmtId="0" fontId="4" fillId="33" borderId="95" xfId="0" applyFont="1" applyFill="1" applyBorder="1" applyAlignment="1">
      <alignment/>
    </xf>
    <xf numFmtId="49" fontId="4" fillId="33" borderId="60" xfId="0" applyNumberFormat="1" applyFont="1" applyFill="1" applyBorder="1" applyAlignment="1">
      <alignment/>
    </xf>
    <xf numFmtId="0" fontId="4" fillId="33" borderId="96" xfId="0" applyFont="1" applyFill="1" applyBorder="1" applyAlignment="1">
      <alignment/>
    </xf>
    <xf numFmtId="49" fontId="4" fillId="33" borderId="86" xfId="0" applyNumberFormat="1" applyFont="1" applyFill="1" applyBorder="1" applyAlignment="1">
      <alignment horizontal="distributed" vertical="center"/>
    </xf>
    <xf numFmtId="0" fontId="4" fillId="33" borderId="86" xfId="0" applyFont="1" applyFill="1" applyBorder="1" applyAlignment="1">
      <alignment horizontal="distributed" vertical="center"/>
    </xf>
    <xf numFmtId="49" fontId="4" fillId="33" borderId="33" xfId="0" applyNumberFormat="1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horizontal="distributed" vertical="center"/>
    </xf>
    <xf numFmtId="0" fontId="4" fillId="33" borderId="84" xfId="0" applyFont="1" applyFill="1" applyBorder="1" applyAlignment="1">
      <alignment horizontal="left" vertical="center"/>
    </xf>
    <xf numFmtId="49" fontId="4" fillId="33" borderId="40" xfId="0" applyNumberFormat="1" applyFont="1" applyFill="1" applyBorder="1" applyAlignment="1">
      <alignment horizontal="left" vertical="center"/>
    </xf>
    <xf numFmtId="0" fontId="4" fillId="33" borderId="95" xfId="0" applyFont="1" applyFill="1" applyBorder="1" applyAlignment="1">
      <alignment horizontal="left" vertical="center"/>
    </xf>
    <xf numFmtId="49" fontId="4" fillId="33" borderId="40" xfId="0" applyNumberFormat="1" applyFont="1" applyFill="1" applyBorder="1" applyAlignment="1">
      <alignment vertical="center"/>
    </xf>
    <xf numFmtId="0" fontId="4" fillId="33" borderId="95" xfId="0" applyFont="1" applyFill="1" applyBorder="1" applyAlignment="1">
      <alignment vertical="center"/>
    </xf>
    <xf numFmtId="49" fontId="4" fillId="33" borderId="64" xfId="0" applyNumberFormat="1" applyFont="1" applyFill="1" applyBorder="1" applyAlignment="1">
      <alignment horizontal="left" vertical="center"/>
    </xf>
    <xf numFmtId="0" fontId="4" fillId="33" borderId="97" xfId="0" applyFont="1" applyFill="1" applyBorder="1" applyAlignment="1">
      <alignment horizontal="left" vertical="center"/>
    </xf>
    <xf numFmtId="49" fontId="4" fillId="33" borderId="48" xfId="0" applyNumberFormat="1" applyFont="1" applyFill="1" applyBorder="1" applyAlignment="1">
      <alignment/>
    </xf>
    <xf numFmtId="0" fontId="4" fillId="33" borderId="84" xfId="0" applyFont="1" applyFill="1" applyBorder="1" applyAlignment="1">
      <alignment/>
    </xf>
    <xf numFmtId="49" fontId="4" fillId="33" borderId="60" xfId="0" applyNumberFormat="1" applyFont="1" applyFill="1" applyBorder="1" applyAlignment="1">
      <alignment horizontal="left" vertical="center"/>
    </xf>
    <xf numFmtId="0" fontId="4" fillId="33" borderId="96" xfId="0" applyFont="1" applyFill="1" applyBorder="1" applyAlignment="1">
      <alignment horizontal="left" vertical="center"/>
    </xf>
    <xf numFmtId="181" fontId="4" fillId="33" borderId="37" xfId="0" applyNumberFormat="1" applyFont="1" applyFill="1" applyBorder="1" applyAlignment="1">
      <alignment horizontal="center" vertical="center"/>
    </xf>
    <xf numFmtId="181" fontId="4" fillId="33" borderId="98" xfId="0" applyNumberFormat="1" applyFont="1" applyFill="1" applyBorder="1" applyAlignment="1">
      <alignment horizontal="center" vertical="center"/>
    </xf>
    <xf numFmtId="0" fontId="3" fillId="33" borderId="9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0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distributed"/>
    </xf>
    <xf numFmtId="0" fontId="4" fillId="33" borderId="0" xfId="0" applyFont="1" applyFill="1" applyBorder="1" applyAlignment="1">
      <alignment horizontal="distributed"/>
    </xf>
    <xf numFmtId="0" fontId="4" fillId="33" borderId="102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4" fillId="33" borderId="104" xfId="0" applyFont="1" applyFill="1" applyBorder="1" applyAlignment="1">
      <alignment horizontal="center" vertical="center"/>
    </xf>
    <xf numFmtId="0" fontId="4" fillId="33" borderId="105" xfId="0" applyFont="1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4" fillId="33" borderId="10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0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distributed"/>
    </xf>
    <xf numFmtId="0" fontId="4" fillId="33" borderId="33" xfId="0" applyFont="1" applyFill="1" applyBorder="1" applyAlignment="1">
      <alignment horizontal="distributed"/>
    </xf>
    <xf numFmtId="49" fontId="4" fillId="33" borderId="95" xfId="0" applyNumberFormat="1" applyFont="1" applyFill="1" applyBorder="1" applyAlignment="1">
      <alignment horizontal="left" vertical="center"/>
    </xf>
    <xf numFmtId="0" fontId="27" fillId="33" borderId="109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O97"/>
  <sheetViews>
    <sheetView tabSelected="1" zoomScalePageLayoutView="0" workbookViewId="0" topLeftCell="A1">
      <selection activeCell="Q7" sqref="Q7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" width="3.00390625" style="1" customWidth="1"/>
    <col min="4" max="4" width="6.00390625" style="1" customWidth="1"/>
    <col min="5" max="5" width="29.00390625" style="1" customWidth="1"/>
    <col min="6" max="6" width="12.75390625" style="1" customWidth="1"/>
    <col min="7" max="7" width="8.75390625" style="1" customWidth="1"/>
    <col min="8" max="8" width="10.50390625" style="111" customWidth="1"/>
    <col min="9" max="9" width="12.625" style="1" customWidth="1"/>
    <col min="10" max="11" width="11.375" style="1" customWidth="1"/>
    <col min="12" max="12" width="8.75390625" style="2" customWidth="1"/>
    <col min="13" max="13" width="10.50390625" style="3" customWidth="1"/>
    <col min="14" max="14" width="1.25" style="1" customWidth="1"/>
    <col min="15" max="15" width="9.00390625" style="1" customWidth="1"/>
    <col min="16" max="16" width="7.50390625" style="1" bestFit="1" customWidth="1"/>
    <col min="17" max="17" width="9.00390625" style="4" customWidth="1"/>
    <col min="18" max="16384" width="9.00390625" style="1" customWidth="1"/>
  </cols>
  <sheetData>
    <row r="1" spans="2:13" ht="27.75" customHeight="1" thickBot="1">
      <c r="B1" s="172" t="s">
        <v>194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2:13" ht="10.5" customHeight="1">
      <c r="B2" s="145" t="s">
        <v>2</v>
      </c>
      <c r="C2" s="146"/>
      <c r="D2" s="146"/>
      <c r="E2" s="146"/>
      <c r="F2" s="161" t="s">
        <v>3</v>
      </c>
      <c r="G2" s="5"/>
      <c r="H2" s="6"/>
      <c r="I2" s="164" t="s">
        <v>4</v>
      </c>
      <c r="J2" s="5"/>
      <c r="K2" s="5"/>
      <c r="L2" s="7"/>
      <c r="M2" s="8"/>
    </row>
    <row r="3" spans="2:13" ht="20.25" customHeight="1" thickBot="1">
      <c r="B3" s="147"/>
      <c r="C3" s="148"/>
      <c r="D3" s="148"/>
      <c r="E3" s="148"/>
      <c r="F3" s="162"/>
      <c r="G3" s="167" t="s">
        <v>0</v>
      </c>
      <c r="H3" s="9" t="s">
        <v>8</v>
      </c>
      <c r="I3" s="165"/>
      <c r="J3" s="157" t="s">
        <v>5</v>
      </c>
      <c r="K3" s="159" t="s">
        <v>6</v>
      </c>
      <c r="L3" s="143" t="s">
        <v>7</v>
      </c>
      <c r="M3" s="120" t="s">
        <v>8</v>
      </c>
    </row>
    <row r="4" spans="2:13" ht="2.25" customHeight="1" hidden="1" thickBot="1">
      <c r="B4" s="149"/>
      <c r="C4" s="150"/>
      <c r="D4" s="150"/>
      <c r="E4" s="150"/>
      <c r="F4" s="163"/>
      <c r="G4" s="168"/>
      <c r="H4" s="10"/>
      <c r="I4" s="166"/>
      <c r="J4" s="158"/>
      <c r="K4" s="160"/>
      <c r="L4" s="144"/>
      <c r="M4" s="121"/>
    </row>
    <row r="5" spans="2:13" ht="14.25" customHeight="1" thickTop="1">
      <c r="B5" s="151" t="s">
        <v>100</v>
      </c>
      <c r="C5" s="152"/>
      <c r="D5" s="152"/>
      <c r="E5" s="152"/>
      <c r="F5" s="11" t="s">
        <v>36</v>
      </c>
      <c r="G5" s="12" t="s">
        <v>101</v>
      </c>
      <c r="H5" s="13" t="s">
        <v>36</v>
      </c>
      <c r="I5" s="14" t="s">
        <v>102</v>
      </c>
      <c r="J5" s="15" t="s">
        <v>102</v>
      </c>
      <c r="K5" s="16" t="s">
        <v>102</v>
      </c>
      <c r="L5" s="17" t="s">
        <v>1</v>
      </c>
      <c r="M5" s="18" t="s">
        <v>35</v>
      </c>
    </row>
    <row r="6" spans="2:14" ht="20.25" customHeight="1">
      <c r="B6" s="153"/>
      <c r="C6" s="154"/>
      <c r="D6" s="154"/>
      <c r="E6" s="154"/>
      <c r="F6" s="19">
        <v>4608</v>
      </c>
      <c r="G6" s="20">
        <v>1</v>
      </c>
      <c r="H6" s="21">
        <v>-45</v>
      </c>
      <c r="I6" s="22">
        <v>744281</v>
      </c>
      <c r="J6" s="23">
        <v>502445</v>
      </c>
      <c r="K6" s="24">
        <v>241836</v>
      </c>
      <c r="L6" s="20">
        <v>1</v>
      </c>
      <c r="M6" s="114">
        <v>-14527</v>
      </c>
      <c r="N6" s="25"/>
    </row>
    <row r="7" spans="2:14" ht="15" customHeight="1">
      <c r="B7" s="26" t="s">
        <v>38</v>
      </c>
      <c r="C7" s="27"/>
      <c r="D7" s="155" t="s">
        <v>183</v>
      </c>
      <c r="E7" s="156"/>
      <c r="F7" s="28">
        <v>0</v>
      </c>
      <c r="G7" s="29">
        <f>ROUND(F7/4608,3)</f>
        <v>0</v>
      </c>
      <c r="H7" s="21">
        <v>-1</v>
      </c>
      <c r="I7" s="30">
        <v>0</v>
      </c>
      <c r="J7" s="31">
        <v>0</v>
      </c>
      <c r="K7" s="32">
        <v>0</v>
      </c>
      <c r="L7" s="29">
        <f>ROUND(I7/759790,3)</f>
        <v>0</v>
      </c>
      <c r="M7" s="114">
        <v>-13</v>
      </c>
      <c r="N7" s="25"/>
    </row>
    <row r="8" spans="2:14" ht="15" customHeight="1">
      <c r="B8" s="33" t="s">
        <v>39</v>
      </c>
      <c r="C8" s="34"/>
      <c r="D8" s="169" t="s">
        <v>103</v>
      </c>
      <c r="E8" s="170"/>
      <c r="F8" s="28"/>
      <c r="G8" s="35" t="s">
        <v>181</v>
      </c>
      <c r="H8" s="21"/>
      <c r="I8" s="30"/>
      <c r="J8" s="31"/>
      <c r="K8" s="32"/>
      <c r="L8" s="35"/>
      <c r="M8" s="114"/>
      <c r="N8" s="25"/>
    </row>
    <row r="9" spans="2:14" ht="15" customHeight="1">
      <c r="B9" s="33" t="s">
        <v>40</v>
      </c>
      <c r="C9" s="34"/>
      <c r="D9" s="169" t="s">
        <v>184</v>
      </c>
      <c r="E9" s="170"/>
      <c r="F9" s="28">
        <v>1</v>
      </c>
      <c r="G9" s="29">
        <f aca="true" t="shared" si="0" ref="G9:G22">ROUND(F9/4608,3)</f>
        <v>0</v>
      </c>
      <c r="H9" s="21">
        <v>0</v>
      </c>
      <c r="I9" s="30">
        <v>22</v>
      </c>
      <c r="J9" s="31">
        <v>12</v>
      </c>
      <c r="K9" s="32">
        <v>10</v>
      </c>
      <c r="L9" s="36">
        <f>ROUND(I9/759790,3)</f>
        <v>0</v>
      </c>
      <c r="M9" s="114">
        <v>1</v>
      </c>
      <c r="N9" s="25"/>
    </row>
    <row r="10" spans="2:14" ht="15" customHeight="1">
      <c r="B10" s="33" t="s">
        <v>41</v>
      </c>
      <c r="C10" s="34"/>
      <c r="D10" s="169" t="s">
        <v>104</v>
      </c>
      <c r="E10" s="170"/>
      <c r="F10" s="28">
        <v>179</v>
      </c>
      <c r="G10" s="29">
        <f t="shared" si="0"/>
        <v>0.039</v>
      </c>
      <c r="H10" s="21">
        <v>-8</v>
      </c>
      <c r="I10" s="30">
        <v>38943</v>
      </c>
      <c r="J10" s="31">
        <v>35631</v>
      </c>
      <c r="K10" s="32">
        <v>3312</v>
      </c>
      <c r="L10" s="36">
        <f>ROUND(I10/759790,3)</f>
        <v>0.051</v>
      </c>
      <c r="M10" s="114">
        <v>-540</v>
      </c>
      <c r="N10" s="25"/>
    </row>
    <row r="11" spans="2:14" ht="15" customHeight="1">
      <c r="B11" s="37" t="s">
        <v>105</v>
      </c>
      <c r="C11" s="34"/>
      <c r="D11" s="169" t="s">
        <v>42</v>
      </c>
      <c r="E11" s="170"/>
      <c r="F11" s="28">
        <v>1288</v>
      </c>
      <c r="G11" s="29">
        <f t="shared" si="0"/>
        <v>0.28</v>
      </c>
      <c r="H11" s="21">
        <v>-13</v>
      </c>
      <c r="I11" s="30">
        <v>191043</v>
      </c>
      <c r="J11" s="31">
        <v>152307</v>
      </c>
      <c r="K11" s="32">
        <v>38736</v>
      </c>
      <c r="L11" s="36">
        <f>ROUND(I11/759790,3)</f>
        <v>0.251</v>
      </c>
      <c r="M11" s="114">
        <v>-3212</v>
      </c>
      <c r="N11" s="25"/>
    </row>
    <row r="12" spans="2:14" ht="13.5" customHeight="1">
      <c r="B12" s="26"/>
      <c r="C12" s="133" t="s">
        <v>43</v>
      </c>
      <c r="D12" s="171"/>
      <c r="E12" s="38" t="s">
        <v>44</v>
      </c>
      <c r="F12" s="39">
        <v>90</v>
      </c>
      <c r="G12" s="40">
        <f t="shared" si="0"/>
        <v>0.02</v>
      </c>
      <c r="H12" s="41">
        <v>1</v>
      </c>
      <c r="I12" s="42">
        <v>14689</v>
      </c>
      <c r="J12" s="43">
        <v>10219</v>
      </c>
      <c r="K12" s="44">
        <v>4470</v>
      </c>
      <c r="L12" s="45">
        <f>ROUND(I12/759790,3)</f>
        <v>0.019</v>
      </c>
      <c r="M12" s="115">
        <v>-186</v>
      </c>
      <c r="N12" s="25"/>
    </row>
    <row r="13" spans="2:14" ht="13.5" customHeight="1">
      <c r="B13" s="26"/>
      <c r="C13" s="122" t="s">
        <v>45</v>
      </c>
      <c r="D13" s="123"/>
      <c r="E13" s="46" t="s">
        <v>46</v>
      </c>
      <c r="F13" s="47">
        <v>27</v>
      </c>
      <c r="G13" s="48">
        <f t="shared" si="0"/>
        <v>0.006</v>
      </c>
      <c r="H13" s="49">
        <v>0</v>
      </c>
      <c r="I13" s="50">
        <v>4264</v>
      </c>
      <c r="J13" s="51">
        <v>3245</v>
      </c>
      <c r="K13" s="52">
        <v>1019</v>
      </c>
      <c r="L13" s="53">
        <f>ROUND(I13/759790,3)</f>
        <v>0.006</v>
      </c>
      <c r="M13" s="116">
        <v>-234</v>
      </c>
      <c r="N13" s="25"/>
    </row>
    <row r="14" spans="2:14" ht="13.5" customHeight="1">
      <c r="B14" s="26"/>
      <c r="C14" s="122" t="s">
        <v>47</v>
      </c>
      <c r="D14" s="123"/>
      <c r="E14" s="46" t="s">
        <v>48</v>
      </c>
      <c r="F14" s="47">
        <v>103</v>
      </c>
      <c r="G14" s="48">
        <f t="shared" si="0"/>
        <v>0.022</v>
      </c>
      <c r="H14" s="49">
        <v>1</v>
      </c>
      <c r="I14" s="50">
        <v>7698</v>
      </c>
      <c r="J14" s="51">
        <v>4734</v>
      </c>
      <c r="K14" s="52">
        <v>2964</v>
      </c>
      <c r="L14" s="53">
        <f aca="true" t="shared" si="1" ref="L14:L34">ROUND(I14/759790,3)</f>
        <v>0.01</v>
      </c>
      <c r="M14" s="116">
        <v>-287</v>
      </c>
      <c r="N14" s="25"/>
    </row>
    <row r="15" spans="2:14" ht="13.5" customHeight="1">
      <c r="B15" s="26"/>
      <c r="C15" s="122" t="s">
        <v>49</v>
      </c>
      <c r="D15" s="123"/>
      <c r="E15" s="46" t="s">
        <v>106</v>
      </c>
      <c r="F15" s="47">
        <v>11</v>
      </c>
      <c r="G15" s="54">
        <f t="shared" si="0"/>
        <v>0.002</v>
      </c>
      <c r="H15" s="49">
        <v>0</v>
      </c>
      <c r="I15" s="50">
        <v>1137</v>
      </c>
      <c r="J15" s="51">
        <v>1031</v>
      </c>
      <c r="K15" s="52">
        <v>106</v>
      </c>
      <c r="L15" s="53">
        <f t="shared" si="1"/>
        <v>0.001</v>
      </c>
      <c r="M15" s="116">
        <v>-7</v>
      </c>
      <c r="N15" s="25"/>
    </row>
    <row r="16" spans="2:14" ht="13.5" customHeight="1">
      <c r="B16" s="26"/>
      <c r="C16" s="122" t="s">
        <v>50</v>
      </c>
      <c r="D16" s="123"/>
      <c r="E16" s="46" t="s">
        <v>107</v>
      </c>
      <c r="F16" s="47">
        <v>9</v>
      </c>
      <c r="G16" s="55">
        <f t="shared" si="0"/>
        <v>0.002</v>
      </c>
      <c r="H16" s="49">
        <v>0</v>
      </c>
      <c r="I16" s="50">
        <v>713</v>
      </c>
      <c r="J16" s="51">
        <v>599</v>
      </c>
      <c r="K16" s="52">
        <v>114</v>
      </c>
      <c r="L16" s="53">
        <f t="shared" si="1"/>
        <v>0.001</v>
      </c>
      <c r="M16" s="116">
        <v>-46</v>
      </c>
      <c r="N16" s="25"/>
    </row>
    <row r="17" spans="2:14" ht="13.5" customHeight="1">
      <c r="B17" s="56"/>
      <c r="C17" s="122" t="s">
        <v>51</v>
      </c>
      <c r="D17" s="123"/>
      <c r="E17" s="46" t="s">
        <v>53</v>
      </c>
      <c r="F17" s="47">
        <v>52</v>
      </c>
      <c r="G17" s="48">
        <f t="shared" si="0"/>
        <v>0.011</v>
      </c>
      <c r="H17" s="49">
        <v>0</v>
      </c>
      <c r="I17" s="50">
        <v>3699</v>
      </c>
      <c r="J17" s="51">
        <v>2967</v>
      </c>
      <c r="K17" s="52">
        <v>732</v>
      </c>
      <c r="L17" s="53">
        <f t="shared" si="1"/>
        <v>0.005</v>
      </c>
      <c r="M17" s="116">
        <v>-111</v>
      </c>
      <c r="N17" s="25"/>
    </row>
    <row r="18" spans="2:14" ht="13.5" customHeight="1">
      <c r="B18" s="56"/>
      <c r="C18" s="122" t="s">
        <v>52</v>
      </c>
      <c r="D18" s="123"/>
      <c r="E18" s="46" t="s">
        <v>108</v>
      </c>
      <c r="F18" s="47">
        <v>60</v>
      </c>
      <c r="G18" s="48">
        <f t="shared" si="0"/>
        <v>0.013</v>
      </c>
      <c r="H18" s="49">
        <v>-1</v>
      </c>
      <c r="I18" s="50">
        <v>4844</v>
      </c>
      <c r="J18" s="51">
        <v>4201</v>
      </c>
      <c r="K18" s="52">
        <v>643</v>
      </c>
      <c r="L18" s="53">
        <f t="shared" si="1"/>
        <v>0.006</v>
      </c>
      <c r="M18" s="116">
        <v>-46</v>
      </c>
      <c r="N18" s="25"/>
    </row>
    <row r="19" spans="2:14" ht="13.5" customHeight="1">
      <c r="B19" s="56"/>
      <c r="C19" s="122" t="s">
        <v>54</v>
      </c>
      <c r="D19" s="123"/>
      <c r="E19" s="46" t="s">
        <v>109</v>
      </c>
      <c r="F19" s="47">
        <v>230</v>
      </c>
      <c r="G19" s="48">
        <f t="shared" si="0"/>
        <v>0.05</v>
      </c>
      <c r="H19" s="49">
        <v>-5</v>
      </c>
      <c r="I19" s="50">
        <v>33976</v>
      </c>
      <c r="J19" s="51">
        <v>23473</v>
      </c>
      <c r="K19" s="52">
        <v>10503</v>
      </c>
      <c r="L19" s="53">
        <f t="shared" si="1"/>
        <v>0.045</v>
      </c>
      <c r="M19" s="116">
        <v>-267</v>
      </c>
      <c r="N19" s="25"/>
    </row>
    <row r="20" spans="2:14" ht="13.5" customHeight="1">
      <c r="B20" s="56"/>
      <c r="C20" s="122" t="s">
        <v>55</v>
      </c>
      <c r="D20" s="123"/>
      <c r="E20" s="46" t="s">
        <v>110</v>
      </c>
      <c r="F20" s="47">
        <v>16</v>
      </c>
      <c r="G20" s="54">
        <f t="shared" si="0"/>
        <v>0.003</v>
      </c>
      <c r="H20" s="49">
        <v>-1</v>
      </c>
      <c r="I20" s="50">
        <v>1295</v>
      </c>
      <c r="J20" s="51">
        <v>1205</v>
      </c>
      <c r="K20" s="52">
        <v>90</v>
      </c>
      <c r="L20" s="53">
        <f t="shared" si="1"/>
        <v>0.002</v>
      </c>
      <c r="M20" s="116">
        <v>-162</v>
      </c>
      <c r="N20" s="25"/>
    </row>
    <row r="21" spans="2:14" ht="13.5" customHeight="1">
      <c r="B21" s="56"/>
      <c r="C21" s="122" t="s">
        <v>56</v>
      </c>
      <c r="D21" s="123"/>
      <c r="E21" s="46" t="s">
        <v>111</v>
      </c>
      <c r="F21" s="47">
        <v>19</v>
      </c>
      <c r="G21" s="55">
        <f t="shared" si="0"/>
        <v>0.004</v>
      </c>
      <c r="H21" s="49">
        <v>-1</v>
      </c>
      <c r="I21" s="50">
        <v>1766</v>
      </c>
      <c r="J21" s="51">
        <v>1512</v>
      </c>
      <c r="K21" s="52">
        <v>254</v>
      </c>
      <c r="L21" s="53">
        <f t="shared" si="1"/>
        <v>0.002</v>
      </c>
      <c r="M21" s="116">
        <v>-11</v>
      </c>
      <c r="N21" s="25"/>
    </row>
    <row r="22" spans="2:14" ht="13.5" customHeight="1">
      <c r="B22" s="56"/>
      <c r="C22" s="122" t="s">
        <v>57</v>
      </c>
      <c r="D22" s="123"/>
      <c r="E22" s="46" t="s">
        <v>112</v>
      </c>
      <c r="F22" s="47">
        <v>18</v>
      </c>
      <c r="G22" s="48">
        <f t="shared" si="0"/>
        <v>0.004</v>
      </c>
      <c r="H22" s="49">
        <v>1</v>
      </c>
      <c r="I22" s="50">
        <v>2292</v>
      </c>
      <c r="J22" s="51">
        <v>1915</v>
      </c>
      <c r="K22" s="52">
        <v>377</v>
      </c>
      <c r="L22" s="53">
        <f t="shared" si="1"/>
        <v>0.003</v>
      </c>
      <c r="M22" s="116">
        <v>-12</v>
      </c>
      <c r="N22" s="25"/>
    </row>
    <row r="23" spans="2:14" ht="13.5" customHeight="1">
      <c r="B23" s="56"/>
      <c r="C23" s="122" t="s">
        <v>58</v>
      </c>
      <c r="D23" s="123"/>
      <c r="E23" s="46" t="s">
        <v>113</v>
      </c>
      <c r="F23" s="47"/>
      <c r="G23" s="54"/>
      <c r="H23" s="49"/>
      <c r="I23" s="50"/>
      <c r="J23" s="51"/>
      <c r="K23" s="52"/>
      <c r="L23" s="53"/>
      <c r="M23" s="116"/>
      <c r="N23" s="25"/>
    </row>
    <row r="24" spans="2:14" ht="13.5" customHeight="1">
      <c r="B24" s="56"/>
      <c r="C24" s="122" t="s">
        <v>59</v>
      </c>
      <c r="D24" s="123"/>
      <c r="E24" s="46" t="s">
        <v>114</v>
      </c>
      <c r="F24" s="47">
        <v>49</v>
      </c>
      <c r="G24" s="55">
        <f aca="true" t="shared" si="2" ref="G24:G38">ROUND(F24/4608,3)</f>
        <v>0.011</v>
      </c>
      <c r="H24" s="49">
        <v>-2</v>
      </c>
      <c r="I24" s="50">
        <v>1160</v>
      </c>
      <c r="J24" s="51">
        <v>987</v>
      </c>
      <c r="K24" s="52">
        <v>173</v>
      </c>
      <c r="L24" s="53">
        <f t="shared" si="1"/>
        <v>0.002</v>
      </c>
      <c r="M24" s="116">
        <v>-106</v>
      </c>
      <c r="N24" s="25"/>
    </row>
    <row r="25" spans="2:14" ht="13.5" customHeight="1">
      <c r="B25" s="56"/>
      <c r="C25" s="122" t="s">
        <v>60</v>
      </c>
      <c r="D25" s="123"/>
      <c r="E25" s="46" t="s">
        <v>115</v>
      </c>
      <c r="F25" s="47">
        <v>72</v>
      </c>
      <c r="G25" s="48">
        <f t="shared" si="2"/>
        <v>0.016</v>
      </c>
      <c r="H25" s="49">
        <v>0</v>
      </c>
      <c r="I25" s="50">
        <v>10299</v>
      </c>
      <c r="J25" s="51">
        <v>9435</v>
      </c>
      <c r="K25" s="52">
        <v>864</v>
      </c>
      <c r="L25" s="53">
        <f t="shared" si="1"/>
        <v>0.014</v>
      </c>
      <c r="M25" s="116">
        <v>-205</v>
      </c>
      <c r="N25" s="25"/>
    </row>
    <row r="26" spans="2:14" ht="13.5" customHeight="1">
      <c r="B26" s="56"/>
      <c r="C26" s="122" t="s">
        <v>61</v>
      </c>
      <c r="D26" s="123"/>
      <c r="E26" s="46" t="s">
        <v>116</v>
      </c>
      <c r="F26" s="47">
        <v>43</v>
      </c>
      <c r="G26" s="48">
        <f t="shared" si="2"/>
        <v>0.009</v>
      </c>
      <c r="H26" s="49">
        <v>-3</v>
      </c>
      <c r="I26" s="50">
        <v>7266</v>
      </c>
      <c r="J26" s="51">
        <v>6187</v>
      </c>
      <c r="K26" s="52">
        <v>1079</v>
      </c>
      <c r="L26" s="53">
        <f t="shared" si="1"/>
        <v>0.01</v>
      </c>
      <c r="M26" s="116">
        <v>-213</v>
      </c>
      <c r="N26" s="25"/>
    </row>
    <row r="27" spans="2:14" ht="13.5" customHeight="1">
      <c r="B27" s="56"/>
      <c r="C27" s="122" t="s">
        <v>62</v>
      </c>
      <c r="D27" s="123"/>
      <c r="E27" s="46" t="s">
        <v>117</v>
      </c>
      <c r="F27" s="47">
        <v>140</v>
      </c>
      <c r="G27" s="48">
        <f t="shared" si="2"/>
        <v>0.03</v>
      </c>
      <c r="H27" s="49">
        <v>-1</v>
      </c>
      <c r="I27" s="50">
        <v>9113</v>
      </c>
      <c r="J27" s="51">
        <v>7893</v>
      </c>
      <c r="K27" s="52">
        <v>1220</v>
      </c>
      <c r="L27" s="53">
        <f t="shared" si="1"/>
        <v>0.012</v>
      </c>
      <c r="M27" s="116">
        <v>-83</v>
      </c>
      <c r="N27" s="25"/>
    </row>
    <row r="28" spans="2:14" ht="13.5" customHeight="1">
      <c r="B28" s="56"/>
      <c r="C28" s="122" t="s">
        <v>63</v>
      </c>
      <c r="D28" s="123"/>
      <c r="E28" s="46" t="s">
        <v>118</v>
      </c>
      <c r="F28" s="47">
        <v>91</v>
      </c>
      <c r="G28" s="48">
        <f t="shared" si="2"/>
        <v>0.02</v>
      </c>
      <c r="H28" s="49">
        <v>0</v>
      </c>
      <c r="I28" s="50">
        <v>16457</v>
      </c>
      <c r="J28" s="51">
        <v>14350</v>
      </c>
      <c r="K28" s="52">
        <v>2107</v>
      </c>
      <c r="L28" s="53">
        <f t="shared" si="1"/>
        <v>0.022</v>
      </c>
      <c r="M28" s="116">
        <v>16</v>
      </c>
      <c r="N28" s="25"/>
    </row>
    <row r="29" spans="2:14" ht="13.5" customHeight="1">
      <c r="B29" s="56"/>
      <c r="C29" s="122" t="s">
        <v>64</v>
      </c>
      <c r="D29" s="123"/>
      <c r="E29" s="46" t="s">
        <v>119</v>
      </c>
      <c r="F29" s="47">
        <v>48</v>
      </c>
      <c r="G29" s="48">
        <f t="shared" si="2"/>
        <v>0.01</v>
      </c>
      <c r="H29" s="49">
        <v>1</v>
      </c>
      <c r="I29" s="50">
        <v>8919</v>
      </c>
      <c r="J29" s="51">
        <v>8081</v>
      </c>
      <c r="K29" s="52">
        <v>838</v>
      </c>
      <c r="L29" s="53">
        <f t="shared" si="1"/>
        <v>0.012</v>
      </c>
      <c r="M29" s="116">
        <v>89</v>
      </c>
      <c r="N29" s="25"/>
    </row>
    <row r="30" spans="2:14" ht="13.5" customHeight="1">
      <c r="B30" s="56"/>
      <c r="C30" s="122" t="s">
        <v>65</v>
      </c>
      <c r="D30" s="123"/>
      <c r="E30" s="46" t="s">
        <v>120</v>
      </c>
      <c r="F30" s="47">
        <v>22</v>
      </c>
      <c r="G30" s="48">
        <f t="shared" si="2"/>
        <v>0.005</v>
      </c>
      <c r="H30" s="49">
        <v>0</v>
      </c>
      <c r="I30" s="50">
        <v>3313</v>
      </c>
      <c r="J30" s="51">
        <v>2830</v>
      </c>
      <c r="K30" s="52">
        <v>483</v>
      </c>
      <c r="L30" s="53">
        <f t="shared" si="1"/>
        <v>0.004</v>
      </c>
      <c r="M30" s="116">
        <v>-37</v>
      </c>
      <c r="N30" s="25"/>
    </row>
    <row r="31" spans="2:14" ht="13.5" customHeight="1">
      <c r="B31" s="56"/>
      <c r="C31" s="122" t="s">
        <v>66</v>
      </c>
      <c r="D31" s="123"/>
      <c r="E31" s="46" t="s">
        <v>121</v>
      </c>
      <c r="F31" s="47">
        <v>21</v>
      </c>
      <c r="G31" s="48">
        <f t="shared" si="2"/>
        <v>0.005</v>
      </c>
      <c r="H31" s="49">
        <v>0</v>
      </c>
      <c r="I31" s="50">
        <v>5416</v>
      </c>
      <c r="J31" s="51">
        <v>4536</v>
      </c>
      <c r="K31" s="52">
        <v>880</v>
      </c>
      <c r="L31" s="53">
        <f t="shared" si="1"/>
        <v>0.007</v>
      </c>
      <c r="M31" s="116">
        <v>-163</v>
      </c>
      <c r="N31" s="25"/>
    </row>
    <row r="32" spans="2:14" ht="13.5" customHeight="1">
      <c r="B32" s="56"/>
      <c r="C32" s="122" t="s">
        <v>67</v>
      </c>
      <c r="D32" s="123"/>
      <c r="E32" s="46" t="s">
        <v>122</v>
      </c>
      <c r="F32" s="47">
        <v>78</v>
      </c>
      <c r="G32" s="48">
        <f t="shared" si="2"/>
        <v>0.017</v>
      </c>
      <c r="H32" s="49">
        <v>-2</v>
      </c>
      <c r="I32" s="50">
        <v>26526</v>
      </c>
      <c r="J32" s="51">
        <v>21133</v>
      </c>
      <c r="K32" s="52">
        <v>5393</v>
      </c>
      <c r="L32" s="53">
        <f t="shared" si="1"/>
        <v>0.035</v>
      </c>
      <c r="M32" s="116">
        <v>-410</v>
      </c>
      <c r="N32" s="25"/>
    </row>
    <row r="33" spans="2:14" ht="13.5" customHeight="1">
      <c r="B33" s="56"/>
      <c r="C33" s="122" t="s">
        <v>68</v>
      </c>
      <c r="D33" s="123"/>
      <c r="E33" s="46" t="s">
        <v>123</v>
      </c>
      <c r="F33" s="47">
        <v>8</v>
      </c>
      <c r="G33" s="48">
        <f t="shared" si="2"/>
        <v>0.002</v>
      </c>
      <c r="H33" s="49">
        <v>0</v>
      </c>
      <c r="I33" s="50">
        <v>4812</v>
      </c>
      <c r="J33" s="51">
        <v>4129</v>
      </c>
      <c r="K33" s="52">
        <v>683</v>
      </c>
      <c r="L33" s="53">
        <f t="shared" si="1"/>
        <v>0.006</v>
      </c>
      <c r="M33" s="116">
        <v>-56</v>
      </c>
      <c r="N33" s="25"/>
    </row>
    <row r="34" spans="2:14" ht="13.5" customHeight="1">
      <c r="B34" s="56"/>
      <c r="C34" s="122" t="s">
        <v>69</v>
      </c>
      <c r="D34" s="123"/>
      <c r="E34" s="46" t="s">
        <v>124</v>
      </c>
      <c r="F34" s="47">
        <v>47</v>
      </c>
      <c r="G34" s="54">
        <f t="shared" si="2"/>
        <v>0.01</v>
      </c>
      <c r="H34" s="49">
        <v>0</v>
      </c>
      <c r="I34" s="50">
        <v>13798</v>
      </c>
      <c r="J34" s="51">
        <v>12190</v>
      </c>
      <c r="K34" s="52">
        <v>1608</v>
      </c>
      <c r="L34" s="53">
        <f t="shared" si="1"/>
        <v>0.018</v>
      </c>
      <c r="M34" s="116">
        <v>-763</v>
      </c>
      <c r="N34" s="25"/>
    </row>
    <row r="35" spans="2:14" ht="13.5" customHeight="1">
      <c r="B35" s="56"/>
      <c r="C35" s="122" t="s">
        <v>70</v>
      </c>
      <c r="D35" s="123"/>
      <c r="E35" s="46" t="s">
        <v>71</v>
      </c>
      <c r="F35" s="47">
        <v>34</v>
      </c>
      <c r="G35" s="20">
        <f t="shared" si="2"/>
        <v>0.007</v>
      </c>
      <c r="H35" s="57">
        <v>-1</v>
      </c>
      <c r="I35" s="50">
        <v>7591</v>
      </c>
      <c r="J35" s="51">
        <v>5455</v>
      </c>
      <c r="K35" s="52">
        <v>2136</v>
      </c>
      <c r="L35" s="58">
        <f>ROUND(I35/759790,3)</f>
        <v>0.01</v>
      </c>
      <c r="M35" s="117">
        <v>88</v>
      </c>
      <c r="N35" s="25"/>
    </row>
    <row r="36" spans="2:14" ht="15" customHeight="1">
      <c r="B36" s="59" t="s">
        <v>125</v>
      </c>
      <c r="C36" s="60"/>
      <c r="D36" s="130" t="s">
        <v>72</v>
      </c>
      <c r="E36" s="131"/>
      <c r="F36" s="28">
        <v>57</v>
      </c>
      <c r="G36" s="29">
        <f t="shared" si="2"/>
        <v>0.012</v>
      </c>
      <c r="H36" s="21">
        <v>0</v>
      </c>
      <c r="I36" s="30">
        <v>16010</v>
      </c>
      <c r="J36" s="31">
        <v>14133</v>
      </c>
      <c r="K36" s="32">
        <v>1877</v>
      </c>
      <c r="L36" s="36">
        <f>ROUND(I36/759790,3)</f>
        <v>0.021</v>
      </c>
      <c r="M36" s="114">
        <v>-273</v>
      </c>
      <c r="N36" s="25"/>
    </row>
    <row r="37" spans="2:14" ht="13.5" customHeight="1">
      <c r="B37" s="56"/>
      <c r="C37" s="133" t="s">
        <v>73</v>
      </c>
      <c r="D37" s="134"/>
      <c r="E37" s="38" t="s">
        <v>74</v>
      </c>
      <c r="F37" s="39">
        <v>21</v>
      </c>
      <c r="G37" s="40">
        <f t="shared" si="2"/>
        <v>0.005</v>
      </c>
      <c r="H37" s="41">
        <v>0</v>
      </c>
      <c r="I37" s="61">
        <v>7184</v>
      </c>
      <c r="J37" s="43">
        <v>6312</v>
      </c>
      <c r="K37" s="44">
        <v>872</v>
      </c>
      <c r="L37" s="45">
        <f>ROUND(I37/759790,3)</f>
        <v>0.009</v>
      </c>
      <c r="M37" s="115">
        <v>-45</v>
      </c>
      <c r="N37" s="25"/>
    </row>
    <row r="38" spans="2:14" ht="13.5" customHeight="1">
      <c r="B38" s="56"/>
      <c r="C38" s="122" t="s">
        <v>75</v>
      </c>
      <c r="D38" s="132"/>
      <c r="E38" s="46" t="s">
        <v>76</v>
      </c>
      <c r="F38" s="47">
        <v>15</v>
      </c>
      <c r="G38" s="48">
        <f t="shared" si="2"/>
        <v>0.003</v>
      </c>
      <c r="H38" s="49">
        <v>0</v>
      </c>
      <c r="I38" s="62">
        <v>4091</v>
      </c>
      <c r="J38" s="51">
        <v>3373</v>
      </c>
      <c r="K38" s="52">
        <v>718</v>
      </c>
      <c r="L38" s="53">
        <f>ROUND(I38/759790,3)</f>
        <v>0.005</v>
      </c>
      <c r="M38" s="116">
        <v>-31</v>
      </c>
      <c r="N38" s="25"/>
    </row>
    <row r="39" spans="2:14" ht="13.5" customHeight="1">
      <c r="B39" s="56"/>
      <c r="C39" s="122" t="s">
        <v>77</v>
      </c>
      <c r="D39" s="132"/>
      <c r="E39" s="46" t="s">
        <v>78</v>
      </c>
      <c r="F39" s="47"/>
      <c r="G39" s="48"/>
      <c r="H39" s="49"/>
      <c r="I39" s="62"/>
      <c r="J39" s="51"/>
      <c r="K39" s="52"/>
      <c r="L39" s="53"/>
      <c r="M39" s="116"/>
      <c r="N39" s="25"/>
    </row>
    <row r="40" spans="2:14" ht="13.5" customHeight="1">
      <c r="B40" s="63"/>
      <c r="C40" s="141" t="s">
        <v>79</v>
      </c>
      <c r="D40" s="142"/>
      <c r="E40" s="64" t="s">
        <v>80</v>
      </c>
      <c r="F40" s="65">
        <v>21</v>
      </c>
      <c r="G40" s="66">
        <f aca="true" t="shared" si="3" ref="G40:G71">ROUND(F40/4608,3)</f>
        <v>0.005</v>
      </c>
      <c r="H40" s="57">
        <v>0</v>
      </c>
      <c r="I40" s="67">
        <v>4735</v>
      </c>
      <c r="J40" s="68">
        <v>4448</v>
      </c>
      <c r="K40" s="69">
        <v>287</v>
      </c>
      <c r="L40" s="58">
        <f aca="true" t="shared" si="4" ref="L40:L48">ROUND(I40/759790,3)</f>
        <v>0.006</v>
      </c>
      <c r="M40" s="117">
        <v>-197</v>
      </c>
      <c r="N40" s="25"/>
    </row>
    <row r="41" spans="2:14" ht="15" customHeight="1">
      <c r="B41" s="59" t="s">
        <v>126</v>
      </c>
      <c r="C41" s="60"/>
      <c r="D41" s="130" t="s">
        <v>32</v>
      </c>
      <c r="E41" s="131"/>
      <c r="F41" s="28">
        <v>142</v>
      </c>
      <c r="G41" s="29">
        <f t="shared" si="3"/>
        <v>0.031</v>
      </c>
      <c r="H41" s="21">
        <v>2</v>
      </c>
      <c r="I41" s="30">
        <v>43541</v>
      </c>
      <c r="J41" s="31">
        <v>34363</v>
      </c>
      <c r="K41" s="32">
        <v>9178</v>
      </c>
      <c r="L41" s="36">
        <f t="shared" si="4"/>
        <v>0.057</v>
      </c>
      <c r="M41" s="114">
        <v>2345</v>
      </c>
      <c r="N41" s="25"/>
    </row>
    <row r="42" spans="2:14" ht="13.5" customHeight="1">
      <c r="B42" s="56"/>
      <c r="C42" s="133" t="s">
        <v>81</v>
      </c>
      <c r="D42" s="134"/>
      <c r="E42" s="38" t="s">
        <v>9</v>
      </c>
      <c r="F42" s="39">
        <v>31</v>
      </c>
      <c r="G42" s="70">
        <f t="shared" si="3"/>
        <v>0.007</v>
      </c>
      <c r="H42" s="41">
        <v>-2</v>
      </c>
      <c r="I42" s="61">
        <v>23091</v>
      </c>
      <c r="J42" s="43">
        <v>18120</v>
      </c>
      <c r="K42" s="44">
        <v>4971</v>
      </c>
      <c r="L42" s="45">
        <f t="shared" si="4"/>
        <v>0.03</v>
      </c>
      <c r="M42" s="115">
        <v>2312</v>
      </c>
      <c r="N42" s="25"/>
    </row>
    <row r="43" spans="2:14" ht="13.5" customHeight="1">
      <c r="B43" s="56"/>
      <c r="C43" s="122" t="s">
        <v>82</v>
      </c>
      <c r="D43" s="132"/>
      <c r="E43" s="46" t="s">
        <v>10</v>
      </c>
      <c r="F43" s="47">
        <v>15</v>
      </c>
      <c r="G43" s="54">
        <f t="shared" si="3"/>
        <v>0.003</v>
      </c>
      <c r="H43" s="49">
        <v>0</v>
      </c>
      <c r="I43" s="62">
        <v>1797</v>
      </c>
      <c r="J43" s="51">
        <v>1416</v>
      </c>
      <c r="K43" s="52">
        <v>381</v>
      </c>
      <c r="L43" s="53">
        <f t="shared" si="4"/>
        <v>0.002</v>
      </c>
      <c r="M43" s="116">
        <v>-20</v>
      </c>
      <c r="N43" s="25"/>
    </row>
    <row r="44" spans="2:14" ht="13.5" customHeight="1">
      <c r="B44" s="56"/>
      <c r="C44" s="122" t="s">
        <v>83</v>
      </c>
      <c r="D44" s="132"/>
      <c r="E44" s="46" t="s">
        <v>11</v>
      </c>
      <c r="F44" s="71">
        <v>48</v>
      </c>
      <c r="G44" s="55">
        <f t="shared" si="3"/>
        <v>0.01</v>
      </c>
      <c r="H44" s="49">
        <v>4</v>
      </c>
      <c r="I44" s="72">
        <v>14712</v>
      </c>
      <c r="J44" s="73">
        <v>11622</v>
      </c>
      <c r="K44" s="74">
        <v>3090</v>
      </c>
      <c r="L44" s="53">
        <f t="shared" si="4"/>
        <v>0.019</v>
      </c>
      <c r="M44" s="118">
        <v>264</v>
      </c>
      <c r="N44" s="25"/>
    </row>
    <row r="45" spans="2:14" ht="13.5" customHeight="1">
      <c r="B45" s="56"/>
      <c r="C45" s="122" t="s">
        <v>84</v>
      </c>
      <c r="D45" s="132"/>
      <c r="E45" s="46" t="s">
        <v>12</v>
      </c>
      <c r="F45" s="47">
        <v>1</v>
      </c>
      <c r="G45" s="54">
        <f t="shared" si="3"/>
        <v>0</v>
      </c>
      <c r="H45" s="49">
        <v>0</v>
      </c>
      <c r="I45" s="62">
        <v>1</v>
      </c>
      <c r="J45" s="51">
        <v>0</v>
      </c>
      <c r="K45" s="52">
        <v>1</v>
      </c>
      <c r="L45" s="53">
        <f t="shared" si="4"/>
        <v>0</v>
      </c>
      <c r="M45" s="116"/>
      <c r="N45" s="25"/>
    </row>
    <row r="46" spans="2:14" ht="13.5" customHeight="1">
      <c r="B46" s="56"/>
      <c r="C46" s="122" t="s">
        <v>85</v>
      </c>
      <c r="D46" s="132"/>
      <c r="E46" s="46" t="s">
        <v>13</v>
      </c>
      <c r="F46" s="75">
        <v>47</v>
      </c>
      <c r="G46" s="20">
        <f t="shared" si="3"/>
        <v>0.01</v>
      </c>
      <c r="H46" s="57">
        <v>0</v>
      </c>
      <c r="I46" s="76">
        <v>3940</v>
      </c>
      <c r="J46" s="77">
        <v>3205</v>
      </c>
      <c r="K46" s="78">
        <v>735</v>
      </c>
      <c r="L46" s="58">
        <f t="shared" si="4"/>
        <v>0.005</v>
      </c>
      <c r="M46" s="117">
        <v>-211</v>
      </c>
      <c r="N46" s="25"/>
    </row>
    <row r="47" spans="2:14" ht="15" customHeight="1">
      <c r="B47" s="59" t="s">
        <v>127</v>
      </c>
      <c r="C47" s="60"/>
      <c r="D47" s="130" t="s">
        <v>185</v>
      </c>
      <c r="E47" s="131"/>
      <c r="F47" s="28">
        <v>947</v>
      </c>
      <c r="G47" s="29">
        <f t="shared" si="3"/>
        <v>0.206</v>
      </c>
      <c r="H47" s="21">
        <v>-17</v>
      </c>
      <c r="I47" s="30">
        <v>97058</v>
      </c>
      <c r="J47" s="31">
        <v>85351</v>
      </c>
      <c r="K47" s="32">
        <v>11707</v>
      </c>
      <c r="L47" s="36">
        <f t="shared" si="4"/>
        <v>0.128</v>
      </c>
      <c r="M47" s="114">
        <v>-4625</v>
      </c>
      <c r="N47" s="25"/>
    </row>
    <row r="48" spans="2:14" ht="13.5" customHeight="1">
      <c r="B48" s="56"/>
      <c r="C48" s="133" t="s">
        <v>86</v>
      </c>
      <c r="D48" s="134"/>
      <c r="E48" s="38" t="s">
        <v>14</v>
      </c>
      <c r="F48" s="39">
        <v>145</v>
      </c>
      <c r="G48" s="40">
        <f t="shared" si="3"/>
        <v>0.031</v>
      </c>
      <c r="H48" s="41">
        <v>-1</v>
      </c>
      <c r="I48" s="61">
        <v>28784</v>
      </c>
      <c r="J48" s="43">
        <v>26944</v>
      </c>
      <c r="K48" s="44">
        <v>1840</v>
      </c>
      <c r="L48" s="45">
        <f t="shared" si="4"/>
        <v>0.038</v>
      </c>
      <c r="M48" s="115">
        <v>183</v>
      </c>
      <c r="N48" s="25"/>
    </row>
    <row r="49" spans="2:14" ht="13.5" customHeight="1">
      <c r="B49" s="56"/>
      <c r="C49" s="122" t="s">
        <v>87</v>
      </c>
      <c r="D49" s="132"/>
      <c r="E49" s="46" t="s">
        <v>15</v>
      </c>
      <c r="F49" s="47">
        <v>158</v>
      </c>
      <c r="G49" s="48">
        <f t="shared" si="3"/>
        <v>0.034</v>
      </c>
      <c r="H49" s="49">
        <v>2</v>
      </c>
      <c r="I49" s="62">
        <v>15045</v>
      </c>
      <c r="J49" s="51">
        <v>14680</v>
      </c>
      <c r="K49" s="52">
        <v>365</v>
      </c>
      <c r="L49" s="53">
        <f aca="true" t="shared" si="5" ref="L49:L54">ROUND(I49/759790,3)</f>
        <v>0.02</v>
      </c>
      <c r="M49" s="116">
        <v>-2015</v>
      </c>
      <c r="N49" s="25"/>
    </row>
    <row r="50" spans="2:14" ht="13.5" customHeight="1">
      <c r="B50" s="56"/>
      <c r="C50" s="122" t="s">
        <v>88</v>
      </c>
      <c r="D50" s="132"/>
      <c r="E50" s="46" t="s">
        <v>16</v>
      </c>
      <c r="F50" s="47">
        <v>403</v>
      </c>
      <c r="G50" s="48">
        <f t="shared" si="3"/>
        <v>0.087</v>
      </c>
      <c r="H50" s="49">
        <v>-11</v>
      </c>
      <c r="I50" s="62">
        <v>22576</v>
      </c>
      <c r="J50" s="51">
        <v>20746</v>
      </c>
      <c r="K50" s="52">
        <v>1830</v>
      </c>
      <c r="L50" s="53">
        <f t="shared" si="5"/>
        <v>0.03</v>
      </c>
      <c r="M50" s="116">
        <v>-452</v>
      </c>
      <c r="N50" s="25"/>
    </row>
    <row r="51" spans="2:14" ht="13.5" customHeight="1">
      <c r="B51" s="56"/>
      <c r="C51" s="122" t="s">
        <v>89</v>
      </c>
      <c r="D51" s="132"/>
      <c r="E51" s="46" t="s">
        <v>17</v>
      </c>
      <c r="F51" s="47">
        <v>10</v>
      </c>
      <c r="G51" s="54">
        <f t="shared" si="3"/>
        <v>0.002</v>
      </c>
      <c r="H51" s="49">
        <v>0</v>
      </c>
      <c r="I51" s="62">
        <v>825</v>
      </c>
      <c r="J51" s="51">
        <v>670</v>
      </c>
      <c r="K51" s="52">
        <v>155</v>
      </c>
      <c r="L51" s="53">
        <f t="shared" si="5"/>
        <v>0.001</v>
      </c>
      <c r="M51" s="116">
        <v>-1338</v>
      </c>
      <c r="N51" s="25"/>
    </row>
    <row r="52" spans="2:14" ht="13.5" customHeight="1">
      <c r="B52" s="56"/>
      <c r="C52" s="122" t="s">
        <v>90</v>
      </c>
      <c r="D52" s="132"/>
      <c r="E52" s="46" t="s">
        <v>18</v>
      </c>
      <c r="F52" s="47">
        <v>37</v>
      </c>
      <c r="G52" s="54">
        <f t="shared" si="3"/>
        <v>0.008</v>
      </c>
      <c r="H52" s="49">
        <v>1</v>
      </c>
      <c r="I52" s="62">
        <v>3769</v>
      </c>
      <c r="J52" s="51">
        <v>2158</v>
      </c>
      <c r="K52" s="52">
        <v>1611</v>
      </c>
      <c r="L52" s="53">
        <f t="shared" si="5"/>
        <v>0.005</v>
      </c>
      <c r="M52" s="116">
        <v>11</v>
      </c>
      <c r="N52" s="25"/>
    </row>
    <row r="53" spans="2:14" ht="13.5" customHeight="1">
      <c r="B53" s="56"/>
      <c r="C53" s="122" t="s">
        <v>91</v>
      </c>
      <c r="D53" s="132"/>
      <c r="E53" s="46" t="s">
        <v>19</v>
      </c>
      <c r="F53" s="47">
        <v>35</v>
      </c>
      <c r="G53" s="79">
        <f t="shared" si="3"/>
        <v>0.008</v>
      </c>
      <c r="H53" s="80">
        <v>-1</v>
      </c>
      <c r="I53" s="62">
        <v>1454</v>
      </c>
      <c r="J53" s="51">
        <v>1121</v>
      </c>
      <c r="K53" s="52">
        <v>333</v>
      </c>
      <c r="L53" s="53">
        <f t="shared" si="5"/>
        <v>0.002</v>
      </c>
      <c r="M53" s="116">
        <v>-33</v>
      </c>
      <c r="N53" s="25"/>
    </row>
    <row r="54" spans="2:14" ht="13.5" customHeight="1">
      <c r="B54" s="56"/>
      <c r="C54" s="122" t="s">
        <v>92</v>
      </c>
      <c r="D54" s="132"/>
      <c r="E54" s="81" t="s">
        <v>20</v>
      </c>
      <c r="F54" s="47">
        <v>123</v>
      </c>
      <c r="G54" s="55">
        <f t="shared" si="3"/>
        <v>0.027</v>
      </c>
      <c r="H54" s="49">
        <v>-5</v>
      </c>
      <c r="I54" s="62">
        <v>8469</v>
      </c>
      <c r="J54" s="51">
        <v>7071</v>
      </c>
      <c r="K54" s="52">
        <v>1398</v>
      </c>
      <c r="L54" s="53">
        <f t="shared" si="5"/>
        <v>0.011</v>
      </c>
      <c r="M54" s="116">
        <v>-678</v>
      </c>
      <c r="N54" s="25"/>
    </row>
    <row r="55" spans="2:14" ht="13.5" customHeight="1">
      <c r="B55" s="56"/>
      <c r="C55" s="122" t="s">
        <v>128</v>
      </c>
      <c r="D55" s="132"/>
      <c r="E55" s="81" t="s">
        <v>186</v>
      </c>
      <c r="F55" s="82">
        <v>36</v>
      </c>
      <c r="G55" s="66">
        <f t="shared" si="3"/>
        <v>0.008</v>
      </c>
      <c r="H55" s="57">
        <v>-2</v>
      </c>
      <c r="I55" s="83">
        <v>16136</v>
      </c>
      <c r="J55" s="84">
        <v>11961</v>
      </c>
      <c r="K55" s="85">
        <v>4175</v>
      </c>
      <c r="L55" s="58">
        <f aca="true" t="shared" si="6" ref="L55:L90">ROUND(I55/759790,3)</f>
        <v>0.021</v>
      </c>
      <c r="M55" s="117">
        <v>-303</v>
      </c>
      <c r="N55" s="25"/>
    </row>
    <row r="56" spans="2:14" ht="15" customHeight="1">
      <c r="B56" s="59" t="s">
        <v>129</v>
      </c>
      <c r="C56" s="60"/>
      <c r="D56" s="130" t="s">
        <v>180</v>
      </c>
      <c r="E56" s="131"/>
      <c r="F56" s="28">
        <v>513</v>
      </c>
      <c r="G56" s="29">
        <f t="shared" si="3"/>
        <v>0.111</v>
      </c>
      <c r="H56" s="21">
        <v>2</v>
      </c>
      <c r="I56" s="30">
        <v>121693</v>
      </c>
      <c r="J56" s="31">
        <v>60867</v>
      </c>
      <c r="K56" s="32">
        <v>60826</v>
      </c>
      <c r="L56" s="36">
        <f t="shared" si="6"/>
        <v>0.16</v>
      </c>
      <c r="M56" s="114">
        <v>-3786</v>
      </c>
      <c r="N56" s="25"/>
    </row>
    <row r="57" spans="2:14" ht="13.5" customHeight="1">
      <c r="B57" s="56"/>
      <c r="C57" s="135" t="s">
        <v>130</v>
      </c>
      <c r="D57" s="136"/>
      <c r="E57" s="38" t="s">
        <v>93</v>
      </c>
      <c r="F57" s="39">
        <v>190</v>
      </c>
      <c r="G57" s="70">
        <f t="shared" si="3"/>
        <v>0.041</v>
      </c>
      <c r="H57" s="41">
        <v>-2</v>
      </c>
      <c r="I57" s="61">
        <v>22984</v>
      </c>
      <c r="J57" s="43">
        <v>15048</v>
      </c>
      <c r="K57" s="44">
        <v>7936</v>
      </c>
      <c r="L57" s="45">
        <f t="shared" si="6"/>
        <v>0.03</v>
      </c>
      <c r="M57" s="115">
        <v>246</v>
      </c>
      <c r="N57" s="25"/>
    </row>
    <row r="58" spans="2:14" ht="13.5" customHeight="1">
      <c r="B58" s="56"/>
      <c r="C58" s="137" t="s">
        <v>131</v>
      </c>
      <c r="D58" s="138"/>
      <c r="E58" s="81" t="s">
        <v>94</v>
      </c>
      <c r="F58" s="47">
        <v>323</v>
      </c>
      <c r="G58" s="20">
        <f t="shared" si="3"/>
        <v>0.07</v>
      </c>
      <c r="H58" s="57">
        <v>4</v>
      </c>
      <c r="I58" s="62">
        <v>98709</v>
      </c>
      <c r="J58" s="51">
        <v>45819</v>
      </c>
      <c r="K58" s="52">
        <v>52890</v>
      </c>
      <c r="L58" s="58">
        <f t="shared" si="6"/>
        <v>0.13</v>
      </c>
      <c r="M58" s="117">
        <v>-4032</v>
      </c>
      <c r="N58" s="25"/>
    </row>
    <row r="59" spans="2:14" ht="15" customHeight="1">
      <c r="B59" s="59" t="s">
        <v>132</v>
      </c>
      <c r="C59" s="60"/>
      <c r="D59" s="130" t="s">
        <v>187</v>
      </c>
      <c r="E59" s="131"/>
      <c r="F59" s="28">
        <v>261</v>
      </c>
      <c r="G59" s="29">
        <f t="shared" si="3"/>
        <v>0.057</v>
      </c>
      <c r="H59" s="21">
        <v>-1</v>
      </c>
      <c r="I59" s="30">
        <v>49407</v>
      </c>
      <c r="J59" s="31">
        <v>20869</v>
      </c>
      <c r="K59" s="32">
        <v>28538</v>
      </c>
      <c r="L59" s="36">
        <f t="shared" si="6"/>
        <v>0.065</v>
      </c>
      <c r="M59" s="114">
        <v>-235</v>
      </c>
      <c r="N59" s="25"/>
    </row>
    <row r="60" spans="2:14" ht="13.5" customHeight="1">
      <c r="B60" s="86"/>
      <c r="C60" s="124" t="s">
        <v>133</v>
      </c>
      <c r="D60" s="125"/>
      <c r="E60" s="38" t="s">
        <v>95</v>
      </c>
      <c r="F60" s="39">
        <v>150</v>
      </c>
      <c r="G60" s="40">
        <f t="shared" si="3"/>
        <v>0.033</v>
      </c>
      <c r="H60" s="41">
        <v>-2</v>
      </c>
      <c r="I60" s="61">
        <v>17804</v>
      </c>
      <c r="J60" s="43">
        <v>9601</v>
      </c>
      <c r="K60" s="44">
        <v>8203</v>
      </c>
      <c r="L60" s="45">
        <f t="shared" si="6"/>
        <v>0.023</v>
      </c>
      <c r="M60" s="115">
        <v>228</v>
      </c>
      <c r="N60" s="25"/>
    </row>
    <row r="61" spans="2:14" ht="13.5" customHeight="1">
      <c r="B61" s="86"/>
      <c r="C61" s="139" t="s">
        <v>96</v>
      </c>
      <c r="D61" s="140"/>
      <c r="E61" s="46" t="s">
        <v>134</v>
      </c>
      <c r="F61" s="47">
        <v>12</v>
      </c>
      <c r="G61" s="48">
        <f t="shared" si="3"/>
        <v>0.003</v>
      </c>
      <c r="H61" s="49">
        <v>0</v>
      </c>
      <c r="I61" s="62">
        <v>909</v>
      </c>
      <c r="J61" s="51">
        <v>504</v>
      </c>
      <c r="K61" s="52">
        <v>405</v>
      </c>
      <c r="L61" s="53">
        <f t="shared" si="6"/>
        <v>0.001</v>
      </c>
      <c r="M61" s="116">
        <v>-24</v>
      </c>
      <c r="N61" s="25"/>
    </row>
    <row r="62" spans="2:14" ht="13.5" customHeight="1">
      <c r="B62" s="87"/>
      <c r="C62" s="126" t="s">
        <v>97</v>
      </c>
      <c r="D62" s="127"/>
      <c r="E62" s="64" t="s">
        <v>98</v>
      </c>
      <c r="F62" s="65">
        <v>99</v>
      </c>
      <c r="G62" s="66">
        <f t="shared" si="3"/>
        <v>0.021</v>
      </c>
      <c r="H62" s="57">
        <v>1</v>
      </c>
      <c r="I62" s="67">
        <v>30694</v>
      </c>
      <c r="J62" s="68">
        <v>10764</v>
      </c>
      <c r="K62" s="69">
        <v>19930</v>
      </c>
      <c r="L62" s="58">
        <f t="shared" si="6"/>
        <v>0.04</v>
      </c>
      <c r="M62" s="117">
        <v>-439</v>
      </c>
      <c r="N62" s="25"/>
    </row>
    <row r="63" spans="2:14" ht="15" customHeight="1">
      <c r="B63" s="59" t="s">
        <v>135</v>
      </c>
      <c r="C63" s="60"/>
      <c r="D63" s="130" t="s">
        <v>188</v>
      </c>
      <c r="E63" s="131"/>
      <c r="F63" s="28">
        <v>29</v>
      </c>
      <c r="G63" s="29">
        <f t="shared" si="3"/>
        <v>0.006</v>
      </c>
      <c r="H63" s="21">
        <v>-4</v>
      </c>
      <c r="I63" s="30">
        <v>5541</v>
      </c>
      <c r="J63" s="31">
        <v>4812</v>
      </c>
      <c r="K63" s="32">
        <v>729</v>
      </c>
      <c r="L63" s="36">
        <f t="shared" si="6"/>
        <v>0.007</v>
      </c>
      <c r="M63" s="114">
        <v>-314</v>
      </c>
      <c r="N63" s="25"/>
    </row>
    <row r="64" spans="2:14" ht="13.5" customHeight="1">
      <c r="B64" s="86"/>
      <c r="C64" s="88" t="s">
        <v>176</v>
      </c>
      <c r="D64" s="89"/>
      <c r="E64" s="90" t="s">
        <v>136</v>
      </c>
      <c r="F64" s="91">
        <v>24</v>
      </c>
      <c r="G64" s="70">
        <f t="shared" si="3"/>
        <v>0.005</v>
      </c>
      <c r="H64" s="41">
        <v>-3</v>
      </c>
      <c r="I64" s="92">
        <v>5320</v>
      </c>
      <c r="J64" s="93">
        <v>4648</v>
      </c>
      <c r="K64" s="92">
        <v>672</v>
      </c>
      <c r="L64" s="45">
        <f t="shared" si="6"/>
        <v>0.007</v>
      </c>
      <c r="M64" s="115">
        <v>-302</v>
      </c>
      <c r="N64" s="25"/>
    </row>
    <row r="65" spans="2:14" ht="13.5" customHeight="1">
      <c r="B65" s="87"/>
      <c r="C65" s="94" t="s">
        <v>177</v>
      </c>
      <c r="D65" s="95"/>
      <c r="E65" s="96" t="s">
        <v>137</v>
      </c>
      <c r="F65" s="65">
        <v>5</v>
      </c>
      <c r="G65" s="20">
        <f t="shared" si="3"/>
        <v>0.001</v>
      </c>
      <c r="H65" s="57">
        <v>-1</v>
      </c>
      <c r="I65" s="67">
        <v>221</v>
      </c>
      <c r="J65" s="68">
        <v>164</v>
      </c>
      <c r="K65" s="69">
        <v>57</v>
      </c>
      <c r="L65" s="58">
        <f t="shared" si="6"/>
        <v>0</v>
      </c>
      <c r="M65" s="117">
        <v>-12</v>
      </c>
      <c r="N65" s="25"/>
    </row>
    <row r="66" spans="2:14" ht="15" customHeight="1">
      <c r="B66" s="56" t="s">
        <v>138</v>
      </c>
      <c r="C66" s="94"/>
      <c r="D66" s="130" t="s">
        <v>189</v>
      </c>
      <c r="E66" s="131"/>
      <c r="F66" s="28">
        <v>113</v>
      </c>
      <c r="G66" s="29">
        <f t="shared" si="3"/>
        <v>0.025</v>
      </c>
      <c r="H66" s="21">
        <v>-4</v>
      </c>
      <c r="I66" s="30">
        <v>16746</v>
      </c>
      <c r="J66" s="31">
        <v>12673</v>
      </c>
      <c r="K66" s="32">
        <v>4073</v>
      </c>
      <c r="L66" s="36">
        <f t="shared" si="6"/>
        <v>0.022</v>
      </c>
      <c r="M66" s="114">
        <v>538</v>
      </c>
      <c r="N66" s="25"/>
    </row>
    <row r="67" spans="2:14" ht="13.5" customHeight="1">
      <c r="B67" s="56"/>
      <c r="C67" s="133" t="s">
        <v>139</v>
      </c>
      <c r="D67" s="134"/>
      <c r="E67" s="38" t="s">
        <v>140</v>
      </c>
      <c r="F67" s="39">
        <v>21</v>
      </c>
      <c r="G67" s="70">
        <f t="shared" si="3"/>
        <v>0.005</v>
      </c>
      <c r="H67" s="41">
        <v>-2</v>
      </c>
      <c r="I67" s="61">
        <v>2252</v>
      </c>
      <c r="J67" s="43">
        <v>1752</v>
      </c>
      <c r="K67" s="44">
        <v>500</v>
      </c>
      <c r="L67" s="45">
        <f t="shared" si="6"/>
        <v>0.003</v>
      </c>
      <c r="M67" s="115">
        <v>-266</v>
      </c>
      <c r="N67" s="25"/>
    </row>
    <row r="68" spans="2:14" ht="13.5" customHeight="1">
      <c r="B68" s="56"/>
      <c r="C68" s="122" t="s">
        <v>141</v>
      </c>
      <c r="D68" s="132"/>
      <c r="E68" s="46" t="s">
        <v>142</v>
      </c>
      <c r="F68" s="47">
        <v>92</v>
      </c>
      <c r="G68" s="20">
        <f t="shared" si="3"/>
        <v>0.02</v>
      </c>
      <c r="H68" s="57">
        <v>-2</v>
      </c>
      <c r="I68" s="62">
        <v>14494</v>
      </c>
      <c r="J68" s="51">
        <v>10921</v>
      </c>
      <c r="K68" s="52">
        <v>3573</v>
      </c>
      <c r="L68" s="58">
        <f t="shared" si="6"/>
        <v>0.019</v>
      </c>
      <c r="M68" s="117">
        <v>804</v>
      </c>
      <c r="N68" s="25"/>
    </row>
    <row r="69" spans="2:14" ht="15" customHeight="1">
      <c r="B69" s="59" t="s">
        <v>143</v>
      </c>
      <c r="C69" s="60"/>
      <c r="D69" s="130" t="s">
        <v>190</v>
      </c>
      <c r="E69" s="131"/>
      <c r="F69" s="28">
        <v>55</v>
      </c>
      <c r="G69" s="29">
        <f t="shared" si="3"/>
        <v>0.012</v>
      </c>
      <c r="H69" s="21">
        <v>6</v>
      </c>
      <c r="I69" s="30">
        <v>11746</v>
      </c>
      <c r="J69" s="31">
        <v>6511</v>
      </c>
      <c r="K69" s="32">
        <v>5235</v>
      </c>
      <c r="L69" s="36">
        <f t="shared" si="6"/>
        <v>0.015</v>
      </c>
      <c r="M69" s="114">
        <v>41</v>
      </c>
      <c r="N69" s="25"/>
    </row>
    <row r="70" spans="2:14" ht="13.5" customHeight="1">
      <c r="B70" s="56"/>
      <c r="C70" s="122" t="s">
        <v>144</v>
      </c>
      <c r="D70" s="132"/>
      <c r="E70" s="46" t="s">
        <v>21</v>
      </c>
      <c r="F70" s="47">
        <v>21</v>
      </c>
      <c r="G70" s="70">
        <f t="shared" si="3"/>
        <v>0.005</v>
      </c>
      <c r="H70" s="41">
        <v>0</v>
      </c>
      <c r="I70" s="62">
        <v>3249</v>
      </c>
      <c r="J70" s="51">
        <v>2088</v>
      </c>
      <c r="K70" s="52">
        <v>1161</v>
      </c>
      <c r="L70" s="45">
        <f t="shared" si="6"/>
        <v>0.004</v>
      </c>
      <c r="M70" s="115">
        <v>361</v>
      </c>
      <c r="N70" s="25"/>
    </row>
    <row r="71" spans="2:14" ht="13.5" customHeight="1">
      <c r="B71" s="56"/>
      <c r="C71" s="97" t="s">
        <v>145</v>
      </c>
      <c r="D71" s="98"/>
      <c r="E71" s="46" t="s">
        <v>146</v>
      </c>
      <c r="F71" s="65">
        <v>34</v>
      </c>
      <c r="G71" s="20">
        <f t="shared" si="3"/>
        <v>0.007</v>
      </c>
      <c r="H71" s="57">
        <v>6</v>
      </c>
      <c r="I71" s="67">
        <v>8497</v>
      </c>
      <c r="J71" s="68">
        <v>4423</v>
      </c>
      <c r="K71" s="69">
        <v>4074</v>
      </c>
      <c r="L71" s="58">
        <f t="shared" si="6"/>
        <v>0.011</v>
      </c>
      <c r="M71" s="117">
        <v>-320</v>
      </c>
      <c r="N71" s="25"/>
    </row>
    <row r="72" spans="2:14" ht="15" customHeight="1">
      <c r="B72" s="59" t="s">
        <v>147</v>
      </c>
      <c r="C72" s="60"/>
      <c r="D72" s="130" t="s">
        <v>191</v>
      </c>
      <c r="E72" s="131"/>
      <c r="F72" s="19">
        <v>63</v>
      </c>
      <c r="G72" s="29">
        <f aca="true" t="shared" si="7" ref="G72:G94">ROUND(F72/4608,3)</f>
        <v>0.014</v>
      </c>
      <c r="H72" s="21">
        <v>-4</v>
      </c>
      <c r="I72" s="22">
        <v>11629</v>
      </c>
      <c r="J72" s="23">
        <v>5640</v>
      </c>
      <c r="K72" s="24">
        <v>5989</v>
      </c>
      <c r="L72" s="36">
        <f t="shared" si="6"/>
        <v>0.015</v>
      </c>
      <c r="M72" s="114">
        <v>8</v>
      </c>
      <c r="N72" s="25"/>
    </row>
    <row r="73" spans="2:14" ht="13.5" customHeight="1">
      <c r="B73" s="56"/>
      <c r="C73" s="122" t="s">
        <v>148</v>
      </c>
      <c r="D73" s="132"/>
      <c r="E73" s="46" t="s">
        <v>28</v>
      </c>
      <c r="F73" s="47">
        <v>31</v>
      </c>
      <c r="G73" s="70">
        <f t="shared" si="7"/>
        <v>0.007</v>
      </c>
      <c r="H73" s="41">
        <v>-2</v>
      </c>
      <c r="I73" s="62">
        <v>6098</v>
      </c>
      <c r="J73" s="51">
        <v>3305</v>
      </c>
      <c r="K73" s="52">
        <v>2793</v>
      </c>
      <c r="L73" s="45">
        <f t="shared" si="6"/>
        <v>0.008</v>
      </c>
      <c r="M73" s="115">
        <v>2</v>
      </c>
      <c r="N73" s="25"/>
    </row>
    <row r="74" spans="2:14" ht="13.5" customHeight="1">
      <c r="B74" s="56"/>
      <c r="C74" s="122" t="s">
        <v>149</v>
      </c>
      <c r="D74" s="132"/>
      <c r="E74" s="46" t="s">
        <v>29</v>
      </c>
      <c r="F74" s="47">
        <v>32</v>
      </c>
      <c r="G74" s="20">
        <f t="shared" si="7"/>
        <v>0.007</v>
      </c>
      <c r="H74" s="57">
        <v>-2</v>
      </c>
      <c r="I74" s="62">
        <v>5531</v>
      </c>
      <c r="J74" s="51">
        <v>2335</v>
      </c>
      <c r="K74" s="52">
        <v>3196</v>
      </c>
      <c r="L74" s="58">
        <f t="shared" si="6"/>
        <v>0.007</v>
      </c>
      <c r="M74" s="117">
        <v>6</v>
      </c>
      <c r="N74" s="25"/>
    </row>
    <row r="75" spans="2:14" ht="15" customHeight="1">
      <c r="B75" s="59" t="s">
        <v>150</v>
      </c>
      <c r="C75" s="60"/>
      <c r="D75" s="130" t="s">
        <v>192</v>
      </c>
      <c r="E75" s="131"/>
      <c r="F75" s="28">
        <v>250</v>
      </c>
      <c r="G75" s="29">
        <f t="shared" si="7"/>
        <v>0.054</v>
      </c>
      <c r="H75" s="21">
        <v>0</v>
      </c>
      <c r="I75" s="30">
        <v>31848</v>
      </c>
      <c r="J75" s="31">
        <v>14599</v>
      </c>
      <c r="K75" s="32">
        <v>17249</v>
      </c>
      <c r="L75" s="36">
        <f t="shared" si="6"/>
        <v>0.042</v>
      </c>
      <c r="M75" s="114">
        <v>-2158</v>
      </c>
      <c r="N75" s="25"/>
    </row>
    <row r="76" spans="2:14" ht="13.5" customHeight="1">
      <c r="B76" s="56"/>
      <c r="C76" s="122" t="s">
        <v>151</v>
      </c>
      <c r="D76" s="132"/>
      <c r="E76" s="46" t="s">
        <v>24</v>
      </c>
      <c r="F76" s="47">
        <v>214</v>
      </c>
      <c r="G76" s="40">
        <f t="shared" si="7"/>
        <v>0.046</v>
      </c>
      <c r="H76" s="41">
        <v>-1</v>
      </c>
      <c r="I76" s="62">
        <v>30835</v>
      </c>
      <c r="J76" s="51">
        <v>13806</v>
      </c>
      <c r="K76" s="52">
        <v>17029</v>
      </c>
      <c r="L76" s="45">
        <v>0.044</v>
      </c>
      <c r="M76" s="115">
        <v>-2183</v>
      </c>
      <c r="N76" s="25"/>
    </row>
    <row r="77" spans="2:14" ht="13.5" customHeight="1">
      <c r="B77" s="56"/>
      <c r="C77" s="122" t="s">
        <v>152</v>
      </c>
      <c r="D77" s="132"/>
      <c r="E77" s="46" t="s">
        <v>153</v>
      </c>
      <c r="F77" s="47">
        <v>36</v>
      </c>
      <c r="G77" s="66">
        <f t="shared" si="7"/>
        <v>0.008</v>
      </c>
      <c r="H77" s="57">
        <v>1</v>
      </c>
      <c r="I77" s="62">
        <v>1013</v>
      </c>
      <c r="J77" s="51">
        <v>793</v>
      </c>
      <c r="K77" s="52">
        <v>220</v>
      </c>
      <c r="L77" s="58">
        <f t="shared" si="6"/>
        <v>0.001</v>
      </c>
      <c r="M77" s="117">
        <v>25</v>
      </c>
      <c r="N77" s="25"/>
    </row>
    <row r="78" spans="2:14" ht="15" customHeight="1">
      <c r="B78" s="59" t="s">
        <v>154</v>
      </c>
      <c r="C78" s="60"/>
      <c r="D78" s="130" t="s">
        <v>193</v>
      </c>
      <c r="E78" s="131"/>
      <c r="F78" s="28">
        <v>197</v>
      </c>
      <c r="G78" s="29">
        <f t="shared" si="7"/>
        <v>0.043</v>
      </c>
      <c r="H78" s="21">
        <v>-1</v>
      </c>
      <c r="I78" s="30">
        <v>34416</v>
      </c>
      <c r="J78" s="31">
        <v>8481</v>
      </c>
      <c r="K78" s="32">
        <v>25935</v>
      </c>
      <c r="L78" s="36">
        <f t="shared" si="6"/>
        <v>0.045</v>
      </c>
      <c r="M78" s="114">
        <v>-351</v>
      </c>
      <c r="N78" s="25"/>
    </row>
    <row r="79" spans="2:14" ht="13.5" customHeight="1">
      <c r="B79" s="56"/>
      <c r="C79" s="122" t="s">
        <v>155</v>
      </c>
      <c r="D79" s="132"/>
      <c r="E79" s="46" t="s">
        <v>22</v>
      </c>
      <c r="F79" s="47">
        <v>113</v>
      </c>
      <c r="G79" s="40">
        <f t="shared" si="7"/>
        <v>0.025</v>
      </c>
      <c r="H79" s="41">
        <v>-1</v>
      </c>
      <c r="I79" s="62">
        <v>19703</v>
      </c>
      <c r="J79" s="51">
        <v>4395</v>
      </c>
      <c r="K79" s="52">
        <v>15308</v>
      </c>
      <c r="L79" s="45">
        <f t="shared" si="6"/>
        <v>0.026</v>
      </c>
      <c r="M79" s="115">
        <v>226</v>
      </c>
      <c r="N79" s="25"/>
    </row>
    <row r="80" spans="2:14" ht="13.5" customHeight="1">
      <c r="B80" s="56"/>
      <c r="C80" s="122" t="s">
        <v>156</v>
      </c>
      <c r="D80" s="132"/>
      <c r="E80" s="46" t="s">
        <v>23</v>
      </c>
      <c r="F80" s="47">
        <v>5</v>
      </c>
      <c r="G80" s="54">
        <f t="shared" si="7"/>
        <v>0.001</v>
      </c>
      <c r="H80" s="49">
        <v>0</v>
      </c>
      <c r="I80" s="62">
        <v>1867</v>
      </c>
      <c r="J80" s="51">
        <v>529</v>
      </c>
      <c r="K80" s="52">
        <v>1338</v>
      </c>
      <c r="L80" s="53">
        <f t="shared" si="6"/>
        <v>0.002</v>
      </c>
      <c r="M80" s="116">
        <v>-38</v>
      </c>
      <c r="N80" s="25"/>
    </row>
    <row r="81" spans="2:14" ht="13.5" customHeight="1">
      <c r="B81" s="56"/>
      <c r="C81" s="122" t="s">
        <v>157</v>
      </c>
      <c r="D81" s="132"/>
      <c r="E81" s="46" t="s">
        <v>33</v>
      </c>
      <c r="F81" s="47">
        <v>79</v>
      </c>
      <c r="G81" s="20">
        <f t="shared" si="7"/>
        <v>0.017</v>
      </c>
      <c r="H81" s="57">
        <v>0</v>
      </c>
      <c r="I81" s="72">
        <v>12846</v>
      </c>
      <c r="J81" s="73">
        <v>3557</v>
      </c>
      <c r="K81" s="74">
        <v>9289</v>
      </c>
      <c r="L81" s="58">
        <f t="shared" si="6"/>
        <v>0.017</v>
      </c>
      <c r="M81" s="117">
        <v>-539</v>
      </c>
      <c r="N81" s="25"/>
    </row>
    <row r="82" spans="2:14" ht="15" customHeight="1">
      <c r="B82" s="59" t="s">
        <v>158</v>
      </c>
      <c r="C82" s="60"/>
      <c r="D82" s="130" t="s">
        <v>178</v>
      </c>
      <c r="E82" s="131"/>
      <c r="F82" s="28">
        <v>18</v>
      </c>
      <c r="G82" s="29">
        <f t="shared" si="7"/>
        <v>0.004</v>
      </c>
      <c r="H82" s="21">
        <v>1</v>
      </c>
      <c r="I82" s="30">
        <v>3997</v>
      </c>
      <c r="J82" s="31">
        <v>1576</v>
      </c>
      <c r="K82" s="32">
        <v>2421</v>
      </c>
      <c r="L82" s="36">
        <f t="shared" si="6"/>
        <v>0.005</v>
      </c>
      <c r="M82" s="114">
        <v>108</v>
      </c>
      <c r="N82" s="25"/>
    </row>
    <row r="83" spans="2:14" ht="13.5" customHeight="1">
      <c r="B83" s="86"/>
      <c r="C83" s="124" t="s">
        <v>159</v>
      </c>
      <c r="D83" s="125"/>
      <c r="E83" s="38" t="s">
        <v>25</v>
      </c>
      <c r="F83" s="39">
        <v>1</v>
      </c>
      <c r="G83" s="40">
        <f t="shared" si="7"/>
        <v>0</v>
      </c>
      <c r="H83" s="41">
        <v>0</v>
      </c>
      <c r="I83" s="61">
        <v>643</v>
      </c>
      <c r="J83" s="43">
        <v>460</v>
      </c>
      <c r="K83" s="44">
        <v>183</v>
      </c>
      <c r="L83" s="45">
        <f t="shared" si="6"/>
        <v>0.001</v>
      </c>
      <c r="M83" s="115">
        <v>45</v>
      </c>
      <c r="N83" s="25"/>
    </row>
    <row r="84" spans="2:14" ht="13.5" customHeight="1">
      <c r="B84" s="87"/>
      <c r="C84" s="126" t="s">
        <v>160</v>
      </c>
      <c r="D84" s="127"/>
      <c r="E84" s="64" t="s">
        <v>26</v>
      </c>
      <c r="F84" s="65">
        <v>17</v>
      </c>
      <c r="G84" s="66">
        <f t="shared" si="7"/>
        <v>0.004</v>
      </c>
      <c r="H84" s="57">
        <v>1</v>
      </c>
      <c r="I84" s="67">
        <v>3354</v>
      </c>
      <c r="J84" s="68">
        <v>1116</v>
      </c>
      <c r="K84" s="69">
        <v>2238</v>
      </c>
      <c r="L84" s="58">
        <f t="shared" si="6"/>
        <v>0.004</v>
      </c>
      <c r="M84" s="117">
        <v>63</v>
      </c>
      <c r="N84" s="25"/>
    </row>
    <row r="85" spans="2:14" ht="15" customHeight="1">
      <c r="B85" s="59" t="s">
        <v>161</v>
      </c>
      <c r="C85" s="60"/>
      <c r="D85" s="130" t="s">
        <v>179</v>
      </c>
      <c r="E85" s="131"/>
      <c r="F85" s="28">
        <v>158</v>
      </c>
      <c r="G85" s="29">
        <f t="shared" si="7"/>
        <v>0.034</v>
      </c>
      <c r="H85" s="21">
        <v>-5</v>
      </c>
      <c r="I85" s="30">
        <v>21291</v>
      </c>
      <c r="J85" s="31">
        <v>16485</v>
      </c>
      <c r="K85" s="32">
        <v>4806</v>
      </c>
      <c r="L85" s="36">
        <f t="shared" si="6"/>
        <v>0.028</v>
      </c>
      <c r="M85" s="114">
        <v>-40</v>
      </c>
      <c r="N85" s="25"/>
    </row>
    <row r="86" spans="2:14" ht="13.5" customHeight="1">
      <c r="B86" s="86"/>
      <c r="C86" s="124" t="s">
        <v>162</v>
      </c>
      <c r="D86" s="125"/>
      <c r="E86" s="38" t="s">
        <v>30</v>
      </c>
      <c r="F86" s="39">
        <v>45</v>
      </c>
      <c r="G86" s="40">
        <f t="shared" si="7"/>
        <v>0.01</v>
      </c>
      <c r="H86" s="41">
        <v>0</v>
      </c>
      <c r="I86" s="61">
        <v>4659</v>
      </c>
      <c r="J86" s="43">
        <v>4015</v>
      </c>
      <c r="K86" s="44">
        <v>644</v>
      </c>
      <c r="L86" s="45">
        <f t="shared" si="6"/>
        <v>0.006</v>
      </c>
      <c r="M86" s="115">
        <v>-62</v>
      </c>
      <c r="N86" s="25"/>
    </row>
    <row r="87" spans="2:14" ht="13.5" customHeight="1">
      <c r="B87" s="56"/>
      <c r="C87" s="122" t="s">
        <v>163</v>
      </c>
      <c r="D87" s="132"/>
      <c r="E87" s="46" t="s">
        <v>164</v>
      </c>
      <c r="F87" s="47">
        <v>21</v>
      </c>
      <c r="G87" s="48">
        <f t="shared" si="7"/>
        <v>0.005</v>
      </c>
      <c r="H87" s="49">
        <v>0</v>
      </c>
      <c r="I87" s="62">
        <v>1706</v>
      </c>
      <c r="J87" s="51">
        <v>1516</v>
      </c>
      <c r="K87" s="52">
        <v>190</v>
      </c>
      <c r="L87" s="53">
        <f t="shared" si="6"/>
        <v>0.002</v>
      </c>
      <c r="M87" s="116">
        <v>-10</v>
      </c>
      <c r="N87" s="25"/>
    </row>
    <row r="88" spans="2:14" ht="13.5" customHeight="1">
      <c r="B88" s="56"/>
      <c r="C88" s="122" t="s">
        <v>165</v>
      </c>
      <c r="D88" s="132"/>
      <c r="E88" s="46" t="s">
        <v>166</v>
      </c>
      <c r="F88" s="47">
        <v>11</v>
      </c>
      <c r="G88" s="54">
        <f t="shared" si="7"/>
        <v>0.002</v>
      </c>
      <c r="H88" s="49">
        <v>-2</v>
      </c>
      <c r="I88" s="62">
        <v>1132</v>
      </c>
      <c r="J88" s="51">
        <v>983</v>
      </c>
      <c r="K88" s="52">
        <v>149</v>
      </c>
      <c r="L88" s="53">
        <f t="shared" si="6"/>
        <v>0.001</v>
      </c>
      <c r="M88" s="116">
        <v>20</v>
      </c>
      <c r="N88" s="25"/>
    </row>
    <row r="89" spans="2:14" ht="13.5" customHeight="1">
      <c r="B89" s="56"/>
      <c r="C89" s="122" t="s">
        <v>167</v>
      </c>
      <c r="D89" s="132"/>
      <c r="E89" s="46" t="s">
        <v>27</v>
      </c>
      <c r="F89" s="47">
        <v>80</v>
      </c>
      <c r="G89" s="54">
        <f t="shared" si="7"/>
        <v>0.017</v>
      </c>
      <c r="H89" s="49">
        <v>-4</v>
      </c>
      <c r="I89" s="62">
        <v>13785</v>
      </c>
      <c r="J89" s="51">
        <v>9971</v>
      </c>
      <c r="K89" s="52">
        <v>3814</v>
      </c>
      <c r="L89" s="53">
        <f t="shared" si="6"/>
        <v>0.018</v>
      </c>
      <c r="M89" s="116">
        <v>3</v>
      </c>
      <c r="N89" s="25"/>
    </row>
    <row r="90" spans="2:15" ht="13.5" customHeight="1">
      <c r="B90" s="87"/>
      <c r="C90" s="126" t="s">
        <v>168</v>
      </c>
      <c r="D90" s="127"/>
      <c r="E90" s="64" t="s">
        <v>31</v>
      </c>
      <c r="F90" s="65">
        <v>1</v>
      </c>
      <c r="G90" s="20">
        <f>ROUND(F90/4608,3)</f>
        <v>0</v>
      </c>
      <c r="H90" s="57">
        <v>1</v>
      </c>
      <c r="I90" s="67">
        <v>9</v>
      </c>
      <c r="J90" s="68">
        <v>0</v>
      </c>
      <c r="K90" s="69">
        <v>9</v>
      </c>
      <c r="L90" s="112">
        <f t="shared" si="6"/>
        <v>0</v>
      </c>
      <c r="M90" s="117">
        <v>9</v>
      </c>
      <c r="N90" s="25"/>
      <c r="O90" s="99"/>
    </row>
    <row r="91" spans="2:14" ht="15" customHeight="1">
      <c r="B91" s="59" t="s">
        <v>169</v>
      </c>
      <c r="C91" s="60"/>
      <c r="D91" s="130" t="s">
        <v>170</v>
      </c>
      <c r="E91" s="131"/>
      <c r="F91" s="28">
        <v>251</v>
      </c>
      <c r="G91" s="29">
        <f t="shared" si="7"/>
        <v>0.054</v>
      </c>
      <c r="H91" s="21">
        <v>-1</v>
      </c>
      <c r="I91" s="30">
        <v>43345</v>
      </c>
      <c r="J91" s="31">
        <v>24281</v>
      </c>
      <c r="K91" s="32">
        <v>19064</v>
      </c>
      <c r="L91" s="113">
        <f>ROUND(I91/759790,3)</f>
        <v>0.057</v>
      </c>
      <c r="M91" s="114">
        <v>-1910</v>
      </c>
      <c r="N91" s="25"/>
    </row>
    <row r="92" spans="2:14" ht="13.5" customHeight="1">
      <c r="B92" s="86"/>
      <c r="C92" s="124" t="s">
        <v>171</v>
      </c>
      <c r="D92" s="125"/>
      <c r="E92" s="38" t="s">
        <v>172</v>
      </c>
      <c r="F92" s="39">
        <v>102</v>
      </c>
      <c r="G92" s="40">
        <f t="shared" si="7"/>
        <v>0.022</v>
      </c>
      <c r="H92" s="41">
        <v>0</v>
      </c>
      <c r="I92" s="61">
        <v>7300</v>
      </c>
      <c r="J92" s="43">
        <v>5592</v>
      </c>
      <c r="K92" s="44">
        <v>1708</v>
      </c>
      <c r="L92" s="45">
        <f>ROUND(I92/759790,3)</f>
        <v>0.01</v>
      </c>
      <c r="M92" s="115">
        <v>-513</v>
      </c>
      <c r="N92" s="25"/>
    </row>
    <row r="93" spans="2:14" ht="13.5" customHeight="1">
      <c r="B93" s="87"/>
      <c r="C93" s="126" t="s">
        <v>173</v>
      </c>
      <c r="D93" s="127"/>
      <c r="E93" s="64" t="s">
        <v>174</v>
      </c>
      <c r="F93" s="65">
        <v>149</v>
      </c>
      <c r="G93" s="66">
        <f t="shared" si="7"/>
        <v>0.032</v>
      </c>
      <c r="H93" s="57">
        <v>-1</v>
      </c>
      <c r="I93" s="67">
        <v>36045</v>
      </c>
      <c r="J93" s="68">
        <v>18689</v>
      </c>
      <c r="K93" s="69">
        <v>17356</v>
      </c>
      <c r="L93" s="58">
        <f>ROUND(I93/759790,3)</f>
        <v>0.047</v>
      </c>
      <c r="M93" s="117">
        <v>-1397</v>
      </c>
      <c r="N93" s="25"/>
    </row>
    <row r="94" spans="2:14" ht="15" customHeight="1" thickBot="1">
      <c r="B94" s="100" t="s">
        <v>175</v>
      </c>
      <c r="C94" s="101"/>
      <c r="D94" s="128" t="s">
        <v>99</v>
      </c>
      <c r="E94" s="129"/>
      <c r="F94" s="102">
        <v>86</v>
      </c>
      <c r="G94" s="103">
        <f t="shared" si="7"/>
        <v>0.019</v>
      </c>
      <c r="H94" s="104">
        <v>3</v>
      </c>
      <c r="I94" s="105">
        <v>6005</v>
      </c>
      <c r="J94" s="106">
        <v>3854</v>
      </c>
      <c r="K94" s="107">
        <v>2151</v>
      </c>
      <c r="L94" s="108">
        <f>ROUND(I94/759790,3)</f>
        <v>0.008</v>
      </c>
      <c r="M94" s="119">
        <v>-111</v>
      </c>
      <c r="N94" s="25"/>
    </row>
    <row r="95" spans="2:11" ht="16.5" customHeight="1">
      <c r="B95" s="109" t="s">
        <v>34</v>
      </c>
      <c r="C95" s="109"/>
      <c r="D95" s="109"/>
      <c r="E95" s="109"/>
      <c r="F95" s="110"/>
      <c r="I95" s="109"/>
      <c r="J95" s="109"/>
      <c r="K95" s="109"/>
    </row>
    <row r="96" spans="2:11" ht="13.5">
      <c r="B96" s="109" t="s">
        <v>37</v>
      </c>
      <c r="C96" s="109"/>
      <c r="D96" s="109"/>
      <c r="E96" s="109"/>
      <c r="F96" s="110"/>
      <c r="I96" s="109"/>
      <c r="J96" s="109"/>
      <c r="K96" s="109"/>
    </row>
    <row r="97" spans="3:4" ht="13.5">
      <c r="C97" s="1" t="s">
        <v>181</v>
      </c>
      <c r="D97" s="109" t="s">
        <v>182</v>
      </c>
    </row>
  </sheetData>
  <sheetProtection/>
  <mergeCells count="95">
    <mergeCell ref="B1:M1"/>
    <mergeCell ref="C16:D16"/>
    <mergeCell ref="C26:D26"/>
    <mergeCell ref="C14:D14"/>
    <mergeCell ref="C15:D15"/>
    <mergeCell ref="C17:D17"/>
    <mergeCell ref="C18:D18"/>
    <mergeCell ref="C25:D25"/>
    <mergeCell ref="C19:D19"/>
    <mergeCell ref="C20:D20"/>
    <mergeCell ref="D8:E8"/>
    <mergeCell ref="D9:E9"/>
    <mergeCell ref="C55:D55"/>
    <mergeCell ref="D10:E10"/>
    <mergeCell ref="D11:E11"/>
    <mergeCell ref="C12:D12"/>
    <mergeCell ref="C13:D13"/>
    <mergeCell ref="C21:D21"/>
    <mergeCell ref="C22:D22"/>
    <mergeCell ref="C34:D34"/>
    <mergeCell ref="L3:L4"/>
    <mergeCell ref="B2:E4"/>
    <mergeCell ref="B5:E6"/>
    <mergeCell ref="D7:E7"/>
    <mergeCell ref="J3:J4"/>
    <mergeCell ref="K3:K4"/>
    <mergeCell ref="F2:F4"/>
    <mergeCell ref="I2:I4"/>
    <mergeCell ref="G3:G4"/>
    <mergeCell ref="C35:D35"/>
    <mergeCell ref="D36:E36"/>
    <mergeCell ref="C37:D37"/>
    <mergeCell ref="C38:D38"/>
    <mergeCell ref="C39:D39"/>
    <mergeCell ref="C40:D40"/>
    <mergeCell ref="D41:E41"/>
    <mergeCell ref="C42:D42"/>
    <mergeCell ref="C43:D43"/>
    <mergeCell ref="C44:D44"/>
    <mergeCell ref="C45:D45"/>
    <mergeCell ref="C46:D46"/>
    <mergeCell ref="C49:D49"/>
    <mergeCell ref="D47:E47"/>
    <mergeCell ref="C48:D48"/>
    <mergeCell ref="C50:D50"/>
    <mergeCell ref="C53:D53"/>
    <mergeCell ref="D56:E56"/>
    <mergeCell ref="C51:D51"/>
    <mergeCell ref="C52:D52"/>
    <mergeCell ref="C54:D54"/>
    <mergeCell ref="C57:D57"/>
    <mergeCell ref="C58:D58"/>
    <mergeCell ref="D59:E59"/>
    <mergeCell ref="C60:D60"/>
    <mergeCell ref="C61:D61"/>
    <mergeCell ref="C62:D62"/>
    <mergeCell ref="C86:D86"/>
    <mergeCell ref="D63:E63"/>
    <mergeCell ref="D66:E66"/>
    <mergeCell ref="C67:D67"/>
    <mergeCell ref="C68:D68"/>
    <mergeCell ref="C73:D73"/>
    <mergeCell ref="C70:D70"/>
    <mergeCell ref="D72:E72"/>
    <mergeCell ref="D69:E69"/>
    <mergeCell ref="C74:D74"/>
    <mergeCell ref="C76:D76"/>
    <mergeCell ref="C77:D77"/>
    <mergeCell ref="D75:E75"/>
    <mergeCell ref="D82:E82"/>
    <mergeCell ref="C83:D83"/>
    <mergeCell ref="D78:E78"/>
    <mergeCell ref="C79:D79"/>
    <mergeCell ref="C80:D80"/>
    <mergeCell ref="C81:D81"/>
    <mergeCell ref="C92:D92"/>
    <mergeCell ref="C93:D93"/>
    <mergeCell ref="C84:D84"/>
    <mergeCell ref="D94:E94"/>
    <mergeCell ref="C90:D90"/>
    <mergeCell ref="D91:E91"/>
    <mergeCell ref="C89:D89"/>
    <mergeCell ref="C87:D87"/>
    <mergeCell ref="C88:D88"/>
    <mergeCell ref="D85:E85"/>
    <mergeCell ref="M3:M4"/>
    <mergeCell ref="C31:D31"/>
    <mergeCell ref="C32:D32"/>
    <mergeCell ref="C33:D33"/>
    <mergeCell ref="C27:D27"/>
    <mergeCell ref="C28:D28"/>
    <mergeCell ref="C23:D23"/>
    <mergeCell ref="C24:D24"/>
    <mergeCell ref="C29:D29"/>
    <mergeCell ref="C30:D30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400" verticalDpi="400" orientation="portrait" paperSize="9" scale="64" r:id="rId1"/>
  <ignoredErrors>
    <ignoredError sqref="C12:E37 C38:E55 C56:E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ＯＰＥＮ企画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喜田 靖夫</dc:creator>
  <cp:keywords/>
  <dc:description/>
  <cp:lastModifiedBy>職員端末機23年度3月調達</cp:lastModifiedBy>
  <cp:lastPrinted>2015-01-28T03:07:04Z</cp:lastPrinted>
  <dcterms:created xsi:type="dcterms:W3CDTF">1998-01-27T08:22:05Z</dcterms:created>
  <dcterms:modified xsi:type="dcterms:W3CDTF">2015-01-28T03:07:18Z</dcterms:modified>
  <cp:category/>
  <cp:version/>
  <cp:contentType/>
  <cp:contentStatus/>
</cp:coreProperties>
</file>