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001\幼稚園G\幼稚園Gデータ領域２\き　給食補助金\02_事業募集\"/>
    </mc:Choice>
  </mc:AlternateContent>
  <bookViews>
    <workbookView xWindow="1440" yWindow="1500" windowWidth="17490" windowHeight="13260" tabRatio="835"/>
  </bookViews>
  <sheets>
    <sheet name="事業計画協議書" sheetId="171" r:id="rId1"/>
    <sheet name="記入例①" sheetId="172" r:id="rId2"/>
    <sheet name="記入例②" sheetId="173" r:id="rId3"/>
  </sheets>
  <definedNames>
    <definedName name="Autoshape1" localSheetId="1">#REF!</definedName>
    <definedName name="Autoshape1" localSheetId="2">#REF!</definedName>
    <definedName name="Autoshape1">#REF!</definedName>
    <definedName name="_xlnm.Print_Area" localSheetId="1">記入例①!$A$1:$F$41</definedName>
    <definedName name="_xlnm.Print_Area" localSheetId="2">記入例②!$A$1:$F$40</definedName>
    <definedName name="_xlnm.Print_Area" localSheetId="0">事業計画協議書!$A$1:$F$40</definedName>
    <definedName name="_xlnm.Print_Area">#REF!</definedName>
    <definedName name="記載例">#REF!</definedName>
    <definedName name="記入例">#REF!</definedName>
    <definedName name="記入例①">#REF!</definedName>
    <definedName name="世湯" localSheetId="1">#REF!</definedName>
    <definedName name="世湯" localSheetId="2">#REF!</definedName>
    <definedName name="世湯">#REF!</definedName>
    <definedName name="様式１０" localSheetId="1">#REF!</definedName>
    <definedName name="様式１０" localSheetId="2">#REF!</definedName>
    <definedName name="様式１０">#REF!</definedName>
    <definedName name="様式第１別紙１1" localSheetId="1">#REF!</definedName>
    <definedName name="様式第１別紙１1" localSheetId="2">#REF!</definedName>
    <definedName name="様式第１別紙１1">#REF!</definedName>
    <definedName name="様式第２" localSheetId="1">#REF!</definedName>
    <definedName name="様式第２" localSheetId="2">#REF!</definedName>
    <definedName name="様式第２">#REF!</definedName>
    <definedName name="様式第６の２" localSheetId="1">#REF!</definedName>
    <definedName name="様式第６の２" localSheetId="2">#REF!</definedName>
    <definedName name="様式第６の２">#REF!</definedName>
    <definedName name="様式第７" localSheetId="1">#REF!</definedName>
    <definedName name="様式第７" localSheetId="2">#REF!</definedName>
    <definedName name="様式第７">#REF!</definedName>
    <definedName name="様式別紙１の" localSheetId="1">#REF!</definedName>
    <definedName name="様式別紙１の" localSheetId="2">#REF!</definedName>
    <definedName name="様式別紙１の">#REF!</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172" l="1"/>
  <c r="D34" i="172"/>
  <c r="E33" i="173"/>
  <c r="E22" i="173"/>
  <c r="E23" i="173"/>
  <c r="E24" i="173"/>
  <c r="E26" i="173"/>
  <c r="E27" i="173"/>
  <c r="E28" i="173"/>
  <c r="E30" i="173"/>
  <c r="E31" i="173"/>
  <c r="E32" i="173"/>
  <c r="D14" i="173"/>
  <c r="D15" i="173"/>
  <c r="F21" i="173"/>
  <c r="F33" i="173"/>
  <c r="F35" i="173"/>
  <c r="D33" i="173"/>
  <c r="C33" i="173"/>
  <c r="E24" i="172"/>
  <c r="D14" i="172"/>
  <c r="E22" i="172"/>
  <c r="E23" i="172"/>
  <c r="E25" i="172"/>
  <c r="E27" i="172"/>
  <c r="E28" i="172"/>
  <c r="E29" i="172"/>
  <c r="E31" i="172"/>
  <c r="E32" i="172"/>
  <c r="E33" i="172"/>
  <c r="E34" i="172"/>
  <c r="D15" i="172"/>
  <c r="F21" i="172"/>
  <c r="F34" i="172"/>
  <c r="C34" i="172"/>
  <c r="D15" i="171"/>
  <c r="F21" i="171"/>
  <c r="F33" i="171"/>
  <c r="E22" i="171"/>
  <c r="E33" i="171"/>
  <c r="F35" i="171"/>
  <c r="E31" i="171"/>
  <c r="E32" i="171"/>
  <c r="E23" i="171"/>
  <c r="E24" i="171"/>
  <c r="E26" i="171"/>
  <c r="E27" i="171"/>
  <c r="E28" i="171"/>
  <c r="E30" i="171"/>
  <c r="D33" i="171"/>
  <c r="C33" i="171"/>
</calcChain>
</file>

<file path=xl/sharedStrings.xml><?xml version="1.0" encoding="utf-8"?>
<sst xmlns="http://schemas.openxmlformats.org/spreadsheetml/2006/main" count="127" uniqueCount="45">
  <si>
    <t>計</t>
    <rPh sb="0" eb="1">
      <t>ケイ</t>
    </rPh>
    <phoneticPr fontId="1"/>
  </si>
  <si>
    <t>交付対象事業に
要する経費
（総事業経費）</t>
    <rPh sb="0" eb="2">
      <t>コウフ</t>
    </rPh>
    <rPh sb="2" eb="4">
      <t>タイショウ</t>
    </rPh>
    <rPh sb="4" eb="6">
      <t>ジギョウ</t>
    </rPh>
    <rPh sb="8" eb="9">
      <t>ヨウ</t>
    </rPh>
    <rPh sb="11" eb="13">
      <t>ケイヒ</t>
    </rPh>
    <rPh sb="15" eb="16">
      <t>ソウ</t>
    </rPh>
    <rPh sb="16" eb="18">
      <t>ジギョウ</t>
    </rPh>
    <rPh sb="18" eb="20">
      <t>ケイヒ</t>
    </rPh>
    <phoneticPr fontId="1"/>
  </si>
  <si>
    <t>交付対象経費</t>
    <rPh sb="0" eb="2">
      <t>コウフ</t>
    </rPh>
    <rPh sb="2" eb="4">
      <t>タイショウ</t>
    </rPh>
    <rPh sb="4" eb="6">
      <t>ケイヒ</t>
    </rPh>
    <phoneticPr fontId="1"/>
  </si>
  <si>
    <t>（単位：円）</t>
    <rPh sb="1" eb="3">
      <t>タンイ</t>
    </rPh>
    <rPh sb="4" eb="5">
      <t>エン</t>
    </rPh>
    <phoneticPr fontId="1"/>
  </si>
  <si>
    <t>※実績報告の際は対象経費の金額が確認できる書類を添付することとなるためご留意願います。</t>
    <rPh sb="1" eb="3">
      <t>ジッセキ</t>
    </rPh>
    <rPh sb="3" eb="5">
      <t>ホウコク</t>
    </rPh>
    <rPh sb="6" eb="7">
      <t>サイ</t>
    </rPh>
    <rPh sb="8" eb="10">
      <t>タイショウ</t>
    </rPh>
    <rPh sb="10" eb="12">
      <t>ケイヒ</t>
    </rPh>
    <rPh sb="13" eb="15">
      <t>キンガク</t>
    </rPh>
    <rPh sb="16" eb="18">
      <t>カクニン</t>
    </rPh>
    <rPh sb="21" eb="23">
      <t>ショルイ</t>
    </rPh>
    <rPh sb="24" eb="26">
      <t>テンプ</t>
    </rPh>
    <rPh sb="36" eb="39">
      <t>リュウイネガ</t>
    </rPh>
    <phoneticPr fontId="1"/>
  </si>
  <si>
    <t>交付対象事業の内容</t>
    <rPh sb="0" eb="2">
      <t>コウフ</t>
    </rPh>
    <rPh sb="2" eb="4">
      <t>タイショウ</t>
    </rPh>
    <rPh sb="4" eb="6">
      <t>ジギョウ</t>
    </rPh>
    <rPh sb="7" eb="9">
      <t>ナイヨウ</t>
    </rPh>
    <phoneticPr fontId="1"/>
  </si>
  <si>
    <t>～</t>
  </si>
  <si>
    <t>～</t>
    <phoneticPr fontId="1"/>
  </si>
  <si>
    <t>①</t>
    <phoneticPr fontId="1"/>
  </si>
  <si>
    <t>②</t>
    <phoneticPr fontId="1"/>
  </si>
  <si>
    <t>③</t>
    <phoneticPr fontId="1"/>
  </si>
  <si>
    <t>④</t>
    <phoneticPr fontId="1"/>
  </si>
  <si>
    <t>⑤</t>
    <phoneticPr fontId="1"/>
  </si>
  <si>
    <t>補助対象期間</t>
    <rPh sb="0" eb="2">
      <t>ホジョ</t>
    </rPh>
    <rPh sb="2" eb="4">
      <t>タイショウ</t>
    </rPh>
    <rPh sb="4" eb="6">
      <t>キカン</t>
    </rPh>
    <phoneticPr fontId="1"/>
  </si>
  <si>
    <t>①のうち、給食を中止していた期間</t>
    <rPh sb="5" eb="7">
      <t>キュウショク</t>
    </rPh>
    <rPh sb="8" eb="10">
      <t>チュウシ</t>
    </rPh>
    <rPh sb="14" eb="16">
      <t>キカン</t>
    </rPh>
    <phoneticPr fontId="1"/>
  </si>
  <si>
    <t>③により影響を受けた園児数</t>
    <rPh sb="4" eb="6">
      <t>エイキョウ</t>
    </rPh>
    <rPh sb="7" eb="8">
      <t>ウ</t>
    </rPh>
    <rPh sb="10" eb="12">
      <t>エンジ</t>
    </rPh>
    <rPh sb="12" eb="13">
      <t>スウ</t>
    </rPh>
    <phoneticPr fontId="1"/>
  </si>
  <si>
    <t>②のうち、給食のキャンセル対応ができなかった期間</t>
    <rPh sb="5" eb="7">
      <t>キュウショク</t>
    </rPh>
    <rPh sb="13" eb="15">
      <t>タイオウ</t>
    </rPh>
    <rPh sb="22" eb="24">
      <t>キカン</t>
    </rPh>
    <phoneticPr fontId="1"/>
  </si>
  <si>
    <t>日間</t>
    <rPh sb="0" eb="1">
      <t>ニチ</t>
    </rPh>
    <rPh sb="1" eb="2">
      <t>カン</t>
    </rPh>
    <phoneticPr fontId="1"/>
  </si>
  <si>
    <t>（１日あたり）</t>
    <rPh sb="2" eb="3">
      <t>ニチ</t>
    </rPh>
    <phoneticPr fontId="1"/>
  </si>
  <si>
    <t>人</t>
    <rPh sb="0" eb="1">
      <t>ヒト</t>
    </rPh>
    <phoneticPr fontId="1"/>
  </si>
  <si>
    <t>（延べ人数）</t>
    <rPh sb="1" eb="2">
      <t>ノ</t>
    </rPh>
    <rPh sb="3" eb="5">
      <t>ニンズウ</t>
    </rPh>
    <phoneticPr fontId="1"/>
  </si>
  <si>
    <t>補助上限額</t>
    <rPh sb="0" eb="2">
      <t>ホジョ</t>
    </rPh>
    <rPh sb="2" eb="5">
      <t>ジョウゲンガク</t>
    </rPh>
    <phoneticPr fontId="1"/>
  </si>
  <si>
    <t>交付申請予定額
（補助率3/4）</t>
    <rPh sb="0" eb="2">
      <t>コウフ</t>
    </rPh>
    <rPh sb="2" eb="4">
      <t>シンセイ</t>
    </rPh>
    <rPh sb="4" eb="6">
      <t>ヨテイ</t>
    </rPh>
    <rPh sb="6" eb="7">
      <t>ガク</t>
    </rPh>
    <rPh sb="9" eb="12">
      <t>ホジョリツ</t>
    </rPh>
    <phoneticPr fontId="1"/>
  </si>
  <si>
    <t>■キャンセルせずに事業者から購入した食材に係る経費及びその処分に要した経費</t>
    <rPh sb="9" eb="12">
      <t>ジギョウシャ</t>
    </rPh>
    <rPh sb="14" eb="16">
      <t>コウニュウ</t>
    </rPh>
    <rPh sb="18" eb="20">
      <t>ショクザイ</t>
    </rPh>
    <rPh sb="21" eb="22">
      <t>カカ</t>
    </rPh>
    <rPh sb="23" eb="25">
      <t>ケイヒ</t>
    </rPh>
    <rPh sb="25" eb="26">
      <t>オヨ</t>
    </rPh>
    <rPh sb="29" eb="31">
      <t>ショブン</t>
    </rPh>
    <rPh sb="32" eb="33">
      <t>ヨウ</t>
    </rPh>
    <rPh sb="35" eb="37">
      <t>ケイヒ</t>
    </rPh>
    <phoneticPr fontId="1"/>
  </si>
  <si>
    <t>■事業者に対して既に発注されていた食材に係る違約金等</t>
    <rPh sb="1" eb="4">
      <t>ジギョウシャ</t>
    </rPh>
    <rPh sb="5" eb="6">
      <t>タイ</t>
    </rPh>
    <rPh sb="8" eb="9">
      <t>スデ</t>
    </rPh>
    <rPh sb="10" eb="12">
      <t>ハッチュウ</t>
    </rPh>
    <rPh sb="17" eb="19">
      <t>ショクザイ</t>
    </rPh>
    <rPh sb="20" eb="21">
      <t>カカ</t>
    </rPh>
    <rPh sb="22" eb="25">
      <t>イヤクキン</t>
    </rPh>
    <rPh sb="25" eb="26">
      <t>トウ</t>
    </rPh>
    <phoneticPr fontId="1"/>
  </si>
  <si>
    <t>■その他返金等に要する経費（保護者に返金する際の銀行振込手数料等）</t>
    <rPh sb="3" eb="4">
      <t>タ</t>
    </rPh>
    <rPh sb="4" eb="6">
      <t>ヘンキン</t>
    </rPh>
    <rPh sb="6" eb="7">
      <t>トウ</t>
    </rPh>
    <rPh sb="8" eb="9">
      <t>ヨウ</t>
    </rPh>
    <rPh sb="11" eb="13">
      <t>ケイヒ</t>
    </rPh>
    <rPh sb="14" eb="17">
      <t>ホゴシャ</t>
    </rPh>
    <rPh sb="18" eb="20">
      <t>ヘンキン</t>
    </rPh>
    <rPh sb="22" eb="23">
      <t>サイ</t>
    </rPh>
    <rPh sb="24" eb="26">
      <t>ギンコウ</t>
    </rPh>
    <rPh sb="26" eb="28">
      <t>フリコミ</t>
    </rPh>
    <rPh sb="28" eb="31">
      <t>テスウリョウ</t>
    </rPh>
    <rPh sb="31" eb="32">
      <t>トウ</t>
    </rPh>
    <phoneticPr fontId="1"/>
  </si>
  <si>
    <t>事業計画協議書</t>
    <rPh sb="0" eb="2">
      <t>ジギョウ</t>
    </rPh>
    <rPh sb="2" eb="4">
      <t>ケイカク</t>
    </rPh>
    <rPh sb="4" eb="6">
      <t>キョウギ</t>
    </rPh>
    <rPh sb="6" eb="7">
      <t>ショ</t>
    </rPh>
    <phoneticPr fontId="1"/>
  </si>
  <si>
    <t>幼稚園番号</t>
    <rPh sb="0" eb="3">
      <t>ヨウチエン</t>
    </rPh>
    <rPh sb="3" eb="5">
      <t>バンゴウ</t>
    </rPh>
    <phoneticPr fontId="1"/>
  </si>
  <si>
    <t>幼稚園名</t>
    <rPh sb="0" eb="3">
      <t>ヨウチエン</t>
    </rPh>
    <rPh sb="3" eb="4">
      <t>メイ</t>
    </rPh>
    <phoneticPr fontId="1"/>
  </si>
  <si>
    <t>担当者名</t>
    <rPh sb="0" eb="3">
      <t>タントウシャ</t>
    </rPh>
    <rPh sb="3" eb="4">
      <t>メイ</t>
    </rPh>
    <phoneticPr fontId="1"/>
  </si>
  <si>
    <t>連絡先</t>
    <rPh sb="0" eb="3">
      <t>レンラクサキ</t>
    </rPh>
    <phoneticPr fontId="1"/>
  </si>
  <si>
    <t>令和元年度
春季休業開始日の前日</t>
    <phoneticPr fontId="1"/>
  </si>
  <si>
    <t>備考欄</t>
    <rPh sb="0" eb="3">
      <t>ビコウラン</t>
    </rPh>
    <phoneticPr fontId="1"/>
  </si>
  <si>
    <t>保護者への返還（予定）時期</t>
    <rPh sb="0" eb="3">
      <t>ホゴシャ</t>
    </rPh>
    <rPh sb="5" eb="7">
      <t>ヘンカン</t>
    </rPh>
    <phoneticPr fontId="1"/>
  </si>
  <si>
    <t>（日数合計）</t>
    <rPh sb="1" eb="3">
      <t>ニッスウ</t>
    </rPh>
    <rPh sb="3" eb="4">
      <t>ゴウ</t>
    </rPh>
    <rPh sb="4" eb="5">
      <t>ケイ</t>
    </rPh>
    <phoneticPr fontId="1"/>
  </si>
  <si>
    <t>交付申請額</t>
    <rPh sb="0" eb="2">
      <t>コウフ</t>
    </rPh>
    <rPh sb="2" eb="4">
      <t>シンセイ</t>
    </rPh>
    <rPh sb="4" eb="5">
      <t>ガク</t>
    </rPh>
    <phoneticPr fontId="1"/>
  </si>
  <si>
    <t>○○幼稚園</t>
    <rPh sb="2" eb="5">
      <t>ヨウチエン</t>
    </rPh>
    <phoneticPr fontId="1"/>
  </si>
  <si>
    <t>××　××</t>
    <phoneticPr fontId="1"/>
  </si>
  <si>
    <t>06-0000-0000</t>
    <phoneticPr fontId="1"/>
  </si>
  <si>
    <t>肉類一式</t>
    <rPh sb="0" eb="2">
      <t>ニクルイ</t>
    </rPh>
    <rPh sb="2" eb="4">
      <t>イッシキ</t>
    </rPh>
    <phoneticPr fontId="1"/>
  </si>
  <si>
    <t>処分費</t>
    <rPh sb="0" eb="2">
      <t>ショブン</t>
    </rPh>
    <rPh sb="2" eb="3">
      <t>ヒ</t>
    </rPh>
    <phoneticPr fontId="1"/>
  </si>
  <si>
    <t>野菜類一式</t>
    <rPh sb="0" eb="2">
      <t>ヤサイ</t>
    </rPh>
    <rPh sb="2" eb="3">
      <t>ルイ</t>
    </rPh>
    <rPh sb="3" eb="5">
      <t>イッシキ</t>
    </rPh>
    <phoneticPr fontId="1"/>
  </si>
  <si>
    <t>キャンセルに係る違約金</t>
    <rPh sb="6" eb="7">
      <t>カカ</t>
    </rPh>
    <rPh sb="8" eb="11">
      <t>イヤクキン</t>
    </rPh>
    <phoneticPr fontId="1"/>
  </si>
  <si>
    <t>振込手数料</t>
    <rPh sb="0" eb="2">
      <t>フリコミ</t>
    </rPh>
    <rPh sb="2" eb="5">
      <t>テスウリョウ</t>
    </rPh>
    <phoneticPr fontId="1"/>
  </si>
  <si>
    <t>牛乳</t>
    <rPh sb="0" eb="2">
      <t>ギュウニュウ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</si>
</sst>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明朝"/>
      <family val="1"/>
      <charset val="128"/>
    </font>
    <font>
      <sz val="11"/>
      <color theme="1"/>
      <name val="ＭＳ Ｐゴシック"/>
      <family val="2"/>
      <charset val="128"/>
      <scheme val="minor"/>
    </font>
    <font>
      <sz val="11"/>
      <color theme="1"/>
      <name val="Meiryo UI"/>
      <family val="3"/>
      <charset val="128"/>
    </font>
    <font>
      <sz val="10"/>
      <color theme="1"/>
      <name val="Meiryo UI"/>
      <family val="3"/>
      <charset val="128"/>
    </font>
    <font>
      <sz val="14"/>
      <color theme="1"/>
      <name val="Meiryo UI"/>
      <family val="3"/>
      <charset val="128"/>
    </font>
    <font>
      <sz val="10"/>
      <name val="Meiryo UI"/>
      <family val="3"/>
      <charset val="128"/>
    </font>
    <font>
      <b/>
      <sz val="12"/>
      <color theme="1"/>
      <name val="Meiryo UI"/>
      <family val="3"/>
      <charset val="128"/>
    </font>
    <font>
      <sz val="11"/>
      <color theme="4"/>
      <name val="Meiryo UI"/>
      <family val="3"/>
      <charset val="128"/>
    </font>
    <font>
      <sz val="10"/>
      <color theme="4"/>
      <name val="Meiryo UI"/>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ashDotDot">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0">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3" fillId="0" borderId="0"/>
    <xf numFmtId="38" fontId="3" fillId="0" borderId="0" applyFont="0" applyFill="0" applyBorder="0" applyAlignment="0" applyProtection="0"/>
    <xf numFmtId="38" fontId="2"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81">
    <xf numFmtId="0" fontId="0" fillId="0" borderId="0" xfId="0">
      <alignment vertical="center"/>
    </xf>
    <xf numFmtId="38" fontId="5" fillId="0" borderId="0" xfId="9" applyFont="1">
      <alignment vertical="center"/>
    </xf>
    <xf numFmtId="0" fontId="5" fillId="0" borderId="0" xfId="0" applyFont="1">
      <alignment vertical="center"/>
    </xf>
    <xf numFmtId="38" fontId="5" fillId="0" borderId="0" xfId="9"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lignment vertical="center"/>
    </xf>
    <xf numFmtId="38" fontId="5" fillId="0" borderId="0" xfId="9" applyFont="1" applyAlignment="1">
      <alignment horizontal="right" vertical="center"/>
    </xf>
    <xf numFmtId="38" fontId="5" fillId="0" borderId="1" xfId="9" applyFont="1" applyBorder="1">
      <alignment vertical="center"/>
    </xf>
    <xf numFmtId="38" fontId="5" fillId="0" borderId="0" xfId="9" applyFont="1" applyBorder="1" applyAlignment="1">
      <alignment vertical="top" wrapText="1"/>
    </xf>
    <xf numFmtId="0" fontId="6" fillId="0" borderId="0" xfId="0" applyFont="1" applyBorder="1" applyAlignment="1">
      <alignment horizontal="center" vertical="center"/>
    </xf>
    <xf numFmtId="0" fontId="6" fillId="0" borderId="0" xfId="0" applyFont="1" applyBorder="1">
      <alignment vertical="center"/>
    </xf>
    <xf numFmtId="0" fontId="6" fillId="0" borderId="0" xfId="0" applyFont="1" applyFill="1" applyBorder="1">
      <alignment vertical="center"/>
    </xf>
    <xf numFmtId="38" fontId="5" fillId="0" borderId="0" xfId="9" applyFont="1" applyBorder="1" applyAlignment="1">
      <alignment vertical="center"/>
    </xf>
    <xf numFmtId="38" fontId="7" fillId="0" borderId="0" xfId="9" applyFont="1" applyAlignment="1">
      <alignment horizontal="center" vertical="center"/>
    </xf>
    <xf numFmtId="38" fontId="5" fillId="0" borderId="0" xfId="9" applyFont="1" applyBorder="1" applyAlignment="1">
      <alignment horizontal="center" vertical="center"/>
    </xf>
    <xf numFmtId="38" fontId="5" fillId="0" borderId="0" xfId="9" applyFont="1" applyBorder="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38" fontId="5" fillId="0" borderId="8" xfId="9" applyFont="1" applyBorder="1" applyAlignment="1">
      <alignment horizontal="center" vertical="center"/>
    </xf>
    <xf numFmtId="38" fontId="5" fillId="0" borderId="10" xfId="9" applyFont="1" applyBorder="1" applyAlignment="1">
      <alignment horizontal="center" vertical="center" wrapText="1"/>
    </xf>
    <xf numFmtId="38" fontId="5" fillId="0" borderId="11" xfId="9" applyFont="1" applyBorder="1" applyAlignment="1">
      <alignment horizontal="center" vertical="center"/>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2" xfId="0" applyFont="1" applyBorder="1" applyAlignment="1">
      <alignment horizontal="center" vertical="center"/>
    </xf>
    <xf numFmtId="0" fontId="5" fillId="0" borderId="12" xfId="0" applyFont="1" applyBorder="1" applyAlignment="1">
      <alignment vertical="center"/>
    </xf>
    <xf numFmtId="0" fontId="5" fillId="0" borderId="12" xfId="0" applyFont="1" applyBorder="1" applyAlignment="1">
      <alignment horizontal="right" vertical="center"/>
    </xf>
    <xf numFmtId="0" fontId="0" fillId="0" borderId="12" xfId="0" applyBorder="1">
      <alignment vertical="center"/>
    </xf>
    <xf numFmtId="0" fontId="5" fillId="0" borderId="12" xfId="0" applyFont="1" applyBorder="1">
      <alignment vertical="center"/>
    </xf>
    <xf numFmtId="176" fontId="6" fillId="0" borderId="4" xfId="0" applyNumberFormat="1" applyFont="1" applyBorder="1" applyAlignment="1">
      <alignment horizontal="center" vertical="center"/>
    </xf>
    <xf numFmtId="0" fontId="6" fillId="0" borderId="7"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6" fillId="0" borderId="6" xfId="0" applyFont="1" applyFill="1" applyBorder="1">
      <alignment vertical="center"/>
    </xf>
    <xf numFmtId="0" fontId="6" fillId="0" borderId="6" xfId="0" applyFont="1" applyBorder="1">
      <alignment vertical="center"/>
    </xf>
    <xf numFmtId="38" fontId="9" fillId="0" borderId="19" xfId="9" applyFont="1" applyBorder="1" applyAlignment="1">
      <alignment horizontal="center" vertical="center"/>
    </xf>
    <xf numFmtId="38" fontId="9" fillId="0" borderId="20" xfId="9" applyFont="1" applyBorder="1">
      <alignment vertical="center"/>
    </xf>
    <xf numFmtId="38" fontId="9" fillId="0" borderId="0" xfId="9" applyFont="1" applyBorder="1" applyAlignment="1">
      <alignment horizontal="center" vertical="center"/>
    </xf>
    <xf numFmtId="38" fontId="9" fillId="0" borderId="0" xfId="9" applyFont="1" applyBorder="1">
      <alignment vertical="center"/>
    </xf>
    <xf numFmtId="38" fontId="7" fillId="0" borderId="0" xfId="9" applyFont="1" applyAlignment="1">
      <alignment horizontal="center" vertical="center"/>
    </xf>
    <xf numFmtId="0" fontId="5" fillId="0" borderId="0" xfId="0" applyFont="1" applyBorder="1" applyAlignment="1">
      <alignment vertical="center" wrapText="1"/>
    </xf>
    <xf numFmtId="0" fontId="5" fillId="0" borderId="0" xfId="0" applyFont="1" applyBorder="1">
      <alignment vertical="center"/>
    </xf>
    <xf numFmtId="38" fontId="5" fillId="0" borderId="21" xfId="9" applyFont="1" applyBorder="1" applyAlignment="1">
      <alignment horizontal="center" vertical="center"/>
    </xf>
    <xf numFmtId="38" fontId="5" fillId="0" borderId="3" xfId="9" applyFont="1" applyBorder="1">
      <alignment vertical="center"/>
    </xf>
    <xf numFmtId="38" fontId="5" fillId="0" borderId="10" xfId="9" applyFont="1" applyBorder="1">
      <alignment vertical="center"/>
    </xf>
    <xf numFmtId="38" fontId="5" fillId="0" borderId="11" xfId="9" applyFont="1" applyBorder="1" applyAlignment="1">
      <alignment vertical="center"/>
    </xf>
    <xf numFmtId="38" fontId="5" fillId="0" borderId="0" xfId="9" applyFont="1" applyBorder="1" applyAlignment="1">
      <alignment vertical="center" wrapText="1"/>
    </xf>
    <xf numFmtId="38" fontId="7" fillId="0" borderId="0" xfId="9" applyFont="1" applyAlignment="1">
      <alignment horizontal="center" vertical="center"/>
    </xf>
    <xf numFmtId="0" fontId="5" fillId="0" borderId="0" xfId="0" applyFont="1" applyBorder="1" applyAlignment="1">
      <alignment vertical="center" wrapText="1"/>
    </xf>
    <xf numFmtId="0" fontId="5" fillId="0" borderId="0" xfId="0" applyFont="1" applyBorder="1">
      <alignment vertical="center"/>
    </xf>
    <xf numFmtId="38" fontId="5" fillId="0" borderId="17" xfId="9" applyFont="1" applyBorder="1" applyAlignment="1">
      <alignment horizontal="center" vertical="center"/>
    </xf>
    <xf numFmtId="38" fontId="5" fillId="0" borderId="18" xfId="9" applyFont="1" applyBorder="1" applyAlignment="1">
      <alignment horizontal="center" vertical="center"/>
    </xf>
    <xf numFmtId="0" fontId="6" fillId="0" borderId="1" xfId="0" applyFont="1" applyBorder="1" applyAlignment="1">
      <alignment horizontal="center" vertical="center"/>
    </xf>
    <xf numFmtId="38" fontId="5" fillId="0" borderId="1" xfId="9" applyFont="1" applyBorder="1" applyAlignment="1">
      <alignment horizontal="center" vertical="center"/>
    </xf>
    <xf numFmtId="38" fontId="5" fillId="0" borderId="2" xfId="9" applyFont="1" applyBorder="1" applyAlignment="1">
      <alignment vertical="center"/>
    </xf>
    <xf numFmtId="0" fontId="8" fillId="0" borderId="1" xfId="0" applyFont="1" applyBorder="1" applyAlignment="1">
      <alignment horizontal="center" vertical="center"/>
    </xf>
    <xf numFmtId="176" fontId="6" fillId="0" borderId="1" xfId="0" applyNumberFormat="1" applyFont="1" applyBorder="1" applyAlignment="1">
      <alignment horizontal="center" vertical="center"/>
    </xf>
    <xf numFmtId="38" fontId="5" fillId="0" borderId="13" xfId="9" applyFont="1" applyBorder="1" applyAlignment="1">
      <alignment vertical="center" wrapText="1"/>
    </xf>
    <xf numFmtId="38" fontId="5" fillId="0" borderId="14" xfId="9" applyFont="1" applyBorder="1" applyAlignment="1">
      <alignment vertical="center" wrapText="1"/>
    </xf>
    <xf numFmtId="38" fontId="5" fillId="0" borderId="15" xfId="9" applyFont="1" applyBorder="1" applyAlignment="1">
      <alignment vertical="center" wrapText="1"/>
    </xf>
    <xf numFmtId="38" fontId="5" fillId="0" borderId="16" xfId="9" applyFont="1" applyBorder="1" applyAlignment="1">
      <alignment vertical="center"/>
    </xf>
    <xf numFmtId="38" fontId="5" fillId="0" borderId="7" xfId="9" applyFont="1" applyBorder="1" applyAlignment="1">
      <alignment vertical="center"/>
    </xf>
    <xf numFmtId="38" fontId="5" fillId="0" borderId="5" xfId="9" applyFont="1" applyBorder="1" applyAlignment="1">
      <alignment vertical="center"/>
    </xf>
    <xf numFmtId="38" fontId="5" fillId="0" borderId="16" xfId="9" applyFont="1" applyBorder="1" applyAlignment="1">
      <alignment vertical="center" wrapText="1"/>
    </xf>
    <xf numFmtId="38" fontId="5" fillId="0" borderId="7" xfId="9" applyFont="1" applyBorder="1" applyAlignment="1">
      <alignment vertical="center" wrapText="1"/>
    </xf>
    <xf numFmtId="38" fontId="5" fillId="0" borderId="5" xfId="9" applyFont="1" applyBorder="1" applyAlignment="1">
      <alignment vertical="center" wrapText="1"/>
    </xf>
    <xf numFmtId="38" fontId="5" fillId="0" borderId="9" xfId="9" applyFont="1" applyBorder="1" applyAlignment="1">
      <alignment horizontal="center" vertical="center"/>
    </xf>
    <xf numFmtId="38" fontId="5" fillId="0" borderId="10" xfId="9" applyFont="1" applyBorder="1" applyAlignment="1">
      <alignment horizontal="center" vertical="center"/>
    </xf>
    <xf numFmtId="38" fontId="5" fillId="0" borderId="22" xfId="9" applyFont="1" applyBorder="1" applyAlignment="1">
      <alignment horizontal="center" vertical="center"/>
    </xf>
    <xf numFmtId="38" fontId="5" fillId="0" borderId="23" xfId="9" applyFont="1" applyBorder="1" applyAlignment="1">
      <alignment horizontal="center" vertical="center"/>
    </xf>
    <xf numFmtId="0" fontId="5" fillId="0" borderId="1" xfId="0" applyFont="1" applyFill="1" applyBorder="1" applyAlignment="1">
      <alignment horizontal="center" vertical="center"/>
    </xf>
    <xf numFmtId="38" fontId="5" fillId="0" borderId="1" xfId="9" applyFont="1" applyFill="1" applyBorder="1" applyAlignment="1">
      <alignment horizontal="center" vertical="center"/>
    </xf>
    <xf numFmtId="0" fontId="10" fillId="0" borderId="1" xfId="0" applyFont="1" applyFill="1" applyBorder="1" applyAlignment="1">
      <alignment horizontal="center" vertical="center"/>
    </xf>
    <xf numFmtId="38" fontId="10" fillId="0" borderId="1" xfId="9" applyFont="1" applyFill="1" applyBorder="1" applyAlignment="1">
      <alignment horizontal="center" vertical="center"/>
    </xf>
    <xf numFmtId="176" fontId="11" fillId="0" borderId="1" xfId="0" applyNumberFormat="1" applyFont="1" applyBorder="1" applyAlignment="1">
      <alignment horizontal="center" vertical="center"/>
    </xf>
    <xf numFmtId="176" fontId="11" fillId="0" borderId="3" xfId="0" applyNumberFormat="1" applyFont="1" applyBorder="1" applyAlignment="1">
      <alignment horizontal="center" vertical="center"/>
    </xf>
    <xf numFmtId="0" fontId="11" fillId="0" borderId="1" xfId="0" applyFont="1" applyBorder="1" applyAlignment="1">
      <alignment horizontal="center" vertical="center"/>
    </xf>
    <xf numFmtId="55" fontId="11" fillId="0" borderId="1" xfId="0" applyNumberFormat="1" applyFont="1" applyBorder="1" applyAlignment="1">
      <alignment horizontal="center" vertical="center"/>
    </xf>
    <xf numFmtId="0" fontId="11" fillId="0" borderId="1" xfId="0" applyNumberFormat="1" applyFont="1" applyBorder="1" applyAlignment="1">
      <alignment horizontal="center" vertical="center"/>
    </xf>
    <xf numFmtId="38" fontId="10" fillId="0" borderId="1" xfId="9" applyFont="1" applyBorder="1">
      <alignment vertical="center"/>
    </xf>
  </cellXfs>
  <cellStyles count="10">
    <cellStyle name="桁区切り" xfId="9" builtinId="6"/>
    <cellStyle name="桁区切り 2" xfId="4"/>
    <cellStyle name="桁区切り 3" xfId="6"/>
    <cellStyle name="桁区切り 4" xfId="7"/>
    <cellStyle name="標準" xfId="0" builtinId="0"/>
    <cellStyle name="標準 2" xfId="1"/>
    <cellStyle name="標準 2 2" xfId="8"/>
    <cellStyle name="標準 3" xfId="2"/>
    <cellStyle name="標準 4" xfId="3"/>
    <cellStyle name="標準 5" xfId="5"/>
  </cellStyles>
  <dxfs count="6">
    <dxf>
      <font>
        <b/>
        <i val="0"/>
        <color rgb="FFFF0000"/>
      </font>
      <fill>
        <patternFill>
          <bgColor rgb="FFFFFF00"/>
        </patternFill>
      </fill>
    </dxf>
    <dxf>
      <fill>
        <patternFill>
          <bgColor rgb="FFFFFF66"/>
        </patternFill>
      </fill>
    </dxf>
    <dxf>
      <font>
        <b/>
        <i val="0"/>
        <color rgb="FFFF0000"/>
      </font>
      <fill>
        <patternFill>
          <bgColor rgb="FFFFFF00"/>
        </patternFill>
      </fill>
    </dxf>
    <dxf>
      <fill>
        <patternFill>
          <bgColor rgb="FFFFFF66"/>
        </patternFill>
      </fill>
    </dxf>
    <dxf>
      <font>
        <b/>
        <i val="0"/>
        <color rgb="FFFF0000"/>
      </font>
      <fill>
        <patternFill>
          <bgColor rgb="FFFFFF00"/>
        </patternFill>
      </fill>
    </dxf>
    <dxf>
      <fill>
        <patternFill>
          <bgColor rgb="FFFFFF66"/>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235322</xdr:colOff>
      <xdr:row>3</xdr:row>
      <xdr:rowOff>22412</xdr:rowOff>
    </xdr:from>
    <xdr:to>
      <xdr:col>2</xdr:col>
      <xdr:colOff>593910</xdr:colOff>
      <xdr:row>15</xdr:row>
      <xdr:rowOff>369794</xdr:rowOff>
    </xdr:to>
    <xdr:sp macro="" textlink="">
      <xdr:nvSpPr>
        <xdr:cNvPr id="2" name="左中かっこ 1"/>
        <xdr:cNvSpPr/>
      </xdr:nvSpPr>
      <xdr:spPr>
        <a:xfrm>
          <a:off x="3227293" y="862853"/>
          <a:ext cx="358588" cy="4146176"/>
        </a:xfrm>
        <a:prstGeom prst="leftBrace">
          <a:avLst>
            <a:gd name="adj1" fmla="val 8333"/>
            <a:gd name="adj2" fmla="val 19802"/>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997324</xdr:colOff>
      <xdr:row>4</xdr:row>
      <xdr:rowOff>156882</xdr:rowOff>
    </xdr:from>
    <xdr:to>
      <xdr:col>2</xdr:col>
      <xdr:colOff>179294</xdr:colOff>
      <xdr:row>7</xdr:row>
      <xdr:rowOff>179294</xdr:rowOff>
    </xdr:to>
    <xdr:sp macro="" textlink="">
      <xdr:nvSpPr>
        <xdr:cNvPr id="3" name="正方形/長方形 2"/>
        <xdr:cNvSpPr/>
      </xdr:nvSpPr>
      <xdr:spPr>
        <a:xfrm>
          <a:off x="1277471" y="1277470"/>
          <a:ext cx="1893794" cy="862853"/>
        </a:xfrm>
        <a:prstGeom prst="rect">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eiryo UI" panose="020B0604030504040204" pitchFamily="50" charset="-128"/>
              <a:ea typeface="Meiryo UI" panose="020B0604030504040204" pitchFamily="50" charset="-128"/>
            </a:rPr>
            <a:t>黄色で着色している箇所を</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rPr>
            <a:t>埋めてください。</a:t>
          </a:r>
        </a:p>
      </xdr:txBody>
    </xdr:sp>
    <xdr:clientData/>
  </xdr:twoCellAnchor>
  <xdr:twoCellAnchor>
    <xdr:from>
      <xdr:col>4</xdr:col>
      <xdr:colOff>39219</xdr:colOff>
      <xdr:row>17</xdr:row>
      <xdr:rowOff>72841</xdr:rowOff>
    </xdr:from>
    <xdr:to>
      <xdr:col>5</xdr:col>
      <xdr:colOff>1400734</xdr:colOff>
      <xdr:row>18</xdr:row>
      <xdr:rowOff>78445</xdr:rowOff>
    </xdr:to>
    <xdr:sp macro="" textlink="">
      <xdr:nvSpPr>
        <xdr:cNvPr id="4" name="右中かっこ 3"/>
        <xdr:cNvSpPr/>
      </xdr:nvSpPr>
      <xdr:spPr>
        <a:xfrm rot="16200000">
          <a:off x="7126939" y="4123768"/>
          <a:ext cx="285751" cy="2784662"/>
        </a:xfrm>
        <a:prstGeom prst="rightBrace">
          <a:avLst>
            <a:gd name="adj1" fmla="val 8333"/>
            <a:gd name="adj2" fmla="val 49195"/>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656667</xdr:colOff>
      <xdr:row>15</xdr:row>
      <xdr:rowOff>302559</xdr:rowOff>
    </xdr:from>
    <xdr:to>
      <xdr:col>5</xdr:col>
      <xdr:colOff>717177</xdr:colOff>
      <xdr:row>17</xdr:row>
      <xdr:rowOff>33619</xdr:rowOff>
    </xdr:to>
    <xdr:sp macro="" textlink="">
      <xdr:nvSpPr>
        <xdr:cNvPr id="5" name="正方形/長方形 4"/>
        <xdr:cNvSpPr/>
      </xdr:nvSpPr>
      <xdr:spPr>
        <a:xfrm>
          <a:off x="6494932" y="4941794"/>
          <a:ext cx="1483657" cy="392207"/>
        </a:xfrm>
        <a:prstGeom prst="rect">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Meiryo UI" panose="020B0604030504040204" pitchFamily="50" charset="-128"/>
              <a:ea typeface="Meiryo UI" panose="020B0604030504040204" pitchFamily="50" charset="-128"/>
            </a:rPr>
            <a:t>自動で計算されます</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xdr:col>
      <xdr:colOff>45943</xdr:colOff>
      <xdr:row>17</xdr:row>
      <xdr:rowOff>79565</xdr:rowOff>
    </xdr:from>
    <xdr:to>
      <xdr:col>3</xdr:col>
      <xdr:colOff>1389532</xdr:colOff>
      <xdr:row>18</xdr:row>
      <xdr:rowOff>85169</xdr:rowOff>
    </xdr:to>
    <xdr:sp macro="" textlink="">
      <xdr:nvSpPr>
        <xdr:cNvPr id="6" name="右中かっこ 5"/>
        <xdr:cNvSpPr/>
      </xdr:nvSpPr>
      <xdr:spPr>
        <a:xfrm rot="16200000">
          <a:off x="2922494" y="2783543"/>
          <a:ext cx="285751" cy="5478560"/>
        </a:xfrm>
        <a:prstGeom prst="rightBrace">
          <a:avLst>
            <a:gd name="adj1" fmla="val 8333"/>
            <a:gd name="adj2" fmla="val 36104"/>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1167657</xdr:colOff>
      <xdr:row>15</xdr:row>
      <xdr:rowOff>302559</xdr:rowOff>
    </xdr:from>
    <xdr:to>
      <xdr:col>2</xdr:col>
      <xdr:colOff>168089</xdr:colOff>
      <xdr:row>17</xdr:row>
      <xdr:rowOff>17931</xdr:rowOff>
    </xdr:to>
    <xdr:sp macro="" textlink="">
      <xdr:nvSpPr>
        <xdr:cNvPr id="7" name="正方形/長方形 6"/>
        <xdr:cNvSpPr/>
      </xdr:nvSpPr>
      <xdr:spPr>
        <a:xfrm>
          <a:off x="1447804" y="4941794"/>
          <a:ext cx="1712256" cy="376519"/>
        </a:xfrm>
        <a:prstGeom prst="rect">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Meiryo UI" panose="020B0604030504040204" pitchFamily="50" charset="-128"/>
              <a:ea typeface="Meiryo UI" panose="020B0604030504040204" pitchFamily="50" charset="-128"/>
            </a:rPr>
            <a:t>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100851</xdr:colOff>
      <xdr:row>3</xdr:row>
      <xdr:rowOff>22412</xdr:rowOff>
    </xdr:from>
    <xdr:to>
      <xdr:col>2</xdr:col>
      <xdr:colOff>459439</xdr:colOff>
      <xdr:row>15</xdr:row>
      <xdr:rowOff>369794</xdr:rowOff>
    </xdr:to>
    <xdr:sp macro="" textlink="">
      <xdr:nvSpPr>
        <xdr:cNvPr id="2" name="左中かっこ 1"/>
        <xdr:cNvSpPr/>
      </xdr:nvSpPr>
      <xdr:spPr>
        <a:xfrm>
          <a:off x="3092822" y="862853"/>
          <a:ext cx="358588" cy="4146176"/>
        </a:xfrm>
        <a:prstGeom prst="leftBrace">
          <a:avLst>
            <a:gd name="adj1" fmla="val 8333"/>
            <a:gd name="adj2" fmla="val 19802"/>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862853</xdr:colOff>
      <xdr:row>4</xdr:row>
      <xdr:rowOff>156882</xdr:rowOff>
    </xdr:from>
    <xdr:to>
      <xdr:col>2</xdr:col>
      <xdr:colOff>44823</xdr:colOff>
      <xdr:row>7</xdr:row>
      <xdr:rowOff>179294</xdr:rowOff>
    </xdr:to>
    <xdr:sp macro="" textlink="">
      <xdr:nvSpPr>
        <xdr:cNvPr id="3" name="正方形/長方形 2"/>
        <xdr:cNvSpPr/>
      </xdr:nvSpPr>
      <xdr:spPr>
        <a:xfrm>
          <a:off x="1143000" y="1277470"/>
          <a:ext cx="1893794" cy="862853"/>
        </a:xfrm>
        <a:prstGeom prst="rect">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eiryo UI" panose="020B0604030504040204" pitchFamily="50" charset="-128"/>
              <a:ea typeface="Meiryo UI" panose="020B0604030504040204" pitchFamily="50" charset="-128"/>
            </a:rPr>
            <a:t>黄色で着色している箇所を</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rPr>
            <a:t>埋めてください。</a:t>
          </a:r>
        </a:p>
      </xdr:txBody>
    </xdr:sp>
    <xdr:clientData/>
  </xdr:twoCellAnchor>
  <xdr:twoCellAnchor>
    <xdr:from>
      <xdr:col>4</xdr:col>
      <xdr:colOff>26894</xdr:colOff>
      <xdr:row>17</xdr:row>
      <xdr:rowOff>117664</xdr:rowOff>
    </xdr:from>
    <xdr:to>
      <xdr:col>5</xdr:col>
      <xdr:colOff>1388409</xdr:colOff>
      <xdr:row>18</xdr:row>
      <xdr:rowOff>123268</xdr:rowOff>
    </xdr:to>
    <xdr:sp macro="" textlink="">
      <xdr:nvSpPr>
        <xdr:cNvPr id="4" name="右中かっこ 3"/>
        <xdr:cNvSpPr/>
      </xdr:nvSpPr>
      <xdr:spPr>
        <a:xfrm rot="16200000">
          <a:off x="7114614" y="4168591"/>
          <a:ext cx="285751" cy="2784662"/>
        </a:xfrm>
        <a:prstGeom prst="rightBrace">
          <a:avLst>
            <a:gd name="adj1" fmla="val 8333"/>
            <a:gd name="adj2" fmla="val 49195"/>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644342</xdr:colOff>
      <xdr:row>15</xdr:row>
      <xdr:rowOff>347382</xdr:rowOff>
    </xdr:from>
    <xdr:to>
      <xdr:col>5</xdr:col>
      <xdr:colOff>704852</xdr:colOff>
      <xdr:row>17</xdr:row>
      <xdr:rowOff>78442</xdr:rowOff>
    </xdr:to>
    <xdr:sp macro="" textlink="">
      <xdr:nvSpPr>
        <xdr:cNvPr id="5" name="正方形/長方形 4"/>
        <xdr:cNvSpPr/>
      </xdr:nvSpPr>
      <xdr:spPr>
        <a:xfrm>
          <a:off x="6482607" y="4986617"/>
          <a:ext cx="1483657" cy="392207"/>
        </a:xfrm>
        <a:prstGeom prst="rect">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Meiryo UI" panose="020B0604030504040204" pitchFamily="50" charset="-128"/>
              <a:ea typeface="Meiryo UI" panose="020B0604030504040204" pitchFamily="50" charset="-128"/>
            </a:rPr>
            <a:t>自動で計算されます</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xdr:col>
      <xdr:colOff>33618</xdr:colOff>
      <xdr:row>17</xdr:row>
      <xdr:rowOff>124388</xdr:rowOff>
    </xdr:from>
    <xdr:to>
      <xdr:col>3</xdr:col>
      <xdr:colOff>1377207</xdr:colOff>
      <xdr:row>18</xdr:row>
      <xdr:rowOff>129992</xdr:rowOff>
    </xdr:to>
    <xdr:sp macro="" textlink="">
      <xdr:nvSpPr>
        <xdr:cNvPr id="6" name="右中かっこ 5"/>
        <xdr:cNvSpPr/>
      </xdr:nvSpPr>
      <xdr:spPr>
        <a:xfrm rot="16200000">
          <a:off x="2910169" y="2828366"/>
          <a:ext cx="285751" cy="5478560"/>
        </a:xfrm>
        <a:prstGeom prst="rightBrace">
          <a:avLst>
            <a:gd name="adj1" fmla="val 8333"/>
            <a:gd name="adj2" fmla="val 36104"/>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1155332</xdr:colOff>
      <xdr:row>15</xdr:row>
      <xdr:rowOff>347382</xdr:rowOff>
    </xdr:from>
    <xdr:to>
      <xdr:col>2</xdr:col>
      <xdr:colOff>155764</xdr:colOff>
      <xdr:row>17</xdr:row>
      <xdr:rowOff>62754</xdr:rowOff>
    </xdr:to>
    <xdr:sp macro="" textlink="">
      <xdr:nvSpPr>
        <xdr:cNvPr id="7" name="正方形/長方形 6"/>
        <xdr:cNvSpPr/>
      </xdr:nvSpPr>
      <xdr:spPr>
        <a:xfrm>
          <a:off x="1435479" y="4986617"/>
          <a:ext cx="1712256" cy="376519"/>
        </a:xfrm>
        <a:prstGeom prst="rect">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Meiryo UI" panose="020B0604030504040204" pitchFamily="50" charset="-128"/>
              <a:ea typeface="Meiryo UI" panose="020B0604030504040204" pitchFamily="50" charset="-128"/>
            </a:rPr>
            <a:t>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view="pageBreakPreview" zoomScale="85" zoomScaleNormal="100" zoomScaleSheetLayoutView="85" workbookViewId="0">
      <selection activeCell="A2" sqref="A2:F2"/>
    </sheetView>
  </sheetViews>
  <sheetFormatPr defaultRowHeight="15.75"/>
  <cols>
    <col min="1" max="1" width="3.625" style="1" bestFit="1" customWidth="1"/>
    <col min="2" max="2" width="35.625" style="1" customWidth="1"/>
    <col min="3" max="6" width="18.625" style="1" customWidth="1"/>
    <col min="7" max="16384" width="9" style="1"/>
  </cols>
  <sheetData>
    <row r="1" spans="1:7" ht="21.75" customHeight="1">
      <c r="F1" s="2"/>
    </row>
    <row r="2" spans="1:7" ht="21.75" customHeight="1">
      <c r="A2" s="48" t="s">
        <v>26</v>
      </c>
      <c r="B2" s="48"/>
      <c r="C2" s="48"/>
      <c r="D2" s="48"/>
      <c r="E2" s="48"/>
      <c r="F2" s="48"/>
    </row>
    <row r="3" spans="1:7" ht="21.75" customHeight="1">
      <c r="A3" s="14"/>
      <c r="B3" s="14"/>
      <c r="C3" s="14"/>
      <c r="D3" s="14"/>
      <c r="E3" s="14"/>
      <c r="F3" s="14"/>
    </row>
    <row r="4" spans="1:7" ht="21.75" customHeight="1">
      <c r="E4" s="1" t="s">
        <v>27</v>
      </c>
      <c r="F4" s="71"/>
    </row>
    <row r="5" spans="1:7" ht="21.75" customHeight="1">
      <c r="E5" s="13" t="s">
        <v>28</v>
      </c>
      <c r="F5" s="72"/>
    </row>
    <row r="6" spans="1:7" ht="21.75" customHeight="1">
      <c r="D6" s="3"/>
      <c r="E6" s="3" t="s">
        <v>29</v>
      </c>
      <c r="F6" s="71"/>
    </row>
    <row r="7" spans="1:7" ht="21.75" customHeight="1">
      <c r="D7" s="3"/>
      <c r="E7" s="3" t="s">
        <v>30</v>
      </c>
      <c r="F7" s="71"/>
    </row>
    <row r="8" spans="1:7" ht="21.75" customHeight="1">
      <c r="D8" s="3"/>
      <c r="E8" s="3"/>
      <c r="F8" s="6"/>
    </row>
    <row r="9" spans="1:7" s="2" customFormat="1" ht="30" customHeight="1">
      <c r="A9" s="4" t="s">
        <v>8</v>
      </c>
      <c r="B9" s="50" t="s">
        <v>13</v>
      </c>
      <c r="C9" s="50"/>
      <c r="D9" s="29">
        <v>43892</v>
      </c>
      <c r="E9" s="30" t="s">
        <v>6</v>
      </c>
      <c r="F9" s="23" t="s">
        <v>31</v>
      </c>
    </row>
    <row r="10" spans="1:7" s="2" customFormat="1" ht="9" customHeight="1">
      <c r="A10" s="4"/>
      <c r="B10" s="6"/>
      <c r="C10" s="6"/>
      <c r="D10" s="31"/>
      <c r="E10" s="10"/>
      <c r="F10" s="22"/>
    </row>
    <row r="11" spans="1:7" s="2" customFormat="1" ht="30" customHeight="1">
      <c r="A11" s="4" t="s">
        <v>9</v>
      </c>
      <c r="B11" s="50" t="s">
        <v>14</v>
      </c>
      <c r="C11" s="50"/>
      <c r="D11" s="32"/>
      <c r="E11" s="10" t="s">
        <v>7</v>
      </c>
      <c r="F11" s="32"/>
    </row>
    <row r="12" spans="1:7" s="2" customFormat="1" ht="30" customHeight="1">
      <c r="A12" s="4" t="s">
        <v>10</v>
      </c>
      <c r="B12" s="49" t="s">
        <v>16</v>
      </c>
      <c r="C12" s="49"/>
      <c r="D12" s="33"/>
      <c r="E12" s="10" t="s">
        <v>6</v>
      </c>
      <c r="F12" s="32"/>
    </row>
    <row r="13" spans="1:7" s="2" customFormat="1" ht="30" customHeight="1">
      <c r="A13" s="4"/>
      <c r="B13" s="5"/>
      <c r="C13" s="18" t="s">
        <v>34</v>
      </c>
      <c r="D13" s="53"/>
      <c r="E13" s="53"/>
      <c r="F13" s="11" t="s">
        <v>17</v>
      </c>
    </row>
    <row r="14" spans="1:7" s="2" customFormat="1" ht="30" customHeight="1">
      <c r="A14" s="4" t="s">
        <v>11</v>
      </c>
      <c r="B14" s="17" t="s">
        <v>15</v>
      </c>
      <c r="C14" s="18" t="s">
        <v>18</v>
      </c>
      <c r="D14" s="53"/>
      <c r="E14" s="53"/>
      <c r="F14" s="12" t="s">
        <v>19</v>
      </c>
    </row>
    <row r="15" spans="1:7" s="2" customFormat="1" ht="30" customHeight="1">
      <c r="A15" s="4"/>
      <c r="B15" s="6"/>
      <c r="C15" s="18" t="s">
        <v>20</v>
      </c>
      <c r="D15" s="56">
        <f>+D13*D14</f>
        <v>0</v>
      </c>
      <c r="E15" s="56"/>
      <c r="F15" s="34" t="s">
        <v>19</v>
      </c>
    </row>
    <row r="16" spans="1:7" s="2" customFormat="1" ht="30" customHeight="1">
      <c r="A16" s="4" t="s">
        <v>12</v>
      </c>
      <c r="B16" s="17" t="s">
        <v>33</v>
      </c>
      <c r="C16" s="18"/>
      <c r="D16" s="57"/>
      <c r="E16" s="57"/>
      <c r="F16" s="35"/>
      <c r="G16" s="6"/>
    </row>
    <row r="17" spans="1:7" s="2" customFormat="1" ht="21.75" customHeight="1">
      <c r="A17" s="24"/>
      <c r="B17" s="25"/>
      <c r="C17" s="26"/>
      <c r="D17" s="27"/>
      <c r="E17" s="27"/>
      <c r="F17" s="28"/>
      <c r="G17" s="6"/>
    </row>
    <row r="18" spans="1:7" s="2" customFormat="1" ht="21.75" customHeight="1">
      <c r="C18" s="6"/>
      <c r="D18" s="6"/>
      <c r="E18" s="6"/>
      <c r="F18" s="6"/>
    </row>
    <row r="19" spans="1:7" ht="21.75" customHeight="1" thickBot="1">
      <c r="E19" s="7"/>
      <c r="F19" s="7" t="s">
        <v>3</v>
      </c>
    </row>
    <row r="20" spans="1:7" ht="51" customHeight="1" thickBot="1">
      <c r="A20" s="67" t="s">
        <v>5</v>
      </c>
      <c r="B20" s="68"/>
      <c r="C20" s="20" t="s">
        <v>1</v>
      </c>
      <c r="D20" s="20" t="s">
        <v>2</v>
      </c>
      <c r="E20" s="20" t="s">
        <v>22</v>
      </c>
      <c r="F20" s="21" t="s">
        <v>21</v>
      </c>
    </row>
    <row r="21" spans="1:7" ht="21.75" customHeight="1">
      <c r="A21" s="58" t="s">
        <v>23</v>
      </c>
      <c r="B21" s="59"/>
      <c r="C21" s="59"/>
      <c r="D21" s="59"/>
      <c r="E21" s="60"/>
      <c r="F21" s="51">
        <f>+D15*172</f>
        <v>0</v>
      </c>
    </row>
    <row r="22" spans="1:7" ht="30" customHeight="1">
      <c r="A22" s="19">
        <v>1</v>
      </c>
      <c r="B22" s="8"/>
      <c r="C22" s="8"/>
      <c r="D22" s="8"/>
      <c r="E22" s="8">
        <f>+D22*0.75</f>
        <v>0</v>
      </c>
      <c r="F22" s="52"/>
    </row>
    <row r="23" spans="1:7" ht="30" customHeight="1">
      <c r="A23" s="19">
        <v>2</v>
      </c>
      <c r="B23" s="8"/>
      <c r="C23" s="8"/>
      <c r="D23" s="8"/>
      <c r="E23" s="8">
        <f t="shared" ref="E23:E24" si="0">+D23*0.75</f>
        <v>0</v>
      </c>
      <c r="F23" s="52"/>
    </row>
    <row r="24" spans="1:7" ht="30" customHeight="1">
      <c r="A24" s="19">
        <v>3</v>
      </c>
      <c r="B24" s="8"/>
      <c r="C24" s="8"/>
      <c r="D24" s="8"/>
      <c r="E24" s="8">
        <f t="shared" si="0"/>
        <v>0</v>
      </c>
      <c r="F24" s="52"/>
    </row>
    <row r="25" spans="1:7" ht="21.75" customHeight="1">
      <c r="A25" s="61" t="s">
        <v>24</v>
      </c>
      <c r="B25" s="62"/>
      <c r="C25" s="62"/>
      <c r="D25" s="62"/>
      <c r="E25" s="63"/>
      <c r="F25" s="52"/>
    </row>
    <row r="26" spans="1:7" ht="30" customHeight="1">
      <c r="A26" s="19">
        <v>1</v>
      </c>
      <c r="B26" s="8"/>
      <c r="C26" s="8"/>
      <c r="D26" s="8"/>
      <c r="E26" s="8">
        <f t="shared" ref="E26:E28" si="1">+D26*0.75</f>
        <v>0</v>
      </c>
      <c r="F26" s="52"/>
    </row>
    <row r="27" spans="1:7" ht="30" customHeight="1">
      <c r="A27" s="19">
        <v>2</v>
      </c>
      <c r="B27" s="8"/>
      <c r="C27" s="8"/>
      <c r="D27" s="8"/>
      <c r="E27" s="8">
        <f t="shared" si="1"/>
        <v>0</v>
      </c>
      <c r="F27" s="52"/>
    </row>
    <row r="28" spans="1:7" ht="30" customHeight="1">
      <c r="A28" s="19">
        <v>3</v>
      </c>
      <c r="B28" s="8"/>
      <c r="C28" s="8"/>
      <c r="D28" s="8"/>
      <c r="E28" s="8">
        <f t="shared" si="1"/>
        <v>0</v>
      </c>
      <c r="F28" s="52"/>
    </row>
    <row r="29" spans="1:7" ht="21.75" customHeight="1">
      <c r="A29" s="64" t="s">
        <v>25</v>
      </c>
      <c r="B29" s="65"/>
      <c r="C29" s="65"/>
      <c r="D29" s="65"/>
      <c r="E29" s="66"/>
      <c r="F29" s="52"/>
    </row>
    <row r="30" spans="1:7" ht="30" customHeight="1">
      <c r="A30" s="19">
        <v>1</v>
      </c>
      <c r="B30" s="8"/>
      <c r="C30" s="8"/>
      <c r="D30" s="8"/>
      <c r="E30" s="8">
        <f>+D30*0.75</f>
        <v>0</v>
      </c>
      <c r="F30" s="52"/>
    </row>
    <row r="31" spans="1:7" ht="30" customHeight="1">
      <c r="A31" s="19">
        <v>2</v>
      </c>
      <c r="B31" s="8"/>
      <c r="C31" s="8"/>
      <c r="D31" s="8"/>
      <c r="E31" s="8">
        <f t="shared" ref="E31:E32" si="2">+D31*0.75</f>
        <v>0</v>
      </c>
      <c r="F31" s="52"/>
    </row>
    <row r="32" spans="1:7" ht="30" customHeight="1" thickBot="1">
      <c r="A32" s="43">
        <v>3</v>
      </c>
      <c r="B32" s="44"/>
      <c r="C32" s="44"/>
      <c r="D32" s="44"/>
      <c r="E32" s="44">
        <f t="shared" si="2"/>
        <v>0</v>
      </c>
      <c r="F32" s="52"/>
    </row>
    <row r="33" spans="1:7" ht="30" customHeight="1" thickBot="1">
      <c r="A33" s="69" t="s">
        <v>0</v>
      </c>
      <c r="B33" s="70"/>
      <c r="C33" s="45">
        <f>SUM(C22:C24)+SUM(C26:C28)+SUM(C30:C32)</f>
        <v>0</v>
      </c>
      <c r="D33" s="45">
        <f>SUM(D22:D24)+SUM(D26:D28)+SUM(D30:D32)</f>
        <v>0</v>
      </c>
      <c r="E33" s="45">
        <f t="shared" ref="E33" si="3">SUM(E22:E24)+SUM(E26:E28)+SUM(E30:E32)</f>
        <v>0</v>
      </c>
      <c r="F33" s="46">
        <f>+F21</f>
        <v>0</v>
      </c>
    </row>
    <row r="34" spans="1:7" ht="21.75" customHeight="1" thickBot="1">
      <c r="A34" s="15"/>
      <c r="B34" s="15"/>
      <c r="C34" s="16"/>
      <c r="D34" s="16"/>
      <c r="E34" s="16"/>
      <c r="F34" s="15"/>
    </row>
    <row r="35" spans="1:7" ht="30" customHeight="1" thickTop="1" thickBot="1">
      <c r="A35" s="15"/>
      <c r="B35" s="15"/>
      <c r="C35" s="16"/>
      <c r="D35" s="16"/>
      <c r="E35" s="36" t="s">
        <v>35</v>
      </c>
      <c r="F35" s="37">
        <f>MIN(E33,F33)</f>
        <v>0</v>
      </c>
    </row>
    <row r="36" spans="1:7" ht="21.75" customHeight="1" thickTop="1">
      <c r="A36" s="15"/>
      <c r="B36" s="15"/>
      <c r="C36" s="16"/>
      <c r="D36" s="16"/>
      <c r="E36" s="38"/>
      <c r="F36" s="39"/>
      <c r="G36" s="16"/>
    </row>
    <row r="37" spans="1:7" ht="21.75" customHeight="1">
      <c r="A37" s="55" t="s">
        <v>32</v>
      </c>
      <c r="B37" s="55"/>
      <c r="C37" s="55"/>
      <c r="D37" s="55"/>
      <c r="E37" s="55"/>
      <c r="F37" s="55"/>
      <c r="G37" s="16"/>
    </row>
    <row r="38" spans="1:7" ht="50.1" customHeight="1">
      <c r="A38" s="54"/>
      <c r="B38" s="54"/>
      <c r="C38" s="54"/>
      <c r="D38" s="54"/>
      <c r="E38" s="54"/>
      <c r="F38" s="54"/>
    </row>
    <row r="39" spans="1:7" s="2" customFormat="1" ht="21.75" customHeight="1"/>
    <row r="40" spans="1:7" ht="21.75" customHeight="1">
      <c r="A40" s="47" t="s">
        <v>4</v>
      </c>
      <c r="B40" s="47"/>
      <c r="C40" s="47"/>
      <c r="D40" s="47"/>
      <c r="E40" s="47"/>
      <c r="F40" s="47"/>
    </row>
    <row r="41" spans="1:7" ht="21.75" customHeight="1">
      <c r="A41" s="9"/>
      <c r="B41" s="9"/>
      <c r="C41" s="9"/>
      <c r="D41" s="9"/>
      <c r="E41" s="9"/>
      <c r="F41" s="9"/>
    </row>
  </sheetData>
  <mergeCells count="17">
    <mergeCell ref="A33:B33"/>
    <mergeCell ref="A40:F40"/>
    <mergeCell ref="A2:F2"/>
    <mergeCell ref="B12:C12"/>
    <mergeCell ref="B11:C11"/>
    <mergeCell ref="B9:C9"/>
    <mergeCell ref="F21:F32"/>
    <mergeCell ref="D13:E13"/>
    <mergeCell ref="A38:F38"/>
    <mergeCell ref="A37:F37"/>
    <mergeCell ref="D14:E14"/>
    <mergeCell ref="D15:E15"/>
    <mergeCell ref="D16:E16"/>
    <mergeCell ref="A21:E21"/>
    <mergeCell ref="A25:E25"/>
    <mergeCell ref="A29:E29"/>
    <mergeCell ref="A20:B20"/>
  </mergeCells>
  <phoneticPr fontId="1"/>
  <conditionalFormatting sqref="D11:D12 F11:F12 D13:E14 D16:E16 F4:F7">
    <cfRule type="containsBlanks" dxfId="5" priority="3">
      <formula>LEN(TRIM(D4))=0</formula>
    </cfRule>
  </conditionalFormatting>
  <conditionalFormatting sqref="F35">
    <cfRule type="cellIs" dxfId="4" priority="1" operator="greaterThan">
      <formula>0</formula>
    </cfRule>
  </conditionalFormatting>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85" zoomScaleNormal="100" zoomScaleSheetLayoutView="85" workbookViewId="0">
      <selection activeCell="A2" sqref="A2:F2"/>
    </sheetView>
  </sheetViews>
  <sheetFormatPr defaultRowHeight="15.75"/>
  <cols>
    <col min="1" max="1" width="3.625" style="1" bestFit="1" customWidth="1"/>
    <col min="2" max="2" width="35.625" style="1" customWidth="1"/>
    <col min="3" max="6" width="18.625" style="1" customWidth="1"/>
    <col min="7" max="16384" width="9" style="1"/>
  </cols>
  <sheetData>
    <row r="1" spans="1:7" ht="21.75" customHeight="1">
      <c r="F1" s="2"/>
    </row>
    <row r="2" spans="1:7" ht="21.75" customHeight="1">
      <c r="A2" s="48" t="s">
        <v>26</v>
      </c>
      <c r="B2" s="48"/>
      <c r="C2" s="48"/>
      <c r="D2" s="48"/>
      <c r="E2" s="48"/>
      <c r="F2" s="48"/>
    </row>
    <row r="3" spans="1:7" ht="21.75" customHeight="1">
      <c r="A3" s="40"/>
      <c r="B3" s="40"/>
      <c r="C3" s="40"/>
      <c r="D3" s="40"/>
      <c r="E3" s="40"/>
      <c r="F3" s="40"/>
    </row>
    <row r="4" spans="1:7" ht="21.75" customHeight="1">
      <c r="E4" s="1" t="s">
        <v>27</v>
      </c>
      <c r="F4" s="73">
        <v>123456</v>
      </c>
    </row>
    <row r="5" spans="1:7" ht="21.75" customHeight="1">
      <c r="E5" s="13" t="s">
        <v>28</v>
      </c>
      <c r="F5" s="74" t="s">
        <v>36</v>
      </c>
    </row>
    <row r="6" spans="1:7" ht="21.75" customHeight="1">
      <c r="D6" s="3"/>
      <c r="E6" s="3" t="s">
        <v>29</v>
      </c>
      <c r="F6" s="73" t="s">
        <v>37</v>
      </c>
    </row>
    <row r="7" spans="1:7" ht="21.75" customHeight="1">
      <c r="D7" s="3"/>
      <c r="E7" s="3" t="s">
        <v>30</v>
      </c>
      <c r="F7" s="73" t="s">
        <v>38</v>
      </c>
    </row>
    <row r="8" spans="1:7" ht="21.75" customHeight="1">
      <c r="D8" s="3"/>
      <c r="E8" s="3"/>
      <c r="F8" s="42"/>
    </row>
    <row r="9" spans="1:7" s="2" customFormat="1" ht="30" customHeight="1">
      <c r="A9" s="4" t="s">
        <v>8</v>
      </c>
      <c r="B9" s="50" t="s">
        <v>13</v>
      </c>
      <c r="C9" s="50"/>
      <c r="D9" s="29">
        <v>43892</v>
      </c>
      <c r="E9" s="30" t="s">
        <v>6</v>
      </c>
      <c r="F9" s="23" t="s">
        <v>31</v>
      </c>
    </row>
    <row r="10" spans="1:7" s="2" customFormat="1" ht="9" customHeight="1">
      <c r="A10" s="4"/>
      <c r="B10" s="42"/>
      <c r="C10" s="42"/>
      <c r="D10" s="31"/>
      <c r="E10" s="10"/>
      <c r="F10" s="22"/>
    </row>
    <row r="11" spans="1:7" s="2" customFormat="1" ht="30" customHeight="1">
      <c r="A11" s="4" t="s">
        <v>9</v>
      </c>
      <c r="B11" s="50" t="s">
        <v>14</v>
      </c>
      <c r="C11" s="50"/>
      <c r="D11" s="75">
        <v>43892</v>
      </c>
      <c r="E11" s="10" t="s">
        <v>7</v>
      </c>
      <c r="F11" s="75">
        <v>43909</v>
      </c>
    </row>
    <row r="12" spans="1:7" s="2" customFormat="1" ht="30" customHeight="1">
      <c r="A12" s="4" t="s">
        <v>10</v>
      </c>
      <c r="B12" s="49" t="s">
        <v>16</v>
      </c>
      <c r="C12" s="49"/>
      <c r="D12" s="76">
        <v>43892</v>
      </c>
      <c r="E12" s="10" t="s">
        <v>6</v>
      </c>
      <c r="F12" s="75">
        <v>43894</v>
      </c>
    </row>
    <row r="13" spans="1:7" s="2" customFormat="1" ht="30" customHeight="1">
      <c r="A13" s="4"/>
      <c r="B13" s="41"/>
      <c r="C13" s="18" t="s">
        <v>34</v>
      </c>
      <c r="D13" s="77">
        <v>3</v>
      </c>
      <c r="E13" s="77"/>
      <c r="F13" s="11" t="s">
        <v>17</v>
      </c>
    </row>
    <row r="14" spans="1:7" s="2" customFormat="1" ht="30" customHeight="1">
      <c r="A14" s="4" t="s">
        <v>11</v>
      </c>
      <c r="B14" s="17" t="s">
        <v>15</v>
      </c>
      <c r="C14" s="18" t="s">
        <v>18</v>
      </c>
      <c r="D14" s="77">
        <f>20*2+20*2+20*2</f>
        <v>120</v>
      </c>
      <c r="E14" s="77"/>
      <c r="F14" s="12" t="s">
        <v>19</v>
      </c>
    </row>
    <row r="15" spans="1:7" s="2" customFormat="1" ht="30" customHeight="1">
      <c r="A15" s="4"/>
      <c r="B15" s="42"/>
      <c r="C15" s="18" t="s">
        <v>20</v>
      </c>
      <c r="D15" s="56">
        <f>+D13*D14</f>
        <v>360</v>
      </c>
      <c r="E15" s="56"/>
      <c r="F15" s="34" t="s">
        <v>19</v>
      </c>
    </row>
    <row r="16" spans="1:7" s="2" customFormat="1" ht="30" customHeight="1">
      <c r="A16" s="4" t="s">
        <v>12</v>
      </c>
      <c r="B16" s="17" t="s">
        <v>33</v>
      </c>
      <c r="C16" s="18"/>
      <c r="D16" s="78">
        <v>43922</v>
      </c>
      <c r="E16" s="79"/>
      <c r="F16" s="35"/>
      <c r="G16" s="42"/>
    </row>
    <row r="17" spans="1:7" s="2" customFormat="1" ht="21.75" customHeight="1">
      <c r="A17" s="24"/>
      <c r="B17" s="25"/>
      <c r="C17" s="26"/>
      <c r="D17" s="27"/>
      <c r="E17" s="27"/>
      <c r="F17" s="28"/>
      <c r="G17" s="42"/>
    </row>
    <row r="18" spans="1:7" s="2" customFormat="1" ht="21.75" customHeight="1">
      <c r="C18" s="42"/>
      <c r="D18" s="42"/>
      <c r="E18" s="42"/>
      <c r="F18" s="42"/>
    </row>
    <row r="19" spans="1:7" ht="21.75" customHeight="1" thickBot="1">
      <c r="E19" s="7"/>
      <c r="F19" s="7" t="s">
        <v>3</v>
      </c>
    </row>
    <row r="20" spans="1:7" ht="51" customHeight="1" thickBot="1">
      <c r="A20" s="67" t="s">
        <v>5</v>
      </c>
      <c r="B20" s="68"/>
      <c r="C20" s="20" t="s">
        <v>1</v>
      </c>
      <c r="D20" s="20" t="s">
        <v>2</v>
      </c>
      <c r="E20" s="20" t="s">
        <v>22</v>
      </c>
      <c r="F20" s="21" t="s">
        <v>21</v>
      </c>
    </row>
    <row r="21" spans="1:7" ht="21.75" customHeight="1">
      <c r="A21" s="58" t="s">
        <v>23</v>
      </c>
      <c r="B21" s="59"/>
      <c r="C21" s="59"/>
      <c r="D21" s="59"/>
      <c r="E21" s="60"/>
      <c r="F21" s="51">
        <f>+D15*172</f>
        <v>61920</v>
      </c>
    </row>
    <row r="22" spans="1:7" ht="30" customHeight="1">
      <c r="A22" s="19">
        <v>1</v>
      </c>
      <c r="B22" s="80" t="s">
        <v>41</v>
      </c>
      <c r="C22" s="80">
        <v>17000</v>
      </c>
      <c r="D22" s="80">
        <v>17000</v>
      </c>
      <c r="E22" s="8">
        <f>+D22*0.75</f>
        <v>12750</v>
      </c>
      <c r="F22" s="52"/>
    </row>
    <row r="23" spans="1:7" ht="30" customHeight="1">
      <c r="A23" s="19">
        <v>2</v>
      </c>
      <c r="B23" s="80" t="s">
        <v>39</v>
      </c>
      <c r="C23" s="80">
        <v>18000</v>
      </c>
      <c r="D23" s="80">
        <v>18000</v>
      </c>
      <c r="E23" s="8">
        <f t="shared" ref="E23:E25" si="0">+D23*0.75</f>
        <v>13500</v>
      </c>
      <c r="F23" s="52"/>
    </row>
    <row r="24" spans="1:7" ht="30" customHeight="1">
      <c r="A24" s="19">
        <v>3</v>
      </c>
      <c r="B24" s="80" t="s">
        <v>44</v>
      </c>
      <c r="C24" s="80">
        <v>23000</v>
      </c>
      <c r="D24" s="80">
        <v>20000</v>
      </c>
      <c r="E24" s="8">
        <f t="shared" ref="E24" si="1">+D24*0.75</f>
        <v>15000</v>
      </c>
      <c r="F24" s="52"/>
    </row>
    <row r="25" spans="1:7" ht="30" customHeight="1">
      <c r="A25" s="19">
        <v>4</v>
      </c>
      <c r="B25" s="80" t="s">
        <v>40</v>
      </c>
      <c r="C25" s="80">
        <v>15000</v>
      </c>
      <c r="D25" s="80">
        <v>13000</v>
      </c>
      <c r="E25" s="8">
        <f t="shared" si="0"/>
        <v>9750</v>
      </c>
      <c r="F25" s="52"/>
    </row>
    <row r="26" spans="1:7" ht="21.75" customHeight="1">
      <c r="A26" s="61" t="s">
        <v>24</v>
      </c>
      <c r="B26" s="62"/>
      <c r="C26" s="62"/>
      <c r="D26" s="62"/>
      <c r="E26" s="63"/>
      <c r="F26" s="52"/>
    </row>
    <row r="27" spans="1:7" ht="30" customHeight="1">
      <c r="A27" s="19">
        <v>1</v>
      </c>
      <c r="B27" s="80"/>
      <c r="C27" s="8"/>
      <c r="D27" s="8"/>
      <c r="E27" s="8">
        <f t="shared" ref="E27:E29" si="2">+D27*0.75</f>
        <v>0</v>
      </c>
      <c r="F27" s="52"/>
    </row>
    <row r="28" spans="1:7" ht="30" customHeight="1">
      <c r="A28" s="19">
        <v>2</v>
      </c>
      <c r="B28" s="8"/>
      <c r="C28" s="8"/>
      <c r="D28" s="8"/>
      <c r="E28" s="8">
        <f t="shared" si="2"/>
        <v>0</v>
      </c>
      <c r="F28" s="52"/>
    </row>
    <row r="29" spans="1:7" ht="30" customHeight="1">
      <c r="A29" s="19">
        <v>3</v>
      </c>
      <c r="B29" s="8"/>
      <c r="C29" s="8"/>
      <c r="D29" s="8"/>
      <c r="E29" s="8">
        <f t="shared" si="2"/>
        <v>0</v>
      </c>
      <c r="F29" s="52"/>
    </row>
    <row r="30" spans="1:7" ht="21.75" customHeight="1">
      <c r="A30" s="64" t="s">
        <v>25</v>
      </c>
      <c r="B30" s="65"/>
      <c r="C30" s="65"/>
      <c r="D30" s="65"/>
      <c r="E30" s="66"/>
      <c r="F30" s="52"/>
    </row>
    <row r="31" spans="1:7" ht="30" customHeight="1">
      <c r="A31" s="19">
        <v>1</v>
      </c>
      <c r="B31" s="80" t="s">
        <v>43</v>
      </c>
      <c r="C31" s="80">
        <v>11000</v>
      </c>
      <c r="D31" s="80">
        <v>11000</v>
      </c>
      <c r="E31" s="8">
        <f>+D31*0.75</f>
        <v>8250</v>
      </c>
      <c r="F31" s="52"/>
    </row>
    <row r="32" spans="1:7" ht="30" customHeight="1">
      <c r="A32" s="19">
        <v>2</v>
      </c>
      <c r="B32" s="8"/>
      <c r="C32" s="8"/>
      <c r="D32" s="8"/>
      <c r="E32" s="8">
        <f t="shared" ref="E32:E33" si="3">+D32*0.75</f>
        <v>0</v>
      </c>
      <c r="F32" s="52"/>
    </row>
    <row r="33" spans="1:7" ht="30" customHeight="1" thickBot="1">
      <c r="A33" s="43">
        <v>3</v>
      </c>
      <c r="B33" s="44"/>
      <c r="C33" s="44"/>
      <c r="D33" s="44"/>
      <c r="E33" s="44">
        <f t="shared" si="3"/>
        <v>0</v>
      </c>
      <c r="F33" s="52"/>
    </row>
    <row r="34" spans="1:7" ht="30" customHeight="1" thickBot="1">
      <c r="A34" s="69" t="s">
        <v>0</v>
      </c>
      <c r="B34" s="70"/>
      <c r="C34" s="45">
        <f>SUM(C22:C25)+SUM(C27:C29)+SUM(C31:C33)</f>
        <v>84000</v>
      </c>
      <c r="D34" s="45">
        <f>SUM(D22:D25)+SUM(D27:D29)+SUM(D31:D33)</f>
        <v>79000</v>
      </c>
      <c r="E34" s="45">
        <f t="shared" ref="E34" si="4">SUM(E22:E25)+SUM(E27:E29)+SUM(E31:E33)</f>
        <v>59250</v>
      </c>
      <c r="F34" s="46">
        <f>+F21</f>
        <v>61920</v>
      </c>
    </row>
    <row r="35" spans="1:7" ht="21.75" customHeight="1" thickBot="1">
      <c r="A35" s="15"/>
      <c r="B35" s="15"/>
      <c r="C35" s="16"/>
      <c r="D35" s="16"/>
      <c r="E35" s="16"/>
      <c r="F35" s="15"/>
    </row>
    <row r="36" spans="1:7" ht="30" customHeight="1" thickTop="1" thickBot="1">
      <c r="A36" s="15"/>
      <c r="B36" s="15"/>
      <c r="C36" s="16"/>
      <c r="D36" s="16"/>
      <c r="E36" s="36" t="s">
        <v>35</v>
      </c>
      <c r="F36" s="37">
        <f>MIN(E34,F34)</f>
        <v>59250</v>
      </c>
    </row>
    <row r="37" spans="1:7" ht="21.75" customHeight="1" thickTop="1">
      <c r="A37" s="15"/>
      <c r="B37" s="15"/>
      <c r="C37" s="16"/>
      <c r="D37" s="16"/>
      <c r="E37" s="38"/>
      <c r="F37" s="39"/>
      <c r="G37" s="16"/>
    </row>
    <row r="38" spans="1:7" ht="21.75" customHeight="1">
      <c r="A38" s="55" t="s">
        <v>32</v>
      </c>
      <c r="B38" s="55"/>
      <c r="C38" s="55"/>
      <c r="D38" s="55"/>
      <c r="E38" s="55"/>
      <c r="F38" s="55"/>
      <c r="G38" s="16"/>
    </row>
    <row r="39" spans="1:7" ht="50.1" customHeight="1">
      <c r="A39" s="54"/>
      <c r="B39" s="54"/>
      <c r="C39" s="54"/>
      <c r="D39" s="54"/>
      <c r="E39" s="54"/>
      <c r="F39" s="54"/>
    </row>
    <row r="40" spans="1:7" s="2" customFormat="1" ht="21.75" customHeight="1"/>
    <row r="41" spans="1:7" ht="21.75" customHeight="1">
      <c r="A41" s="47" t="s">
        <v>4</v>
      </c>
      <c r="B41" s="47"/>
      <c r="C41" s="47"/>
      <c r="D41" s="47"/>
      <c r="E41" s="47"/>
      <c r="F41" s="47"/>
    </row>
    <row r="42" spans="1:7" ht="21.75" customHeight="1">
      <c r="A42" s="9"/>
      <c r="B42" s="9"/>
      <c r="C42" s="9"/>
      <c r="D42" s="9"/>
      <c r="E42" s="9"/>
      <c r="F42" s="9"/>
    </row>
  </sheetData>
  <mergeCells count="17">
    <mergeCell ref="A34:B34"/>
    <mergeCell ref="A38:F38"/>
    <mergeCell ref="A39:F39"/>
    <mergeCell ref="A41:F41"/>
    <mergeCell ref="D15:E15"/>
    <mergeCell ref="D16:E16"/>
    <mergeCell ref="A20:B20"/>
    <mergeCell ref="A21:E21"/>
    <mergeCell ref="F21:F33"/>
    <mergeCell ref="A26:E26"/>
    <mergeCell ref="A30:E30"/>
    <mergeCell ref="A2:F2"/>
    <mergeCell ref="B9:C9"/>
    <mergeCell ref="B11:C11"/>
    <mergeCell ref="B12:C12"/>
    <mergeCell ref="D13:E13"/>
    <mergeCell ref="D14:E14"/>
  </mergeCells>
  <phoneticPr fontId="1"/>
  <conditionalFormatting sqref="D11:D12 F11:F12 D13:E14 D16:E16 F4:F7">
    <cfRule type="containsBlanks" dxfId="3" priority="2">
      <formula>LEN(TRIM(D4))=0</formula>
    </cfRule>
  </conditionalFormatting>
  <conditionalFormatting sqref="F36">
    <cfRule type="cellIs" dxfId="2" priority="1" operator="greaterThan">
      <formula>0</formula>
    </cfRule>
  </conditionalFormatting>
  <pageMargins left="0.7" right="0.7"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85" zoomScaleNormal="100" zoomScaleSheetLayoutView="85" workbookViewId="0">
      <selection activeCell="A2" sqref="A2:F2"/>
    </sheetView>
  </sheetViews>
  <sheetFormatPr defaultRowHeight="15.75"/>
  <cols>
    <col min="1" max="1" width="3.625" style="1" bestFit="1" customWidth="1"/>
    <col min="2" max="2" width="35.625" style="1" customWidth="1"/>
    <col min="3" max="6" width="18.625" style="1" customWidth="1"/>
    <col min="7" max="16384" width="9" style="1"/>
  </cols>
  <sheetData>
    <row r="1" spans="1:7" ht="21.75" customHeight="1">
      <c r="F1" s="2"/>
    </row>
    <row r="2" spans="1:7" ht="21.75" customHeight="1">
      <c r="A2" s="48" t="s">
        <v>26</v>
      </c>
      <c r="B2" s="48"/>
      <c r="C2" s="48"/>
      <c r="D2" s="48"/>
      <c r="E2" s="48"/>
      <c r="F2" s="48"/>
    </row>
    <row r="3" spans="1:7" ht="21.75" customHeight="1">
      <c r="A3" s="40"/>
      <c r="B3" s="40"/>
      <c r="C3" s="40"/>
      <c r="D3" s="40"/>
      <c r="E3" s="40"/>
      <c r="F3" s="40"/>
    </row>
    <row r="4" spans="1:7" ht="21.75" customHeight="1">
      <c r="E4" s="1" t="s">
        <v>27</v>
      </c>
      <c r="F4" s="73">
        <v>123456</v>
      </c>
    </row>
    <row r="5" spans="1:7" ht="21.75" customHeight="1">
      <c r="E5" s="13" t="s">
        <v>28</v>
      </c>
      <c r="F5" s="74" t="s">
        <v>36</v>
      </c>
    </row>
    <row r="6" spans="1:7" ht="21.75" customHeight="1">
      <c r="D6" s="3"/>
      <c r="E6" s="3" t="s">
        <v>29</v>
      </c>
      <c r="F6" s="73" t="s">
        <v>37</v>
      </c>
    </row>
    <row r="7" spans="1:7" ht="21.75" customHeight="1">
      <c r="D7" s="3"/>
      <c r="E7" s="3" t="s">
        <v>30</v>
      </c>
      <c r="F7" s="73" t="s">
        <v>38</v>
      </c>
    </row>
    <row r="8" spans="1:7" ht="21.75" customHeight="1">
      <c r="D8" s="3"/>
      <c r="E8" s="3"/>
      <c r="F8" s="42"/>
    </row>
    <row r="9" spans="1:7" s="2" customFormat="1" ht="30" customHeight="1">
      <c r="A9" s="4" t="s">
        <v>8</v>
      </c>
      <c r="B9" s="50" t="s">
        <v>13</v>
      </c>
      <c r="C9" s="50"/>
      <c r="D9" s="29">
        <v>43892</v>
      </c>
      <c r="E9" s="30" t="s">
        <v>6</v>
      </c>
      <c r="F9" s="23" t="s">
        <v>31</v>
      </c>
    </row>
    <row r="10" spans="1:7" s="2" customFormat="1" ht="9" customHeight="1">
      <c r="A10" s="4"/>
      <c r="B10" s="42"/>
      <c r="C10" s="42"/>
      <c r="D10" s="31"/>
      <c r="E10" s="10"/>
      <c r="F10" s="22"/>
    </row>
    <row r="11" spans="1:7" s="2" customFormat="1" ht="30" customHeight="1">
      <c r="A11" s="4" t="s">
        <v>9</v>
      </c>
      <c r="B11" s="50" t="s">
        <v>14</v>
      </c>
      <c r="C11" s="50"/>
      <c r="D11" s="75">
        <v>43892</v>
      </c>
      <c r="E11" s="10" t="s">
        <v>7</v>
      </c>
      <c r="F11" s="75">
        <v>43909</v>
      </c>
    </row>
    <row r="12" spans="1:7" s="2" customFormat="1" ht="30" customHeight="1">
      <c r="A12" s="4" t="s">
        <v>10</v>
      </c>
      <c r="B12" s="49" t="s">
        <v>16</v>
      </c>
      <c r="C12" s="49"/>
      <c r="D12" s="76">
        <v>43892</v>
      </c>
      <c r="E12" s="10" t="s">
        <v>6</v>
      </c>
      <c r="F12" s="75">
        <v>43894</v>
      </c>
    </row>
    <row r="13" spans="1:7" s="2" customFormat="1" ht="30" customHeight="1">
      <c r="A13" s="4"/>
      <c r="B13" s="41"/>
      <c r="C13" s="18" t="s">
        <v>34</v>
      </c>
      <c r="D13" s="77">
        <v>3</v>
      </c>
      <c r="E13" s="77"/>
      <c r="F13" s="11" t="s">
        <v>17</v>
      </c>
    </row>
    <row r="14" spans="1:7" s="2" customFormat="1" ht="30" customHeight="1">
      <c r="A14" s="4" t="s">
        <v>11</v>
      </c>
      <c r="B14" s="17" t="s">
        <v>15</v>
      </c>
      <c r="C14" s="18" t="s">
        <v>18</v>
      </c>
      <c r="D14" s="77">
        <f>20*2+20*2+20*2</f>
        <v>120</v>
      </c>
      <c r="E14" s="77"/>
      <c r="F14" s="12" t="s">
        <v>19</v>
      </c>
    </row>
    <row r="15" spans="1:7" s="2" customFormat="1" ht="30" customHeight="1">
      <c r="A15" s="4"/>
      <c r="B15" s="42"/>
      <c r="C15" s="18" t="s">
        <v>20</v>
      </c>
      <c r="D15" s="56">
        <f>+D13*D14</f>
        <v>360</v>
      </c>
      <c r="E15" s="56"/>
      <c r="F15" s="34" t="s">
        <v>19</v>
      </c>
    </row>
    <row r="16" spans="1:7" s="2" customFormat="1" ht="30" customHeight="1">
      <c r="A16" s="4" t="s">
        <v>12</v>
      </c>
      <c r="B16" s="17" t="s">
        <v>33</v>
      </c>
      <c r="C16" s="18"/>
      <c r="D16" s="78">
        <v>43922</v>
      </c>
      <c r="E16" s="79"/>
      <c r="F16" s="35"/>
      <c r="G16" s="42"/>
    </row>
    <row r="17" spans="1:7" s="2" customFormat="1" ht="21.75" customHeight="1">
      <c r="A17" s="24"/>
      <c r="B17" s="25"/>
      <c r="C17" s="26"/>
      <c r="D17" s="27"/>
      <c r="E17" s="27"/>
      <c r="F17" s="28"/>
      <c r="G17" s="42"/>
    </row>
    <row r="18" spans="1:7" s="2" customFormat="1" ht="21.75" customHeight="1">
      <c r="C18" s="42"/>
      <c r="D18" s="42"/>
      <c r="E18" s="42"/>
      <c r="F18" s="42"/>
    </row>
    <row r="19" spans="1:7" ht="21.75" customHeight="1" thickBot="1">
      <c r="E19" s="7"/>
      <c r="F19" s="7" t="s">
        <v>3</v>
      </c>
    </row>
    <row r="20" spans="1:7" ht="51" customHeight="1" thickBot="1">
      <c r="A20" s="67" t="s">
        <v>5</v>
      </c>
      <c r="B20" s="68"/>
      <c r="C20" s="20" t="s">
        <v>1</v>
      </c>
      <c r="D20" s="20" t="s">
        <v>2</v>
      </c>
      <c r="E20" s="20" t="s">
        <v>22</v>
      </c>
      <c r="F20" s="21" t="s">
        <v>21</v>
      </c>
    </row>
    <row r="21" spans="1:7" ht="21.75" customHeight="1">
      <c r="A21" s="58" t="s">
        <v>23</v>
      </c>
      <c r="B21" s="59"/>
      <c r="C21" s="59"/>
      <c r="D21" s="59"/>
      <c r="E21" s="60"/>
      <c r="F21" s="51">
        <f>+D15*172</f>
        <v>61920</v>
      </c>
    </row>
    <row r="22" spans="1:7" ht="30" customHeight="1">
      <c r="A22" s="19">
        <v>1</v>
      </c>
      <c r="B22" s="80"/>
      <c r="C22" s="8"/>
      <c r="D22" s="8"/>
      <c r="E22" s="8">
        <f>+D22*0.75</f>
        <v>0</v>
      </c>
      <c r="F22" s="52"/>
    </row>
    <row r="23" spans="1:7" ht="30" customHeight="1">
      <c r="A23" s="19">
        <v>2</v>
      </c>
      <c r="B23" s="80"/>
      <c r="C23" s="8"/>
      <c r="D23" s="8"/>
      <c r="E23" s="8">
        <f t="shared" ref="E23:E24" si="0">+D23*0.75</f>
        <v>0</v>
      </c>
      <c r="F23" s="52"/>
    </row>
    <row r="24" spans="1:7" ht="30" customHeight="1">
      <c r="A24" s="19">
        <v>3</v>
      </c>
      <c r="B24" s="80"/>
      <c r="C24" s="8"/>
      <c r="D24" s="8"/>
      <c r="E24" s="8">
        <f t="shared" si="0"/>
        <v>0</v>
      </c>
      <c r="F24" s="52"/>
    </row>
    <row r="25" spans="1:7" ht="21.75" customHeight="1">
      <c r="A25" s="61" t="s">
        <v>24</v>
      </c>
      <c r="B25" s="62"/>
      <c r="C25" s="62"/>
      <c r="D25" s="62"/>
      <c r="E25" s="63"/>
      <c r="F25" s="52"/>
    </row>
    <row r="26" spans="1:7" ht="30" customHeight="1">
      <c r="A26" s="19">
        <v>1</v>
      </c>
      <c r="B26" s="80" t="s">
        <v>42</v>
      </c>
      <c r="C26" s="80">
        <v>100000</v>
      </c>
      <c r="D26" s="80">
        <v>100000</v>
      </c>
      <c r="E26" s="8">
        <f t="shared" ref="E26:E28" si="1">+D26*0.75</f>
        <v>75000</v>
      </c>
      <c r="F26" s="52"/>
    </row>
    <row r="27" spans="1:7" ht="30" customHeight="1">
      <c r="A27" s="19">
        <v>2</v>
      </c>
      <c r="B27" s="8"/>
      <c r="C27" s="8"/>
      <c r="D27" s="8"/>
      <c r="E27" s="8">
        <f t="shared" si="1"/>
        <v>0</v>
      </c>
      <c r="F27" s="52"/>
    </row>
    <row r="28" spans="1:7" ht="30" customHeight="1">
      <c r="A28" s="19">
        <v>3</v>
      </c>
      <c r="B28" s="8"/>
      <c r="C28" s="8"/>
      <c r="D28" s="8"/>
      <c r="E28" s="8">
        <f t="shared" si="1"/>
        <v>0</v>
      </c>
      <c r="F28" s="52"/>
    </row>
    <row r="29" spans="1:7" ht="21.75" customHeight="1">
      <c r="A29" s="64" t="s">
        <v>25</v>
      </c>
      <c r="B29" s="65"/>
      <c r="C29" s="65"/>
      <c r="D29" s="65"/>
      <c r="E29" s="66"/>
      <c r="F29" s="52"/>
    </row>
    <row r="30" spans="1:7" ht="30" customHeight="1">
      <c r="A30" s="19">
        <v>1</v>
      </c>
      <c r="B30" s="80" t="s">
        <v>43</v>
      </c>
      <c r="C30" s="80">
        <v>11000</v>
      </c>
      <c r="D30" s="80">
        <v>11000</v>
      </c>
      <c r="E30" s="8">
        <f>+D30*0.75</f>
        <v>8250</v>
      </c>
      <c r="F30" s="52"/>
    </row>
    <row r="31" spans="1:7" ht="30" customHeight="1">
      <c r="A31" s="19">
        <v>2</v>
      </c>
      <c r="B31" s="8"/>
      <c r="C31" s="8"/>
      <c r="D31" s="8"/>
      <c r="E31" s="8">
        <f t="shared" ref="E31:E32" si="2">+D31*0.75</f>
        <v>0</v>
      </c>
      <c r="F31" s="52"/>
    </row>
    <row r="32" spans="1:7" ht="30" customHeight="1" thickBot="1">
      <c r="A32" s="43">
        <v>3</v>
      </c>
      <c r="B32" s="44"/>
      <c r="C32" s="44"/>
      <c r="D32" s="44"/>
      <c r="E32" s="44">
        <f t="shared" si="2"/>
        <v>0</v>
      </c>
      <c r="F32" s="52"/>
    </row>
    <row r="33" spans="1:7" ht="30" customHeight="1" thickBot="1">
      <c r="A33" s="69" t="s">
        <v>0</v>
      </c>
      <c r="B33" s="70"/>
      <c r="C33" s="45">
        <f>SUM(C22:C24)+SUM(C26:C28)+SUM(C30:C32)</f>
        <v>111000</v>
      </c>
      <c r="D33" s="45">
        <f>SUM(D22:D24)+SUM(D26:D28)+SUM(D30:D32)</f>
        <v>111000</v>
      </c>
      <c r="E33" s="45">
        <f>SUM(E22:E24)+SUM(E26:E28)+SUM(E30:E32)</f>
        <v>83250</v>
      </c>
      <c r="F33" s="46">
        <f>+F21</f>
        <v>61920</v>
      </c>
    </row>
    <row r="34" spans="1:7" ht="21.75" customHeight="1" thickBot="1">
      <c r="A34" s="15"/>
      <c r="B34" s="15"/>
      <c r="C34" s="16"/>
      <c r="D34" s="16"/>
      <c r="E34" s="16"/>
      <c r="F34" s="15"/>
    </row>
    <row r="35" spans="1:7" ht="30" customHeight="1" thickTop="1" thickBot="1">
      <c r="A35" s="15"/>
      <c r="B35" s="15"/>
      <c r="C35" s="16"/>
      <c r="D35" s="16"/>
      <c r="E35" s="36" t="s">
        <v>35</v>
      </c>
      <c r="F35" s="37">
        <f>MIN(E33,F33)</f>
        <v>61920</v>
      </c>
    </row>
    <row r="36" spans="1:7" ht="21.75" customHeight="1" thickTop="1">
      <c r="A36" s="15"/>
      <c r="B36" s="15"/>
      <c r="C36" s="16"/>
      <c r="D36" s="16"/>
      <c r="E36" s="38"/>
      <c r="F36" s="39"/>
      <c r="G36" s="16"/>
    </row>
    <row r="37" spans="1:7" ht="21.75" customHeight="1">
      <c r="A37" s="55" t="s">
        <v>32</v>
      </c>
      <c r="B37" s="55"/>
      <c r="C37" s="55"/>
      <c r="D37" s="55"/>
      <c r="E37" s="55"/>
      <c r="F37" s="55"/>
      <c r="G37" s="16"/>
    </row>
    <row r="38" spans="1:7" ht="50.1" customHeight="1">
      <c r="A38" s="54"/>
      <c r="B38" s="54"/>
      <c r="C38" s="54"/>
      <c r="D38" s="54"/>
      <c r="E38" s="54"/>
      <c r="F38" s="54"/>
    </row>
    <row r="39" spans="1:7" s="2" customFormat="1" ht="21.75" customHeight="1"/>
    <row r="40" spans="1:7" ht="21.75" customHeight="1">
      <c r="A40" s="47" t="s">
        <v>4</v>
      </c>
      <c r="B40" s="47"/>
      <c r="C40" s="47"/>
      <c r="D40" s="47"/>
      <c r="E40" s="47"/>
      <c r="F40" s="47"/>
    </row>
    <row r="41" spans="1:7" ht="21.75" customHeight="1">
      <c r="A41" s="9"/>
      <c r="B41" s="9"/>
      <c r="C41" s="9"/>
      <c r="D41" s="9"/>
      <c r="E41" s="9"/>
      <c r="F41" s="9"/>
    </row>
  </sheetData>
  <mergeCells count="17">
    <mergeCell ref="A33:B33"/>
    <mergeCell ref="A37:F37"/>
    <mergeCell ref="A38:F38"/>
    <mergeCell ref="A40:F40"/>
    <mergeCell ref="D15:E15"/>
    <mergeCell ref="D16:E16"/>
    <mergeCell ref="A20:B20"/>
    <mergeCell ref="A21:E21"/>
    <mergeCell ref="F21:F32"/>
    <mergeCell ref="A25:E25"/>
    <mergeCell ref="A29:E29"/>
    <mergeCell ref="A2:F2"/>
    <mergeCell ref="B9:C9"/>
    <mergeCell ref="B11:C11"/>
    <mergeCell ref="B12:C12"/>
    <mergeCell ref="D13:E13"/>
    <mergeCell ref="D14:E14"/>
  </mergeCells>
  <phoneticPr fontId="1"/>
  <conditionalFormatting sqref="D11:D12 F11:F12 D13:E14 D16:E16 F4:F7">
    <cfRule type="containsBlanks" dxfId="1" priority="3">
      <formula>LEN(TRIM(D4))=0</formula>
    </cfRule>
  </conditionalFormatting>
  <conditionalFormatting sqref="F35">
    <cfRule type="cellIs" dxfId="0" priority="1" operator="greaterThan">
      <formula>0</formula>
    </cfRule>
  </conditionalFormatting>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事業計画協議書</vt:lpstr>
      <vt:lpstr>記入例①</vt:lpstr>
      <vt:lpstr>記入例②</vt:lpstr>
      <vt:lpstr>記入例①!Print_Area</vt:lpstr>
      <vt:lpstr>記入例②!Print_Area</vt:lpstr>
      <vt:lpstr>事業計画協議書!Print_Area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2020-08-19T08:22:11Z</cp:lastPrinted>
  <dcterms:created xsi:type="dcterms:W3CDTF">2011-06-14T05:32:50Z</dcterms:created>
  <dcterms:modified xsi:type="dcterms:W3CDTF">2020-08-19T08:24:33Z</dcterms:modified>
</cp:coreProperties>
</file>