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30" windowHeight="3135" tabRatio="589" activeTab="0"/>
  </bookViews>
  <sheets>
    <sheet name="様式第１号－１" sheetId="1" r:id="rId1"/>
    <sheet name="様式第１号－２" sheetId="2" r:id="rId2"/>
    <sheet name="様式第１号－１ (記入例)" sheetId="3" r:id="rId3"/>
    <sheet name="様式第１号－２ (記入例)" sheetId="4" r:id="rId4"/>
    <sheet name="記入要領" sheetId="5" r:id="rId5"/>
  </sheets>
  <definedNames>
    <definedName name="_xlnm.Print_Area" localSheetId="4">'記入要領'!$A$1:$J$73</definedName>
    <definedName name="_xlnm.Print_Area" localSheetId="0">'様式第１号－１'!$A$1:$BO$53</definedName>
    <definedName name="_xlnm.Print_Area" localSheetId="2">'様式第１号－１ (記入例)'!$A$1:$BO$53</definedName>
    <definedName name="_xlnm.Print_Area" localSheetId="1">'様式第１号－２'!$A$1:$BV$57</definedName>
    <definedName name="_xlnm.Print_Area" localSheetId="3">'様式第１号－２ (記入例)'!$A$1:$BV$57</definedName>
  </definedNames>
  <calcPr fullCalcOnLoad="1"/>
</workbook>
</file>

<file path=xl/comments3.xml><?xml version="1.0" encoding="utf-8"?>
<comments xmlns="http://schemas.openxmlformats.org/spreadsheetml/2006/main">
  <authors>
    <author>文部科学省</author>
  </authors>
  <commentList>
    <comment ref="A16" authorId="0">
      <text>
        <r>
          <rPr>
            <b/>
            <sz val="9"/>
            <rFont val="ＭＳ Ｐゴシック"/>
            <family val="3"/>
          </rPr>
          <t>交付金が交付される年度を記入</t>
        </r>
      </text>
    </comment>
    <comment ref="A18" authorId="0">
      <text>
        <r>
          <rPr>
            <b/>
            <sz val="9"/>
            <rFont val="ＭＳ Ｐゴシック"/>
            <family val="3"/>
          </rPr>
          <t>複数の施設を統廃合する場合は、一番古い施設の建築年度を記載。（例　それぞれＳ55、Ｓ63に建築された施設を統廃合するときは、Ｓ55と記載。）</t>
        </r>
      </text>
    </comment>
    <comment ref="L30" authorId="0">
      <text>
        <r>
          <rPr>
            <b/>
            <sz val="9"/>
            <rFont val="ＭＳ Ｐゴシック"/>
            <family val="3"/>
          </rPr>
          <t>各交付金に係る定員を記入して下さい。</t>
        </r>
      </text>
    </comment>
    <comment ref="BL23" authorId="0">
      <text>
        <r>
          <rPr>
            <b/>
            <sz val="9"/>
            <rFont val="ＭＳ Ｐゴシック"/>
            <family val="3"/>
          </rPr>
          <t>用地確保の問題等による内示取下げ等の事態が生じないよう十分に調整の上記載。</t>
        </r>
        <r>
          <rPr>
            <sz val="9"/>
            <rFont val="ＭＳ Ｐゴシック"/>
            <family val="3"/>
          </rPr>
          <t xml:space="preserve">
</t>
        </r>
      </text>
    </comment>
  </commentList>
</comments>
</file>

<file path=xl/sharedStrings.xml><?xml version="1.0" encoding="utf-8"?>
<sst xmlns="http://schemas.openxmlformats.org/spreadsheetml/2006/main" count="834" uniqueCount="371">
  <si>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</si>
  <si>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</si>
  <si>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</si>
  <si>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</si>
  <si>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</si>
  <si>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</si>
  <si>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</si>
  <si>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</si>
  <si>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</si>
  <si>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</si>
  <si>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</si>
  <si>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</si>
  <si>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</si>
  <si>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</si>
  <si>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</si>
  <si>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</si>
  <si>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</si>
  <si>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円</t>
  </si>
  <si>
    <t>地　方　債</t>
  </si>
  <si>
    <t>寄　付　金</t>
  </si>
  <si>
    <t>整備後</t>
  </si>
  <si>
    <t>定員</t>
  </si>
  <si>
    <t>医　務　室</t>
  </si>
  <si>
    <t>便　　　所</t>
  </si>
  <si>
    <t>調　理　室</t>
  </si>
  <si>
    <t>㎡</t>
  </si>
  <si>
    <t>最低基準適合状況（整備後）</t>
  </si>
  <si>
    <t>遊　戯　室</t>
  </si>
  <si>
    <t>ほ ふ く 室</t>
  </si>
  <si>
    <t>延　面　積</t>
  </si>
  <si>
    <t>公的機関見積額</t>
  </si>
  <si>
    <r>
      <t xml:space="preserve">民 老 分
</t>
    </r>
    <r>
      <rPr>
        <sz val="8"/>
        <rFont val="ＭＳ ゴシック"/>
        <family val="3"/>
      </rPr>
      <t>（参　考）</t>
    </r>
  </si>
  <si>
    <t>用地の状況</t>
  </si>
  <si>
    <t>開所予定年月日</t>
  </si>
  <si>
    <t>建物延面積及び構造</t>
  </si>
  <si>
    <t>定　　員</t>
  </si>
  <si>
    <t>経 営
主 体</t>
  </si>
  <si>
    <r>
      <t>（フリガナ）</t>
    </r>
    <r>
      <rPr>
        <sz val="9"/>
        <rFont val="ＭＳ ゴシック"/>
        <family val="3"/>
      </rPr>
      <t xml:space="preserve">
 名　 称</t>
    </r>
  </si>
  <si>
    <t>交付金</t>
  </si>
  <si>
    <t>整備方式</t>
  </si>
  <si>
    <t xml:space="preserve">（移転前）
</t>
  </si>
  <si>
    <t>（移転後）
　</t>
  </si>
  <si>
    <t>整備前</t>
  </si>
  <si>
    <t>階</t>
  </si>
  <si>
    <t>㎡　⇒　整備後</t>
  </si>
  <si>
    <t>造　⇒　整備後</t>
  </si>
  <si>
    <t>造</t>
  </si>
  <si>
    <t>現在</t>
  </si>
  <si>
    <t>名</t>
  </si>
  <si>
    <t>建築年度</t>
  </si>
  <si>
    <t>年度</t>
  </si>
  <si>
    <t>（経過年数</t>
  </si>
  <si>
    <t>年）</t>
  </si>
  <si>
    <t>平成</t>
  </si>
  <si>
    <t>年</t>
  </si>
  <si>
    <t>月</t>
  </si>
  <si>
    <t>日</t>
  </si>
  <si>
    <t>老朽度</t>
  </si>
  <si>
    <t>点</t>
  </si>
  <si>
    <t>現存率</t>
  </si>
  <si>
    <t>単年度</t>
  </si>
  <si>
    <t>継　続</t>
  </si>
  <si>
    <t>創設</t>
  </si>
  <si>
    <t>増築</t>
  </si>
  <si>
    <t>増改築</t>
  </si>
  <si>
    <t>改築</t>
  </si>
  <si>
    <t>所有</t>
  </si>
  <si>
    <t>買収予定</t>
  </si>
  <si>
    <t>（平成</t>
  </si>
  <si>
    <t>月）</t>
  </si>
  <si>
    <t>有・無</t>
  </si>
  <si>
    <t>借地</t>
  </si>
  <si>
    <t>地上権</t>
  </si>
  <si>
    <t>賃借権</t>
  </si>
  <si>
    <r>
      <t>無償貸与</t>
    </r>
    <r>
      <rPr>
        <sz val="9"/>
        <rFont val="ＭＳ ゴシック"/>
        <family val="3"/>
      </rPr>
      <t>）</t>
    </r>
  </si>
  <si>
    <t>（借用の相手</t>
  </si>
  <si>
    <t>（国庫協議予定額</t>
  </si>
  <si>
    <t>千円）</t>
  </si>
  <si>
    <t xml:space="preserve"> 財産処分承認申請の必要の有無</t>
  </si>
  <si>
    <t xml:space="preserve"> 国庫補助の有無</t>
  </si>
  <si>
    <t>当初</t>
  </si>
  <si>
    <t>補正（</t>
  </si>
  <si>
    <t xml:space="preserve">用地未決定の場合における手続きの状況
</t>
  </si>
  <si>
    <t xml:space="preserve">用地について（地域住民との調整状況・環境等）
</t>
  </si>
  <si>
    <t>鉄筋</t>
  </si>
  <si>
    <t>無</t>
  </si>
  <si>
    <t>（</t>
  </si>
  <si>
    <t>）</t>
  </si>
  <si>
    <t>％）</t>
  </si>
  <si>
    <t>％～</t>
  </si>
  <si>
    <t>契約予定年月日</t>
  </si>
  <si>
    <t>％</t>
  </si>
  <si>
    <t>○○園</t>
  </si>
  <si>
    <t>一般整備   ・   地域の余裕スペース</t>
  </si>
  <si>
    <t xml:space="preserve">地域の余裕スペース　：　施設名等
</t>
  </si>
  <si>
    <t>名　⇒　増減</t>
  </si>
  <si>
    <t>名　⇒　整備後</t>
  </si>
  <si>
    <t>※有の場合、「老朽民間児童福祉施設等の整備について」（雇児発第0612001号 平成20年6月12日厚生労働省雇用均等・児童家庭局長通知）に定める様式を提出すること。</t>
  </si>
  <si>
    <t>地域の余裕スペース活用促進加算</t>
  </si>
  <si>
    <t>児童年齢別内訳</t>
  </si>
  <si>
    <t>年齢</t>
  </si>
  <si>
    <t>合　計</t>
  </si>
  <si>
    <t>現　在</t>
  </si>
  <si>
    <t>現員</t>
  </si>
  <si>
    <t>入所率（現員／定員）</t>
  </si>
  <si>
    <t>一時預かり事業を行う場合の人数</t>
  </si>
  <si>
    <t>区　　　分</t>
  </si>
  <si>
    <t>適合状況</t>
  </si>
  <si>
    <t>最　　低　　基　　準　　面　　積　　等</t>
  </si>
  <si>
    <t>乳　児　室</t>
  </si>
  <si>
    <t>　1.65㎡×２歳未満児定員数</t>
  </si>
  <si>
    <t>人）＝</t>
  </si>
  <si>
    <t>　 3.3㎡×２歳未満児定員数</t>
  </si>
  <si>
    <t>小　　計</t>
  </si>
  <si>
    <t>（　適 ・ 否　）</t>
  </si>
  <si>
    <t>保　育　室</t>
  </si>
  <si>
    <t>そ　の　他</t>
  </si>
  <si>
    <t>　　地域子育て支援相談室</t>
  </si>
  <si>
    <t>「待機児童解消加速化プラン」参加の有無</t>
  </si>
  <si>
    <t>設計料加算</t>
  </si>
  <si>
    <t>開設準備費加算</t>
  </si>
  <si>
    <t>土地借料加算</t>
  </si>
  <si>
    <t>有  ・  無</t>
  </si>
  <si>
    <t>(基準額)</t>
  </si>
  <si>
    <r>
      <t xml:space="preserve">本体
</t>
    </r>
    <r>
      <rPr>
        <sz val="7"/>
        <rFont val="ＭＳ ゴシック"/>
        <family val="3"/>
      </rPr>
      <t>（冷暖･浄化･ＥＶ･事務費）</t>
    </r>
  </si>
  <si>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</si>
  <si>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</si>
  <si>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</si>
  <si>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</si>
  <si>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</si>
  <si>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</si>
  <si>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</si>
  <si>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</si>
  <si>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</si>
  <si>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</si>
  <si>
    <t xml:space="preserve"> ○児童年齢別内訳</t>
  </si>
  <si>
    <t>病児・病後児保育事業（病児型・病後児型）を行う場合の人数</t>
  </si>
  <si>
    <t>（　　　　　　　　　　）を行う場合の人数</t>
  </si>
  <si>
    <t>１　全施設共通事項（同一施設であって、「整備区分」が複数ある場合は、複数作成すること。）</t>
  </si>
  <si>
    <t xml:space="preserve"> ○最低基準適合状況等</t>
  </si>
  <si>
    <t>　　その他（　　　　　　　　　　　）</t>
  </si>
  <si>
    <t>　　協議施設及びその事業の特色など参考となる資料を適宜添付すること。</t>
  </si>
  <si>
    <t>　　　※施設名、設置主体名等が仮称の場合は、名称の前に（仮）と付すこと。</t>
  </si>
  <si>
    <t>　(2) 「所在地」：創設等の場合は、移転後欄にのみ所在地（町名、地番まで）を記入すること。</t>
  </si>
  <si>
    <t>　(3) 「整備区分」「整備方式」：協議する施設の整備区分及び整備方式の区分を○で囲むこと。</t>
  </si>
  <si>
    <t>　(2) 「危険地区指定の有無」：　地すべり危険か所等危険区域の指定の有無について○で囲むこと。</t>
  </si>
  <si>
    <t>　　なお、指定がある場合で、安全区域に移転する場合は、「危険区域所在施設移転改築計画」（平成</t>
  </si>
  <si>
    <t xml:space="preserve">　　区画については、「適・否」を記入すること。また、その適合状況を確認した方法を簡潔に記入す
</t>
  </si>
  <si>
    <t>　　ること。</t>
  </si>
  <si>
    <t>　(1) 「適合状況」：協議施設について、様式に掲げた区画の延べ面積を記入し、最低基準が設けら</t>
  </si>
  <si>
    <t xml:space="preserve">   　社会福祉法人、学校法人立等の区分並びに新規又は既存法人の区分を○で囲むこと。</t>
  </si>
  <si>
    <t>　　　※設置主体名、経営主体名を記入する際の法人の略称は次のとおりとすること。</t>
  </si>
  <si>
    <t>　(3) 「対象経費の実支出予定額」：協議施設の整備に係る総事業費のうち対象経費の合計を記入すること。</t>
  </si>
  <si>
    <t>特殊附帯工事費</t>
  </si>
  <si>
    <t>仮設施設整備工事費</t>
  </si>
  <si>
    <t>工事請負業者見積額</t>
  </si>
  <si>
    <t>　　一時預かり保育室</t>
  </si>
  <si>
    <t>　(1) 「施設種別」「施設名」「設置主体名」「経営主体」：特に経営主体については、名称を記入するほか</t>
  </si>
  <si>
    <t>　　　　社会福祉法人=(福)、学校法人=(学)、日本赤十字社=(日赤)、公益財団法人=(公財)、公益社団法人=(公社)</t>
  </si>
  <si>
    <t>施設整備区分</t>
  </si>
  <si>
    <t>　　20年６月12日雇児発第0612010号通知）を本協議書に添付すること。</t>
  </si>
  <si>
    <t>　(2) 「その他」：一時預かり保育室以降の区分にかかる延べ面積の合計を記入すること。</t>
  </si>
  <si>
    <t>　　　また、一時預かり保育室等を一体的に整備する場合、その実施事業の利用児童数を記入すること。</t>
  </si>
  <si>
    <t>　(1) 「現在」：現在（施設整備前）の各年齢毎の定員及び利用児童数を記入すること。</t>
  </si>
  <si>
    <t>　(2) 「整備後」：整備後（施設整備後）の各年齢毎の定員数を記入すること。</t>
  </si>
  <si>
    <t>　　　　　　　　　　する場合は、Ａ地域の交付基準額を記入すること。</t>
  </si>
  <si>
    <t>　(4) 「交付基準額」：それぞれの区分ごとに、基準額を記入すること。また、豪雪地帯対策特別措置法に該当</t>
  </si>
  <si>
    <t>　　　　　　　　　　ただし、工事事務費については、本体工事費（各種加算を除く）の2.6％を上限とする。</t>
  </si>
  <si>
    <t>－</t>
  </si>
  <si>
    <t>－</t>
  </si>
  <si>
    <t>(計算式等)</t>
  </si>
  <si>
    <t>千円</t>
  </si>
  <si>
    <t>設置主体の予算措置状況</t>
  </si>
  <si>
    <t>財政力指数（３か年平均）</t>
  </si>
  <si>
    <t>人</t>
  </si>
  <si>
    <t>申請の有無</t>
  </si>
  <si>
    <t>□保育所等整備交付金　□認定こども園施設整備交付金</t>
  </si>
  <si>
    <t>交付基準額</t>
  </si>
  <si>
    <t>認定こども園施設整備交付金部分</t>
  </si>
  <si>
    <t>保育所等整備交付金部分</t>
  </si>
  <si>
    <t>計（a)</t>
  </si>
  <si>
    <t>対象経費の実支出額 (b)</t>
  </si>
  <si>
    <t>寄付金その他控除額 (d)</t>
  </si>
  <si>
    <t>(c-d)×補助率 （e）</t>
  </si>
  <si>
    <t>他の補助金申請の有無</t>
  </si>
  <si>
    <t>※（a)と(g)を比較して小さい方</t>
  </si>
  <si>
    <t>工事（修繕）の内容・施設整備を必要とする理由（民老改築の場合は、緊急的な整備を要する理由）</t>
  </si>
  <si>
    <t>医療機構等借入</t>
  </si>
  <si>
    <t>支給認定区分別
内訳</t>
  </si>
  <si>
    <t>支給認定こども</t>
  </si>
  <si>
    <t>1号</t>
  </si>
  <si>
    <t>2号</t>
  </si>
  <si>
    <t>3号</t>
  </si>
  <si>
    <t>整備前の定員内訳</t>
  </si>
  <si>
    <t>整備後の定員内訳</t>
  </si>
  <si>
    <t>定員に占める1号子どもの割合</t>
  </si>
  <si>
    <t>危険地区指定の有無</t>
  </si>
  <si>
    <t>都道府県名</t>
  </si>
  <si>
    <t xml:space="preserve">部（局）課名　　　　　
</t>
  </si>
  <si>
    <t>担当者名　　</t>
  </si>
  <si>
    <t>電話　</t>
  </si>
  <si>
    <t>千円</t>
  </si>
  <si>
    <t>(定員等)</t>
  </si>
  <si>
    <t>解体撤去工事費
（木・非木）</t>
  </si>
  <si>
    <t>(e)と(f)を比較して
小さい方(ｇ)</t>
  </si>
  <si>
    <t>交付金の額（ｈ）</t>
  </si>
  <si>
    <t>交付金の額</t>
  </si>
  <si>
    <t>総事業費（c)</t>
  </si>
  <si>
    <r>
      <t xml:space="preserve">（フリガナ）
</t>
    </r>
    <r>
      <rPr>
        <sz val="9"/>
        <rFont val="ＭＳ ゴシック"/>
        <family val="3"/>
      </rPr>
      <t>設置主体名</t>
    </r>
  </si>
  <si>
    <r>
      <t>（フリガナ）</t>
    </r>
    <r>
      <rPr>
        <sz val="6"/>
        <rFont val="ＭＳ ゴシック"/>
        <family val="3"/>
      </rPr>
      <t xml:space="preserve">
</t>
    </r>
    <r>
      <rPr>
        <sz val="9"/>
        <rFont val="ＭＳ ゴシック"/>
        <family val="3"/>
      </rPr>
      <t>施 設 名</t>
    </r>
  </si>
  <si>
    <t>新･既</t>
  </si>
  <si>
    <t>　※「有」「無」を記入し、「有」の場合は
　（　）に「年度」「金額」を記入</t>
  </si>
  <si>
    <t>　※「有」「無」を記入し、「有」の場合は
　（　）に「解体」「転用」「その他」を記入</t>
  </si>
  <si>
    <t>定員に占める2・3号子どもの割合</t>
  </si>
  <si>
    <t>☑保育所等整備交付金　☑認定こども園施設整備交付金</t>
  </si>
  <si>
    <t>木</t>
  </si>
  <si>
    <t>都市部,定員41～70名</t>
  </si>
  <si>
    <t>都市部,定員41～70名</t>
  </si>
  <si>
    <t>危険地区指定の
有無</t>
  </si>
  <si>
    <t>（学）○○学園</t>
  </si>
  <si>
    <t>待機児童数（H28.4.1）</t>
  </si>
  <si>
    <t>太陽光発電設備の整備</t>
  </si>
  <si>
    <t>実支出予定額(b)
×補助率 (f)</t>
  </si>
  <si>
    <t>　財産処分の種類</t>
  </si>
  <si>
    <t>有</t>
  </si>
  <si>
    <t>解体</t>
  </si>
  <si>
    <t>※「有」・「無」を記入（「有」の場合は（）内に「金額」を記入）</t>
  </si>
  <si>
    <t>（</t>
  </si>
  <si>
    <t>）</t>
  </si>
  <si>
    <t>実支出予定額(ｂ)
×補助率 (f)</t>
  </si>
  <si>
    <r>
      <t>※「有」・「無」を記入（「有」の場合は（）内に</t>
    </r>
    <r>
      <rPr>
        <sz val="6"/>
        <rFont val="ＭＳ ゴシック"/>
        <family val="3"/>
      </rPr>
      <t>「金額」を記入）</t>
    </r>
  </si>
  <si>
    <t>)</t>
  </si>
  <si>
    <t>所 在 地</t>
  </si>
  <si>
    <t>財産処分の種類</t>
  </si>
  <si>
    <t>※ 2か年事業の場合は(ｈ)×進捗率で当該年度分を算出。2か年目の場合は、1か年目の協議書及び交付決定通知書の写しを添付すること。</t>
  </si>
  <si>
    <t>S55</t>
  </si>
  <si>
    <t>S55</t>
  </si>
  <si>
    <r>
      <rPr>
        <sz val="8"/>
        <color indexed="49"/>
        <rFont val="ＭＳ ゴシック"/>
        <family val="3"/>
      </rPr>
      <t>２０</t>
    </r>
    <r>
      <rPr>
        <sz val="8"/>
        <rFont val="ＭＳ ゴシック"/>
        <family val="3"/>
      </rPr>
      <t>人</t>
    </r>
  </si>
  <si>
    <t>　　　　　・2か年事業の進捗率の説明資料</t>
  </si>
  <si>
    <t>　　(例）・対象事業費の按分、内訳等の算定資料</t>
  </si>
  <si>
    <t>　　　　　　</t>
  </si>
  <si>
    <t>　　　　　・基準額算定に用いる定員についての説明資料（増築、一部増改築等の場合に工事に係る定員を算定する場合等）</t>
  </si>
  <si>
    <t>　　② 解体撤去工事がある場合は、解体する施設の構造（木造・非木造）の区分を○で囲むこと。　</t>
  </si>
  <si>
    <t>　(2) 「定員等」：区分毎の定員を記入すること。</t>
  </si>
  <si>
    <t>　(3) 「工事（修繕）の内容・施設整備を必要とする理由」：実施する工事の内容及び協議施設の整備が必要な理由について、</t>
  </si>
  <si>
    <t>　　　具体的に記入すること。</t>
  </si>
  <si>
    <t>施設種別の変更</t>
  </si>
  <si>
    <t>整備前　⇒　整備後</t>
  </si>
  <si>
    <t>⇒</t>
  </si>
  <si>
    <t>幼稚園</t>
  </si>
  <si>
    <t>幼保連携型認定こども園</t>
  </si>
  <si>
    <t>公立・社会福祉法人・学校法人・その他（　　　）</t>
  </si>
  <si>
    <t>　　　※経営主体が公立となるのは小規模保育整備事業のみである。</t>
  </si>
  <si>
    <r>
      <t xml:space="preserve">（フリガナ）
</t>
    </r>
    <r>
      <rPr>
        <sz val="9"/>
        <color indexed="8"/>
        <rFont val="ＭＳ ゴシック"/>
        <family val="3"/>
      </rPr>
      <t>設置主体名</t>
    </r>
  </si>
  <si>
    <r>
      <t>（フリガナ）</t>
    </r>
    <r>
      <rPr>
        <sz val="9"/>
        <color indexed="8"/>
        <rFont val="ＭＳ ゴシック"/>
        <family val="3"/>
      </rPr>
      <t xml:space="preserve">
 名　 称</t>
    </r>
  </si>
  <si>
    <t>　(4) 「施設種別の変更」：整備前・後の施設種別（保育所、幼稚園、幼保連携型認定こども園など）を記載すること。</t>
  </si>
  <si>
    <t>　　　　整備前について、新設は「新設」、幼稚園・保育所の双方を併せて1施設に整備する場合は「保育所・幼稚園」と記載。</t>
  </si>
  <si>
    <t>　(5) 「年次計画」：複数年継続事業の場合、各年度の進捗予定率を記入すること。</t>
  </si>
  <si>
    <t>　(6) 「建物延面積」「建物構造」「定員」：創設等の場合は、整備後欄に記入すること。</t>
  </si>
  <si>
    <t>　(7) 「民老分」：民老改築に係る協議の有無、民老改築に係る国庫協議額について記入すること。</t>
  </si>
  <si>
    <t>　(8) 「既存施設の状況（各欄）」：整備区分が創設以外の場合に記入すること。</t>
  </si>
  <si>
    <t xml:space="preserve">  (9) 「施行計画」：それぞれの区分に従い、時期を記入すること。</t>
  </si>
  <si>
    <t>待機児童解消に向けて緊急的に対応する施策の参加の有無</t>
  </si>
  <si>
    <t>有　・　無</t>
  </si>
  <si>
    <t>定期借地権設定のための一時金加算</t>
  </si>
  <si>
    <t>20,000×1/2</t>
  </si>
  <si>
    <t>個人</t>
  </si>
  <si>
    <t>定期借地権　</t>
  </si>
  <si>
    <t>定期借地権</t>
  </si>
  <si>
    <t>民老改築</t>
  </si>
  <si>
    <t>大規模修繕</t>
  </si>
  <si>
    <t>　　小規模保育事業</t>
  </si>
  <si>
    <t>　　記入すること。(見積りは、公１民２で合い見積りを取り、民については低い方の額を記入すること。)また、同一施設</t>
  </si>
  <si>
    <t>大規模修繕等・防犯
対策強化事業の場合</t>
  </si>
  <si>
    <t>　(5) 「大規模修繕等・防犯対策強化事業の場合」：公、民それぞれの見積額を記入し、その内容を箇条書きで</t>
  </si>
  <si>
    <t xml:space="preserve"> ○本様式に記入する施設：保育所、保育所分園、幼保連携型認定こども園、幼保連携型認定こども園分園、</t>
  </si>
  <si>
    <t>　　保育所型認定こども園、保育所型認定こども園分、幼稚園型認定こども園、幼稚園型認定こども園分園、</t>
  </si>
  <si>
    <t>防音壁
整備事業</t>
  </si>
  <si>
    <t>防犯対策
（外構）</t>
  </si>
  <si>
    <t>防犯対策（非常
通報装置等）</t>
  </si>
  <si>
    <t>　　において、他の整備区分と重複する場合は、大規模修繕等・防犯対策強化事業（外構）・防犯対策強化事業（非</t>
  </si>
  <si>
    <t>　　じた額を記入すること。（総事業費が500万円以上の案件）防犯対策強化事業（外構）は見積額に2分の1を乗</t>
  </si>
  <si>
    <t>　　じた額を記入すること。（総事業費が30万円以上の案件）防犯対策強化事業（非常通報装置等）は見積額に</t>
  </si>
  <si>
    <t>　　2分の1を乗じた額と90万円を比べて低い額を記入すること。（総事業費が30万円以上の案件）</t>
  </si>
  <si>
    <t>(99,900+9,900)×5％</t>
  </si>
  <si>
    <t>19千円×60人</t>
  </si>
  <si>
    <t>(74,900+7,360)×5%</t>
  </si>
  <si>
    <r>
      <rPr>
        <sz val="9"/>
        <rFont val="ＭＳ ゴシック"/>
        <family val="3"/>
      </rPr>
      <t>　</t>
    </r>
    <r>
      <rPr>
        <u val="single"/>
        <sz val="9"/>
        <rFont val="ＭＳ ゴシック"/>
        <family val="3"/>
      </rPr>
      <t>都道府県名</t>
    </r>
  </si>
  <si>
    <r>
      <t>都道府県・市</t>
    </r>
    <r>
      <rPr>
        <sz val="10"/>
        <rFont val="HGPｺﾞｼｯｸM"/>
        <family val="3"/>
      </rPr>
      <t>町村名の欄は、都道府県名も必ず記入すること。</t>
    </r>
  </si>
  <si>
    <r>
      <t>　　常通報装置等）のみ別葉で様式を作成すること。交付基準額については、大規模修繕等は見積額に</t>
    </r>
    <r>
      <rPr>
        <sz val="10"/>
        <color indexed="10"/>
        <rFont val="HGPｺﾞｼｯｸM"/>
        <family val="3"/>
      </rPr>
      <t>国の負担割合</t>
    </r>
    <r>
      <rPr>
        <sz val="10"/>
        <color indexed="8"/>
        <rFont val="HGPｺﾞｼｯｸM"/>
        <family val="3"/>
      </rPr>
      <t>を乗</t>
    </r>
  </si>
  <si>
    <t>様式第１号－１　</t>
  </si>
  <si>
    <t>平成２９年度 大阪府認定こども園施設整備費補助金協議書</t>
  </si>
  <si>
    <t>様式第１号－２　</t>
  </si>
  <si>
    <t>学級数</t>
  </si>
  <si>
    <t>％</t>
  </si>
  <si>
    <t>%</t>
  </si>
  <si>
    <t>（按分率の算出方法）</t>
  </si>
  <si>
    <t>㎡</t>
  </si>
  <si>
    <t>（</t>
  </si>
  <si>
    <t>乳児室</t>
  </si>
  <si>
    <t>①</t>
  </si>
  <si>
    <t>　1.98㎡×２歳児定員数</t>
  </si>
  <si>
    <t>②</t>
  </si>
  <si>
    <t>学級数に応じた面積</t>
  </si>
  <si>
    <t>㎡＋</t>
  </si>
  <si>
    <t>㎡×</t>
  </si>
  <si>
    <t>(学級数</t>
  </si>
  <si>
    <t>－2</t>
  </si>
  <si>
    <t>)</t>
  </si>
  <si>
    <t>＝</t>
  </si>
  <si>
    <t>㎡</t>
  </si>
  <si>
    <t>③</t>
  </si>
  <si>
    <t>　</t>
  </si>
  <si>
    <t>㎡</t>
  </si>
  <si>
    <t>【園舎の面積基準】</t>
  </si>
  <si>
    <t>幼保連携型　①＋②＋③</t>
  </si>
  <si>
    <t>　</t>
  </si>
  <si>
    <t>幼稚園型</t>
  </si>
  <si>
    <t>③</t>
  </si>
  <si>
    <t>【屋外運動場】</t>
  </si>
  <si>
    <t>　　病児・病後児保育室
　 （病児型・病後児型）</t>
  </si>
  <si>
    <t>3.3㎡×3歳以上児定員数</t>
  </si>
  <si>
    <t>(</t>
  </si>
  <si>
    <t>人)</t>
  </si>
  <si>
    <t>＝</t>
  </si>
  <si>
    <t>Ｂ（3～5歳園庭）</t>
  </si>
  <si>
    <t>3.3㎡×2歳以上児定員数</t>
  </si>
  <si>
    <t>Ｃ（2～5歳園庭）</t>
  </si>
  <si>
    <t>3.3㎡×2歳児定員数</t>
  </si>
  <si>
    <t>Ｄ（2歳園庭）</t>
  </si>
  <si>
    <t>学級数に応じた面積基準</t>
  </si>
  <si>
    <t>Ａ</t>
  </si>
  <si>
    <t>改築後の園舎延床面積</t>
  </si>
  <si>
    <t>幼保連携型　ＡとＢのいずれか大きい方</t>
  </si>
  <si>
    <t>＋Ｄ</t>
  </si>
  <si>
    <t>改築後の園庭面積</t>
  </si>
  <si>
    <t>幼稚園型　　Ａ＋Ｄ及びＣの両方を満たす</t>
  </si>
  <si>
    <t>Ａ＋Ｄ</t>
  </si>
  <si>
    <t>㎡、Ｃ</t>
  </si>
  <si>
    <t>(        )</t>
  </si>
  <si>
    <t>幼保連携型 ・ 幼稚園型（単独型・接続型・並列型）</t>
  </si>
  <si>
    <t>都市部,
定員41～70名</t>
  </si>
  <si>
    <t>幼保連携型認定こども園</t>
  </si>
  <si>
    <t>％</t>
  </si>
  <si>
    <t>（按分率の算出方法）</t>
  </si>
  <si>
    <t>㎡</t>
  </si>
  <si>
    <t>（</t>
  </si>
  <si>
    <t>①</t>
  </si>
  <si>
    <t>②</t>
  </si>
  <si>
    <t>③</t>
  </si>
  <si>
    <t>　</t>
  </si>
  <si>
    <t>㎡</t>
  </si>
  <si>
    <t>3.3㎡×3歳以上児定員数</t>
  </si>
  <si>
    <t>(</t>
  </si>
  <si>
    <t>＝</t>
  </si>
  <si>
    <t>3.3㎡×2歳以上児定員数</t>
  </si>
  <si>
    <t>3.3㎡×2歳児定員数</t>
  </si>
  <si>
    <t>Ａ</t>
  </si>
  <si>
    <t>＋Ｄ</t>
  </si>
  <si>
    <t>改築後の園底面積</t>
  </si>
  <si>
    <r>
      <t xml:space="preserve">
</t>
    </r>
    <r>
      <rPr>
        <sz val="9"/>
        <color indexed="30"/>
        <rFont val="ＭＳ ゴシック"/>
        <family val="3"/>
      </rPr>
      <t xml:space="preserve"> 施設は２棟あり、いずれも築４５年で老朽化しているため、幼保連携型認定こども園へ移行するにあたり全園舎の建替えを行う。</t>
    </r>
  </si>
  <si>
    <t>(        )</t>
  </si>
  <si>
    <r>
      <rPr>
        <sz val="9"/>
        <rFont val="ＭＳ ゴシック"/>
        <family val="3"/>
      </rPr>
      <t>　</t>
    </r>
    <r>
      <rPr>
        <u val="single"/>
        <sz val="9"/>
        <rFont val="ＭＳ ゴシック"/>
        <family val="3"/>
      </rPr>
      <t>市町村名</t>
    </r>
  </si>
  <si>
    <t>都道府県・市町村名　　　　　</t>
  </si>
  <si>
    <t>市町村
負担額</t>
  </si>
  <si>
    <t>市町村の予算措置状況</t>
  </si>
  <si>
    <r>
      <t>都道府県・市町村名 　</t>
    </r>
    <r>
      <rPr>
        <u val="single"/>
        <sz val="9"/>
        <color indexed="30"/>
        <rFont val="ＭＳ ゴシック"/>
        <family val="3"/>
      </rPr>
      <t>大阪府○○市</t>
    </r>
    <r>
      <rPr>
        <u val="single"/>
        <sz val="9"/>
        <rFont val="ＭＳ ゴシック"/>
        <family val="3"/>
      </rPr>
      <t>　　</t>
    </r>
  </si>
  <si>
    <t>市町村名</t>
  </si>
  <si>
    <t>様式第１号　記入要領</t>
  </si>
  <si>
    <t>２　施設別様式（様式第１－２号）</t>
  </si>
  <si>
    <t xml:space="preserve"> ○様式第１－２号に必要な添付資料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</si>
</sst>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quot;千&quot;&quot;円&quot;"/>
    <numFmt numFmtId="188" formatCode="0.0"/>
    <numFmt numFmtId="189" formatCode="0.0_ "/>
    <numFmt numFmtId="190" formatCode="#,##0.0_);[Red]\(#,##0.0\)"/>
    <numFmt numFmtId="191" formatCode="0.0_);[Red]\(0.0\)"/>
  </numFmts>
  <fonts count="94">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8.5"/>
      <name val="ＭＳ ゴシック"/>
      <family val="3"/>
    </font>
    <font>
      <b/>
      <sz val="9"/>
      <name val="ＭＳ ゴシック"/>
      <family val="3"/>
    </font>
    <font>
      <sz val="5"/>
      <name val="ＭＳ ゴシック"/>
      <family val="3"/>
    </font>
    <font>
      <sz val="7"/>
      <name val="ＭＳ ゴシック"/>
      <family val="3"/>
    </font>
    <font>
      <sz val="10"/>
      <name val="HGPｺﾞｼｯｸM"/>
      <family val="3"/>
    </font>
    <font>
      <sz val="9"/>
      <name val="HGPｺﾞｼｯｸM"/>
      <family val="3"/>
    </font>
    <font>
      <b/>
      <sz val="10"/>
      <name val="HGPｺﾞｼｯｸM"/>
      <family val="3"/>
    </font>
    <font>
      <b/>
      <sz val="9"/>
      <name val="ＭＳ Ｐゴシック"/>
      <family val="3"/>
    </font>
    <font>
      <sz val="9"/>
      <name val="ＭＳ Ｐゴシック"/>
      <family val="3"/>
    </font>
    <font>
      <sz val="8"/>
      <color indexed="49"/>
      <name val="ＭＳ ゴシック"/>
      <family val="3"/>
    </font>
    <font>
      <sz val="9"/>
      <color indexed="8"/>
      <name val="ＭＳ ゴシック"/>
      <family val="3"/>
    </font>
    <font>
      <sz val="10"/>
      <color indexed="30"/>
      <name val="ＭＳ ゴシック"/>
      <family val="3"/>
    </font>
    <font>
      <sz val="10"/>
      <color indexed="10"/>
      <name val="HGPｺﾞｼｯｸM"/>
      <family val="3"/>
    </font>
    <font>
      <sz val="10"/>
      <color indexed="8"/>
      <name val="HGPｺﾞｼｯｸM"/>
      <family val="3"/>
    </font>
    <font>
      <sz val="9"/>
      <color indexed="3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49"/>
      <name val="ＭＳ ゴシック"/>
      <family val="3"/>
    </font>
    <font>
      <sz val="9"/>
      <color indexed="10"/>
      <name val="ＭＳ ゴシック"/>
      <family val="3"/>
    </font>
    <font>
      <sz val="10"/>
      <color indexed="10"/>
      <name val="ＭＳ ゴシック"/>
      <family val="3"/>
    </font>
    <font>
      <sz val="8"/>
      <color indexed="8"/>
      <name val="ＭＳ ゴシック"/>
      <family val="3"/>
    </font>
    <font>
      <b/>
      <sz val="6"/>
      <color indexed="8"/>
      <name val="ＭＳ ゴシック"/>
      <family val="3"/>
    </font>
    <font>
      <sz val="10"/>
      <color indexed="8"/>
      <name val="ＭＳ ゴシック"/>
      <family val="3"/>
    </font>
    <font>
      <sz val="12"/>
      <color indexed="30"/>
      <name val="ＭＳ ゴシック"/>
      <family val="3"/>
    </font>
    <font>
      <sz val="10"/>
      <color indexed="49"/>
      <name val="ＭＳ ゴシック"/>
      <family val="3"/>
    </font>
    <font>
      <sz val="12"/>
      <color indexed="49"/>
      <name val="ＭＳ ゴシック"/>
      <family val="3"/>
    </font>
    <font>
      <sz val="10"/>
      <color indexed="62"/>
      <name val="HGPｺﾞｼｯｸM"/>
      <family val="3"/>
    </font>
    <font>
      <u val="single"/>
      <sz val="9"/>
      <color indexed="8"/>
      <name val="ＭＳ ゴシック"/>
      <family val="3"/>
    </font>
    <font>
      <u val="single"/>
      <sz val="9"/>
      <color indexed="30"/>
      <name val="ＭＳ ゴシック"/>
      <family val="3"/>
    </font>
    <font>
      <b/>
      <sz val="9"/>
      <color indexed="30"/>
      <name val="ＭＳ ゴシック"/>
      <family val="3"/>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70C0"/>
      <name val="ＭＳ ゴシック"/>
      <family val="3"/>
    </font>
    <font>
      <sz val="9"/>
      <color theme="3" tint="0.39998000860214233"/>
      <name val="ＭＳ ゴシック"/>
      <family val="3"/>
    </font>
    <font>
      <sz val="10"/>
      <color rgb="FFFF0000"/>
      <name val="HGPｺﾞｼｯｸM"/>
      <family val="3"/>
    </font>
    <font>
      <sz val="10"/>
      <color theme="1"/>
      <name val="HGPｺﾞｼｯｸM"/>
      <family val="3"/>
    </font>
    <font>
      <sz val="9"/>
      <color theme="1"/>
      <name val="ＭＳ ゴシック"/>
      <family val="3"/>
    </font>
    <font>
      <sz val="9"/>
      <color rgb="FFFF0000"/>
      <name val="ＭＳ ゴシック"/>
      <family val="3"/>
    </font>
    <font>
      <sz val="10"/>
      <color rgb="FFFF0000"/>
      <name val="ＭＳ ゴシック"/>
      <family val="3"/>
    </font>
    <font>
      <sz val="10"/>
      <color rgb="FF0070C0"/>
      <name val="ＭＳ ゴシック"/>
      <family val="3"/>
    </font>
    <font>
      <sz val="10"/>
      <color rgb="FF000000"/>
      <name val="HGPｺﾞｼｯｸM"/>
      <family val="3"/>
    </font>
    <font>
      <sz val="10"/>
      <color rgb="FF7030A0"/>
      <name val="HGPｺﾞｼｯｸM"/>
      <family val="3"/>
    </font>
    <font>
      <sz val="8"/>
      <color theme="1"/>
      <name val="ＭＳ ゴシック"/>
      <family val="3"/>
    </font>
    <font>
      <sz val="10"/>
      <color theme="1"/>
      <name val="ＭＳ ゴシック"/>
      <family val="3"/>
    </font>
    <font>
      <b/>
      <sz val="6"/>
      <color theme="1"/>
      <name val="ＭＳ ゴシック"/>
      <family val="3"/>
    </font>
    <font>
      <sz val="8"/>
      <color theme="3" tint="0.39998000860214233"/>
      <name val="ＭＳ ゴシック"/>
      <family val="3"/>
    </font>
    <font>
      <sz val="12"/>
      <color theme="3" tint="0.39998000860214233"/>
      <name val="ＭＳ ゴシック"/>
      <family val="3"/>
    </font>
    <font>
      <sz val="10"/>
      <color theme="3" tint="0.39998000860214233"/>
      <name val="ＭＳ ゴシック"/>
      <family val="3"/>
    </font>
    <font>
      <sz val="9"/>
      <color theme="4"/>
      <name val="ＭＳ ゴシック"/>
      <family val="3"/>
    </font>
    <font>
      <sz val="12"/>
      <color rgb="FF0070C0"/>
      <name val="ＭＳ ゴシック"/>
      <family val="3"/>
    </font>
    <font>
      <b/>
      <sz val="9"/>
      <color rgb="FF0070C0"/>
      <name val="ＭＳ ゴシック"/>
      <family val="3"/>
    </font>
    <font>
      <u val="single"/>
      <sz val="9"/>
      <color theme="1"/>
      <name val="ＭＳ ゴシック"/>
      <family val="3"/>
    </font>
    <font>
      <b/>
      <sz val="8"/>
      <name val="ＭＳ 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66"/>
        <bgColor indexed="64"/>
      </patternFill>
    </fill>
    <fill>
      <patternFill patternType="solid">
        <fgColor rgb="FF99FF99"/>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color indexed="63"/>
      </left>
      <right style="thin"/>
      <top style="thin"/>
      <bottom style="dotted"/>
    </border>
    <border>
      <left>
        <color indexed="63"/>
      </left>
      <right>
        <color indexed="63"/>
      </right>
      <top style="dotted"/>
      <bottom style="thin"/>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dotted"/>
    </border>
    <border>
      <left style="medium"/>
      <right>
        <color indexed="63"/>
      </right>
      <top>
        <color indexed="63"/>
      </top>
      <bottom style="medium"/>
    </border>
    <border>
      <left>
        <color indexed="63"/>
      </left>
      <right>
        <color indexed="63"/>
      </right>
      <top style="thin"/>
      <bottom style="thin"/>
    </border>
    <border>
      <left style="medium"/>
      <right>
        <color indexed="63"/>
      </right>
      <top>
        <color indexed="63"/>
      </top>
      <bottom style="thin"/>
    </border>
    <border>
      <left>
        <color indexed="63"/>
      </left>
      <right style="dotted"/>
      <top>
        <color indexed="63"/>
      </top>
      <bottom style="thin"/>
    </border>
    <border>
      <left>
        <color indexed="63"/>
      </left>
      <right style="dotted"/>
      <top style="thin"/>
      <bottom style="thin"/>
    </border>
    <border>
      <left style="medium"/>
      <right>
        <color indexed="63"/>
      </right>
      <top style="thin"/>
      <bottom style="thin"/>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style="medium"/>
    </border>
    <border>
      <left style="thin"/>
      <right>
        <color indexed="63"/>
      </right>
      <top style="thin"/>
      <bottom style="thin"/>
    </border>
    <border>
      <left style="medium"/>
      <right>
        <color indexed="63"/>
      </right>
      <top>
        <color indexed="63"/>
      </top>
      <bottom>
        <color indexed="63"/>
      </bottom>
    </border>
    <border>
      <left>
        <color indexed="63"/>
      </left>
      <right>
        <color indexed="63"/>
      </right>
      <top style="double"/>
      <bottom>
        <color indexed="63"/>
      </bottom>
    </border>
    <border>
      <left style="dotted"/>
      <right>
        <color indexed="63"/>
      </right>
      <top style="thin"/>
      <bottom style="thin"/>
    </border>
    <border>
      <left>
        <color indexed="63"/>
      </left>
      <right style="medium"/>
      <top style="thin"/>
      <bottom style="thin"/>
    </border>
    <border>
      <left>
        <color indexed="63"/>
      </left>
      <right>
        <color indexed="63"/>
      </right>
      <top style="dotted"/>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style="thin"/>
      <top style="thin"/>
      <bottom style="thin"/>
    </border>
    <border>
      <left style="thin"/>
      <right style="thin"/>
      <top style="thin"/>
      <bottom style="thin"/>
    </border>
    <border>
      <left style="dotted"/>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style="dotted"/>
      <right style="dashed"/>
      <top style="thin"/>
      <bottom>
        <color indexed="63"/>
      </bottom>
    </border>
    <border>
      <left style="dashed"/>
      <right style="dashed"/>
      <top style="thin"/>
      <bottom>
        <color indexed="63"/>
      </bottom>
    </border>
    <border>
      <left style="dotted"/>
      <right style="dashed"/>
      <top>
        <color indexed="63"/>
      </top>
      <bottom style="thin"/>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dotted"/>
      <right>
        <color indexed="63"/>
      </right>
      <top style="medium"/>
      <bottom style="thin"/>
    </border>
    <border>
      <left>
        <color indexed="63"/>
      </left>
      <right style="thin"/>
      <top style="medium"/>
      <bottom style="thin"/>
    </border>
    <border>
      <left>
        <color indexed="63"/>
      </left>
      <right style="medium"/>
      <top style="medium"/>
      <bottom style="dotted"/>
    </border>
    <border>
      <left style="dotted"/>
      <right>
        <color indexed="63"/>
      </right>
      <top style="thin"/>
      <bottom style="dotted"/>
    </border>
    <border>
      <left>
        <color indexed="63"/>
      </left>
      <right style="thin"/>
      <top style="dotted"/>
      <bottom style="thin"/>
    </border>
    <border>
      <left style="dotted"/>
      <right>
        <color indexed="63"/>
      </right>
      <top style="dotted"/>
      <bottom style="thin"/>
    </border>
    <border>
      <left>
        <color indexed="63"/>
      </left>
      <right style="thin"/>
      <top style="thin"/>
      <bottom>
        <color indexed="63"/>
      </bottom>
    </border>
    <border>
      <left style="thin"/>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dotted"/>
      <top style="medium"/>
      <bottom>
        <color indexed="63"/>
      </bottom>
    </border>
    <border>
      <left>
        <color indexed="63"/>
      </left>
      <right style="thin"/>
      <top style="medium"/>
      <bottom style="dotted"/>
    </border>
    <border>
      <left>
        <color indexed="63"/>
      </left>
      <right style="thin"/>
      <top style="thin"/>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thin"/>
      <top style="dotted"/>
      <bottom style="dotted"/>
    </border>
    <border>
      <left>
        <color indexed="63"/>
      </left>
      <right style="thin"/>
      <top style="dotted"/>
      <bottom>
        <color indexed="63"/>
      </bottom>
    </border>
    <border>
      <left style="medium"/>
      <right>
        <color indexed="63"/>
      </right>
      <top style="medium"/>
      <bottom style="dotted"/>
    </border>
    <border>
      <left>
        <color indexed="63"/>
      </left>
      <right style="dotted"/>
      <top style="thin"/>
      <bottom style="medium"/>
    </border>
    <border>
      <left>
        <color indexed="63"/>
      </left>
      <right style="thin"/>
      <top style="medium"/>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dotted"/>
      <top style="thin"/>
      <bottom style="thin"/>
    </border>
    <border>
      <left style="medium"/>
      <right style="thin"/>
      <top style="thin"/>
      <bottom style="medium"/>
    </border>
    <border>
      <left style="thin"/>
      <right style="thin"/>
      <top style="thin"/>
      <bottom style="medium"/>
    </border>
    <border>
      <left style="dotted"/>
      <right style="thin"/>
      <top style="thin"/>
      <bottom style="thin"/>
    </border>
    <border>
      <left style="dotted"/>
      <right style="thin"/>
      <top style="thin"/>
      <bottom style="medium"/>
    </border>
    <border>
      <left style="thin"/>
      <right>
        <color indexed="63"/>
      </right>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double"/>
      <bottom>
        <color indexed="63"/>
      </bottom>
    </border>
    <border diagonalUp="1">
      <left style="thin"/>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thin"/>
      <top style="double"/>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thin"/>
      <top>
        <color indexed="63"/>
      </top>
      <bottom style="thin"/>
    </border>
    <border>
      <left style="thin"/>
      <right style="thin"/>
      <top>
        <color indexed="63"/>
      </top>
      <bottom>
        <color indexed="63"/>
      </bottom>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color indexed="63"/>
      </top>
      <bottom style="thin"/>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style="thin"/>
      <top style="medium"/>
      <bottom style="double"/>
    </border>
    <border>
      <left>
        <color indexed="63"/>
      </left>
      <right style="dashed"/>
      <top style="medium"/>
      <bottom>
        <color indexed="63"/>
      </bottom>
    </border>
    <border>
      <left>
        <color indexed="63"/>
      </left>
      <right style="dashed"/>
      <top>
        <color indexed="63"/>
      </top>
      <bottom style="medium"/>
    </border>
    <border>
      <left style="dashed"/>
      <right>
        <color indexed="63"/>
      </right>
      <top style="medium"/>
      <bottom>
        <color indexed="63"/>
      </bottom>
    </border>
    <border>
      <left style="dashed"/>
      <right>
        <color indexed="63"/>
      </right>
      <top>
        <color indexed="63"/>
      </top>
      <bottom style="medium"/>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medium"/>
      <bottom style="medium"/>
    </border>
    <border>
      <left style="dotted"/>
      <right>
        <color indexed="63"/>
      </right>
      <top style="medium"/>
      <bottom>
        <color indexed="63"/>
      </bottom>
    </border>
    <border>
      <left style="thin"/>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8" fillId="0" borderId="0" applyNumberFormat="0" applyFill="0" applyBorder="0" applyAlignment="0" applyProtection="0"/>
    <xf numFmtId="0" fontId="72" fillId="32" borderId="0" applyNumberFormat="0" applyBorder="0" applyAlignment="0" applyProtection="0"/>
  </cellStyleXfs>
  <cellXfs count="957">
    <xf numFmtId="0" fontId="0" fillId="0" borderId="0" xfId="0"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0" fontId="10" fillId="0" borderId="21" xfId="0" applyFont="1" applyFill="1" applyBorder="1" applyAlignment="1">
      <alignment vertical="center"/>
    </xf>
    <xf numFmtId="0" fontId="10" fillId="0" borderId="19"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NumberFormat="1" applyFont="1" applyFill="1" applyBorder="1" applyAlignment="1">
      <alignment horizontal="right" vertical="center"/>
    </xf>
    <xf numFmtId="0" fontId="0" fillId="0" borderId="0" xfId="0" applyFont="1" applyFill="1" applyAlignment="1">
      <alignment/>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vertical="center"/>
    </xf>
    <xf numFmtId="0" fontId="2" fillId="0" borderId="27" xfId="0" applyFont="1" applyFill="1" applyBorder="1" applyAlignment="1">
      <alignment vertical="top"/>
    </xf>
    <xf numFmtId="0" fontId="2" fillId="0" borderId="10" xfId="0" applyFont="1" applyFill="1" applyBorder="1" applyAlignment="1">
      <alignment vertical="top"/>
    </xf>
    <xf numFmtId="0" fontId="2" fillId="0" borderId="23" xfId="0" applyFont="1" applyFill="1" applyBorder="1" applyAlignment="1">
      <alignment vertical="top"/>
    </xf>
    <xf numFmtId="0" fontId="2" fillId="0" borderId="28" xfId="0" applyFont="1" applyFill="1" applyBorder="1" applyAlignment="1">
      <alignment vertical="top"/>
    </xf>
    <xf numFmtId="0" fontId="2" fillId="0" borderId="29" xfId="0" applyFont="1" applyFill="1" applyBorder="1" applyAlignment="1">
      <alignment vertical="top"/>
    </xf>
    <xf numFmtId="0" fontId="2" fillId="0" borderId="30" xfId="0" applyFont="1" applyFill="1" applyBorder="1" applyAlignment="1">
      <alignment vertical="top"/>
    </xf>
    <xf numFmtId="0" fontId="5" fillId="0" borderId="0" xfId="0" applyFont="1" applyFill="1" applyBorder="1" applyAlignment="1">
      <alignment horizontal="right" vertical="center" wrapText="1"/>
    </xf>
    <xf numFmtId="0" fontId="2" fillId="33" borderId="0" xfId="0" applyFont="1" applyFill="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12" xfId="0" applyFont="1" applyFill="1" applyBorder="1" applyAlignment="1">
      <alignment vertical="center"/>
    </xf>
    <xf numFmtId="0" fontId="2" fillId="33" borderId="29" xfId="0" applyFont="1" applyFill="1" applyBorder="1" applyAlignment="1">
      <alignment vertical="center"/>
    </xf>
    <xf numFmtId="0" fontId="2" fillId="33" borderId="34" xfId="0" applyFont="1" applyFill="1" applyBorder="1" applyAlignment="1">
      <alignment vertical="center"/>
    </xf>
    <xf numFmtId="0" fontId="2" fillId="33" borderId="33" xfId="0" applyFont="1" applyFill="1" applyBorder="1" applyAlignment="1">
      <alignment vertical="top"/>
    </xf>
    <xf numFmtId="0" fontId="5" fillId="33" borderId="0" xfId="0" applyFont="1" applyFill="1" applyBorder="1" applyAlignment="1">
      <alignment vertical="center"/>
    </xf>
    <xf numFmtId="0" fontId="5" fillId="33" borderId="12" xfId="0" applyFont="1" applyFill="1" applyBorder="1" applyAlignment="1">
      <alignment vertical="center"/>
    </xf>
    <xf numFmtId="0" fontId="2" fillId="33" borderId="0" xfId="0" applyFont="1" applyFill="1" applyBorder="1" applyAlignment="1">
      <alignment horizontal="center" vertical="center" textRotation="255"/>
    </xf>
    <xf numFmtId="0" fontId="2" fillId="33" borderId="0" xfId="0" applyFont="1" applyFill="1" applyBorder="1" applyAlignment="1">
      <alignment horizontal="center" vertical="top" textRotation="255"/>
    </xf>
    <xf numFmtId="0" fontId="14" fillId="0" borderId="0" xfId="0" applyFont="1" applyAlignment="1">
      <alignment/>
    </xf>
    <xf numFmtId="0" fontId="14" fillId="34" borderId="0" xfId="0" applyFont="1" applyFill="1" applyAlignment="1">
      <alignment/>
    </xf>
    <xf numFmtId="0" fontId="14" fillId="0" borderId="0" xfId="0" applyFont="1" applyFill="1" applyAlignment="1">
      <alignment/>
    </xf>
    <xf numFmtId="0" fontId="14" fillId="0" borderId="0" xfId="0" applyFont="1" applyFill="1" applyAlignment="1">
      <alignment horizontal="left" vertical="center" readingOrder="1"/>
    </xf>
    <xf numFmtId="0" fontId="1" fillId="0" borderId="28" xfId="0" applyFont="1" applyFill="1" applyBorder="1" applyAlignment="1">
      <alignment vertical="center"/>
    </xf>
    <xf numFmtId="0" fontId="1" fillId="0" borderId="29" xfId="0" applyFont="1" applyFill="1" applyBorder="1" applyAlignment="1">
      <alignment vertical="center"/>
    </xf>
    <xf numFmtId="0" fontId="2" fillId="0" borderId="10" xfId="0" applyFont="1" applyFill="1" applyBorder="1" applyAlignment="1">
      <alignment horizontal="center" vertical="center" wrapText="1"/>
    </xf>
    <xf numFmtId="0" fontId="2" fillId="0" borderId="35" xfId="0" applyFont="1" applyFill="1" applyBorder="1" applyAlignment="1">
      <alignment vertical="center"/>
    </xf>
    <xf numFmtId="0" fontId="4" fillId="0" borderId="3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9" fillId="0" borderId="37" xfId="0" applyFont="1" applyFill="1" applyBorder="1" applyAlignment="1">
      <alignment vertical="center" shrinkToFit="1"/>
    </xf>
    <xf numFmtId="0" fontId="5" fillId="0" borderId="0" xfId="0" applyFont="1" applyFill="1" applyBorder="1" applyAlignment="1">
      <alignment vertical="center"/>
    </xf>
    <xf numFmtId="0" fontId="2" fillId="0" borderId="0" xfId="0" applyFont="1" applyFill="1" applyAlignment="1">
      <alignment horizontal="center" vertical="center"/>
    </xf>
    <xf numFmtId="0" fontId="2" fillId="33" borderId="27" xfId="0" applyFont="1" applyFill="1" applyBorder="1" applyAlignment="1">
      <alignment vertical="center"/>
    </xf>
    <xf numFmtId="0" fontId="2" fillId="33" borderId="10" xfId="0" applyFont="1" applyFill="1" applyBorder="1" applyAlignment="1">
      <alignment vertical="center"/>
    </xf>
    <xf numFmtId="0" fontId="5" fillId="33" borderId="10" xfId="0" applyFont="1" applyFill="1" applyBorder="1" applyAlignment="1">
      <alignment vertical="center"/>
    </xf>
    <xf numFmtId="0" fontId="5" fillId="33" borderId="16" xfId="0" applyFont="1" applyFill="1" applyBorder="1" applyAlignment="1">
      <alignment vertical="center"/>
    </xf>
    <xf numFmtId="0" fontId="0" fillId="33" borderId="0" xfId="0" applyFill="1" applyAlignment="1">
      <alignment/>
    </xf>
    <xf numFmtId="0" fontId="3" fillId="33" borderId="0" xfId="0" applyFont="1" applyFill="1" applyBorder="1" applyAlignment="1">
      <alignment vertical="center"/>
    </xf>
    <xf numFmtId="0" fontId="2" fillId="0" borderId="29" xfId="0" applyFont="1" applyFill="1" applyBorder="1" applyAlignment="1">
      <alignment vertical="center"/>
    </xf>
    <xf numFmtId="178" fontId="2" fillId="0" borderId="37" xfId="0" applyNumberFormat="1" applyFont="1" applyFill="1" applyBorder="1" applyAlignment="1">
      <alignment vertical="center" wrapText="1"/>
    </xf>
    <xf numFmtId="178" fontId="2" fillId="0" borderId="37" xfId="0" applyNumberFormat="1" applyFont="1" applyFill="1" applyBorder="1" applyAlignment="1">
      <alignment vertical="center"/>
    </xf>
    <xf numFmtId="0" fontId="2" fillId="0" borderId="38" xfId="0" applyFont="1" applyFill="1" applyBorder="1" applyAlignment="1">
      <alignment vertical="center"/>
    </xf>
    <xf numFmtId="0" fontId="0" fillId="0" borderId="39" xfId="0" applyBorder="1" applyAlignment="1">
      <alignment/>
    </xf>
    <xf numFmtId="0" fontId="0" fillId="0" borderId="40" xfId="0" applyBorder="1" applyAlignment="1">
      <alignment/>
    </xf>
    <xf numFmtId="0" fontId="0" fillId="0" borderId="0" xfId="0" applyBorder="1" applyAlignment="1">
      <alignment/>
    </xf>
    <xf numFmtId="0" fontId="2" fillId="0" borderId="0" xfId="0" applyFont="1" applyFill="1" applyAlignment="1">
      <alignment horizontal="left" vertical="center"/>
    </xf>
    <xf numFmtId="178" fontId="2" fillId="0" borderId="41" xfId="0" applyNumberFormat="1" applyFont="1" applyFill="1" applyBorder="1" applyAlignment="1">
      <alignment vertical="center" wrapText="1"/>
    </xf>
    <xf numFmtId="178" fontId="2" fillId="0" borderId="41" xfId="0" applyNumberFormat="1" applyFont="1" applyFill="1" applyBorder="1" applyAlignment="1">
      <alignment vertical="center"/>
    </xf>
    <xf numFmtId="178" fontId="2" fillId="0" borderId="42" xfId="0" applyNumberFormat="1" applyFont="1" applyFill="1" applyBorder="1" applyAlignment="1">
      <alignment vertical="center"/>
    </xf>
    <xf numFmtId="178" fontId="2" fillId="0" borderId="11" xfId="0" applyNumberFormat="1" applyFont="1" applyFill="1" applyBorder="1" applyAlignment="1">
      <alignment vertical="center"/>
    </xf>
    <xf numFmtId="0" fontId="0" fillId="0" borderId="43" xfId="0" applyBorder="1" applyAlignment="1">
      <alignment/>
    </xf>
    <xf numFmtId="0" fontId="0" fillId="0" borderId="0" xfId="0" applyAlignment="1">
      <alignment horizontal="left"/>
    </xf>
    <xf numFmtId="38" fontId="2" fillId="0" borderId="0" xfId="49" applyFont="1" applyFill="1" applyAlignment="1">
      <alignment vertical="center"/>
    </xf>
    <xf numFmtId="38" fontId="0" fillId="0" borderId="0" xfId="49" applyFont="1" applyAlignment="1">
      <alignment/>
    </xf>
    <xf numFmtId="178" fontId="73" fillId="0" borderId="41" xfId="0" applyNumberFormat="1" applyFont="1" applyFill="1" applyBorder="1" applyAlignment="1">
      <alignment vertical="center" wrapText="1"/>
    </xf>
    <xf numFmtId="178" fontId="73" fillId="0" borderId="37" xfId="0" applyNumberFormat="1" applyFont="1" applyFill="1" applyBorder="1" applyAlignment="1">
      <alignment vertical="center" wrapText="1"/>
    </xf>
    <xf numFmtId="0" fontId="1" fillId="0" borderId="21" xfId="0" applyFont="1" applyFill="1" applyBorder="1" applyAlignment="1">
      <alignment vertical="center"/>
    </xf>
    <xf numFmtId="0" fontId="5" fillId="0" borderId="10" xfId="0" applyFont="1" applyFill="1" applyBorder="1" applyAlignment="1">
      <alignment vertical="center"/>
    </xf>
    <xf numFmtId="0" fontId="2" fillId="0" borderId="44" xfId="0" applyFont="1" applyFill="1" applyBorder="1" applyAlignment="1">
      <alignment vertical="center"/>
    </xf>
    <xf numFmtId="0" fontId="5" fillId="0" borderId="0" xfId="0" applyFont="1" applyFill="1" applyAlignment="1">
      <alignment horizontal="left" vertical="center"/>
    </xf>
    <xf numFmtId="0" fontId="73" fillId="0" borderId="10" xfId="0" applyFont="1" applyFill="1" applyBorder="1" applyAlignment="1">
      <alignment horizontal="center" vertical="top"/>
    </xf>
    <xf numFmtId="0" fontId="74" fillId="0" borderId="0" xfId="0" applyFont="1" applyFill="1" applyBorder="1" applyAlignment="1">
      <alignment vertical="center"/>
    </xf>
    <xf numFmtId="0" fontId="2" fillId="33" borderId="37" xfId="0" applyFont="1" applyFill="1" applyBorder="1" applyAlignment="1">
      <alignment vertical="center" wrapText="1" shrinkToFit="1"/>
    </xf>
    <xf numFmtId="0" fontId="75" fillId="0" borderId="0" xfId="0" applyFont="1" applyFill="1" applyAlignment="1">
      <alignment/>
    </xf>
    <xf numFmtId="0" fontId="76" fillId="0" borderId="0" xfId="0" applyFont="1" applyFill="1" applyAlignment="1">
      <alignment/>
    </xf>
    <xf numFmtId="0" fontId="77" fillId="0" borderId="37" xfId="0" applyFont="1" applyFill="1" applyBorder="1" applyAlignment="1">
      <alignment vertical="center" wrapText="1" shrinkToFit="1"/>
    </xf>
    <xf numFmtId="178" fontId="78" fillId="0" borderId="41" xfId="0" applyNumberFormat="1" applyFont="1" applyFill="1" applyBorder="1" applyAlignment="1">
      <alignment vertical="center" wrapText="1"/>
    </xf>
    <xf numFmtId="178" fontId="78" fillId="0" borderId="37" xfId="0" applyNumberFormat="1" applyFont="1" applyFill="1" applyBorder="1" applyAlignment="1">
      <alignment vertical="center" wrapText="1"/>
    </xf>
    <xf numFmtId="0" fontId="79" fillId="0" borderId="40" xfId="0" applyFont="1" applyBorder="1" applyAlignment="1">
      <alignment/>
    </xf>
    <xf numFmtId="0" fontId="2" fillId="0" borderId="24" xfId="0" applyFont="1" applyFill="1" applyBorder="1" applyAlignment="1">
      <alignment vertical="center" wrapText="1"/>
    </xf>
    <xf numFmtId="0" fontId="5" fillId="0" borderId="24" xfId="0" applyFont="1" applyFill="1" applyBorder="1" applyAlignment="1">
      <alignment vertical="center" wrapText="1"/>
    </xf>
    <xf numFmtId="0" fontId="76" fillId="0" borderId="0" xfId="0" applyFont="1" applyFill="1" applyAlignment="1">
      <alignment horizontal="left" vertical="center" readingOrder="1"/>
    </xf>
    <xf numFmtId="0" fontId="77" fillId="0" borderId="11" xfId="0" applyFont="1" applyFill="1" applyBorder="1" applyAlignment="1">
      <alignment vertical="center" shrinkToFit="1"/>
    </xf>
    <xf numFmtId="0" fontId="77" fillId="0" borderId="0" xfId="0" applyFont="1" applyFill="1" applyAlignment="1">
      <alignment vertical="center"/>
    </xf>
    <xf numFmtId="0" fontId="77" fillId="0" borderId="29" xfId="0" applyFont="1" applyFill="1" applyBorder="1" applyAlignment="1">
      <alignment vertical="center" shrinkToFit="1"/>
    </xf>
    <xf numFmtId="0" fontId="2" fillId="33" borderId="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46" xfId="0" applyFont="1" applyFill="1" applyBorder="1" applyAlignment="1">
      <alignment vertical="top" wrapText="1"/>
    </xf>
    <xf numFmtId="0" fontId="2" fillId="33" borderId="0" xfId="0" applyFont="1" applyFill="1" applyBorder="1" applyAlignment="1">
      <alignment vertical="top" wrapText="1"/>
    </xf>
    <xf numFmtId="0" fontId="2" fillId="33" borderId="0" xfId="0" applyFont="1" applyFill="1" applyBorder="1" applyAlignment="1">
      <alignment vertical="center"/>
    </xf>
    <xf numFmtId="0" fontId="2" fillId="33" borderId="0" xfId="0" applyFont="1" applyFill="1" applyBorder="1" applyAlignment="1">
      <alignment horizontal="right" vertical="center"/>
    </xf>
    <xf numFmtId="0" fontId="2" fillId="33" borderId="47" xfId="0" applyFont="1" applyFill="1" applyBorder="1" applyAlignment="1">
      <alignment vertical="center"/>
    </xf>
    <xf numFmtId="0" fontId="2" fillId="33" borderId="0" xfId="0" applyFont="1" applyFill="1" applyBorder="1" applyAlignment="1">
      <alignment horizontal="left" vertical="center"/>
    </xf>
    <xf numFmtId="0" fontId="2" fillId="33" borderId="47" xfId="0" applyFont="1" applyFill="1" applyBorder="1" applyAlignment="1">
      <alignment horizontal="center" vertical="center"/>
    </xf>
    <xf numFmtId="0" fontId="2" fillId="33" borderId="0" xfId="0" applyFont="1" applyFill="1" applyBorder="1" applyAlignment="1">
      <alignment vertical="top"/>
    </xf>
    <xf numFmtId="178" fontId="73" fillId="0" borderId="41" xfId="0" applyNumberFormat="1" applyFont="1" applyFill="1" applyBorder="1" applyAlignment="1">
      <alignment horizontal="center" vertical="center" wrapText="1"/>
    </xf>
    <xf numFmtId="178" fontId="73" fillId="0" borderId="37" xfId="0" applyNumberFormat="1" applyFont="1" applyFill="1" applyBorder="1" applyAlignment="1">
      <alignment horizontal="center" vertical="center" wrapText="1"/>
    </xf>
    <xf numFmtId="178" fontId="73" fillId="0" borderId="40" xfId="0" applyNumberFormat="1" applyFont="1" applyFill="1" applyBorder="1" applyAlignment="1">
      <alignment horizontal="center" vertical="center" wrapText="1"/>
    </xf>
    <xf numFmtId="0" fontId="80" fillId="0" borderId="48" xfId="0" applyFont="1" applyFill="1" applyBorder="1" applyAlignment="1">
      <alignment horizontal="center"/>
    </xf>
    <xf numFmtId="0" fontId="80" fillId="0" borderId="37" xfId="0" applyFont="1" applyFill="1" applyBorder="1" applyAlignment="1">
      <alignment horizontal="center"/>
    </xf>
    <xf numFmtId="0" fontId="80" fillId="0" borderId="40" xfId="0" applyFont="1" applyFill="1" applyBorder="1" applyAlignment="1">
      <alignment horizontal="center"/>
    </xf>
    <xf numFmtId="38" fontId="80" fillId="0" borderId="37" xfId="49" applyFont="1" applyFill="1" applyBorder="1" applyAlignment="1">
      <alignment horizontal="right"/>
    </xf>
    <xf numFmtId="38" fontId="80" fillId="0" borderId="49" xfId="49" applyFont="1" applyFill="1" applyBorder="1" applyAlignment="1">
      <alignment horizontal="right"/>
    </xf>
    <xf numFmtId="0" fontId="2" fillId="0" borderId="28" xfId="0" applyFont="1" applyFill="1" applyBorder="1" applyAlignment="1">
      <alignment vertical="center"/>
    </xf>
    <xf numFmtId="0" fontId="16" fillId="0" borderId="0" xfId="0" applyFont="1" applyFill="1" applyAlignment="1">
      <alignment/>
    </xf>
    <xf numFmtId="0" fontId="16" fillId="0" borderId="0" xfId="0" applyFont="1" applyFill="1" applyAlignment="1">
      <alignment horizontal="left" vertical="center" readingOrder="1"/>
    </xf>
    <xf numFmtId="0" fontId="81" fillId="0" borderId="0" xfId="0" applyFont="1" applyFill="1" applyAlignment="1">
      <alignment horizontal="left" vertical="center" readingOrder="1"/>
    </xf>
    <xf numFmtId="0" fontId="82" fillId="0" borderId="0" xfId="0" applyFont="1" applyFill="1" applyAlignment="1">
      <alignment/>
    </xf>
    <xf numFmtId="0" fontId="3" fillId="0" borderId="0" xfId="0" applyFont="1" applyFill="1" applyBorder="1" applyAlignment="1">
      <alignment horizontal="left" vertical="center"/>
    </xf>
    <xf numFmtId="0" fontId="77" fillId="0" borderId="29" xfId="0" applyFont="1" applyFill="1" applyBorder="1" applyAlignment="1">
      <alignment horizontal="center" vertical="center" wrapText="1" shrinkToFit="1"/>
    </xf>
    <xf numFmtId="0" fontId="77" fillId="0" borderId="30" xfId="0" applyFont="1" applyFill="1" applyBorder="1" applyAlignment="1">
      <alignment horizontal="center" vertical="center" wrapText="1" shrinkToFit="1"/>
    </xf>
    <xf numFmtId="0" fontId="77" fillId="0" borderId="11" xfId="0" applyFont="1" applyFill="1" applyBorder="1" applyAlignment="1">
      <alignment horizontal="center" vertical="center" shrinkToFit="1"/>
    </xf>
    <xf numFmtId="0" fontId="2" fillId="0" borderId="50" xfId="0" applyFont="1" applyFill="1" applyBorder="1" applyAlignment="1">
      <alignment horizontal="center" vertical="center"/>
    </xf>
    <xf numFmtId="0" fontId="79" fillId="0" borderId="37" xfId="0" applyFont="1" applyBorder="1" applyAlignment="1">
      <alignment horizontal="center"/>
    </xf>
    <xf numFmtId="0" fontId="79" fillId="0" borderId="49" xfId="0" applyFont="1" applyBorder="1" applyAlignment="1">
      <alignment horizontal="center"/>
    </xf>
    <xf numFmtId="0" fontId="77" fillId="0" borderId="51" xfId="0" applyFont="1" applyFill="1" applyBorder="1" applyAlignment="1">
      <alignment horizontal="center" vertical="top" wrapText="1"/>
    </xf>
    <xf numFmtId="0" fontId="77" fillId="0" borderId="52" xfId="0" applyFont="1" applyFill="1" applyBorder="1" applyAlignment="1">
      <alignment horizontal="center" vertical="top" wrapText="1"/>
    </xf>
    <xf numFmtId="0" fontId="77" fillId="0" borderId="53" xfId="0" applyFont="1" applyFill="1" applyBorder="1" applyAlignment="1">
      <alignment horizontal="center" vertical="top" wrapText="1"/>
    </xf>
    <xf numFmtId="0" fontId="77" fillId="0" borderId="54" xfId="0" applyFont="1" applyFill="1" applyBorder="1" applyAlignment="1">
      <alignment horizontal="center" vertical="top" wrapText="1"/>
    </xf>
    <xf numFmtId="0" fontId="77" fillId="0" borderId="55" xfId="0" applyFont="1" applyFill="1" applyBorder="1" applyAlignment="1">
      <alignment horizontal="center" vertical="top" wrapText="1"/>
    </xf>
    <xf numFmtId="0" fontId="77" fillId="0" borderId="56" xfId="0" applyFont="1" applyFill="1" applyBorder="1" applyAlignment="1">
      <alignment horizontal="center" vertical="top" wrapText="1"/>
    </xf>
    <xf numFmtId="0" fontId="77" fillId="0" borderId="36"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6" xfId="0" applyFont="1" applyFill="1" applyBorder="1" applyAlignment="1">
      <alignment horizontal="center" vertical="center"/>
    </xf>
    <xf numFmtId="178" fontId="5" fillId="0" borderId="29" xfId="0" applyNumberFormat="1" applyFont="1" applyFill="1" applyBorder="1" applyAlignment="1">
      <alignment horizontal="center" vertical="center" shrinkToFit="1"/>
    </xf>
    <xf numFmtId="178" fontId="5" fillId="0" borderId="34" xfId="0" applyNumberFormat="1" applyFont="1" applyFill="1" applyBorder="1" applyAlignment="1">
      <alignment horizontal="center" vertical="center" shrinkToFit="1"/>
    </xf>
    <xf numFmtId="178" fontId="5" fillId="0" borderId="57" xfId="0" applyNumberFormat="1" applyFont="1" applyFill="1" applyBorder="1" applyAlignment="1">
      <alignment horizontal="center" vertical="center" shrinkToFit="1"/>
    </xf>
    <xf numFmtId="178" fontId="5" fillId="0" borderId="39" xfId="0" applyNumberFormat="1" applyFont="1" applyFill="1" applyBorder="1" applyAlignment="1">
      <alignment horizontal="center" vertical="center" shrinkToFit="1"/>
    </xf>
    <xf numFmtId="0" fontId="0" fillId="0" borderId="57"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7" xfId="0" applyFont="1" applyFill="1" applyBorder="1" applyAlignment="1">
      <alignment horizontal="center" vertical="center"/>
    </xf>
    <xf numFmtId="178" fontId="6" fillId="0" borderId="59" xfId="0" applyNumberFormat="1" applyFont="1" applyFill="1" applyBorder="1" applyAlignment="1">
      <alignment horizontal="center"/>
    </xf>
    <xf numFmtId="178" fontId="6" fillId="0" borderId="60" xfId="0" applyNumberFormat="1" applyFont="1" applyFill="1" applyBorder="1" applyAlignment="1">
      <alignment horizontal="center"/>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1" xfId="0" applyFont="1" applyFill="1" applyBorder="1" applyAlignment="1">
      <alignment horizontal="center" vertical="center"/>
    </xf>
    <xf numFmtId="178" fontId="6" fillId="0" borderId="37" xfId="0" applyNumberFormat="1" applyFont="1" applyFill="1" applyBorder="1" applyAlignment="1">
      <alignment horizontal="center"/>
    </xf>
    <xf numFmtId="178" fontId="6" fillId="0" borderId="49" xfId="0" applyNumberFormat="1" applyFont="1" applyFill="1" applyBorder="1" applyAlignment="1">
      <alignment horizont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178" fontId="6" fillId="0" borderId="62" xfId="0" applyNumberFormat="1" applyFont="1" applyFill="1" applyBorder="1" applyAlignment="1">
      <alignment horizontal="center"/>
    </xf>
    <xf numFmtId="178" fontId="6" fillId="0" borderId="63" xfId="0" applyNumberFormat="1" applyFont="1" applyFill="1" applyBorder="1" applyAlignment="1">
      <alignment horizontal="center"/>
    </xf>
    <xf numFmtId="178" fontId="6" fillId="0" borderId="64" xfId="0" applyNumberFormat="1" applyFont="1" applyFill="1" applyBorder="1" applyAlignment="1">
      <alignment horizontal="center"/>
    </xf>
    <xf numFmtId="178" fontId="6" fillId="0" borderId="65" xfId="0" applyNumberFormat="1" applyFont="1" applyFill="1" applyBorder="1" applyAlignment="1">
      <alignment horizontal="center"/>
    </xf>
    <xf numFmtId="0" fontId="2" fillId="0" borderId="58" xfId="0" applyFont="1" applyFill="1" applyBorder="1" applyAlignment="1">
      <alignment horizontal="left" vertical="center"/>
    </xf>
    <xf numFmtId="0" fontId="2" fillId="0" borderId="59" xfId="0" applyFont="1" applyFill="1" applyBorder="1" applyAlignment="1">
      <alignment horizontal="left" vertical="center"/>
    </xf>
    <xf numFmtId="0" fontId="2" fillId="0" borderId="66"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6" xfId="0" applyFont="1" applyFill="1" applyBorder="1" applyAlignment="1">
      <alignment horizontal="center" vertical="center"/>
    </xf>
    <xf numFmtId="0" fontId="2" fillId="0" borderId="64" xfId="0" applyFont="1" applyFill="1" applyBorder="1" applyAlignment="1">
      <alignment horizontal="center" vertical="center"/>
    </xf>
    <xf numFmtId="0" fontId="5" fillId="0" borderId="6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5" xfId="0" applyBorder="1" applyAlignment="1">
      <alignment horizontal="left" vertical="center" wrapText="1"/>
    </xf>
    <xf numFmtId="0" fontId="0" fillId="0" borderId="37" xfId="0" applyBorder="1" applyAlignment="1">
      <alignment horizontal="center"/>
    </xf>
    <xf numFmtId="0" fontId="0" fillId="0" borderId="49" xfId="0" applyBorder="1" applyAlignment="1">
      <alignment horizontal="center"/>
    </xf>
    <xf numFmtId="0" fontId="0" fillId="0" borderId="69" xfId="0" applyBorder="1" applyAlignment="1">
      <alignment horizontal="center"/>
    </xf>
    <xf numFmtId="0" fontId="0" fillId="0" borderId="43" xfId="0" applyBorder="1" applyAlignment="1">
      <alignment horizontal="center"/>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0" fillId="0" borderId="72" xfId="0" applyBorder="1" applyAlignment="1">
      <alignment horizontal="center"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0" fillId="0" borderId="75" xfId="0" applyBorder="1" applyAlignment="1">
      <alignment horizontal="left" vertical="center" wrapText="1"/>
    </xf>
    <xf numFmtId="0" fontId="0" fillId="0" borderId="48" xfId="0" applyBorder="1" applyAlignment="1">
      <alignment horizontal="center"/>
    </xf>
    <xf numFmtId="0" fontId="0" fillId="0" borderId="40" xfId="0" applyBorder="1" applyAlignment="1">
      <alignment horizontal="center"/>
    </xf>
    <xf numFmtId="0" fontId="79" fillId="0" borderId="48" xfId="0" applyFont="1" applyBorder="1" applyAlignment="1">
      <alignment horizontal="center"/>
    </xf>
    <xf numFmtId="0" fontId="79" fillId="0" borderId="40" xfId="0" applyFont="1" applyBorder="1" applyAlignment="1">
      <alignment horizontal="center"/>
    </xf>
    <xf numFmtId="178" fontId="2" fillId="0" borderId="41"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40"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wrapText="1"/>
    </xf>
    <xf numFmtId="178" fontId="2" fillId="0" borderId="37" xfId="0" applyNumberFormat="1" applyFont="1" applyFill="1" applyBorder="1" applyAlignment="1">
      <alignment horizontal="center" vertical="center" wrapText="1"/>
    </xf>
    <xf numFmtId="178"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xf>
    <xf numFmtId="0" fontId="83" fillId="0" borderId="67" xfId="0" applyFont="1" applyFill="1" applyBorder="1" applyAlignment="1">
      <alignment horizontal="left" vertical="center" wrapText="1"/>
    </xf>
    <xf numFmtId="0" fontId="83" fillId="0" borderId="68" xfId="0" applyFont="1" applyFill="1" applyBorder="1" applyAlignment="1">
      <alignment horizontal="left" vertical="center" wrapText="1"/>
    </xf>
    <xf numFmtId="0" fontId="84" fillId="0" borderId="45" xfId="0" applyFont="1" applyBorder="1" applyAlignment="1">
      <alignment horizontal="left"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2" xfId="0" applyFont="1" applyFill="1" applyBorder="1" applyAlignment="1">
      <alignment horizontal="center" vertical="center" textRotation="255" wrapText="1"/>
    </xf>
    <xf numFmtId="0" fontId="5" fillId="0" borderId="43" xfId="0" applyFont="1" applyFill="1" applyBorder="1" applyAlignment="1">
      <alignment horizontal="center" vertical="center" textRotation="255" wrapText="1"/>
    </xf>
    <xf numFmtId="0" fontId="5" fillId="0" borderId="46"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36"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0" fontId="2" fillId="0" borderId="75" xfId="0" applyFont="1" applyFill="1" applyBorder="1" applyAlignment="1">
      <alignment horizontal="center" vertical="distributed" textRotation="255"/>
    </xf>
    <xf numFmtId="0" fontId="2" fillId="0" borderId="43" xfId="0" applyFont="1" applyFill="1" applyBorder="1" applyAlignment="1">
      <alignment horizontal="center" vertical="distributed" textRotation="255"/>
    </xf>
    <xf numFmtId="0" fontId="2" fillId="0" borderId="33"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27" xfId="0" applyFont="1" applyFill="1" applyBorder="1" applyAlignment="1">
      <alignment horizontal="center" vertical="distributed" textRotation="255"/>
    </xf>
    <xf numFmtId="0" fontId="2" fillId="0" borderId="44" xfId="0" applyFont="1" applyFill="1" applyBorder="1" applyAlignment="1">
      <alignment horizontal="center" vertical="distributed" textRotation="255"/>
    </xf>
    <xf numFmtId="0" fontId="5" fillId="0" borderId="41" xfId="0" applyFont="1" applyFill="1" applyBorder="1" applyAlignment="1">
      <alignment vertical="center" shrinkToFit="1"/>
    </xf>
    <xf numFmtId="0" fontId="5" fillId="0" borderId="37" xfId="0" applyFont="1" applyFill="1" applyBorder="1" applyAlignment="1">
      <alignment vertical="center" shrinkToFit="1"/>
    </xf>
    <xf numFmtId="0" fontId="5" fillId="0" borderId="40" xfId="0" applyFont="1" applyFill="1" applyBorder="1" applyAlignment="1">
      <alignment vertical="center" shrinkToFit="1"/>
    </xf>
    <xf numFmtId="0" fontId="83" fillId="0" borderId="18" xfId="0" applyFont="1" applyFill="1" applyBorder="1" applyAlignment="1">
      <alignment horizontal="center" vertical="center" textRotation="255"/>
    </xf>
    <xf numFmtId="0" fontId="77" fillId="0" borderId="79" xfId="0" applyFont="1" applyFill="1" applyBorder="1" applyAlignment="1">
      <alignment horizontal="center" vertical="center" textRotation="255"/>
    </xf>
    <xf numFmtId="0" fontId="77" fillId="0" borderId="57" xfId="0" applyFont="1" applyFill="1" applyBorder="1" applyAlignment="1">
      <alignment horizontal="center" vertical="center" textRotation="255"/>
    </xf>
    <xf numFmtId="0" fontId="77" fillId="0" borderId="34" xfId="0" applyFont="1" applyFill="1" applyBorder="1" applyAlignment="1">
      <alignment horizontal="center" vertical="center" textRotation="255"/>
    </xf>
    <xf numFmtId="0" fontId="85" fillId="0" borderId="13" xfId="0" applyFont="1" applyFill="1" applyBorder="1" applyAlignment="1">
      <alignment horizontal="center" vertical="center" wrapText="1"/>
    </xf>
    <xf numFmtId="0" fontId="85" fillId="0" borderId="35"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77" fillId="0" borderId="42"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43" xfId="0" applyFont="1" applyFill="1" applyBorder="1" applyAlignment="1">
      <alignment horizontal="center" vertical="center"/>
    </xf>
    <xf numFmtId="0" fontId="84" fillId="0" borderId="38" xfId="0" applyFont="1" applyFill="1" applyBorder="1" applyAlignment="1">
      <alignment horizontal="center" vertical="center"/>
    </xf>
    <xf numFmtId="0" fontId="84" fillId="0" borderId="29" xfId="0" applyFont="1" applyFill="1" applyBorder="1" applyAlignment="1">
      <alignment horizontal="center" vertical="center"/>
    </xf>
    <xf numFmtId="0" fontId="84" fillId="0" borderId="39" xfId="0" applyFont="1" applyFill="1" applyBorder="1" applyAlignment="1">
      <alignment horizontal="center" vertical="center"/>
    </xf>
    <xf numFmtId="0" fontId="9" fillId="0" borderId="48"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77" fillId="0" borderId="57"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4" fillId="0" borderId="0" xfId="0" applyFont="1" applyFill="1" applyAlignment="1">
      <alignment horizontal="center" vertical="top"/>
    </xf>
    <xf numFmtId="0" fontId="4" fillId="0" borderId="0" xfId="0" applyFont="1" applyFill="1" applyAlignment="1">
      <alignment vertical="top"/>
    </xf>
    <xf numFmtId="0" fontId="5" fillId="0" borderId="4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83" fillId="0" borderId="80" xfId="0" applyFont="1" applyFill="1" applyBorder="1" applyAlignment="1">
      <alignment horizontal="left" vertical="top" wrapText="1"/>
    </xf>
    <xf numFmtId="0" fontId="83" fillId="0" borderId="81" xfId="0" applyFont="1" applyFill="1" applyBorder="1" applyAlignment="1">
      <alignment horizontal="left" vertical="top" wrapText="1"/>
    </xf>
    <xf numFmtId="0" fontId="83" fillId="0" borderId="82" xfId="0" applyFont="1" applyFill="1" applyBorder="1" applyAlignment="1">
      <alignment horizontal="left" vertical="top" wrapText="1"/>
    </xf>
    <xf numFmtId="0" fontId="83" fillId="0" borderId="83" xfId="0" applyFont="1" applyFill="1" applyBorder="1" applyAlignment="1">
      <alignment horizontal="left" vertical="top" wrapText="1"/>
    </xf>
    <xf numFmtId="0" fontId="83" fillId="0" borderId="84" xfId="0" applyFont="1" applyFill="1" applyBorder="1" applyAlignment="1">
      <alignment horizontal="left" vertical="top" wrapText="1"/>
    </xf>
    <xf numFmtId="0" fontId="83" fillId="0" borderId="85" xfId="0" applyFont="1" applyFill="1" applyBorder="1" applyAlignment="1">
      <alignment horizontal="left" vertical="top" wrapText="1"/>
    </xf>
    <xf numFmtId="0" fontId="6" fillId="0" borderId="3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77" fillId="0" borderId="18" xfId="0" applyFont="1" applyFill="1" applyBorder="1" applyAlignment="1">
      <alignment horizontal="center" vertical="center" shrinkToFit="1"/>
    </xf>
    <xf numFmtId="0" fontId="77" fillId="0" borderId="24" xfId="0" applyFont="1" applyFill="1" applyBorder="1" applyAlignment="1">
      <alignment horizontal="center" vertical="center" shrinkToFit="1"/>
    </xf>
    <xf numFmtId="0" fontId="77" fillId="0" borderId="57" xfId="0" applyFont="1" applyFill="1" applyBorder="1" applyAlignment="1">
      <alignment horizontal="center" vertical="center" shrinkToFit="1"/>
    </xf>
    <xf numFmtId="0" fontId="77" fillId="0" borderId="29" xfId="0" applyFont="1" applyFill="1" applyBorder="1" applyAlignment="1">
      <alignment horizontal="center" vertical="center" shrinkToFit="1"/>
    </xf>
    <xf numFmtId="0" fontId="77" fillId="0" borderId="86"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87" xfId="0" applyFont="1" applyFill="1" applyBorder="1" applyAlignment="1">
      <alignment horizontal="center" vertical="center" wrapText="1"/>
    </xf>
    <xf numFmtId="0" fontId="77" fillId="0" borderId="35" xfId="0" applyFont="1" applyFill="1" applyBorder="1" applyAlignment="1">
      <alignment horizontal="center" vertical="center" wrapText="1"/>
    </xf>
    <xf numFmtId="0" fontId="77" fillId="0" borderId="88"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7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14"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2" fillId="0" borderId="75"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73" fillId="0" borderId="0" xfId="0" applyFont="1" applyFill="1" applyBorder="1" applyAlignment="1">
      <alignment horizontal="center" vertical="center"/>
    </xf>
    <xf numFmtId="0" fontId="73"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2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69" xfId="0" applyFont="1" applyFill="1" applyBorder="1" applyAlignment="1">
      <alignment vertical="center" wrapText="1"/>
    </xf>
    <xf numFmtId="0" fontId="2" fillId="0" borderId="11" xfId="0" applyFont="1" applyFill="1" applyBorder="1" applyAlignment="1">
      <alignment vertical="center" wrapText="1"/>
    </xf>
    <xf numFmtId="0" fontId="2" fillId="0" borderId="43" xfId="0" applyFont="1" applyFill="1" applyBorder="1" applyAlignment="1">
      <alignment vertical="center" wrapText="1"/>
    </xf>
    <xf numFmtId="0" fontId="2" fillId="0" borderId="57" xfId="0" applyFont="1" applyFill="1" applyBorder="1" applyAlignment="1">
      <alignment horizontal="center" vertical="center"/>
    </xf>
    <xf numFmtId="0" fontId="0" fillId="0" borderId="90"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91" xfId="0" applyFont="1" applyFill="1" applyBorder="1" applyAlignment="1">
      <alignment horizontal="center" vertical="center"/>
    </xf>
    <xf numFmtId="0" fontId="2" fillId="0" borderId="10" xfId="0" applyFont="1" applyFill="1" applyBorder="1" applyAlignment="1">
      <alignment vertical="center"/>
    </xf>
    <xf numFmtId="0" fontId="0" fillId="0" borderId="11" xfId="0" applyFont="1" applyFill="1" applyBorder="1" applyAlignment="1">
      <alignment horizontal="right" vertical="center"/>
    </xf>
    <xf numFmtId="0" fontId="1" fillId="0" borderId="2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 fillId="0" borderId="0" xfId="0" applyFont="1" applyFill="1" applyBorder="1" applyAlignment="1">
      <alignment vertical="center"/>
    </xf>
    <xf numFmtId="0" fontId="2" fillId="0" borderId="92" xfId="0" applyFont="1" applyFill="1" applyBorder="1" applyAlignment="1">
      <alignment vertical="center" wrapText="1"/>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45" xfId="0" applyFont="1" applyFill="1" applyBorder="1" applyAlignment="1">
      <alignment horizontal="center" vertical="center"/>
    </xf>
    <xf numFmtId="0" fontId="1" fillId="0" borderId="15" xfId="0" applyFont="1" applyFill="1" applyBorder="1" applyAlignment="1">
      <alignment horizontal="left" vertical="center" wrapText="1"/>
    </xf>
    <xf numFmtId="0" fontId="2" fillId="0" borderId="35" xfId="0" applyFont="1" applyFill="1" applyBorder="1" applyAlignment="1">
      <alignment horizontal="distributed" vertical="center"/>
    </xf>
    <xf numFmtId="0" fontId="2" fillId="0" borderId="21"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21" xfId="0" applyFont="1" applyFill="1" applyBorder="1" applyAlignment="1">
      <alignment vertical="center"/>
    </xf>
    <xf numFmtId="0" fontId="2" fillId="0" borderId="97" xfId="0" applyFont="1" applyFill="1" applyBorder="1" applyAlignment="1">
      <alignment horizontal="center" vertical="top" wrapText="1"/>
    </xf>
    <xf numFmtId="0" fontId="2" fillId="0" borderId="52" xfId="0" applyFont="1" applyFill="1" applyBorder="1" applyAlignment="1">
      <alignment horizontal="center" vertical="top" wrapText="1"/>
    </xf>
    <xf numFmtId="0" fontId="2" fillId="0" borderId="53"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vertical="top" wrapText="1"/>
    </xf>
    <xf numFmtId="0" fontId="5" fillId="0" borderId="3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2" fillId="0" borderId="51" xfId="0" applyFont="1" applyFill="1" applyBorder="1" applyAlignment="1">
      <alignment horizontal="center" vertical="distributed" textRotation="255"/>
    </xf>
    <xf numFmtId="0" fontId="2" fillId="0" borderId="98" xfId="0" applyFont="1" applyFill="1" applyBorder="1" applyAlignment="1">
      <alignment horizontal="center" vertical="distributed" textRotation="255"/>
    </xf>
    <xf numFmtId="0" fontId="2" fillId="0" borderId="46" xfId="0" applyFont="1" applyFill="1" applyBorder="1" applyAlignment="1">
      <alignment horizontal="center" vertical="distributed" textRotation="255"/>
    </xf>
    <xf numFmtId="0" fontId="2" fillId="0" borderId="36" xfId="0" applyFont="1" applyFill="1" applyBorder="1" applyAlignment="1">
      <alignment horizontal="center" vertical="distributed" textRotation="255"/>
    </xf>
    <xf numFmtId="0" fontId="2" fillId="0" borderId="24" xfId="0" applyFont="1" applyFill="1" applyBorder="1" applyAlignment="1">
      <alignment horizontal="distributed" vertical="center" wrapText="1"/>
    </xf>
    <xf numFmtId="0" fontId="2" fillId="0" borderId="10" xfId="0" applyFont="1" applyFill="1" applyBorder="1" applyAlignment="1">
      <alignment vertical="center" wrapText="1"/>
    </xf>
    <xf numFmtId="0" fontId="77" fillId="0" borderId="51" xfId="0" applyFont="1" applyFill="1" applyBorder="1" applyAlignment="1">
      <alignment horizontal="center" vertical="center" wrapText="1"/>
    </xf>
    <xf numFmtId="0" fontId="77" fillId="0" borderId="52" xfId="0" applyFont="1" applyFill="1" applyBorder="1" applyAlignment="1">
      <alignment horizontal="center" vertical="center" wrapText="1"/>
    </xf>
    <xf numFmtId="0" fontId="77" fillId="0" borderId="53" xfId="0" applyFont="1" applyFill="1" applyBorder="1" applyAlignment="1">
      <alignment horizontal="center" vertical="center" wrapText="1"/>
    </xf>
    <xf numFmtId="0" fontId="77" fillId="0" borderId="36"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vertical="center"/>
    </xf>
    <xf numFmtId="0" fontId="2" fillId="0" borderId="99" xfId="0" applyFont="1" applyFill="1" applyBorder="1" applyAlignment="1">
      <alignment vertical="center"/>
    </xf>
    <xf numFmtId="0" fontId="2" fillId="0" borderId="23"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distributed" vertical="center"/>
    </xf>
    <xf numFmtId="0" fontId="2" fillId="0" borderId="0" xfId="0" applyFont="1" applyFill="1" applyBorder="1" applyAlignment="1">
      <alignment horizontal="distributed" vertical="center"/>
    </xf>
    <xf numFmtId="177" fontId="4" fillId="0" borderId="46"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77" fillId="0" borderId="37" xfId="0" applyFont="1" applyFill="1" applyBorder="1" applyAlignment="1">
      <alignment horizontal="center" vertical="center" wrapText="1" shrinkToFit="1"/>
    </xf>
    <xf numFmtId="0" fontId="77" fillId="0" borderId="100" xfId="0" applyFont="1" applyFill="1" applyBorder="1" applyAlignment="1">
      <alignment horizontal="center" vertical="center" wrapText="1" shrinkToFit="1"/>
    </xf>
    <xf numFmtId="0" fontId="2" fillId="0" borderId="0" xfId="0" applyFont="1" applyFill="1" applyBorder="1" applyAlignment="1">
      <alignment vertical="center" wrapText="1"/>
    </xf>
    <xf numFmtId="0" fontId="2" fillId="0" borderId="21" xfId="0" applyFont="1" applyFill="1" applyBorder="1" applyAlignment="1">
      <alignment horizontal="center" vertical="center"/>
    </xf>
    <xf numFmtId="0" fontId="2" fillId="0" borderId="19" xfId="0" applyFont="1" applyFill="1" applyBorder="1" applyAlignment="1">
      <alignment horizontal="distributed" vertical="center"/>
    </xf>
    <xf numFmtId="0" fontId="2" fillId="0" borderId="10"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43" xfId="0" applyFont="1" applyFill="1" applyBorder="1" applyAlignment="1">
      <alignment horizontal="center" vertical="center"/>
    </xf>
    <xf numFmtId="0" fontId="77" fillId="0" borderId="69" xfId="0" applyFont="1" applyFill="1" applyBorder="1" applyAlignment="1">
      <alignment horizontal="center" vertical="center" wrapText="1" shrinkToFit="1"/>
    </xf>
    <xf numFmtId="0" fontId="77" fillId="0" borderId="11" xfId="0" applyFont="1" applyFill="1" applyBorder="1" applyAlignment="1">
      <alignment horizontal="center" vertical="center" wrapText="1" shrinkToFit="1"/>
    </xf>
    <xf numFmtId="0" fontId="0" fillId="0" borderId="10" xfId="0" applyFont="1" applyFill="1" applyBorder="1" applyAlignment="1">
      <alignment horizontal="center"/>
    </xf>
    <xf numFmtId="0" fontId="77" fillId="0" borderId="68" xfId="0" applyFont="1" applyFill="1" applyBorder="1" applyAlignment="1">
      <alignment horizontal="center" vertical="center" wrapText="1" shrinkToFit="1"/>
    </xf>
    <xf numFmtId="0" fontId="2" fillId="0" borderId="46" xfId="0" applyFont="1" applyFill="1" applyBorder="1" applyAlignment="1">
      <alignment vertical="center" wrapText="1"/>
    </xf>
    <xf numFmtId="0" fontId="2" fillId="0" borderId="12" xfId="0" applyFont="1" applyFill="1" applyBorder="1" applyAlignment="1">
      <alignment vertical="center" wrapText="1"/>
    </xf>
    <xf numFmtId="0" fontId="77" fillId="0" borderId="45" xfId="0" applyFont="1" applyFill="1" applyBorder="1" applyAlignment="1">
      <alignment horizontal="center" vertical="center" shrinkToFit="1"/>
    </xf>
    <xf numFmtId="0" fontId="77" fillId="0" borderId="37"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77" fillId="0" borderId="48" xfId="0" applyFont="1" applyFill="1" applyBorder="1" applyAlignment="1">
      <alignment horizontal="center" vertical="center" shrinkToFit="1"/>
    </xf>
    <xf numFmtId="0" fontId="77" fillId="0" borderId="49" xfId="0" applyFont="1" applyFill="1" applyBorder="1" applyAlignment="1">
      <alignment horizontal="center" vertical="center" shrinkToFit="1"/>
    </xf>
    <xf numFmtId="0" fontId="83" fillId="0" borderId="48" xfId="0" applyFont="1" applyFill="1" applyBorder="1" applyAlignment="1">
      <alignment horizontal="center" vertical="top" wrapText="1" shrinkToFit="1"/>
    </xf>
    <xf numFmtId="0" fontId="83" fillId="0" borderId="37" xfId="0" applyFont="1" applyFill="1" applyBorder="1" applyAlignment="1">
      <alignment horizontal="center" vertical="top" wrapText="1" shrinkToFit="1"/>
    </xf>
    <xf numFmtId="0" fontId="83" fillId="0" borderId="49" xfId="0" applyFont="1" applyFill="1" applyBorder="1" applyAlignment="1">
      <alignment horizontal="center" vertical="top" wrapText="1" shrinkToFit="1"/>
    </xf>
    <xf numFmtId="0" fontId="77" fillId="0" borderId="68" xfId="0" applyFont="1" applyFill="1" applyBorder="1" applyAlignment="1">
      <alignment horizontal="center" vertical="center" shrinkToFit="1"/>
    </xf>
    <xf numFmtId="0" fontId="77" fillId="0" borderId="11"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77" fillId="0" borderId="39" xfId="0" applyFont="1" applyFill="1" applyBorder="1" applyAlignment="1">
      <alignment horizontal="center" vertical="center" wrapText="1"/>
    </xf>
    <xf numFmtId="0" fontId="77" fillId="0" borderId="29" xfId="0" applyFont="1" applyFill="1" applyBorder="1" applyAlignment="1">
      <alignment horizontal="left" vertical="center" shrinkToFit="1"/>
    </xf>
    <xf numFmtId="0" fontId="2" fillId="0" borderId="50" xfId="0" applyFont="1" applyFill="1" applyBorder="1" applyAlignment="1">
      <alignment vertical="center"/>
    </xf>
    <xf numFmtId="0" fontId="77" fillId="0" borderId="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0" fillId="0" borderId="102" xfId="0" applyFont="1" applyFill="1" applyBorder="1" applyAlignment="1">
      <alignment/>
    </xf>
    <xf numFmtId="0" fontId="0" fillId="0" borderId="103" xfId="0" applyFont="1" applyFill="1" applyBorder="1" applyAlignment="1">
      <alignment/>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69"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07" xfId="0" applyFont="1" applyFill="1" applyBorder="1" applyAlignment="1">
      <alignment vertical="center"/>
    </xf>
    <xf numFmtId="0" fontId="2" fillId="0" borderId="24"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0" fillId="0" borderId="109"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2" fillId="0" borderId="75"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92" xfId="0" applyFont="1" applyFill="1" applyBorder="1" applyAlignment="1">
      <alignment horizontal="left" vertical="top" wrapText="1"/>
    </xf>
    <xf numFmtId="178" fontId="2" fillId="0" borderId="66" xfId="0" applyNumberFormat="1" applyFont="1" applyFill="1" applyBorder="1" applyAlignment="1">
      <alignment horizontal="center" vertical="center"/>
    </xf>
    <xf numFmtId="178" fontId="2" fillId="0" borderId="64" xfId="0" applyNumberFormat="1" applyFont="1" applyFill="1" applyBorder="1" applyAlignment="1">
      <alignment horizontal="center" vertical="center"/>
    </xf>
    <xf numFmtId="178" fontId="2" fillId="0" borderId="110" xfId="0" applyNumberFormat="1" applyFont="1" applyFill="1" applyBorder="1" applyAlignment="1">
      <alignment horizontal="center" vertical="center"/>
    </xf>
    <xf numFmtId="0" fontId="2" fillId="0" borderId="97"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111" xfId="0" applyFont="1" applyFill="1" applyBorder="1" applyAlignment="1">
      <alignment horizontal="left" vertical="top" wrapText="1"/>
    </xf>
    <xf numFmtId="177" fontId="4" fillId="0" borderId="112" xfId="0" applyNumberFormat="1" applyFont="1" applyFill="1" applyBorder="1" applyAlignment="1">
      <alignment vertical="center" wrapText="1"/>
    </xf>
    <xf numFmtId="177" fontId="4" fillId="0" borderId="113" xfId="0" applyNumberFormat="1" applyFont="1" applyFill="1" applyBorder="1" applyAlignment="1">
      <alignment vertical="center" wrapText="1"/>
    </xf>
    <xf numFmtId="0" fontId="2" fillId="0" borderId="35"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5" fillId="0" borderId="114" xfId="0" applyFont="1" applyFill="1" applyBorder="1" applyAlignment="1">
      <alignment horizontal="right" vertical="center"/>
    </xf>
    <xf numFmtId="0" fontId="5" fillId="0" borderId="115" xfId="0" applyFont="1" applyFill="1" applyBorder="1" applyAlignment="1">
      <alignment horizontal="right" vertical="center"/>
    </xf>
    <xf numFmtId="0" fontId="5" fillId="0" borderId="116" xfId="0" applyFont="1" applyFill="1" applyBorder="1" applyAlignment="1">
      <alignment horizontal="right" vertical="center"/>
    </xf>
    <xf numFmtId="0" fontId="1" fillId="0" borderId="75"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right" vertical="center"/>
    </xf>
    <xf numFmtId="0" fontId="2" fillId="0" borderId="122" xfId="0" applyFont="1" applyFill="1" applyBorder="1" applyAlignment="1">
      <alignment horizontal="right" vertical="center"/>
    </xf>
    <xf numFmtId="0" fontId="2" fillId="0" borderId="123" xfId="0" applyFont="1" applyFill="1" applyBorder="1" applyAlignment="1">
      <alignment horizontal="right" vertical="center"/>
    </xf>
    <xf numFmtId="9" fontId="2" fillId="0" borderId="124" xfId="0" applyNumberFormat="1" applyFont="1" applyFill="1" applyBorder="1" applyAlignment="1">
      <alignment horizontal="right" vertical="center"/>
    </xf>
    <xf numFmtId="0" fontId="0" fillId="0" borderId="125" xfId="0" applyFont="1" applyFill="1" applyBorder="1" applyAlignment="1">
      <alignment horizontal="right" vertical="center"/>
    </xf>
    <xf numFmtId="0" fontId="0" fillId="0" borderId="126" xfId="0" applyFont="1" applyFill="1" applyBorder="1" applyAlignment="1">
      <alignment horizontal="right" vertical="center"/>
    </xf>
    <xf numFmtId="0" fontId="2" fillId="0" borderId="31" xfId="0" applyFont="1" applyFill="1" applyBorder="1" applyAlignment="1">
      <alignment horizontal="center" vertical="center"/>
    </xf>
    <xf numFmtId="0" fontId="2" fillId="0" borderId="0" xfId="0" applyFont="1" applyFill="1" applyAlignment="1">
      <alignment horizontal="center" vertical="center"/>
    </xf>
    <xf numFmtId="0" fontId="2" fillId="0" borderId="51"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52" xfId="0" applyFont="1" applyFill="1" applyBorder="1" applyAlignment="1">
      <alignment horizontal="center" vertical="center" wrapText="1"/>
    </xf>
    <xf numFmtId="0" fontId="84" fillId="0" borderId="45" xfId="0" applyFont="1" applyFill="1" applyBorder="1" applyAlignment="1">
      <alignment horizontal="left" vertical="center" wrapText="1"/>
    </xf>
    <xf numFmtId="178" fontId="73" fillId="0" borderId="41" xfId="0" applyNumberFormat="1" applyFont="1" applyFill="1" applyBorder="1" applyAlignment="1">
      <alignment horizontal="center" vertical="center" wrapText="1"/>
    </xf>
    <xf numFmtId="178" fontId="73" fillId="0" borderId="37" xfId="0" applyNumberFormat="1" applyFont="1" applyFill="1" applyBorder="1" applyAlignment="1">
      <alignment horizontal="center" vertical="center" wrapText="1"/>
    </xf>
    <xf numFmtId="178" fontId="73" fillId="0" borderId="40" xfId="0" applyNumberFormat="1" applyFont="1" applyFill="1" applyBorder="1" applyAlignment="1">
      <alignment horizontal="center" vertical="center" wrapText="1"/>
    </xf>
    <xf numFmtId="0" fontId="80" fillId="0" borderId="48" xfId="0" applyFont="1" applyFill="1" applyBorder="1" applyAlignment="1">
      <alignment horizontal="center"/>
    </xf>
    <xf numFmtId="0" fontId="80" fillId="0" borderId="37" xfId="0" applyFont="1" applyFill="1" applyBorder="1" applyAlignment="1">
      <alignment horizontal="center"/>
    </xf>
    <xf numFmtId="0" fontId="80" fillId="0" borderId="40" xfId="0" applyFont="1" applyFill="1" applyBorder="1" applyAlignment="1">
      <alignment horizontal="center"/>
    </xf>
    <xf numFmtId="38" fontId="80" fillId="0" borderId="37" xfId="49" applyFont="1" applyFill="1" applyBorder="1" applyAlignment="1">
      <alignment horizontal="right"/>
    </xf>
    <xf numFmtId="38" fontId="80" fillId="0" borderId="49" xfId="49" applyFont="1" applyFill="1" applyBorder="1" applyAlignment="1">
      <alignment horizontal="right"/>
    </xf>
    <xf numFmtId="0" fontId="86" fillId="0" borderId="0" xfId="0" applyFont="1" applyFill="1" applyBorder="1" applyAlignment="1">
      <alignment horizontal="center" vertical="center"/>
    </xf>
    <xf numFmtId="0" fontId="86" fillId="0" borderId="10" xfId="0" applyFont="1" applyFill="1" applyBorder="1" applyAlignment="1">
      <alignment horizontal="center" vertical="center"/>
    </xf>
    <xf numFmtId="0" fontId="73" fillId="0" borderId="41"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40" xfId="0" applyFont="1" applyFill="1" applyBorder="1" applyAlignment="1">
      <alignment horizontal="center" vertical="center"/>
    </xf>
    <xf numFmtId="38" fontId="2" fillId="0" borderId="58" xfId="49" applyFont="1" applyFill="1" applyBorder="1" applyAlignment="1">
      <alignment horizontal="center" vertical="center"/>
    </xf>
    <xf numFmtId="38" fontId="2" fillId="0" borderId="59" xfId="49" applyFont="1" applyFill="1" applyBorder="1" applyAlignment="1">
      <alignment horizontal="center" vertical="center"/>
    </xf>
    <xf numFmtId="38" fontId="6" fillId="0" borderId="59" xfId="49" applyFont="1" applyFill="1" applyBorder="1" applyAlignment="1">
      <alignment horizontal="center"/>
    </xf>
    <xf numFmtId="38" fontId="6" fillId="0" borderId="60" xfId="49" applyFont="1" applyFill="1" applyBorder="1" applyAlignment="1">
      <alignment horizontal="center"/>
    </xf>
    <xf numFmtId="0" fontId="73" fillId="0" borderId="35" xfId="0" applyFont="1" applyFill="1" applyBorder="1" applyAlignment="1">
      <alignment horizontal="center" vertical="center"/>
    </xf>
    <xf numFmtId="38" fontId="73" fillId="0" borderId="66" xfId="49" applyFont="1" applyFill="1" applyBorder="1" applyAlignment="1">
      <alignment horizontal="center" vertical="center"/>
    </xf>
    <xf numFmtId="38" fontId="73" fillId="0" borderId="64" xfId="49" applyFont="1" applyFill="1" applyBorder="1" applyAlignment="1">
      <alignment horizontal="center" vertical="center"/>
    </xf>
    <xf numFmtId="38" fontId="6" fillId="0" borderId="64" xfId="49" applyFont="1" applyFill="1" applyBorder="1" applyAlignment="1">
      <alignment horizontal="center"/>
    </xf>
    <xf numFmtId="38" fontId="6" fillId="0" borderId="65" xfId="49" applyFont="1" applyFill="1" applyBorder="1" applyAlignment="1">
      <alignment horizontal="center"/>
    </xf>
    <xf numFmtId="38" fontId="73" fillId="0" borderId="41" xfId="49" applyFont="1" applyFill="1" applyBorder="1" applyAlignment="1">
      <alignment horizontal="center" vertical="center"/>
    </xf>
    <xf numFmtId="38" fontId="73" fillId="0" borderId="37" xfId="49" applyFont="1" applyFill="1" applyBorder="1" applyAlignment="1">
      <alignment horizontal="center" vertical="center"/>
    </xf>
    <xf numFmtId="38" fontId="6" fillId="0" borderId="37" xfId="49" applyFont="1" applyFill="1" applyBorder="1" applyAlignment="1">
      <alignment horizontal="center"/>
    </xf>
    <xf numFmtId="38" fontId="6" fillId="0" borderId="49" xfId="49" applyFont="1" applyFill="1" applyBorder="1" applyAlignment="1">
      <alignment horizontal="center"/>
    </xf>
    <xf numFmtId="38" fontId="73" fillId="0" borderId="61" xfId="49" applyFont="1" applyFill="1" applyBorder="1" applyAlignment="1">
      <alignment horizontal="center" vertical="center"/>
    </xf>
    <xf numFmtId="38" fontId="73" fillId="0" borderId="62" xfId="49" applyFont="1" applyFill="1" applyBorder="1" applyAlignment="1">
      <alignment horizontal="center" vertical="center"/>
    </xf>
    <xf numFmtId="38" fontId="6" fillId="0" borderId="62" xfId="49" applyFont="1" applyFill="1" applyBorder="1" applyAlignment="1">
      <alignment horizontal="center"/>
    </xf>
    <xf numFmtId="38" fontId="6" fillId="0" borderId="63" xfId="49" applyFont="1" applyFill="1" applyBorder="1" applyAlignment="1">
      <alignment horizontal="center"/>
    </xf>
    <xf numFmtId="38" fontId="73" fillId="0" borderId="58" xfId="49" applyFont="1" applyFill="1" applyBorder="1" applyAlignment="1">
      <alignment horizontal="center" vertical="center"/>
    </xf>
    <xf numFmtId="38" fontId="73" fillId="0" borderId="59" xfId="49" applyFont="1" applyFill="1" applyBorder="1" applyAlignment="1">
      <alignment horizontal="center" vertical="center"/>
    </xf>
    <xf numFmtId="178" fontId="73" fillId="0" borderId="42" xfId="0" applyNumberFormat="1" applyFont="1" applyFill="1" applyBorder="1" applyAlignment="1">
      <alignment horizontal="center" vertical="center"/>
    </xf>
    <xf numFmtId="178" fontId="73" fillId="0" borderId="11" xfId="0" applyNumberFormat="1" applyFont="1" applyFill="1" applyBorder="1" applyAlignment="1">
      <alignment horizontal="center" vertical="center"/>
    </xf>
    <xf numFmtId="178" fontId="73" fillId="0" borderId="43" xfId="0" applyNumberFormat="1" applyFont="1" applyFill="1" applyBorder="1" applyAlignment="1">
      <alignment horizontal="center" vertical="center"/>
    </xf>
    <xf numFmtId="0" fontId="87" fillId="0" borderId="114" xfId="0" applyFont="1" applyFill="1" applyBorder="1" applyAlignment="1">
      <alignment horizontal="center" vertical="center" wrapText="1"/>
    </xf>
    <xf numFmtId="0" fontId="87" fillId="0" borderId="115" xfId="0" applyFont="1" applyFill="1" applyBorder="1" applyAlignment="1">
      <alignment horizontal="center" vertical="center" wrapText="1"/>
    </xf>
    <xf numFmtId="0" fontId="87" fillId="0" borderId="116" xfId="0" applyFont="1" applyFill="1" applyBorder="1" applyAlignment="1">
      <alignment horizontal="center" vertical="center" wrapText="1"/>
    </xf>
    <xf numFmtId="0" fontId="0" fillId="0" borderId="45" xfId="0" applyFill="1" applyBorder="1" applyAlignment="1">
      <alignment horizontal="left" vertical="center" wrapText="1"/>
    </xf>
    <xf numFmtId="0" fontId="73" fillId="0" borderId="10" xfId="0" applyFont="1" applyFill="1" applyBorder="1" applyAlignment="1">
      <alignment vertical="center" wrapText="1"/>
    </xf>
    <xf numFmtId="0" fontId="73" fillId="0" borderId="0" xfId="0" applyFont="1" applyFill="1" applyBorder="1" applyAlignment="1">
      <alignment vertical="center"/>
    </xf>
    <xf numFmtId="3" fontId="74" fillId="0" borderId="10" xfId="0" applyNumberFormat="1" applyFont="1" applyFill="1" applyBorder="1" applyAlignment="1">
      <alignment horizontal="center" vertical="center"/>
    </xf>
    <xf numFmtId="0" fontId="74" fillId="0" borderId="10" xfId="0" applyFont="1" applyFill="1" applyBorder="1" applyAlignment="1">
      <alignment horizontal="center" vertical="center"/>
    </xf>
    <xf numFmtId="0" fontId="73" fillId="0" borderId="11" xfId="0" applyFont="1" applyFill="1" applyBorder="1" applyAlignment="1">
      <alignment horizontal="center" vertical="center"/>
    </xf>
    <xf numFmtId="0" fontId="80" fillId="0" borderId="11" xfId="0" applyFont="1" applyFill="1" applyBorder="1" applyAlignment="1">
      <alignment horizontal="right" vertical="center"/>
    </xf>
    <xf numFmtId="0" fontId="80" fillId="0" borderId="0" xfId="0" applyFont="1" applyFill="1" applyBorder="1" applyAlignment="1">
      <alignment horizontal="right" vertical="center"/>
    </xf>
    <xf numFmtId="0" fontId="74" fillId="0" borderId="69"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57" xfId="0" applyFont="1" applyFill="1" applyBorder="1" applyAlignment="1">
      <alignment horizontal="center" vertical="center"/>
    </xf>
    <xf numFmtId="0" fontId="74" fillId="0" borderId="29" xfId="0" applyFont="1" applyFill="1" applyBorder="1" applyAlignment="1">
      <alignment horizontal="center" vertical="center"/>
    </xf>
    <xf numFmtId="0" fontId="74" fillId="0" borderId="17" xfId="0" applyFont="1" applyFill="1" applyBorder="1" applyAlignment="1">
      <alignment horizontal="center" vertical="center"/>
    </xf>
    <xf numFmtId="0" fontId="88" fillId="0" borderId="17" xfId="0" applyFont="1" applyFill="1" applyBorder="1" applyAlignment="1">
      <alignment horizontal="center" vertical="center"/>
    </xf>
    <xf numFmtId="0" fontId="5" fillId="0" borderId="45"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2" fillId="33" borderId="68" xfId="0" applyFont="1" applyFill="1" applyBorder="1" applyAlignment="1">
      <alignment horizontal="center" vertical="center" wrapText="1" shrinkToFit="1"/>
    </xf>
    <xf numFmtId="0" fontId="5" fillId="0" borderId="80"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5" xfId="0" applyFont="1" applyFill="1" applyBorder="1" applyAlignment="1">
      <alignment horizontal="left" vertical="top" wrapText="1"/>
    </xf>
    <xf numFmtId="0" fontId="2" fillId="33" borderId="18"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5" fillId="0" borderId="18" xfId="0" applyFont="1" applyFill="1" applyBorder="1" applyAlignment="1">
      <alignment horizontal="center" vertical="center" textRotation="255"/>
    </xf>
    <xf numFmtId="0" fontId="2" fillId="0" borderId="79" xfId="0" applyFont="1" applyFill="1" applyBorder="1" applyAlignment="1">
      <alignment horizontal="center" vertical="center" textRotation="255"/>
    </xf>
    <xf numFmtId="0" fontId="2" fillId="0" borderId="57"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73" fillId="0" borderId="57"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73" fillId="0" borderId="86" xfId="0" applyFont="1" applyFill="1" applyBorder="1" applyAlignment="1">
      <alignment horizontal="center" vertical="center" wrapText="1"/>
    </xf>
    <xf numFmtId="0" fontId="73" fillId="0" borderId="62" xfId="0" applyFont="1" applyFill="1" applyBorder="1" applyAlignment="1">
      <alignment horizontal="center" vertical="center" wrapText="1"/>
    </xf>
    <xf numFmtId="0" fontId="73" fillId="0" borderId="8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3" fillId="0" borderId="0" xfId="0" applyFont="1" applyFill="1" applyBorder="1" applyAlignment="1">
      <alignment horizontal="right" vertical="center"/>
    </xf>
    <xf numFmtId="0" fontId="2" fillId="33" borderId="68" xfId="0" applyFont="1" applyFill="1" applyBorder="1" applyAlignment="1">
      <alignment horizontal="center" vertical="center" shrinkToFit="1"/>
    </xf>
    <xf numFmtId="0" fontId="2" fillId="33" borderId="1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8"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49" xfId="0" applyFont="1" applyFill="1" applyBorder="1" applyAlignment="1">
      <alignment horizontal="center" vertical="center" shrinkToFit="1"/>
    </xf>
    <xf numFmtId="0" fontId="89" fillId="33" borderId="45" xfId="0" applyFont="1" applyFill="1" applyBorder="1" applyAlignment="1">
      <alignment horizontal="center" vertical="center" shrinkToFit="1"/>
    </xf>
    <xf numFmtId="0" fontId="89" fillId="33" borderId="37" xfId="0" applyFont="1" applyFill="1" applyBorder="1" applyAlignment="1">
      <alignment horizontal="center" vertical="center" shrinkToFit="1"/>
    </xf>
    <xf numFmtId="0" fontId="89" fillId="33" borderId="37" xfId="0" applyFont="1" applyFill="1" applyBorder="1" applyAlignment="1">
      <alignment horizontal="center" vertical="center" wrapText="1" shrinkToFit="1"/>
    </xf>
    <xf numFmtId="0" fontId="89" fillId="33" borderId="100" xfId="0" applyFont="1" applyFill="1" applyBorder="1" applyAlignment="1">
      <alignment horizontal="center" vertical="center" wrapText="1" shrinkToFit="1"/>
    </xf>
    <xf numFmtId="0" fontId="5" fillId="33" borderId="48" xfId="0" applyFont="1" applyFill="1" applyBorder="1" applyAlignment="1">
      <alignment horizontal="center" vertical="top" wrapText="1" shrinkToFit="1"/>
    </xf>
    <xf numFmtId="0" fontId="5" fillId="33" borderId="37" xfId="0" applyFont="1" applyFill="1" applyBorder="1" applyAlignment="1">
      <alignment horizontal="center" vertical="top" wrapText="1" shrinkToFit="1"/>
    </xf>
    <xf numFmtId="0" fontId="5" fillId="33" borderId="49" xfId="0" applyFont="1" applyFill="1" applyBorder="1" applyAlignment="1">
      <alignment horizontal="center" vertical="top" wrapText="1" shrinkToFit="1"/>
    </xf>
    <xf numFmtId="0" fontId="2" fillId="33" borderId="97"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96"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00"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19" xfId="0" applyFont="1" applyFill="1" applyBorder="1" applyAlignment="1">
      <alignment horizontal="center" vertical="center"/>
    </xf>
    <xf numFmtId="0" fontId="2" fillId="33" borderId="124" xfId="0" applyFont="1" applyFill="1" applyBorder="1" applyAlignment="1">
      <alignment horizontal="center" vertical="center"/>
    </xf>
    <xf numFmtId="0" fontId="5" fillId="33" borderId="45" xfId="0" applyFont="1" applyFill="1" applyBorder="1" applyAlignment="1">
      <alignment vertical="center"/>
    </xf>
    <xf numFmtId="0" fontId="5" fillId="33" borderId="45" xfId="0" applyFont="1" applyFill="1" applyBorder="1" applyAlignment="1">
      <alignment vertical="center" wrapText="1"/>
    </xf>
    <xf numFmtId="0" fontId="2" fillId="33" borderId="95"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00"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127" xfId="0" applyFont="1" applyFill="1" applyBorder="1" applyAlignment="1">
      <alignment horizontal="center" vertical="center"/>
    </xf>
    <xf numFmtId="0" fontId="2" fillId="33" borderId="94" xfId="0" applyFont="1" applyFill="1" applyBorder="1" applyAlignment="1">
      <alignment horizontal="center" vertical="center" textRotation="255"/>
    </xf>
    <xf numFmtId="0" fontId="2" fillId="33" borderId="95" xfId="0" applyFont="1" applyFill="1" applyBorder="1" applyAlignment="1">
      <alignment horizontal="center" vertical="center" textRotation="255"/>
    </xf>
    <xf numFmtId="0" fontId="2" fillId="33" borderId="67" xfId="0" applyFont="1" applyFill="1" applyBorder="1" applyAlignment="1">
      <alignment horizontal="center" vertical="center" textRotation="255"/>
    </xf>
    <xf numFmtId="0" fontId="2" fillId="33" borderId="68" xfId="0" applyFont="1" applyFill="1" applyBorder="1" applyAlignment="1">
      <alignment horizontal="center" vertical="center" textRotation="255"/>
    </xf>
    <xf numFmtId="0" fontId="2" fillId="33" borderId="128" xfId="0" applyFont="1" applyFill="1" applyBorder="1" applyAlignment="1">
      <alignment horizontal="center" vertical="center" textRotation="255"/>
    </xf>
    <xf numFmtId="0" fontId="2" fillId="33" borderId="129" xfId="0" applyFont="1" applyFill="1" applyBorder="1" applyAlignment="1">
      <alignment horizontal="center" vertical="center" textRotation="255"/>
    </xf>
    <xf numFmtId="0" fontId="2" fillId="33" borderId="111" xfId="0" applyFont="1" applyFill="1" applyBorder="1" applyAlignment="1">
      <alignment horizontal="center" vertical="center"/>
    </xf>
    <xf numFmtId="0" fontId="2" fillId="33" borderId="45" xfId="0" applyFont="1" applyFill="1" applyBorder="1" applyAlignment="1">
      <alignment vertical="center"/>
    </xf>
    <xf numFmtId="0" fontId="2" fillId="33" borderId="37" xfId="0" applyFont="1" applyFill="1" applyBorder="1" applyAlignment="1">
      <alignment vertical="center"/>
    </xf>
    <xf numFmtId="0" fontId="2" fillId="33" borderId="100" xfId="0" applyFont="1" applyFill="1" applyBorder="1" applyAlignment="1">
      <alignment vertical="center"/>
    </xf>
    <xf numFmtId="0" fontId="2" fillId="33" borderId="7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2" xfId="0" applyFont="1" applyFill="1" applyBorder="1" applyAlignment="1">
      <alignment horizontal="center" vertical="center"/>
    </xf>
    <xf numFmtId="0" fontId="2"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73" fillId="33" borderId="68" xfId="0" applyFont="1" applyFill="1" applyBorder="1" applyAlignment="1">
      <alignment horizontal="center" vertical="center"/>
    </xf>
    <xf numFmtId="0" fontId="73" fillId="33" borderId="45" xfId="0" applyFont="1" applyFill="1" applyBorder="1" applyAlignment="1">
      <alignment vertical="center"/>
    </xf>
    <xf numFmtId="0" fontId="73" fillId="33" borderId="37" xfId="0" applyFont="1" applyFill="1" applyBorder="1" applyAlignment="1">
      <alignment vertical="center"/>
    </xf>
    <xf numFmtId="0" fontId="73" fillId="33" borderId="100" xfId="0" applyFont="1" applyFill="1" applyBorder="1" applyAlignment="1">
      <alignment vertical="center"/>
    </xf>
    <xf numFmtId="0" fontId="2" fillId="33" borderId="120" xfId="0" applyFont="1" applyFill="1" applyBorder="1" applyAlignment="1">
      <alignment horizontal="center" vertical="center"/>
    </xf>
    <xf numFmtId="0" fontId="2" fillId="33" borderId="121" xfId="0" applyFont="1" applyFill="1" applyBorder="1" applyAlignment="1">
      <alignment horizontal="right" vertical="center"/>
    </xf>
    <xf numFmtId="0" fontId="2" fillId="33" borderId="122" xfId="0" applyFont="1" applyFill="1" applyBorder="1" applyAlignment="1">
      <alignment horizontal="right" vertical="center"/>
    </xf>
    <xf numFmtId="0" fontId="2" fillId="33" borderId="123" xfId="0" applyFont="1" applyFill="1" applyBorder="1" applyAlignment="1">
      <alignment horizontal="right" vertical="center"/>
    </xf>
    <xf numFmtId="0" fontId="73" fillId="33" borderId="45" xfId="0" applyFont="1" applyFill="1" applyBorder="1" applyAlignment="1">
      <alignment horizontal="right" vertical="center"/>
    </xf>
    <xf numFmtId="0" fontId="73" fillId="33" borderId="37" xfId="0" applyFont="1" applyFill="1" applyBorder="1" applyAlignment="1">
      <alignment horizontal="right" vertical="center"/>
    </xf>
    <xf numFmtId="0" fontId="73" fillId="33" borderId="100" xfId="0" applyFont="1" applyFill="1" applyBorder="1" applyAlignment="1">
      <alignment horizontal="right" vertical="center"/>
    </xf>
    <xf numFmtId="9" fontId="2" fillId="33" borderId="124" xfId="0" applyNumberFormat="1" applyFont="1" applyFill="1" applyBorder="1" applyAlignment="1">
      <alignment horizontal="right" vertical="center"/>
    </xf>
    <xf numFmtId="0" fontId="0" fillId="33" borderId="125" xfId="0" applyFont="1" applyFill="1" applyBorder="1" applyAlignment="1">
      <alignment horizontal="right" vertical="center"/>
    </xf>
    <xf numFmtId="0" fontId="0" fillId="33" borderId="126" xfId="0" applyFont="1" applyFill="1" applyBorder="1" applyAlignment="1">
      <alignment horizontal="right" vertical="center"/>
    </xf>
    <xf numFmtId="0" fontId="73" fillId="33" borderId="45" xfId="0" applyFont="1" applyFill="1" applyBorder="1" applyAlignment="1">
      <alignment horizontal="center" vertical="center"/>
    </xf>
    <xf numFmtId="0" fontId="73" fillId="33" borderId="3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3" xfId="0" applyFont="1" applyFill="1" applyBorder="1" applyAlignment="1">
      <alignment horizontal="center" vertical="center"/>
    </xf>
    <xf numFmtId="0" fontId="2" fillId="33" borderId="117" xfId="0" applyFont="1" applyFill="1" applyBorder="1" applyAlignment="1">
      <alignment horizontal="center" vertical="center"/>
    </xf>
    <xf numFmtId="0" fontId="2" fillId="33" borderId="130" xfId="0" applyFont="1" applyFill="1" applyBorder="1" applyAlignment="1">
      <alignment horizontal="center" vertical="center"/>
    </xf>
    <xf numFmtId="0" fontId="2" fillId="33" borderId="131" xfId="0" applyFont="1" applyFill="1" applyBorder="1" applyAlignment="1">
      <alignment horizontal="center" vertical="center"/>
    </xf>
    <xf numFmtId="0" fontId="2" fillId="33" borderId="129" xfId="0" applyFont="1" applyFill="1" applyBorder="1" applyAlignment="1">
      <alignment horizontal="center" vertical="center"/>
    </xf>
    <xf numFmtId="0" fontId="2" fillId="33" borderId="132" xfId="0" applyFont="1" applyFill="1" applyBorder="1" applyAlignment="1">
      <alignment horizontal="center" vertical="center"/>
    </xf>
    <xf numFmtId="0" fontId="2" fillId="33" borderId="133" xfId="0" applyFont="1" applyFill="1" applyBorder="1" applyAlignment="1">
      <alignment horizontal="center" vertical="center"/>
    </xf>
    <xf numFmtId="0" fontId="2" fillId="33" borderId="134" xfId="0" applyFont="1" applyFill="1" applyBorder="1" applyAlignment="1">
      <alignment horizontal="center" vertical="center"/>
    </xf>
    <xf numFmtId="0" fontId="2" fillId="33" borderId="135"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36" xfId="0" applyFont="1" applyFill="1" applyBorder="1" applyAlignment="1">
      <alignment horizontal="center" vertical="center"/>
    </xf>
    <xf numFmtId="0" fontId="2" fillId="33" borderId="137" xfId="0" applyFont="1" applyFill="1" applyBorder="1" applyAlignment="1">
      <alignment horizontal="center" vertical="center"/>
    </xf>
    <xf numFmtId="0" fontId="2" fillId="33" borderId="138" xfId="0" applyFont="1" applyFill="1" applyBorder="1" applyAlignment="1">
      <alignment horizontal="center" vertical="center"/>
    </xf>
    <xf numFmtId="0" fontId="2" fillId="33" borderId="139" xfId="0" applyFont="1" applyFill="1" applyBorder="1" applyAlignment="1">
      <alignment horizontal="center" vertical="center"/>
    </xf>
    <xf numFmtId="0" fontId="2" fillId="33" borderId="140" xfId="0" applyFont="1" applyFill="1" applyBorder="1" applyAlignment="1">
      <alignment horizontal="center" vertical="center"/>
    </xf>
    <xf numFmtId="0" fontId="2" fillId="33" borderId="141" xfId="0" applyFont="1" applyFill="1" applyBorder="1" applyAlignment="1">
      <alignment horizontal="center" vertical="center"/>
    </xf>
    <xf numFmtId="0" fontId="2" fillId="33" borderId="142" xfId="0" applyFont="1" applyFill="1" applyBorder="1" applyAlignment="1">
      <alignment horizontal="center" vertical="center"/>
    </xf>
    <xf numFmtId="180" fontId="2" fillId="33" borderId="31" xfId="0" applyNumberFormat="1" applyFont="1" applyFill="1" applyBorder="1" applyAlignment="1">
      <alignment vertical="center"/>
    </xf>
    <xf numFmtId="180" fontId="2" fillId="33" borderId="47" xfId="0" applyNumberFormat="1" applyFont="1" applyFill="1" applyBorder="1" applyAlignment="1">
      <alignment vertical="center"/>
    </xf>
    <xf numFmtId="0" fontId="2" fillId="33" borderId="47" xfId="0" applyFont="1" applyFill="1" applyBorder="1" applyAlignment="1">
      <alignment horizontal="right" vertical="center"/>
    </xf>
    <xf numFmtId="0" fontId="2" fillId="33" borderId="136" xfId="0" applyFont="1" applyFill="1" applyBorder="1" applyAlignment="1">
      <alignment horizontal="right" vertical="center"/>
    </xf>
    <xf numFmtId="0" fontId="2" fillId="33" borderId="143" xfId="0" applyFont="1" applyFill="1" applyBorder="1" applyAlignment="1">
      <alignment horizontal="center" vertical="center"/>
    </xf>
    <xf numFmtId="180" fontId="2" fillId="33" borderId="28" xfId="0" applyNumberFormat="1" applyFont="1" applyFill="1" applyBorder="1" applyAlignment="1">
      <alignment vertical="center"/>
    </xf>
    <xf numFmtId="180" fontId="2" fillId="33" borderId="29" xfId="0" applyNumberFormat="1" applyFont="1" applyFill="1" applyBorder="1" applyAlignment="1">
      <alignment vertical="center"/>
    </xf>
    <xf numFmtId="0" fontId="2" fillId="33" borderId="29" xfId="0" applyFont="1" applyFill="1" applyBorder="1" applyAlignment="1">
      <alignment horizontal="right" vertical="center"/>
    </xf>
    <xf numFmtId="0" fontId="2" fillId="33" borderId="30" xfId="0" applyFont="1" applyFill="1" applyBorder="1" applyAlignment="1">
      <alignment horizontal="right" vertical="center"/>
    </xf>
    <xf numFmtId="180" fontId="2" fillId="33" borderId="45" xfId="0" applyNumberFormat="1" applyFont="1" applyFill="1" applyBorder="1" applyAlignment="1">
      <alignment vertical="center"/>
    </xf>
    <xf numFmtId="180" fontId="2" fillId="33" borderId="37" xfId="0" applyNumberFormat="1" applyFont="1" applyFill="1" applyBorder="1" applyAlignment="1">
      <alignment vertical="center"/>
    </xf>
    <xf numFmtId="0" fontId="2" fillId="33" borderId="37" xfId="0" applyFont="1" applyFill="1" applyBorder="1" applyAlignment="1">
      <alignment horizontal="right" vertical="center"/>
    </xf>
    <xf numFmtId="0" fontId="2" fillId="33" borderId="100" xfId="0" applyFont="1" applyFill="1" applyBorder="1" applyAlignment="1">
      <alignment horizontal="right" vertical="center"/>
    </xf>
    <xf numFmtId="0" fontId="2" fillId="33" borderId="144" xfId="0" applyFont="1" applyFill="1" applyBorder="1" applyAlignment="1">
      <alignment horizontal="center" vertical="center"/>
    </xf>
    <xf numFmtId="0" fontId="2" fillId="33" borderId="145" xfId="0" applyFont="1" applyFill="1" applyBorder="1" applyAlignment="1">
      <alignment horizontal="center" vertical="center"/>
    </xf>
    <xf numFmtId="0" fontId="2" fillId="33" borderId="146" xfId="0" applyFont="1" applyFill="1" applyBorder="1" applyAlignment="1">
      <alignment horizontal="center" vertical="center"/>
    </xf>
    <xf numFmtId="0" fontId="2" fillId="33" borderId="147" xfId="0" applyFont="1" applyFill="1" applyBorder="1" applyAlignment="1">
      <alignment horizontal="center" vertical="center"/>
    </xf>
    <xf numFmtId="180" fontId="2" fillId="33" borderId="33" xfId="0" applyNumberFormat="1" applyFont="1" applyFill="1" applyBorder="1" applyAlignment="1">
      <alignment vertical="center"/>
    </xf>
    <xf numFmtId="180" fontId="2" fillId="33" borderId="0" xfId="0" applyNumberFormat="1" applyFont="1" applyFill="1" applyBorder="1" applyAlignment="1">
      <alignment vertical="center"/>
    </xf>
    <xf numFmtId="0" fontId="2" fillId="33" borderId="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74" xfId="0" applyFont="1" applyFill="1" applyBorder="1" applyAlignment="1">
      <alignment horizontal="center" vertical="center"/>
    </xf>
    <xf numFmtId="180" fontId="2" fillId="33" borderId="148" xfId="0" applyNumberFormat="1" applyFont="1" applyFill="1" applyBorder="1" applyAlignment="1">
      <alignment vertical="center"/>
    </xf>
    <xf numFmtId="180" fontId="2" fillId="33" borderId="149" xfId="0" applyNumberFormat="1" applyFont="1" applyFill="1" applyBorder="1" applyAlignment="1">
      <alignment vertical="center"/>
    </xf>
    <xf numFmtId="0" fontId="2" fillId="33" borderId="149" xfId="0" applyFont="1" applyFill="1" applyBorder="1" applyAlignment="1">
      <alignment horizontal="right" vertical="center"/>
    </xf>
    <xf numFmtId="0" fontId="2" fillId="33" borderId="150" xfId="0" applyFont="1" applyFill="1" applyBorder="1" applyAlignment="1">
      <alignment horizontal="right" vertical="center"/>
    </xf>
    <xf numFmtId="0" fontId="2" fillId="33" borderId="151" xfId="0" applyFont="1" applyFill="1" applyBorder="1" applyAlignment="1">
      <alignment horizontal="center" vertical="center"/>
    </xf>
    <xf numFmtId="180" fontId="2" fillId="33" borderId="152" xfId="0" applyNumberFormat="1" applyFont="1" applyFill="1" applyBorder="1" applyAlignment="1">
      <alignment vertical="center"/>
    </xf>
    <xf numFmtId="180" fontId="2" fillId="33" borderId="153" xfId="0" applyNumberFormat="1" applyFont="1" applyFill="1" applyBorder="1" applyAlignment="1">
      <alignment vertical="center"/>
    </xf>
    <xf numFmtId="0" fontId="2" fillId="33" borderId="153" xfId="0" applyFont="1" applyFill="1" applyBorder="1" applyAlignment="1">
      <alignment horizontal="right" vertical="center"/>
    </xf>
    <xf numFmtId="0" fontId="2" fillId="33" borderId="154" xfId="0" applyFont="1" applyFill="1" applyBorder="1" applyAlignment="1">
      <alignment horizontal="right" vertical="center"/>
    </xf>
    <xf numFmtId="0" fontId="2" fillId="33" borderId="155" xfId="0" applyFont="1" applyFill="1" applyBorder="1" applyAlignment="1">
      <alignment horizontal="center" vertical="center"/>
    </xf>
    <xf numFmtId="180" fontId="2" fillId="33" borderId="156" xfId="0" applyNumberFormat="1" applyFont="1" applyFill="1" applyBorder="1" applyAlignment="1">
      <alignment vertical="center"/>
    </xf>
    <xf numFmtId="180" fontId="2" fillId="33" borderId="157" xfId="0" applyNumberFormat="1" applyFont="1" applyFill="1" applyBorder="1" applyAlignment="1">
      <alignment vertical="center"/>
    </xf>
    <xf numFmtId="0" fontId="2" fillId="33" borderId="157" xfId="0" applyFont="1" applyFill="1" applyBorder="1" applyAlignment="1">
      <alignment horizontal="right" vertical="center"/>
    </xf>
    <xf numFmtId="0" fontId="2" fillId="33" borderId="158" xfId="0" applyFont="1" applyFill="1" applyBorder="1" applyAlignment="1">
      <alignment horizontal="right" vertical="center"/>
    </xf>
    <xf numFmtId="0" fontId="2" fillId="33" borderId="148" xfId="0" applyFont="1" applyFill="1" applyBorder="1" applyAlignment="1">
      <alignment vertical="center"/>
    </xf>
    <xf numFmtId="0" fontId="2" fillId="33" borderId="149" xfId="0" applyFont="1" applyFill="1" applyBorder="1" applyAlignment="1">
      <alignment vertical="center"/>
    </xf>
    <xf numFmtId="0" fontId="2" fillId="33" borderId="150" xfId="0" applyFont="1" applyFill="1" applyBorder="1" applyAlignment="1">
      <alignment vertical="center"/>
    </xf>
    <xf numFmtId="0" fontId="2" fillId="33" borderId="153" xfId="0" applyFont="1" applyFill="1" applyBorder="1" applyAlignment="1">
      <alignment vertical="center"/>
    </xf>
    <xf numFmtId="0" fontId="2" fillId="33" borderId="154" xfId="0" applyFont="1" applyFill="1" applyBorder="1" applyAlignment="1">
      <alignment vertical="center"/>
    </xf>
    <xf numFmtId="0" fontId="2" fillId="33" borderId="152" xfId="0" applyFont="1" applyFill="1" applyBorder="1" applyAlignment="1">
      <alignment vertical="center"/>
    </xf>
    <xf numFmtId="0" fontId="2" fillId="33" borderId="152" xfId="0" applyFont="1" applyFill="1" applyBorder="1" applyAlignment="1">
      <alignment horizontal="left" vertical="center"/>
    </xf>
    <xf numFmtId="0" fontId="2" fillId="33" borderId="153" xfId="0" applyFont="1" applyFill="1" applyBorder="1" applyAlignment="1">
      <alignment horizontal="left" vertical="center"/>
    </xf>
    <xf numFmtId="0" fontId="2" fillId="33" borderId="154" xfId="0" applyFont="1" applyFill="1" applyBorder="1" applyAlignment="1">
      <alignment horizontal="left" vertical="center"/>
    </xf>
    <xf numFmtId="0" fontId="2" fillId="33" borderId="64" xfId="0" applyFont="1" applyFill="1" applyBorder="1" applyAlignment="1">
      <alignment horizontal="center" vertical="center"/>
    </xf>
    <xf numFmtId="0" fontId="2" fillId="33" borderId="159" xfId="0" applyFont="1" applyFill="1" applyBorder="1" applyAlignment="1">
      <alignment horizontal="center" vertical="center"/>
    </xf>
    <xf numFmtId="180" fontId="2" fillId="33" borderId="132" xfId="0" applyNumberFormat="1" applyFont="1" applyFill="1" applyBorder="1" applyAlignment="1">
      <alignment vertical="center"/>
    </xf>
    <xf numFmtId="180" fontId="2" fillId="33" borderId="64" xfId="0" applyNumberFormat="1" applyFont="1" applyFill="1" applyBorder="1" applyAlignment="1">
      <alignment vertical="center"/>
    </xf>
    <xf numFmtId="0" fontId="2" fillId="33" borderId="64" xfId="0" applyFont="1" applyFill="1" applyBorder="1" applyAlignment="1">
      <alignment horizontal="right" vertical="center"/>
    </xf>
    <xf numFmtId="0" fontId="2" fillId="33" borderId="159" xfId="0" applyFont="1" applyFill="1" applyBorder="1" applyAlignment="1">
      <alignment horizontal="right" vertical="center"/>
    </xf>
    <xf numFmtId="0" fontId="2" fillId="33" borderId="51" xfId="0" applyFont="1" applyFill="1" applyBorder="1" applyAlignment="1">
      <alignment vertical="center"/>
    </xf>
    <xf numFmtId="0" fontId="2" fillId="33" borderId="52" xfId="0" applyFont="1" applyFill="1" applyBorder="1" applyAlignment="1">
      <alignment vertical="center"/>
    </xf>
    <xf numFmtId="0" fontId="2" fillId="33" borderId="53" xfId="0" applyFont="1" applyFill="1" applyBorder="1" applyAlignment="1">
      <alignment vertical="center"/>
    </xf>
    <xf numFmtId="0" fontId="2" fillId="33" borderId="51" xfId="0" applyFont="1" applyFill="1" applyBorder="1" applyAlignment="1">
      <alignment horizontal="center" vertical="center" textRotation="255"/>
    </xf>
    <xf numFmtId="0" fontId="2" fillId="33" borderId="111" xfId="0" applyFont="1" applyFill="1" applyBorder="1" applyAlignment="1">
      <alignment horizontal="center" vertical="center" textRotation="255"/>
    </xf>
    <xf numFmtId="0" fontId="2" fillId="33" borderId="46" xfId="0" applyFont="1" applyFill="1" applyBorder="1" applyAlignment="1">
      <alignment horizontal="center" vertical="center" textRotation="255"/>
    </xf>
    <xf numFmtId="0" fontId="2" fillId="33" borderId="22" xfId="0" applyFont="1" applyFill="1" applyBorder="1" applyAlignment="1">
      <alignment horizontal="center" vertical="center" textRotation="255"/>
    </xf>
    <xf numFmtId="0" fontId="2" fillId="33" borderId="36" xfId="0" applyFont="1" applyFill="1" applyBorder="1" applyAlignment="1">
      <alignment horizontal="center" vertical="center" textRotation="255"/>
    </xf>
    <xf numFmtId="0" fontId="2" fillId="33" borderId="23" xfId="0" applyFont="1" applyFill="1" applyBorder="1" applyAlignment="1">
      <alignment horizontal="center" vertical="center" textRotation="255"/>
    </xf>
    <xf numFmtId="0" fontId="2" fillId="33" borderId="160" xfId="0" applyFont="1" applyFill="1" applyBorder="1" applyAlignment="1">
      <alignment horizontal="center" vertical="center"/>
    </xf>
    <xf numFmtId="0" fontId="2" fillId="33" borderId="46" xfId="0" applyFont="1" applyFill="1" applyBorder="1" applyAlignment="1">
      <alignment vertical="top" wrapText="1"/>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36" xfId="0" applyFont="1" applyFill="1" applyBorder="1" applyAlignment="1">
      <alignment vertical="top" wrapText="1"/>
    </xf>
    <xf numFmtId="0" fontId="2" fillId="33" borderId="10" xfId="0" applyFont="1" applyFill="1" applyBorder="1" applyAlignment="1">
      <alignment vertical="top" wrapText="1"/>
    </xf>
    <xf numFmtId="0" fontId="2" fillId="33" borderId="16" xfId="0" applyFont="1" applyFill="1" applyBorder="1" applyAlignment="1">
      <alignment vertical="top" wrapText="1"/>
    </xf>
    <xf numFmtId="0" fontId="2" fillId="33" borderId="51" xfId="0" applyFont="1" applyFill="1" applyBorder="1" applyAlignment="1">
      <alignment horizontal="center" vertical="distributed" textRotation="255"/>
    </xf>
    <xf numFmtId="0" fontId="2" fillId="33" borderId="111" xfId="0" applyFont="1" applyFill="1" applyBorder="1" applyAlignment="1">
      <alignment horizontal="center" vertical="distributed" textRotation="255"/>
    </xf>
    <xf numFmtId="0" fontId="2" fillId="33" borderId="46" xfId="0" applyFont="1" applyFill="1" applyBorder="1" applyAlignment="1">
      <alignment horizontal="center" vertical="distributed" textRotation="255"/>
    </xf>
    <xf numFmtId="0" fontId="2" fillId="33" borderId="22" xfId="0" applyFont="1" applyFill="1" applyBorder="1" applyAlignment="1">
      <alignment horizontal="center" vertical="distributed" textRotation="255"/>
    </xf>
    <xf numFmtId="0" fontId="2" fillId="33" borderId="36" xfId="0" applyFont="1" applyFill="1" applyBorder="1" applyAlignment="1">
      <alignment horizontal="center" vertical="distributed" textRotation="255"/>
    </xf>
    <xf numFmtId="0" fontId="2" fillId="33" borderId="23" xfId="0" applyFont="1" applyFill="1" applyBorder="1" applyAlignment="1">
      <alignment horizontal="center" vertical="distributed" textRotation="255"/>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97"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111"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96"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8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1" fillId="33" borderId="45"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100" xfId="0" applyFont="1" applyFill="1" applyBorder="1" applyAlignment="1">
      <alignment horizontal="center" vertical="center"/>
    </xf>
    <xf numFmtId="0" fontId="6" fillId="33" borderId="75" xfId="0" applyFont="1" applyFill="1" applyBorder="1" applyAlignment="1">
      <alignment horizontal="right" vertical="center"/>
    </xf>
    <xf numFmtId="0" fontId="6" fillId="33" borderId="11" xfId="0" applyFont="1" applyFill="1" applyBorder="1" applyAlignment="1">
      <alignment horizontal="right" vertical="center"/>
    </xf>
    <xf numFmtId="0" fontId="6" fillId="33" borderId="92" xfId="0" applyFont="1" applyFill="1" applyBorder="1" applyAlignment="1">
      <alignment horizontal="right" vertical="center"/>
    </xf>
    <xf numFmtId="0" fontId="6" fillId="33" borderId="14" xfId="0" applyFont="1" applyFill="1" applyBorder="1" applyAlignment="1">
      <alignment horizontal="right" vertical="center"/>
    </xf>
    <xf numFmtId="177" fontId="2" fillId="33" borderId="28" xfId="0" applyNumberFormat="1" applyFont="1" applyFill="1" applyBorder="1" applyAlignment="1">
      <alignment vertical="center"/>
    </xf>
    <xf numFmtId="177" fontId="2" fillId="33" borderId="29" xfId="0" applyNumberFormat="1" applyFont="1" applyFill="1" applyBorder="1" applyAlignment="1">
      <alignment vertical="center"/>
    </xf>
    <xf numFmtId="177" fontId="2" fillId="33" borderId="30" xfId="0" applyNumberFormat="1" applyFont="1" applyFill="1" applyBorder="1" applyAlignment="1">
      <alignment vertical="center"/>
    </xf>
    <xf numFmtId="179" fontId="2" fillId="33" borderId="45" xfId="0" applyNumberFormat="1" applyFont="1" applyFill="1" applyBorder="1" applyAlignment="1">
      <alignment vertical="center"/>
    </xf>
    <xf numFmtId="179" fontId="2" fillId="33" borderId="37" xfId="0" applyNumberFormat="1" applyFont="1" applyFill="1" applyBorder="1" applyAlignment="1">
      <alignment vertical="center"/>
    </xf>
    <xf numFmtId="179" fontId="2" fillId="33" borderId="100" xfId="0" applyNumberFormat="1" applyFont="1" applyFill="1" applyBorder="1" applyAlignment="1">
      <alignment vertical="center"/>
    </xf>
    <xf numFmtId="0" fontId="2" fillId="33" borderId="49" xfId="0" applyFont="1" applyFill="1" applyBorder="1" applyAlignment="1">
      <alignment vertical="center"/>
    </xf>
    <xf numFmtId="177" fontId="11" fillId="33" borderId="28" xfId="0" applyNumberFormat="1" applyFont="1" applyFill="1" applyBorder="1" applyAlignment="1">
      <alignment vertical="center"/>
    </xf>
    <xf numFmtId="177" fontId="11" fillId="33" borderId="29" xfId="0" applyNumberFormat="1" applyFont="1" applyFill="1" applyBorder="1" applyAlignment="1">
      <alignment vertical="center"/>
    </xf>
    <xf numFmtId="177" fontId="11" fillId="33" borderId="30" xfId="0" applyNumberFormat="1" applyFont="1" applyFill="1" applyBorder="1" applyAlignment="1">
      <alignment vertical="center"/>
    </xf>
    <xf numFmtId="38" fontId="11" fillId="33" borderId="28" xfId="49" applyFont="1" applyFill="1" applyBorder="1" applyAlignment="1">
      <alignment vertical="center"/>
    </xf>
    <xf numFmtId="38" fontId="11" fillId="33" borderId="29" xfId="49" applyFont="1" applyFill="1" applyBorder="1" applyAlignment="1">
      <alignment vertical="center"/>
    </xf>
    <xf numFmtId="38" fontId="11" fillId="33" borderId="34" xfId="49" applyFont="1" applyFill="1" applyBorder="1" applyAlignment="1">
      <alignment vertical="center"/>
    </xf>
    <xf numFmtId="0" fontId="2" fillId="33" borderId="132" xfId="0" applyFont="1" applyFill="1" applyBorder="1" applyAlignment="1">
      <alignment vertical="center"/>
    </xf>
    <xf numFmtId="0" fontId="2" fillId="33" borderId="64" xfId="0" applyFont="1" applyFill="1" applyBorder="1" applyAlignment="1">
      <alignment vertical="center"/>
    </xf>
    <xf numFmtId="0" fontId="2" fillId="33" borderId="159" xfId="0" applyFont="1" applyFill="1" applyBorder="1" applyAlignment="1">
      <alignment vertical="center"/>
    </xf>
    <xf numFmtId="0" fontId="2" fillId="33" borderId="161" xfId="0" applyFont="1" applyFill="1" applyBorder="1" applyAlignment="1">
      <alignment horizontal="center" vertical="center"/>
    </xf>
    <xf numFmtId="0" fontId="2" fillId="33" borderId="162" xfId="0" applyFont="1" applyFill="1" applyBorder="1" applyAlignment="1">
      <alignment horizontal="center" vertical="center"/>
    </xf>
    <xf numFmtId="0" fontId="2" fillId="33" borderId="163" xfId="0" applyFont="1" applyFill="1" applyBorder="1" applyAlignment="1">
      <alignment horizontal="center" vertical="center"/>
    </xf>
    <xf numFmtId="0" fontId="2" fillId="33" borderId="164" xfId="0" applyFont="1" applyFill="1" applyBorder="1" applyAlignment="1">
      <alignment horizontal="center" vertical="center"/>
    </xf>
    <xf numFmtId="0" fontId="2" fillId="33" borderId="65" xfId="0" applyFont="1" applyFill="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3" fillId="33" borderId="0" xfId="0" applyFont="1" applyFill="1" applyBorder="1" applyAlignment="1">
      <alignment horizontal="left"/>
    </xf>
    <xf numFmtId="0" fontId="2" fillId="33" borderId="97" xfId="0" applyFont="1" applyFill="1" applyBorder="1" applyAlignment="1">
      <alignment vertical="center" textRotation="255" wrapText="1"/>
    </xf>
    <xf numFmtId="0" fontId="0" fillId="0" borderId="52" xfId="0" applyBorder="1" applyAlignment="1">
      <alignment vertical="center" textRotation="255" wrapText="1"/>
    </xf>
    <xf numFmtId="0" fontId="0" fillId="0" borderId="111" xfId="0" applyBorder="1" applyAlignment="1">
      <alignment vertical="center" textRotation="255" wrapText="1"/>
    </xf>
    <xf numFmtId="0" fontId="0" fillId="0" borderId="33" xfId="0" applyBorder="1" applyAlignment="1">
      <alignment vertical="center" textRotation="255" wrapText="1"/>
    </xf>
    <xf numFmtId="0" fontId="0" fillId="0" borderId="0" xfId="0" applyBorder="1" applyAlignment="1">
      <alignment vertical="center" textRotation="255" wrapText="1"/>
    </xf>
    <xf numFmtId="0" fontId="0" fillId="0" borderId="22" xfId="0" applyBorder="1" applyAlignment="1">
      <alignment vertical="center" textRotation="255" wrapText="1"/>
    </xf>
    <xf numFmtId="0" fontId="0" fillId="0" borderId="37" xfId="0" applyBorder="1" applyAlignment="1">
      <alignment horizontal="center" vertical="center"/>
    </xf>
    <xf numFmtId="0" fontId="0" fillId="0" borderId="100" xfId="0" applyBorder="1" applyAlignment="1">
      <alignment horizontal="center" vertical="center"/>
    </xf>
    <xf numFmtId="0" fontId="0" fillId="33" borderId="125" xfId="0" applyFont="1" applyFill="1" applyBorder="1" applyAlignment="1">
      <alignment horizontal="center" vertical="center"/>
    </xf>
    <xf numFmtId="0" fontId="0" fillId="33" borderId="126" xfId="0" applyFont="1" applyFill="1" applyBorder="1" applyAlignment="1">
      <alignment horizontal="center" vertical="center"/>
    </xf>
    <xf numFmtId="0" fontId="0" fillId="0" borderId="28" xfId="0" applyBorder="1" applyAlignment="1">
      <alignment vertical="center" textRotation="255" wrapText="1"/>
    </xf>
    <xf numFmtId="0" fontId="0" fillId="0" borderId="29" xfId="0" applyBorder="1" applyAlignment="1">
      <alignment vertical="center" textRotation="255" wrapText="1"/>
    </xf>
    <xf numFmtId="0" fontId="0" fillId="0" borderId="30" xfId="0" applyBorder="1" applyAlignment="1">
      <alignment vertical="center" textRotation="255" wrapText="1"/>
    </xf>
    <xf numFmtId="0" fontId="2" fillId="33" borderId="75"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9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2" xfId="0" applyFont="1" applyFill="1" applyBorder="1" applyAlignment="1">
      <alignment horizontal="left" vertical="top" wrapText="1"/>
    </xf>
    <xf numFmtId="0" fontId="5" fillId="33" borderId="68" xfId="0" applyFont="1" applyFill="1" applyBorder="1" applyAlignment="1">
      <alignment vertical="center"/>
    </xf>
    <xf numFmtId="0" fontId="5" fillId="33" borderId="68" xfId="0" applyFont="1" applyFill="1" applyBorder="1" applyAlignment="1">
      <alignment vertical="center" wrapText="1"/>
    </xf>
    <xf numFmtId="0" fontId="5" fillId="33" borderId="129" xfId="0" applyFont="1" applyFill="1" applyBorder="1" applyAlignment="1">
      <alignment vertical="center" wrapText="1"/>
    </xf>
    <xf numFmtId="0" fontId="5" fillId="33" borderId="129" xfId="0" applyFont="1" applyFill="1" applyBorder="1" applyAlignment="1">
      <alignment vertical="center"/>
    </xf>
    <xf numFmtId="0" fontId="5" fillId="33" borderId="132" xfId="0" applyFont="1" applyFill="1" applyBorder="1" applyAlignment="1">
      <alignment vertical="center"/>
    </xf>
    <xf numFmtId="0" fontId="2" fillId="33" borderId="27"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5" borderId="47" xfId="0" applyFont="1" applyFill="1" applyBorder="1" applyAlignment="1">
      <alignment vertical="center"/>
    </xf>
    <xf numFmtId="189" fontId="78" fillId="35" borderId="47" xfId="0" applyNumberFormat="1" applyFont="1" applyFill="1" applyBorder="1" applyAlignment="1">
      <alignment vertical="center"/>
    </xf>
    <xf numFmtId="0" fontId="2" fillId="35" borderId="0" xfId="0" applyFont="1" applyFill="1" applyBorder="1" applyAlignment="1">
      <alignment vertical="center"/>
    </xf>
    <xf numFmtId="189" fontId="78" fillId="35" borderId="0" xfId="0" applyNumberFormat="1" applyFont="1" applyFill="1" applyBorder="1" applyAlignment="1">
      <alignment vertical="center"/>
    </xf>
    <xf numFmtId="0" fontId="2" fillId="33" borderId="165" xfId="0" applyFont="1" applyFill="1" applyBorder="1" applyAlignment="1">
      <alignment horizontal="center" vertical="center"/>
    </xf>
    <xf numFmtId="0" fontId="2" fillId="35" borderId="0" xfId="0" applyFont="1" applyFill="1" applyBorder="1" applyAlignment="1">
      <alignment horizontal="center" vertical="center"/>
    </xf>
    <xf numFmtId="190" fontId="78" fillId="35" borderId="0" xfId="0" applyNumberFormat="1" applyFont="1" applyFill="1" applyBorder="1" applyAlignment="1">
      <alignment horizontal="right" vertical="center"/>
    </xf>
    <xf numFmtId="191" fontId="78" fillId="36" borderId="0" xfId="0" applyNumberFormat="1" applyFont="1" applyFill="1" applyBorder="1" applyAlignment="1">
      <alignment horizontal="right" vertical="center"/>
    </xf>
    <xf numFmtId="0" fontId="2" fillId="33" borderId="166" xfId="0" applyFont="1" applyFill="1" applyBorder="1" applyAlignment="1">
      <alignment horizontal="left" vertical="center" wrapText="1"/>
    </xf>
    <xf numFmtId="0" fontId="2" fillId="33" borderId="167" xfId="0" applyFont="1" applyFill="1" applyBorder="1" applyAlignment="1">
      <alignment horizontal="left" vertical="center" wrapText="1"/>
    </xf>
    <xf numFmtId="0" fontId="2" fillId="33" borderId="168" xfId="0" applyFont="1" applyFill="1" applyBorder="1" applyAlignment="1">
      <alignment horizontal="left" vertical="center" wrapText="1"/>
    </xf>
    <xf numFmtId="180" fontId="2" fillId="33" borderId="166" xfId="0" applyNumberFormat="1" applyFont="1" applyFill="1" applyBorder="1" applyAlignment="1">
      <alignment horizontal="right" vertical="center"/>
    </xf>
    <xf numFmtId="180" fontId="2" fillId="33" borderId="167" xfId="0" applyNumberFormat="1" applyFont="1" applyFill="1" applyBorder="1" applyAlignment="1">
      <alignment horizontal="right" vertical="center"/>
    </xf>
    <xf numFmtId="0" fontId="2" fillId="33" borderId="167" xfId="0" applyFont="1" applyFill="1" applyBorder="1" applyAlignment="1">
      <alignment horizontal="right" vertical="center"/>
    </xf>
    <xf numFmtId="0" fontId="2" fillId="33" borderId="168" xfId="0" applyFont="1" applyFill="1" applyBorder="1" applyAlignment="1">
      <alignment horizontal="right" vertical="center"/>
    </xf>
    <xf numFmtId="0" fontId="2" fillId="35" borderId="0" xfId="0" applyFont="1" applyFill="1" applyBorder="1" applyAlignment="1">
      <alignment horizontal="right" vertical="center"/>
    </xf>
    <xf numFmtId="0" fontId="2" fillId="33" borderId="0" xfId="0" applyFont="1" applyFill="1" applyBorder="1" applyAlignment="1" quotePrefix="1">
      <alignment horizontal="left" vertical="center"/>
    </xf>
    <xf numFmtId="0" fontId="2" fillId="33" borderId="169" xfId="0" applyFont="1" applyFill="1" applyBorder="1" applyAlignment="1">
      <alignment horizontal="left" vertical="center" wrapText="1"/>
    </xf>
    <xf numFmtId="0" fontId="2" fillId="33" borderId="113" xfId="0" applyFont="1" applyFill="1" applyBorder="1" applyAlignment="1">
      <alignment horizontal="left" vertical="center" wrapText="1"/>
    </xf>
    <xf numFmtId="0" fontId="2" fillId="33" borderId="170" xfId="0" applyFont="1" applyFill="1" applyBorder="1" applyAlignment="1">
      <alignment horizontal="left" vertical="center" wrapText="1"/>
    </xf>
    <xf numFmtId="180" fontId="2" fillId="33" borderId="169" xfId="0" applyNumberFormat="1" applyFont="1" applyFill="1" applyBorder="1" applyAlignment="1">
      <alignment horizontal="right" vertical="center"/>
    </xf>
    <xf numFmtId="180" fontId="2" fillId="33" borderId="113" xfId="0" applyNumberFormat="1" applyFont="1" applyFill="1" applyBorder="1" applyAlignment="1">
      <alignment horizontal="right" vertical="center"/>
    </xf>
    <xf numFmtId="0" fontId="2" fillId="33" borderId="113" xfId="0" applyFont="1" applyFill="1" applyBorder="1" applyAlignment="1">
      <alignment horizontal="right" vertical="center"/>
    </xf>
    <xf numFmtId="0" fontId="2" fillId="33" borderId="170" xfId="0" applyFont="1" applyFill="1" applyBorder="1" applyAlignment="1">
      <alignment horizontal="right" vertical="center"/>
    </xf>
    <xf numFmtId="0" fontId="2" fillId="33" borderId="166" xfId="0" applyFont="1" applyFill="1" applyBorder="1" applyAlignment="1">
      <alignment horizontal="left" vertical="center"/>
    </xf>
    <xf numFmtId="0" fontId="2" fillId="33" borderId="167" xfId="0" applyFont="1" applyFill="1" applyBorder="1" applyAlignment="1">
      <alignment horizontal="left" vertical="center"/>
    </xf>
    <xf numFmtId="0" fontId="2" fillId="33" borderId="168" xfId="0" applyFont="1" applyFill="1" applyBorder="1" applyAlignment="1">
      <alignment horizontal="left" vertical="center"/>
    </xf>
    <xf numFmtId="180" fontId="2" fillId="33" borderId="166" xfId="0" applyNumberFormat="1" applyFont="1" applyFill="1" applyBorder="1" applyAlignment="1">
      <alignment vertical="center"/>
    </xf>
    <xf numFmtId="180" fontId="2" fillId="33" borderId="167" xfId="0" applyNumberFormat="1" applyFont="1" applyFill="1" applyBorder="1" applyAlignment="1">
      <alignment vertical="center"/>
    </xf>
    <xf numFmtId="0" fontId="2" fillId="33" borderId="167" xfId="0" applyFont="1" applyFill="1" applyBorder="1" applyAlignment="1">
      <alignment horizontal="right" vertical="center"/>
    </xf>
    <xf numFmtId="0" fontId="2" fillId="33" borderId="168" xfId="0" applyFont="1" applyFill="1" applyBorder="1" applyAlignment="1">
      <alignment horizontal="right" vertical="center"/>
    </xf>
    <xf numFmtId="189" fontId="78" fillId="35" borderId="0" xfId="0" applyNumberFormat="1" applyFont="1" applyFill="1" applyBorder="1" applyAlignment="1">
      <alignment horizontal="right" vertical="center"/>
    </xf>
    <xf numFmtId="0" fontId="2" fillId="33" borderId="166" xfId="0" applyFont="1" applyFill="1" applyBorder="1" applyAlignment="1">
      <alignment horizontal="left" vertical="center"/>
    </xf>
    <xf numFmtId="0" fontId="2" fillId="33" borderId="167" xfId="0" applyFont="1" applyFill="1" applyBorder="1" applyAlignment="1">
      <alignment horizontal="left" vertical="center"/>
    </xf>
    <xf numFmtId="0" fontId="2" fillId="33" borderId="168" xfId="0" applyFont="1" applyFill="1" applyBorder="1" applyAlignment="1">
      <alignment horizontal="left" vertical="center"/>
    </xf>
    <xf numFmtId="180" fontId="2" fillId="33" borderId="166" xfId="0" applyNumberFormat="1" applyFont="1" applyFill="1" applyBorder="1" applyAlignment="1">
      <alignment vertical="center"/>
    </xf>
    <xf numFmtId="180" fontId="2" fillId="33" borderId="167" xfId="0" applyNumberFormat="1" applyFont="1" applyFill="1" applyBorder="1" applyAlignment="1">
      <alignment vertical="center"/>
    </xf>
    <xf numFmtId="0" fontId="2" fillId="33" borderId="72"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171" xfId="0" applyFont="1" applyFill="1" applyBorder="1" applyAlignment="1">
      <alignment horizontal="center" vertical="center"/>
    </xf>
    <xf numFmtId="180" fontId="78" fillId="33" borderId="72" xfId="0" applyNumberFormat="1" applyFont="1" applyFill="1" applyBorder="1" applyAlignment="1">
      <alignment vertical="center"/>
    </xf>
    <xf numFmtId="180" fontId="78" fillId="33" borderId="59" xfId="0" applyNumberFormat="1" applyFont="1" applyFill="1" applyBorder="1" applyAlignment="1">
      <alignment vertical="center"/>
    </xf>
    <xf numFmtId="0" fontId="2" fillId="33" borderId="59" xfId="0" applyFont="1" applyFill="1" applyBorder="1" applyAlignment="1">
      <alignment horizontal="right" vertical="center"/>
    </xf>
    <xf numFmtId="0" fontId="2" fillId="33" borderId="171" xfId="0" applyFont="1" applyFill="1" applyBorder="1" applyAlignment="1">
      <alignment horizontal="right" vertical="center"/>
    </xf>
    <xf numFmtId="189" fontId="78" fillId="36" borderId="0" xfId="0" applyNumberFormat="1" applyFont="1" applyFill="1" applyBorder="1" applyAlignment="1">
      <alignment horizontal="right" vertical="center"/>
    </xf>
    <xf numFmtId="0" fontId="2" fillId="33" borderId="0" xfId="0" applyFont="1" applyFill="1" applyBorder="1" applyAlignment="1" quotePrefix="1">
      <alignment vertical="center"/>
    </xf>
    <xf numFmtId="38" fontId="77" fillId="33" borderId="10" xfId="0" applyNumberFormat="1" applyFont="1" applyFill="1" applyBorder="1" applyAlignment="1">
      <alignment vertical="center"/>
    </xf>
    <xf numFmtId="0" fontId="77" fillId="33" borderId="10" xfId="0" applyFont="1" applyFill="1" applyBorder="1" applyAlignment="1">
      <alignment vertical="center"/>
    </xf>
    <xf numFmtId="0" fontId="78" fillId="33" borderId="10" xfId="0" applyFont="1" applyFill="1" applyBorder="1" applyAlignment="1">
      <alignment vertical="center"/>
    </xf>
    <xf numFmtId="191" fontId="78" fillId="36" borderId="10" xfId="0" applyNumberFormat="1" applyFont="1" applyFill="1" applyBorder="1" applyAlignment="1">
      <alignment horizontal="right" vertical="center"/>
    </xf>
    <xf numFmtId="191" fontId="78" fillId="0" borderId="10" xfId="0" applyNumberFormat="1" applyFont="1" applyFill="1" applyBorder="1" applyAlignment="1">
      <alignment vertical="center"/>
    </xf>
    <xf numFmtId="0" fontId="2" fillId="33" borderId="51" xfId="0" applyFont="1" applyFill="1" applyBorder="1" applyAlignment="1">
      <alignment horizontal="center" vertical="center"/>
    </xf>
    <xf numFmtId="0" fontId="2" fillId="33" borderId="98"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44" xfId="0" applyFont="1" applyFill="1" applyBorder="1" applyAlignment="1">
      <alignment horizontal="center" vertical="center"/>
    </xf>
    <xf numFmtId="0" fontId="2" fillId="0" borderId="172" xfId="0" applyFont="1" applyFill="1" applyBorder="1" applyAlignment="1">
      <alignment horizontal="center" vertical="center"/>
    </xf>
    <xf numFmtId="0" fontId="2" fillId="0" borderId="39" xfId="0" applyFont="1" applyFill="1" applyBorder="1" applyAlignment="1">
      <alignment horizontal="center" vertical="center"/>
    </xf>
    <xf numFmtId="0" fontId="3" fillId="0" borderId="46" xfId="0" applyFont="1" applyFill="1" applyBorder="1" applyAlignment="1">
      <alignment vertical="center"/>
    </xf>
    <xf numFmtId="0" fontId="5" fillId="0" borderId="4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21" fillId="0" borderId="48" xfId="0" applyFont="1" applyFill="1" applyBorder="1" applyAlignment="1">
      <alignment horizontal="center" wrapText="1"/>
    </xf>
    <xf numFmtId="0" fontId="80" fillId="0" borderId="37" xfId="0" applyFont="1" applyFill="1" applyBorder="1" applyAlignment="1">
      <alignment horizontal="center" wrapText="1"/>
    </xf>
    <xf numFmtId="0" fontId="80" fillId="0" borderId="40" xfId="0" applyFont="1" applyFill="1" applyBorder="1" applyAlignment="1">
      <alignment horizontal="center" wrapText="1"/>
    </xf>
    <xf numFmtId="38" fontId="79" fillId="0" borderId="29" xfId="49" applyFont="1" applyFill="1" applyBorder="1" applyAlignment="1">
      <alignment horizontal="right"/>
    </xf>
    <xf numFmtId="38" fontId="79" fillId="0" borderId="34" xfId="49" applyFont="1" applyFill="1" applyBorder="1" applyAlignment="1">
      <alignment horizontal="right"/>
    </xf>
    <xf numFmtId="38" fontId="79" fillId="0" borderId="48" xfId="49" applyFont="1" applyFill="1" applyBorder="1" applyAlignment="1">
      <alignment horizontal="right"/>
    </xf>
    <xf numFmtId="38" fontId="79" fillId="0" borderId="37" xfId="49" applyFont="1" applyFill="1" applyBorder="1" applyAlignment="1">
      <alignment horizontal="right"/>
    </xf>
    <xf numFmtId="38" fontId="79" fillId="0" borderId="49" xfId="49" applyFont="1" applyFill="1" applyBorder="1" applyAlignment="1">
      <alignment horizontal="right"/>
    </xf>
    <xf numFmtId="0" fontId="80" fillId="0" borderId="40" xfId="0" applyFont="1" applyFill="1" applyBorder="1" applyAlignment="1">
      <alignment/>
    </xf>
    <xf numFmtId="0" fontId="80" fillId="0" borderId="48" xfId="0" applyFont="1" applyFill="1" applyBorder="1" applyAlignment="1">
      <alignment horizontal="center" wrapText="1"/>
    </xf>
    <xf numFmtId="0" fontId="79" fillId="0" borderId="48" xfId="0" applyFont="1" applyFill="1" applyBorder="1" applyAlignment="1">
      <alignment horizontal="center"/>
    </xf>
    <xf numFmtId="0" fontId="79" fillId="0" borderId="37" xfId="0" applyFont="1" applyFill="1" applyBorder="1" applyAlignment="1">
      <alignment horizontal="center"/>
    </xf>
    <xf numFmtId="0" fontId="79" fillId="0" borderId="40" xfId="0" applyFont="1" applyFill="1" applyBorder="1" applyAlignment="1">
      <alignment horizontal="center"/>
    </xf>
    <xf numFmtId="0" fontId="80" fillId="0" borderId="48" xfId="0" applyFont="1" applyFill="1" applyBorder="1" applyAlignment="1">
      <alignment horizontal="center" vertical="center"/>
    </xf>
    <xf numFmtId="0" fontId="80" fillId="0" borderId="37" xfId="0" applyFont="1" applyFill="1" applyBorder="1" applyAlignment="1">
      <alignment horizontal="center" vertical="center"/>
    </xf>
    <xf numFmtId="0" fontId="80" fillId="0" borderId="40" xfId="0" applyFont="1" applyFill="1" applyBorder="1" applyAlignment="1">
      <alignment horizontal="center" vertical="center"/>
    </xf>
    <xf numFmtId="0" fontId="0" fillId="0" borderId="75" xfId="0" applyFill="1" applyBorder="1" applyAlignment="1">
      <alignment horizontal="left" vertical="center" wrapText="1"/>
    </xf>
    <xf numFmtId="0" fontId="80" fillId="0" borderId="69"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43" xfId="0" applyFont="1" applyFill="1" applyBorder="1" applyAlignment="1">
      <alignment horizontal="center" vertical="center"/>
    </xf>
    <xf numFmtId="38" fontId="80" fillId="0" borderId="11" xfId="49" applyFont="1" applyFill="1" applyBorder="1" applyAlignment="1">
      <alignment horizontal="right"/>
    </xf>
    <xf numFmtId="38" fontId="80" fillId="0" borderId="14" xfId="49" applyFont="1" applyFill="1" applyBorder="1" applyAlignment="1">
      <alignment horizontal="right"/>
    </xf>
    <xf numFmtId="38" fontId="79" fillId="0" borderId="11" xfId="49" applyFont="1" applyFill="1" applyBorder="1" applyAlignment="1">
      <alignment horizontal="right"/>
    </xf>
    <xf numFmtId="38" fontId="79" fillId="0" borderId="14" xfId="49" applyFont="1" applyFill="1" applyBorder="1" applyAlignment="1">
      <alignment horizontal="right"/>
    </xf>
    <xf numFmtId="0" fontId="0" fillId="0" borderId="72" xfId="0" applyFill="1" applyBorder="1" applyAlignment="1">
      <alignment horizontal="center" vertical="center" wrapText="1"/>
    </xf>
    <xf numFmtId="178" fontId="73" fillId="0" borderId="58" xfId="0" applyNumberFormat="1" applyFont="1" applyFill="1" applyBorder="1" applyAlignment="1">
      <alignment horizontal="center" vertical="center"/>
    </xf>
    <xf numFmtId="178" fontId="73" fillId="0" borderId="59" xfId="0" applyNumberFormat="1" applyFont="1" applyFill="1" applyBorder="1" applyAlignment="1">
      <alignment horizontal="center" vertical="center"/>
    </xf>
    <xf numFmtId="0" fontId="90" fillId="33" borderId="48" xfId="0" applyFont="1" applyFill="1" applyBorder="1" applyAlignment="1">
      <alignment horizontal="center" vertical="center"/>
    </xf>
    <xf numFmtId="0" fontId="90" fillId="33" borderId="37" xfId="0" applyFont="1" applyFill="1" applyBorder="1" applyAlignment="1">
      <alignment horizontal="center" vertical="center"/>
    </xf>
    <xf numFmtId="0" fontId="90" fillId="33" borderId="100" xfId="0" applyFont="1" applyFill="1" applyBorder="1" applyAlignment="1">
      <alignment horizontal="center" vertical="center"/>
    </xf>
    <xf numFmtId="0" fontId="90" fillId="33" borderId="68" xfId="0" applyFont="1" applyFill="1" applyBorder="1" applyAlignment="1">
      <alignment horizontal="center" vertical="center"/>
    </xf>
    <xf numFmtId="0" fontId="73" fillId="0" borderId="68" xfId="0" applyFont="1" applyFill="1" applyBorder="1" applyAlignment="1">
      <alignment horizontal="center" vertical="center"/>
    </xf>
    <xf numFmtId="0" fontId="73" fillId="33" borderId="120" xfId="0" applyFont="1" applyFill="1" applyBorder="1" applyAlignment="1">
      <alignment horizontal="center" vertical="center"/>
    </xf>
    <xf numFmtId="0" fontId="73" fillId="0" borderId="120" xfId="0" applyFont="1" applyFill="1" applyBorder="1" applyAlignment="1">
      <alignment horizontal="center" vertical="center"/>
    </xf>
    <xf numFmtId="0" fontId="73" fillId="33" borderId="121" xfId="0" applyFont="1" applyFill="1" applyBorder="1" applyAlignment="1">
      <alignment horizontal="right" vertical="center"/>
    </xf>
    <xf numFmtId="0" fontId="73" fillId="33" borderId="122" xfId="0" applyFont="1" applyFill="1" applyBorder="1" applyAlignment="1">
      <alignment horizontal="right" vertical="center"/>
    </xf>
    <xf numFmtId="0" fontId="73" fillId="33" borderId="123" xfId="0" applyFont="1" applyFill="1" applyBorder="1" applyAlignment="1">
      <alignment horizontal="right" vertical="center"/>
    </xf>
    <xf numFmtId="0" fontId="73" fillId="33" borderId="31" xfId="0" applyFont="1" applyFill="1" applyBorder="1" applyAlignment="1">
      <alignment horizontal="center" vertical="center"/>
    </xf>
    <xf numFmtId="0" fontId="80" fillId="33" borderId="47" xfId="0" applyFont="1" applyFill="1" applyBorder="1" applyAlignment="1">
      <alignment horizontal="center" vertical="center"/>
    </xf>
    <xf numFmtId="0" fontId="80" fillId="33" borderId="136" xfId="0" applyFont="1" applyFill="1" applyBorder="1" applyAlignment="1">
      <alignment horizontal="center" vertical="center"/>
    </xf>
    <xf numFmtId="0" fontId="73" fillId="33" borderId="31" xfId="0" applyFont="1" applyFill="1" applyBorder="1" applyAlignment="1">
      <alignment vertical="center"/>
    </xf>
    <xf numFmtId="0" fontId="80" fillId="33" borderId="47" xfId="0" applyFont="1" applyFill="1" applyBorder="1" applyAlignment="1">
      <alignment vertical="center"/>
    </xf>
    <xf numFmtId="0" fontId="80" fillId="33" borderId="136" xfId="0" applyFont="1" applyFill="1" applyBorder="1" applyAlignment="1">
      <alignment vertical="center"/>
    </xf>
    <xf numFmtId="0" fontId="73" fillId="33" borderId="130" xfId="0" applyFont="1" applyFill="1" applyBorder="1" applyAlignment="1">
      <alignment horizontal="center" vertical="center"/>
    </xf>
    <xf numFmtId="0" fontId="73" fillId="35" borderId="47" xfId="0" applyFont="1" applyFill="1" applyBorder="1" applyAlignment="1">
      <alignment vertical="center"/>
    </xf>
    <xf numFmtId="180" fontId="73" fillId="33" borderId="28" xfId="0" applyNumberFormat="1" applyFont="1" applyFill="1" applyBorder="1" applyAlignment="1">
      <alignment vertical="center"/>
    </xf>
    <xf numFmtId="180" fontId="73" fillId="33" borderId="29" xfId="0" applyNumberFormat="1" applyFont="1" applyFill="1" applyBorder="1" applyAlignment="1">
      <alignment vertical="center"/>
    </xf>
    <xf numFmtId="0" fontId="73" fillId="35" borderId="0" xfId="0" applyFont="1" applyFill="1" applyBorder="1" applyAlignment="1">
      <alignment vertical="center"/>
    </xf>
    <xf numFmtId="180" fontId="73" fillId="33" borderId="45" xfId="0" applyNumberFormat="1" applyFont="1" applyFill="1" applyBorder="1" applyAlignment="1">
      <alignment vertical="center"/>
    </xf>
    <xf numFmtId="180" fontId="73" fillId="33" borderId="37" xfId="0" applyNumberFormat="1" applyFont="1" applyFill="1" applyBorder="1" applyAlignment="1">
      <alignment vertical="center"/>
    </xf>
    <xf numFmtId="180" fontId="73" fillId="33" borderId="33" xfId="0" applyNumberFormat="1" applyFont="1" applyFill="1" applyBorder="1" applyAlignment="1">
      <alignment vertical="center"/>
    </xf>
    <xf numFmtId="180" fontId="73" fillId="33" borderId="0" xfId="0" applyNumberFormat="1" applyFont="1" applyFill="1" applyBorder="1" applyAlignment="1">
      <alignment vertical="center"/>
    </xf>
    <xf numFmtId="180" fontId="73" fillId="33" borderId="156" xfId="0" applyNumberFormat="1" applyFont="1" applyFill="1" applyBorder="1" applyAlignment="1">
      <alignment vertical="center"/>
    </xf>
    <xf numFmtId="180" fontId="73" fillId="33" borderId="157" xfId="0" applyNumberFormat="1" applyFont="1" applyFill="1" applyBorder="1" applyAlignment="1">
      <alignment vertical="center"/>
    </xf>
    <xf numFmtId="0" fontId="73" fillId="35" borderId="0" xfId="0" applyFont="1" applyFill="1" applyBorder="1" applyAlignment="1">
      <alignment horizontal="center" vertical="center"/>
    </xf>
    <xf numFmtId="180" fontId="73" fillId="33" borderId="148" xfId="0" applyNumberFormat="1" applyFont="1" applyFill="1" applyBorder="1" applyAlignment="1">
      <alignment vertical="center"/>
    </xf>
    <xf numFmtId="180" fontId="73" fillId="33" borderId="149" xfId="0" applyNumberFormat="1" applyFont="1" applyFill="1" applyBorder="1" applyAlignment="1">
      <alignment vertical="center"/>
    </xf>
    <xf numFmtId="180" fontId="73" fillId="33" borderId="152" xfId="0" applyNumberFormat="1" applyFont="1" applyFill="1" applyBorder="1" applyAlignment="1">
      <alignment vertical="center"/>
    </xf>
    <xf numFmtId="180" fontId="73" fillId="33" borderId="153" xfId="0" applyNumberFormat="1" applyFont="1" applyFill="1" applyBorder="1" applyAlignment="1">
      <alignment vertical="center"/>
    </xf>
    <xf numFmtId="180" fontId="73" fillId="33" borderId="166" xfId="0" applyNumberFormat="1" applyFont="1" applyFill="1" applyBorder="1" applyAlignment="1">
      <alignment horizontal="right" vertical="center"/>
    </xf>
    <xf numFmtId="180" fontId="73" fillId="33" borderId="167" xfId="0" applyNumberFormat="1" applyFont="1" applyFill="1" applyBorder="1" applyAlignment="1">
      <alignment horizontal="right" vertical="center"/>
    </xf>
    <xf numFmtId="0" fontId="73" fillId="35" borderId="0" xfId="0" applyFont="1" applyFill="1" applyBorder="1" applyAlignment="1">
      <alignment horizontal="right" vertical="center"/>
    </xf>
    <xf numFmtId="180" fontId="73" fillId="33" borderId="169" xfId="0" applyNumberFormat="1" applyFont="1" applyFill="1" applyBorder="1" applyAlignment="1">
      <alignment horizontal="right" vertical="center"/>
    </xf>
    <xf numFmtId="180" fontId="73" fillId="33" borderId="113" xfId="0" applyNumberFormat="1" applyFont="1" applyFill="1" applyBorder="1" applyAlignment="1">
      <alignment horizontal="right" vertical="center"/>
    </xf>
    <xf numFmtId="180" fontId="73" fillId="33" borderId="166" xfId="0" applyNumberFormat="1" applyFont="1" applyFill="1" applyBorder="1" applyAlignment="1">
      <alignment vertical="center"/>
    </xf>
    <xf numFmtId="180" fontId="73" fillId="33" borderId="167" xfId="0" applyNumberFormat="1" applyFont="1" applyFill="1" applyBorder="1" applyAlignment="1">
      <alignment vertical="center"/>
    </xf>
    <xf numFmtId="180" fontId="73" fillId="33" borderId="166" xfId="0" applyNumberFormat="1" applyFont="1" applyFill="1" applyBorder="1" applyAlignment="1">
      <alignment vertical="center"/>
    </xf>
    <xf numFmtId="180" fontId="73" fillId="33" borderId="167" xfId="0" applyNumberFormat="1" applyFont="1" applyFill="1" applyBorder="1" applyAlignment="1">
      <alignment vertical="center"/>
    </xf>
    <xf numFmtId="180" fontId="73" fillId="33" borderId="72" xfId="0" applyNumberFormat="1" applyFont="1" applyFill="1" applyBorder="1" applyAlignment="1">
      <alignment vertical="center"/>
    </xf>
    <xf numFmtId="180" fontId="73" fillId="33" borderId="59" xfId="0" applyNumberFormat="1" applyFont="1" applyFill="1" applyBorder="1" applyAlignment="1">
      <alignment vertical="center"/>
    </xf>
    <xf numFmtId="180" fontId="73" fillId="33" borderId="132" xfId="0" applyNumberFormat="1" applyFont="1" applyFill="1" applyBorder="1" applyAlignment="1">
      <alignment vertical="center"/>
    </xf>
    <xf numFmtId="180" fontId="73" fillId="33" borderId="64" xfId="0" applyNumberFormat="1" applyFont="1" applyFill="1" applyBorder="1" applyAlignment="1">
      <alignment vertical="center"/>
    </xf>
    <xf numFmtId="0" fontId="2" fillId="33" borderId="45" xfId="0" applyFont="1" applyFill="1" applyBorder="1" applyAlignment="1">
      <alignment horizontal="center" vertical="center" shrinkToFit="1"/>
    </xf>
    <xf numFmtId="0" fontId="2" fillId="33" borderId="100" xfId="0" applyFont="1" applyFill="1" applyBorder="1" applyAlignment="1">
      <alignment horizontal="center" vertical="center" shrinkToFit="1"/>
    </xf>
    <xf numFmtId="177" fontId="73" fillId="33" borderId="28" xfId="0" applyNumberFormat="1" applyFont="1" applyFill="1" applyBorder="1" applyAlignment="1">
      <alignment vertical="center"/>
    </xf>
    <xf numFmtId="177" fontId="73" fillId="33" borderId="29" xfId="0" applyNumberFormat="1" applyFont="1" applyFill="1" applyBorder="1" applyAlignment="1">
      <alignment vertical="center"/>
    </xf>
    <xf numFmtId="177" fontId="73" fillId="33" borderId="30" xfId="0" applyNumberFormat="1" applyFont="1" applyFill="1" applyBorder="1" applyAlignment="1">
      <alignment vertical="center"/>
    </xf>
    <xf numFmtId="177" fontId="91" fillId="33" borderId="28" xfId="0" applyNumberFormat="1" applyFont="1" applyFill="1" applyBorder="1" applyAlignment="1">
      <alignment vertical="center"/>
    </xf>
    <xf numFmtId="177" fontId="91" fillId="33" borderId="29" xfId="0" applyNumberFormat="1" applyFont="1" applyFill="1" applyBorder="1" applyAlignment="1">
      <alignment vertical="center"/>
    </xf>
    <xf numFmtId="177" fontId="91" fillId="33" borderId="30" xfId="0" applyNumberFormat="1" applyFont="1" applyFill="1" applyBorder="1" applyAlignment="1">
      <alignment vertical="center"/>
    </xf>
    <xf numFmtId="38" fontId="73" fillId="33" borderId="28" xfId="49" applyFont="1" applyFill="1" applyBorder="1" applyAlignment="1">
      <alignment vertical="center"/>
    </xf>
    <xf numFmtId="38" fontId="73" fillId="33" borderId="29" xfId="49" applyFont="1" applyFill="1" applyBorder="1" applyAlignment="1">
      <alignment vertical="center"/>
    </xf>
    <xf numFmtId="38" fontId="73" fillId="33" borderId="34" xfId="49" applyFont="1" applyFill="1" applyBorder="1" applyAlignment="1">
      <alignment vertical="center"/>
    </xf>
    <xf numFmtId="0" fontId="2" fillId="0" borderId="124" xfId="0" applyFont="1" applyFill="1" applyBorder="1" applyAlignment="1">
      <alignment horizontal="center" vertical="center" shrinkToFit="1"/>
    </xf>
    <xf numFmtId="0" fontId="2" fillId="0" borderId="125" xfId="0" applyFont="1" applyFill="1" applyBorder="1" applyAlignment="1">
      <alignment horizontal="center" vertical="center" shrinkToFit="1"/>
    </xf>
    <xf numFmtId="0" fontId="2" fillId="0" borderId="126" xfId="0" applyFont="1" applyFill="1" applyBorder="1" applyAlignment="1">
      <alignment horizontal="center" vertical="center" shrinkToFit="1"/>
    </xf>
    <xf numFmtId="0" fontId="73" fillId="0" borderId="121" xfId="0" applyFont="1" applyFill="1" applyBorder="1" applyAlignment="1">
      <alignment horizontal="right" vertical="center"/>
    </xf>
    <xf numFmtId="0" fontId="73" fillId="0" borderId="122" xfId="0" applyFont="1" applyFill="1" applyBorder="1" applyAlignment="1">
      <alignment horizontal="right" vertical="center"/>
    </xf>
    <xf numFmtId="0" fontId="73" fillId="0" borderId="123" xfId="0" applyFont="1" applyFill="1" applyBorder="1" applyAlignment="1">
      <alignment horizontal="right" vertical="center"/>
    </xf>
    <xf numFmtId="0" fontId="73" fillId="0" borderId="173" xfId="0" applyFont="1" applyFill="1" applyBorder="1" applyAlignment="1">
      <alignment horizontal="center" vertical="center"/>
    </xf>
    <xf numFmtId="0" fontId="73" fillId="0" borderId="124" xfId="0" applyFont="1" applyFill="1" applyBorder="1" applyAlignment="1">
      <alignment horizontal="right" vertical="center"/>
    </xf>
    <xf numFmtId="0" fontId="73" fillId="0" borderId="125" xfId="0" applyFont="1" applyFill="1" applyBorder="1" applyAlignment="1">
      <alignment horizontal="right" vertical="center"/>
    </xf>
    <xf numFmtId="0" fontId="73" fillId="0" borderId="126" xfId="0" applyFont="1" applyFill="1" applyBorder="1" applyAlignment="1">
      <alignment horizontal="right" vertical="center"/>
    </xf>
    <xf numFmtId="0" fontId="2"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6" xfId="0" applyFont="1" applyFill="1" applyBorder="1" applyAlignment="1">
      <alignment horizontal="center" vertical="center"/>
    </xf>
    <xf numFmtId="0" fontId="2" fillId="0" borderId="31" xfId="0" applyFont="1" applyFill="1" applyBorder="1" applyAlignment="1">
      <alignment vertical="center"/>
    </xf>
    <xf numFmtId="0" fontId="0" fillId="0" borderId="47" xfId="0" applyFont="1" applyFill="1" applyBorder="1" applyAlignment="1">
      <alignment vertical="center"/>
    </xf>
    <xf numFmtId="0" fontId="0" fillId="0" borderId="136" xfId="0" applyFont="1" applyFill="1" applyBorder="1" applyAlignment="1">
      <alignment vertical="center"/>
    </xf>
    <xf numFmtId="0" fontId="2" fillId="0" borderId="173" xfId="0" applyFont="1" applyFill="1" applyBorder="1" applyAlignment="1">
      <alignment horizontal="center" vertical="center"/>
    </xf>
    <xf numFmtId="0" fontId="2" fillId="0" borderId="124" xfId="0" applyFont="1" applyFill="1" applyBorder="1" applyAlignment="1">
      <alignment horizontal="right" vertical="center"/>
    </xf>
    <xf numFmtId="0" fontId="2" fillId="0" borderId="125" xfId="0" applyFont="1" applyFill="1" applyBorder="1" applyAlignment="1">
      <alignment horizontal="right" vertical="center"/>
    </xf>
    <xf numFmtId="0" fontId="2" fillId="0" borderId="126" xfId="0" applyFont="1" applyFill="1" applyBorder="1" applyAlignment="1">
      <alignment horizontal="right" vertical="center"/>
    </xf>
    <xf numFmtId="0" fontId="92" fillId="0" borderId="46" xfId="0" applyFont="1" applyFill="1" applyBorder="1" applyAlignment="1">
      <alignment horizontal="center" vertical="center"/>
    </xf>
    <xf numFmtId="0" fontId="77"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6</xdr:row>
      <xdr:rowOff>200025</xdr:rowOff>
    </xdr:from>
    <xdr:to>
      <xdr:col>66</xdr:col>
      <xdr:colOff>123825</xdr:colOff>
      <xdr:row>6</xdr:row>
      <xdr:rowOff>200025</xdr:rowOff>
    </xdr:to>
    <xdr:sp>
      <xdr:nvSpPr>
        <xdr:cNvPr id="1" name="Line 3"/>
        <xdr:cNvSpPr>
          <a:spLocks/>
        </xdr:cNvSpPr>
      </xdr:nvSpPr>
      <xdr:spPr>
        <a:xfrm>
          <a:off x="6705600" y="1000125"/>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9525</xdr:rowOff>
    </xdr:from>
    <xdr:to>
      <xdr:col>66</xdr:col>
      <xdr:colOff>123825</xdr:colOff>
      <xdr:row>6</xdr:row>
      <xdr:rowOff>9525</xdr:rowOff>
    </xdr:to>
    <xdr:sp>
      <xdr:nvSpPr>
        <xdr:cNvPr id="2" name="Line 4"/>
        <xdr:cNvSpPr>
          <a:spLocks/>
        </xdr:cNvSpPr>
      </xdr:nvSpPr>
      <xdr:spPr>
        <a:xfrm>
          <a:off x="6705600" y="809625"/>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228600</xdr:rowOff>
    </xdr:from>
    <xdr:to>
      <xdr:col>67</xdr:col>
      <xdr:colOff>0</xdr:colOff>
      <xdr:row>6</xdr:row>
      <xdr:rowOff>228600</xdr:rowOff>
    </xdr:to>
    <xdr:sp>
      <xdr:nvSpPr>
        <xdr:cNvPr id="3" name="Line 5"/>
        <xdr:cNvSpPr>
          <a:spLocks/>
        </xdr:cNvSpPr>
      </xdr:nvSpPr>
      <xdr:spPr>
        <a:xfrm>
          <a:off x="6724650" y="102870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4" name="Line 6"/>
        <xdr:cNvSpPr>
          <a:spLocks/>
        </xdr:cNvSpPr>
      </xdr:nvSpPr>
      <xdr:spPr>
        <a:xfrm>
          <a:off x="6705600" y="1000125"/>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4</xdr:row>
      <xdr:rowOff>152400</xdr:rowOff>
    </xdr:from>
    <xdr:to>
      <xdr:col>67</xdr:col>
      <xdr:colOff>0</xdr:colOff>
      <xdr:row>4</xdr:row>
      <xdr:rowOff>152400</xdr:rowOff>
    </xdr:to>
    <xdr:sp>
      <xdr:nvSpPr>
        <xdr:cNvPr id="5" name="Line 7"/>
        <xdr:cNvSpPr>
          <a:spLocks/>
        </xdr:cNvSpPr>
      </xdr:nvSpPr>
      <xdr:spPr>
        <a:xfrm>
          <a:off x="6724650" y="60960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228600</xdr:rowOff>
    </xdr:from>
    <xdr:to>
      <xdr:col>67</xdr:col>
      <xdr:colOff>0</xdr:colOff>
      <xdr:row>6</xdr:row>
      <xdr:rowOff>228600</xdr:rowOff>
    </xdr:to>
    <xdr:sp>
      <xdr:nvSpPr>
        <xdr:cNvPr id="6" name="Line 8"/>
        <xdr:cNvSpPr>
          <a:spLocks/>
        </xdr:cNvSpPr>
      </xdr:nvSpPr>
      <xdr:spPr>
        <a:xfrm>
          <a:off x="6724650" y="102870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47625</xdr:rowOff>
    </xdr:from>
    <xdr:to>
      <xdr:col>7</xdr:col>
      <xdr:colOff>85725</xdr:colOff>
      <xdr:row>11</xdr:row>
      <xdr:rowOff>247650</xdr:rowOff>
    </xdr:to>
    <xdr:sp>
      <xdr:nvSpPr>
        <xdr:cNvPr id="7" name="AutoShape 9"/>
        <xdr:cNvSpPr>
          <a:spLocks/>
        </xdr:cNvSpPr>
      </xdr:nvSpPr>
      <xdr:spPr>
        <a:xfrm>
          <a:off x="838200" y="217170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8" name="AutoShape 10"/>
        <xdr:cNvSpPr>
          <a:spLocks/>
        </xdr:cNvSpPr>
      </xdr:nvSpPr>
      <xdr:spPr>
        <a:xfrm>
          <a:off x="838200" y="18764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133350</xdr:colOff>
      <xdr:row>10</xdr:row>
      <xdr:rowOff>47625</xdr:rowOff>
    </xdr:from>
    <xdr:to>
      <xdr:col>12</xdr:col>
      <xdr:colOff>142875</xdr:colOff>
      <xdr:row>10</xdr:row>
      <xdr:rowOff>247650</xdr:rowOff>
    </xdr:to>
    <xdr:sp>
      <xdr:nvSpPr>
        <xdr:cNvPr id="9" name="AutoShape 11"/>
        <xdr:cNvSpPr>
          <a:spLocks/>
        </xdr:cNvSpPr>
      </xdr:nvSpPr>
      <xdr:spPr>
        <a:xfrm>
          <a:off x="1657350" y="18764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123825</xdr:colOff>
      <xdr:row>10</xdr:row>
      <xdr:rowOff>47625</xdr:rowOff>
    </xdr:from>
    <xdr:to>
      <xdr:col>17</xdr:col>
      <xdr:colOff>133350</xdr:colOff>
      <xdr:row>10</xdr:row>
      <xdr:rowOff>247650</xdr:rowOff>
    </xdr:to>
    <xdr:sp>
      <xdr:nvSpPr>
        <xdr:cNvPr id="10" name="AutoShape 13"/>
        <xdr:cNvSpPr>
          <a:spLocks/>
        </xdr:cNvSpPr>
      </xdr:nvSpPr>
      <xdr:spPr>
        <a:xfrm>
          <a:off x="2409825" y="18764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123825</xdr:colOff>
      <xdr:row>11</xdr:row>
      <xdr:rowOff>47625</xdr:rowOff>
    </xdr:from>
    <xdr:to>
      <xdr:col>14</xdr:col>
      <xdr:colOff>133350</xdr:colOff>
      <xdr:row>11</xdr:row>
      <xdr:rowOff>247650</xdr:rowOff>
    </xdr:to>
    <xdr:sp>
      <xdr:nvSpPr>
        <xdr:cNvPr id="11" name="AutoShape 14"/>
        <xdr:cNvSpPr>
          <a:spLocks/>
        </xdr:cNvSpPr>
      </xdr:nvSpPr>
      <xdr:spPr>
        <a:xfrm>
          <a:off x="1952625" y="217170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85725</xdr:colOff>
      <xdr:row>10</xdr:row>
      <xdr:rowOff>47625</xdr:rowOff>
    </xdr:from>
    <xdr:to>
      <xdr:col>23</xdr:col>
      <xdr:colOff>95250</xdr:colOff>
      <xdr:row>10</xdr:row>
      <xdr:rowOff>247650</xdr:rowOff>
    </xdr:to>
    <xdr:sp>
      <xdr:nvSpPr>
        <xdr:cNvPr id="12" name="AutoShape 15"/>
        <xdr:cNvSpPr>
          <a:spLocks/>
        </xdr:cNvSpPr>
      </xdr:nvSpPr>
      <xdr:spPr>
        <a:xfrm>
          <a:off x="3286125" y="18764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66675</xdr:colOff>
      <xdr:row>15</xdr:row>
      <xdr:rowOff>114300</xdr:rowOff>
    </xdr:from>
    <xdr:to>
      <xdr:col>37</xdr:col>
      <xdr:colOff>76200</xdr:colOff>
      <xdr:row>16</xdr:row>
      <xdr:rowOff>114300</xdr:rowOff>
    </xdr:to>
    <xdr:sp>
      <xdr:nvSpPr>
        <xdr:cNvPr id="13" name="AutoShape 13"/>
        <xdr:cNvSpPr>
          <a:spLocks/>
        </xdr:cNvSpPr>
      </xdr:nvSpPr>
      <xdr:spPr>
        <a:xfrm>
          <a:off x="5400675" y="325755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104775</xdr:colOff>
      <xdr:row>10</xdr:row>
      <xdr:rowOff>57150</xdr:rowOff>
    </xdr:from>
    <xdr:to>
      <xdr:col>29</xdr:col>
      <xdr:colOff>123825</xdr:colOff>
      <xdr:row>10</xdr:row>
      <xdr:rowOff>257175</xdr:rowOff>
    </xdr:to>
    <xdr:sp>
      <xdr:nvSpPr>
        <xdr:cNvPr id="14" name="AutoShape 13"/>
        <xdr:cNvSpPr>
          <a:spLocks/>
        </xdr:cNvSpPr>
      </xdr:nvSpPr>
      <xdr:spPr>
        <a:xfrm>
          <a:off x="4219575" y="1885950"/>
          <a:ext cx="323850"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19050</xdr:colOff>
      <xdr:row>11</xdr:row>
      <xdr:rowOff>47625</xdr:rowOff>
    </xdr:from>
    <xdr:to>
      <xdr:col>21</xdr:col>
      <xdr:colOff>28575</xdr:colOff>
      <xdr:row>11</xdr:row>
      <xdr:rowOff>247650</xdr:rowOff>
    </xdr:to>
    <xdr:sp>
      <xdr:nvSpPr>
        <xdr:cNvPr id="15" name="AutoShape 14"/>
        <xdr:cNvSpPr>
          <a:spLocks/>
        </xdr:cNvSpPr>
      </xdr:nvSpPr>
      <xdr:spPr>
        <a:xfrm>
          <a:off x="2914650" y="217170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19050</xdr:colOff>
      <xdr:row>20</xdr:row>
      <xdr:rowOff>0</xdr:rowOff>
    </xdr:from>
    <xdr:to>
      <xdr:col>30</xdr:col>
      <xdr:colOff>123825</xdr:colOff>
      <xdr:row>20</xdr:row>
      <xdr:rowOff>180975</xdr:rowOff>
    </xdr:to>
    <xdr:sp>
      <xdr:nvSpPr>
        <xdr:cNvPr id="16" name="AutoShape 34"/>
        <xdr:cNvSpPr>
          <a:spLocks/>
        </xdr:cNvSpPr>
      </xdr:nvSpPr>
      <xdr:spPr>
        <a:xfrm>
          <a:off x="4286250" y="4229100"/>
          <a:ext cx="409575"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32</xdr:row>
      <xdr:rowOff>9525</xdr:rowOff>
    </xdr:from>
    <xdr:to>
      <xdr:col>55</xdr:col>
      <xdr:colOff>0</xdr:colOff>
      <xdr:row>33</xdr:row>
      <xdr:rowOff>0</xdr:rowOff>
    </xdr:to>
    <xdr:sp>
      <xdr:nvSpPr>
        <xdr:cNvPr id="17" name="直線コネクタ 21"/>
        <xdr:cNvSpPr>
          <a:spLocks/>
        </xdr:cNvSpPr>
      </xdr:nvSpPr>
      <xdr:spPr>
        <a:xfrm>
          <a:off x="5029200" y="6934200"/>
          <a:ext cx="3352800" cy="333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34</xdr:row>
      <xdr:rowOff>9525</xdr:rowOff>
    </xdr:from>
    <xdr:to>
      <xdr:col>54</xdr:col>
      <xdr:colOff>142875</xdr:colOff>
      <xdr:row>35</xdr:row>
      <xdr:rowOff>9525</xdr:rowOff>
    </xdr:to>
    <xdr:sp>
      <xdr:nvSpPr>
        <xdr:cNvPr id="18" name="直線コネクタ 23"/>
        <xdr:cNvSpPr>
          <a:spLocks/>
        </xdr:cNvSpPr>
      </xdr:nvSpPr>
      <xdr:spPr>
        <a:xfrm>
          <a:off x="5038725" y="7620000"/>
          <a:ext cx="3333750"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35</xdr:row>
      <xdr:rowOff>0</xdr:rowOff>
    </xdr:from>
    <xdr:to>
      <xdr:col>55</xdr:col>
      <xdr:colOff>0</xdr:colOff>
      <xdr:row>36</xdr:row>
      <xdr:rowOff>0</xdr:rowOff>
    </xdr:to>
    <xdr:sp>
      <xdr:nvSpPr>
        <xdr:cNvPr id="19" name="直線コネクタ 24"/>
        <xdr:cNvSpPr>
          <a:spLocks/>
        </xdr:cNvSpPr>
      </xdr:nvSpPr>
      <xdr:spPr>
        <a:xfrm>
          <a:off x="5038725" y="7953375"/>
          <a:ext cx="3343275"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14</xdr:col>
      <xdr:colOff>28575</xdr:colOff>
      <xdr:row>19</xdr:row>
      <xdr:rowOff>66675</xdr:rowOff>
    </xdr:from>
    <xdr:to>
      <xdr:col>16</xdr:col>
      <xdr:colOff>133350</xdr:colOff>
      <xdr:row>20</xdr:row>
      <xdr:rowOff>152400</xdr:rowOff>
    </xdr:to>
    <xdr:sp>
      <xdr:nvSpPr>
        <xdr:cNvPr id="20" name="AutoShape 34"/>
        <xdr:cNvSpPr>
          <a:spLocks/>
        </xdr:cNvSpPr>
      </xdr:nvSpPr>
      <xdr:spPr>
        <a:xfrm>
          <a:off x="2162175" y="4067175"/>
          <a:ext cx="409575" cy="3143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36</xdr:row>
      <xdr:rowOff>0</xdr:rowOff>
    </xdr:from>
    <xdr:to>
      <xdr:col>55</xdr:col>
      <xdr:colOff>0</xdr:colOff>
      <xdr:row>37</xdr:row>
      <xdr:rowOff>0</xdr:rowOff>
    </xdr:to>
    <xdr:sp>
      <xdr:nvSpPr>
        <xdr:cNvPr id="21" name="直線コネクタ 24"/>
        <xdr:cNvSpPr>
          <a:spLocks/>
        </xdr:cNvSpPr>
      </xdr:nvSpPr>
      <xdr:spPr>
        <a:xfrm>
          <a:off x="5038725" y="8296275"/>
          <a:ext cx="3343275"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25</xdr:col>
      <xdr:colOff>104775</xdr:colOff>
      <xdr:row>11</xdr:row>
      <xdr:rowOff>47625</xdr:rowOff>
    </xdr:from>
    <xdr:to>
      <xdr:col>27</xdr:col>
      <xdr:colOff>123825</xdr:colOff>
      <xdr:row>11</xdr:row>
      <xdr:rowOff>247650</xdr:rowOff>
    </xdr:to>
    <xdr:sp>
      <xdr:nvSpPr>
        <xdr:cNvPr id="22" name="AutoShape 14"/>
        <xdr:cNvSpPr>
          <a:spLocks/>
        </xdr:cNvSpPr>
      </xdr:nvSpPr>
      <xdr:spPr>
        <a:xfrm>
          <a:off x="3914775" y="2171700"/>
          <a:ext cx="323850"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6</xdr:row>
      <xdr:rowOff>200025</xdr:rowOff>
    </xdr:from>
    <xdr:to>
      <xdr:col>66</xdr:col>
      <xdr:colOff>123825</xdr:colOff>
      <xdr:row>6</xdr:row>
      <xdr:rowOff>200025</xdr:rowOff>
    </xdr:to>
    <xdr:sp>
      <xdr:nvSpPr>
        <xdr:cNvPr id="1" name="Line 3"/>
        <xdr:cNvSpPr>
          <a:spLocks/>
        </xdr:cNvSpPr>
      </xdr:nvSpPr>
      <xdr:spPr>
        <a:xfrm>
          <a:off x="6705600" y="1009650"/>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9525</xdr:rowOff>
    </xdr:from>
    <xdr:to>
      <xdr:col>66</xdr:col>
      <xdr:colOff>123825</xdr:colOff>
      <xdr:row>6</xdr:row>
      <xdr:rowOff>9525</xdr:rowOff>
    </xdr:to>
    <xdr:sp>
      <xdr:nvSpPr>
        <xdr:cNvPr id="2" name="Line 4"/>
        <xdr:cNvSpPr>
          <a:spLocks/>
        </xdr:cNvSpPr>
      </xdr:nvSpPr>
      <xdr:spPr>
        <a:xfrm>
          <a:off x="6705600" y="819150"/>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228600</xdr:rowOff>
    </xdr:from>
    <xdr:to>
      <xdr:col>67</xdr:col>
      <xdr:colOff>0</xdr:colOff>
      <xdr:row>6</xdr:row>
      <xdr:rowOff>228600</xdr:rowOff>
    </xdr:to>
    <xdr:sp>
      <xdr:nvSpPr>
        <xdr:cNvPr id="3" name="Line 5"/>
        <xdr:cNvSpPr>
          <a:spLocks/>
        </xdr:cNvSpPr>
      </xdr:nvSpPr>
      <xdr:spPr>
        <a:xfrm>
          <a:off x="6724650" y="103822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4" name="Line 6"/>
        <xdr:cNvSpPr>
          <a:spLocks/>
        </xdr:cNvSpPr>
      </xdr:nvSpPr>
      <xdr:spPr>
        <a:xfrm>
          <a:off x="6705600" y="1009650"/>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4</xdr:row>
      <xdr:rowOff>152400</xdr:rowOff>
    </xdr:from>
    <xdr:to>
      <xdr:col>67</xdr:col>
      <xdr:colOff>0</xdr:colOff>
      <xdr:row>4</xdr:row>
      <xdr:rowOff>152400</xdr:rowOff>
    </xdr:to>
    <xdr:sp>
      <xdr:nvSpPr>
        <xdr:cNvPr id="5" name="Line 7"/>
        <xdr:cNvSpPr>
          <a:spLocks/>
        </xdr:cNvSpPr>
      </xdr:nvSpPr>
      <xdr:spPr>
        <a:xfrm>
          <a:off x="6724650" y="61912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228600</xdr:rowOff>
    </xdr:from>
    <xdr:to>
      <xdr:col>67</xdr:col>
      <xdr:colOff>0</xdr:colOff>
      <xdr:row>6</xdr:row>
      <xdr:rowOff>228600</xdr:rowOff>
    </xdr:to>
    <xdr:sp>
      <xdr:nvSpPr>
        <xdr:cNvPr id="6" name="Line 8"/>
        <xdr:cNvSpPr>
          <a:spLocks/>
        </xdr:cNvSpPr>
      </xdr:nvSpPr>
      <xdr:spPr>
        <a:xfrm>
          <a:off x="6724650" y="103822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28575</xdr:colOff>
      <xdr:row>19</xdr:row>
      <xdr:rowOff>66675</xdr:rowOff>
    </xdr:from>
    <xdr:to>
      <xdr:col>16</xdr:col>
      <xdr:colOff>133350</xdr:colOff>
      <xdr:row>20</xdr:row>
      <xdr:rowOff>152400</xdr:rowOff>
    </xdr:to>
    <xdr:sp>
      <xdr:nvSpPr>
        <xdr:cNvPr id="7" name="AutoShape 34"/>
        <xdr:cNvSpPr>
          <a:spLocks/>
        </xdr:cNvSpPr>
      </xdr:nvSpPr>
      <xdr:spPr>
        <a:xfrm>
          <a:off x="2162175" y="4076700"/>
          <a:ext cx="409575" cy="3143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66675</xdr:colOff>
      <xdr:row>15</xdr:row>
      <xdr:rowOff>114300</xdr:rowOff>
    </xdr:from>
    <xdr:to>
      <xdr:col>37</xdr:col>
      <xdr:colOff>76200</xdr:colOff>
      <xdr:row>16</xdr:row>
      <xdr:rowOff>114300</xdr:rowOff>
    </xdr:to>
    <xdr:sp>
      <xdr:nvSpPr>
        <xdr:cNvPr id="8" name="AutoShape 13"/>
        <xdr:cNvSpPr>
          <a:spLocks/>
        </xdr:cNvSpPr>
      </xdr:nvSpPr>
      <xdr:spPr>
        <a:xfrm>
          <a:off x="5400675" y="326707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47625</xdr:rowOff>
    </xdr:from>
    <xdr:to>
      <xdr:col>7</xdr:col>
      <xdr:colOff>85725</xdr:colOff>
      <xdr:row>11</xdr:row>
      <xdr:rowOff>247650</xdr:rowOff>
    </xdr:to>
    <xdr:sp>
      <xdr:nvSpPr>
        <xdr:cNvPr id="9" name="AutoShape 13"/>
        <xdr:cNvSpPr>
          <a:spLocks/>
        </xdr:cNvSpPr>
      </xdr:nvSpPr>
      <xdr:spPr>
        <a:xfrm>
          <a:off x="838200" y="21812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133350</xdr:colOff>
      <xdr:row>11</xdr:row>
      <xdr:rowOff>57150</xdr:rowOff>
    </xdr:from>
    <xdr:to>
      <xdr:col>27</xdr:col>
      <xdr:colOff>142875</xdr:colOff>
      <xdr:row>11</xdr:row>
      <xdr:rowOff>257175</xdr:rowOff>
    </xdr:to>
    <xdr:sp>
      <xdr:nvSpPr>
        <xdr:cNvPr id="10" name="AutoShape 14"/>
        <xdr:cNvSpPr>
          <a:spLocks/>
        </xdr:cNvSpPr>
      </xdr:nvSpPr>
      <xdr:spPr>
        <a:xfrm>
          <a:off x="3943350" y="219075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19050</xdr:colOff>
      <xdr:row>20</xdr:row>
      <xdr:rowOff>0</xdr:rowOff>
    </xdr:from>
    <xdr:to>
      <xdr:col>30</xdr:col>
      <xdr:colOff>123825</xdr:colOff>
      <xdr:row>20</xdr:row>
      <xdr:rowOff>180975</xdr:rowOff>
    </xdr:to>
    <xdr:sp>
      <xdr:nvSpPr>
        <xdr:cNvPr id="11" name="AutoShape 34"/>
        <xdr:cNvSpPr>
          <a:spLocks/>
        </xdr:cNvSpPr>
      </xdr:nvSpPr>
      <xdr:spPr>
        <a:xfrm>
          <a:off x="4286250" y="4238625"/>
          <a:ext cx="409575"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142875</xdr:colOff>
      <xdr:row>32</xdr:row>
      <xdr:rowOff>9525</xdr:rowOff>
    </xdr:from>
    <xdr:to>
      <xdr:col>54</xdr:col>
      <xdr:colOff>142875</xdr:colOff>
      <xdr:row>33</xdr:row>
      <xdr:rowOff>0</xdr:rowOff>
    </xdr:to>
    <xdr:sp>
      <xdr:nvSpPr>
        <xdr:cNvPr id="12" name="直線コネクタ 2"/>
        <xdr:cNvSpPr>
          <a:spLocks/>
        </xdr:cNvSpPr>
      </xdr:nvSpPr>
      <xdr:spPr>
        <a:xfrm>
          <a:off x="5019675" y="6981825"/>
          <a:ext cx="3352800" cy="333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35</xdr:row>
      <xdr:rowOff>9525</xdr:rowOff>
    </xdr:from>
    <xdr:to>
      <xdr:col>54</xdr:col>
      <xdr:colOff>142875</xdr:colOff>
      <xdr:row>36</xdr:row>
      <xdr:rowOff>9525</xdr:rowOff>
    </xdr:to>
    <xdr:sp>
      <xdr:nvSpPr>
        <xdr:cNvPr id="13" name="直線コネクタ 23"/>
        <xdr:cNvSpPr>
          <a:spLocks/>
        </xdr:cNvSpPr>
      </xdr:nvSpPr>
      <xdr:spPr>
        <a:xfrm>
          <a:off x="5038725" y="8010525"/>
          <a:ext cx="3333750"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36</xdr:row>
      <xdr:rowOff>0</xdr:rowOff>
    </xdr:from>
    <xdr:to>
      <xdr:col>55</xdr:col>
      <xdr:colOff>0</xdr:colOff>
      <xdr:row>37</xdr:row>
      <xdr:rowOff>0</xdr:rowOff>
    </xdr:to>
    <xdr:sp>
      <xdr:nvSpPr>
        <xdr:cNvPr id="14" name="直線コネクタ 24"/>
        <xdr:cNvSpPr>
          <a:spLocks/>
        </xdr:cNvSpPr>
      </xdr:nvSpPr>
      <xdr:spPr>
        <a:xfrm>
          <a:off x="5038725" y="8343900"/>
          <a:ext cx="3343275"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65</xdr:col>
      <xdr:colOff>19050</xdr:colOff>
      <xdr:row>9</xdr:row>
      <xdr:rowOff>0</xdr:rowOff>
    </xdr:from>
    <xdr:to>
      <xdr:col>66</xdr:col>
      <xdr:colOff>95250</xdr:colOff>
      <xdr:row>9</xdr:row>
      <xdr:rowOff>180975</xdr:rowOff>
    </xdr:to>
    <xdr:sp>
      <xdr:nvSpPr>
        <xdr:cNvPr id="15" name="Oval 45"/>
        <xdr:cNvSpPr>
          <a:spLocks/>
        </xdr:cNvSpPr>
      </xdr:nvSpPr>
      <xdr:spPr>
        <a:xfrm>
          <a:off x="9925050" y="1638300"/>
          <a:ext cx="228600" cy="18097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9525</xdr:colOff>
      <xdr:row>8</xdr:row>
      <xdr:rowOff>133350</xdr:rowOff>
    </xdr:from>
    <xdr:to>
      <xdr:col>54</xdr:col>
      <xdr:colOff>85725</xdr:colOff>
      <xdr:row>9</xdr:row>
      <xdr:rowOff>95250</xdr:rowOff>
    </xdr:to>
    <xdr:sp>
      <xdr:nvSpPr>
        <xdr:cNvPr id="16" name="Oval 45"/>
        <xdr:cNvSpPr>
          <a:spLocks/>
        </xdr:cNvSpPr>
      </xdr:nvSpPr>
      <xdr:spPr>
        <a:xfrm>
          <a:off x="7477125" y="1571625"/>
          <a:ext cx="838200" cy="16192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50</xdr:col>
      <xdr:colOff>95250</xdr:colOff>
      <xdr:row>10</xdr:row>
      <xdr:rowOff>66675</xdr:rowOff>
    </xdr:from>
    <xdr:to>
      <xdr:col>56</xdr:col>
      <xdr:colOff>19050</xdr:colOff>
      <xdr:row>10</xdr:row>
      <xdr:rowOff>228600</xdr:rowOff>
    </xdr:to>
    <xdr:sp>
      <xdr:nvSpPr>
        <xdr:cNvPr id="17" name="Oval 45"/>
        <xdr:cNvSpPr>
          <a:spLocks/>
        </xdr:cNvSpPr>
      </xdr:nvSpPr>
      <xdr:spPr>
        <a:xfrm>
          <a:off x="7715250" y="1905000"/>
          <a:ext cx="838200" cy="16192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65</xdr:col>
      <xdr:colOff>57150</xdr:colOff>
      <xdr:row>24</xdr:row>
      <xdr:rowOff>123825</xdr:rowOff>
    </xdr:from>
    <xdr:to>
      <xdr:col>66</xdr:col>
      <xdr:colOff>133350</xdr:colOff>
      <xdr:row>25</xdr:row>
      <xdr:rowOff>76200</xdr:rowOff>
    </xdr:to>
    <xdr:sp>
      <xdr:nvSpPr>
        <xdr:cNvPr id="18" name="Oval 45"/>
        <xdr:cNvSpPr>
          <a:spLocks/>
        </xdr:cNvSpPr>
      </xdr:nvSpPr>
      <xdr:spPr>
        <a:xfrm>
          <a:off x="9963150" y="5191125"/>
          <a:ext cx="228600" cy="18097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133350</xdr:colOff>
      <xdr:row>34</xdr:row>
      <xdr:rowOff>85725</xdr:rowOff>
    </xdr:from>
    <xdr:to>
      <xdr:col>60</xdr:col>
      <xdr:colOff>142875</xdr:colOff>
      <xdr:row>34</xdr:row>
      <xdr:rowOff>295275</xdr:rowOff>
    </xdr:to>
    <xdr:sp>
      <xdr:nvSpPr>
        <xdr:cNvPr id="19" name="Oval 45"/>
        <xdr:cNvSpPr>
          <a:spLocks/>
        </xdr:cNvSpPr>
      </xdr:nvSpPr>
      <xdr:spPr>
        <a:xfrm>
          <a:off x="8972550" y="7743825"/>
          <a:ext cx="314325" cy="2095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133350</xdr:colOff>
      <xdr:row>41</xdr:row>
      <xdr:rowOff>0</xdr:rowOff>
    </xdr:from>
    <xdr:to>
      <xdr:col>60</xdr:col>
      <xdr:colOff>142875</xdr:colOff>
      <xdr:row>42</xdr:row>
      <xdr:rowOff>0</xdr:rowOff>
    </xdr:to>
    <xdr:sp>
      <xdr:nvSpPr>
        <xdr:cNvPr id="20" name="Oval 45"/>
        <xdr:cNvSpPr>
          <a:spLocks/>
        </xdr:cNvSpPr>
      </xdr:nvSpPr>
      <xdr:spPr>
        <a:xfrm>
          <a:off x="8972550" y="9829800"/>
          <a:ext cx="314325" cy="34290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66675</xdr:colOff>
      <xdr:row>24</xdr:row>
      <xdr:rowOff>38100</xdr:rowOff>
    </xdr:from>
    <xdr:to>
      <xdr:col>16</xdr:col>
      <xdr:colOff>57150</xdr:colOff>
      <xdr:row>24</xdr:row>
      <xdr:rowOff>200025</xdr:rowOff>
    </xdr:to>
    <xdr:sp>
      <xdr:nvSpPr>
        <xdr:cNvPr id="21" name="Oval 45"/>
        <xdr:cNvSpPr>
          <a:spLocks/>
        </xdr:cNvSpPr>
      </xdr:nvSpPr>
      <xdr:spPr>
        <a:xfrm>
          <a:off x="1895475" y="5105400"/>
          <a:ext cx="600075" cy="16192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133350</xdr:colOff>
      <xdr:row>24</xdr:row>
      <xdr:rowOff>38100</xdr:rowOff>
    </xdr:from>
    <xdr:to>
      <xdr:col>22</xdr:col>
      <xdr:colOff>19050</xdr:colOff>
      <xdr:row>24</xdr:row>
      <xdr:rowOff>190500</xdr:rowOff>
    </xdr:to>
    <xdr:sp>
      <xdr:nvSpPr>
        <xdr:cNvPr id="22" name="Oval 45"/>
        <xdr:cNvSpPr>
          <a:spLocks/>
        </xdr:cNvSpPr>
      </xdr:nvSpPr>
      <xdr:spPr>
        <a:xfrm>
          <a:off x="2571750" y="5105400"/>
          <a:ext cx="800100" cy="15240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47625</xdr:rowOff>
    </xdr:from>
    <xdr:to>
      <xdr:col>7</xdr:col>
      <xdr:colOff>85725</xdr:colOff>
      <xdr:row>11</xdr:row>
      <xdr:rowOff>247650</xdr:rowOff>
    </xdr:to>
    <xdr:sp>
      <xdr:nvSpPr>
        <xdr:cNvPr id="23" name="AutoShape 9"/>
        <xdr:cNvSpPr>
          <a:spLocks/>
        </xdr:cNvSpPr>
      </xdr:nvSpPr>
      <xdr:spPr>
        <a:xfrm>
          <a:off x="838200" y="21812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24" name="AutoShape 10"/>
        <xdr:cNvSpPr>
          <a:spLocks/>
        </xdr:cNvSpPr>
      </xdr:nvSpPr>
      <xdr:spPr>
        <a:xfrm>
          <a:off x="838200" y="1885950"/>
          <a:ext cx="314325" cy="200025"/>
        </a:xfrm>
        <a:prstGeom prst="bracketPair">
          <a:avLst>
            <a:gd name="adj" fmla="val -30953"/>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66CC"/>
              </a:solidFill>
            </a:rPr>
            <a:t>保</a:t>
          </a:r>
        </a:p>
      </xdr:txBody>
    </xdr:sp>
    <xdr:clientData/>
  </xdr:twoCellAnchor>
  <xdr:twoCellAnchor>
    <xdr:from>
      <xdr:col>10</xdr:col>
      <xdr:colOff>133350</xdr:colOff>
      <xdr:row>10</xdr:row>
      <xdr:rowOff>47625</xdr:rowOff>
    </xdr:from>
    <xdr:to>
      <xdr:col>12</xdr:col>
      <xdr:colOff>142875</xdr:colOff>
      <xdr:row>10</xdr:row>
      <xdr:rowOff>247650</xdr:rowOff>
    </xdr:to>
    <xdr:sp>
      <xdr:nvSpPr>
        <xdr:cNvPr id="25" name="AutoShape 11"/>
        <xdr:cNvSpPr>
          <a:spLocks/>
        </xdr:cNvSpPr>
      </xdr:nvSpPr>
      <xdr:spPr>
        <a:xfrm>
          <a:off x="1657350" y="188595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26" name="AutoShape 10"/>
        <xdr:cNvSpPr>
          <a:spLocks/>
        </xdr:cNvSpPr>
      </xdr:nvSpPr>
      <xdr:spPr>
        <a:xfrm>
          <a:off x="838200" y="188595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123825</xdr:colOff>
      <xdr:row>10</xdr:row>
      <xdr:rowOff>47625</xdr:rowOff>
    </xdr:from>
    <xdr:to>
      <xdr:col>17</xdr:col>
      <xdr:colOff>133350</xdr:colOff>
      <xdr:row>10</xdr:row>
      <xdr:rowOff>247650</xdr:rowOff>
    </xdr:to>
    <xdr:sp>
      <xdr:nvSpPr>
        <xdr:cNvPr id="27" name="AutoShape 13"/>
        <xdr:cNvSpPr>
          <a:spLocks/>
        </xdr:cNvSpPr>
      </xdr:nvSpPr>
      <xdr:spPr>
        <a:xfrm>
          <a:off x="2409825" y="1885950"/>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123825</xdr:colOff>
      <xdr:row>11</xdr:row>
      <xdr:rowOff>47625</xdr:rowOff>
    </xdr:from>
    <xdr:to>
      <xdr:col>14</xdr:col>
      <xdr:colOff>133350</xdr:colOff>
      <xdr:row>11</xdr:row>
      <xdr:rowOff>247650</xdr:rowOff>
    </xdr:to>
    <xdr:sp>
      <xdr:nvSpPr>
        <xdr:cNvPr id="28" name="AutoShape 14"/>
        <xdr:cNvSpPr>
          <a:spLocks/>
        </xdr:cNvSpPr>
      </xdr:nvSpPr>
      <xdr:spPr>
        <a:xfrm>
          <a:off x="1952625" y="21812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85725</xdr:colOff>
      <xdr:row>10</xdr:row>
      <xdr:rowOff>47625</xdr:rowOff>
    </xdr:from>
    <xdr:to>
      <xdr:col>23</xdr:col>
      <xdr:colOff>95250</xdr:colOff>
      <xdr:row>10</xdr:row>
      <xdr:rowOff>247650</xdr:rowOff>
    </xdr:to>
    <xdr:sp>
      <xdr:nvSpPr>
        <xdr:cNvPr id="29" name="AutoShape 15"/>
        <xdr:cNvSpPr>
          <a:spLocks/>
        </xdr:cNvSpPr>
      </xdr:nvSpPr>
      <xdr:spPr>
        <a:xfrm>
          <a:off x="3286125" y="1885950"/>
          <a:ext cx="314325" cy="200025"/>
        </a:xfrm>
        <a:prstGeom prst="bracketPair">
          <a:avLst>
            <a:gd name="adj" fmla="val -30953"/>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66CC"/>
              </a:solidFill>
            </a:rPr>
            <a:t>幼</a:t>
          </a:r>
        </a:p>
      </xdr:txBody>
    </xdr:sp>
    <xdr:clientData/>
  </xdr:twoCellAnchor>
  <xdr:twoCellAnchor>
    <xdr:from>
      <xdr:col>27</xdr:col>
      <xdr:colOff>76200</xdr:colOff>
      <xdr:row>10</xdr:row>
      <xdr:rowOff>57150</xdr:rowOff>
    </xdr:from>
    <xdr:to>
      <xdr:col>29</xdr:col>
      <xdr:colOff>85725</xdr:colOff>
      <xdr:row>10</xdr:row>
      <xdr:rowOff>257175</xdr:rowOff>
    </xdr:to>
    <xdr:sp>
      <xdr:nvSpPr>
        <xdr:cNvPr id="30" name="AutoShape 13"/>
        <xdr:cNvSpPr>
          <a:spLocks/>
        </xdr:cNvSpPr>
      </xdr:nvSpPr>
      <xdr:spPr>
        <a:xfrm>
          <a:off x="4191000" y="189547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19050</xdr:colOff>
      <xdr:row>11</xdr:row>
      <xdr:rowOff>47625</xdr:rowOff>
    </xdr:from>
    <xdr:to>
      <xdr:col>21</xdr:col>
      <xdr:colOff>28575</xdr:colOff>
      <xdr:row>11</xdr:row>
      <xdr:rowOff>247650</xdr:rowOff>
    </xdr:to>
    <xdr:sp>
      <xdr:nvSpPr>
        <xdr:cNvPr id="31" name="AutoShape 14"/>
        <xdr:cNvSpPr>
          <a:spLocks/>
        </xdr:cNvSpPr>
      </xdr:nvSpPr>
      <xdr:spPr>
        <a:xfrm>
          <a:off x="2914650" y="2181225"/>
          <a:ext cx="31432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32</xdr:row>
      <xdr:rowOff>9525</xdr:rowOff>
    </xdr:from>
    <xdr:to>
      <xdr:col>55</xdr:col>
      <xdr:colOff>0</xdr:colOff>
      <xdr:row>33</xdr:row>
      <xdr:rowOff>0</xdr:rowOff>
    </xdr:to>
    <xdr:sp>
      <xdr:nvSpPr>
        <xdr:cNvPr id="32" name="直線コネクタ 21"/>
        <xdr:cNvSpPr>
          <a:spLocks/>
        </xdr:cNvSpPr>
      </xdr:nvSpPr>
      <xdr:spPr>
        <a:xfrm>
          <a:off x="5029200" y="6981825"/>
          <a:ext cx="3352800" cy="333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34</xdr:row>
      <xdr:rowOff>9525</xdr:rowOff>
    </xdr:from>
    <xdr:to>
      <xdr:col>54</xdr:col>
      <xdr:colOff>142875</xdr:colOff>
      <xdr:row>35</xdr:row>
      <xdr:rowOff>9525</xdr:rowOff>
    </xdr:to>
    <xdr:sp>
      <xdr:nvSpPr>
        <xdr:cNvPr id="33" name="直線コネクタ 23"/>
        <xdr:cNvSpPr>
          <a:spLocks/>
        </xdr:cNvSpPr>
      </xdr:nvSpPr>
      <xdr:spPr>
        <a:xfrm>
          <a:off x="5038725" y="7667625"/>
          <a:ext cx="3333750"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37</xdr:row>
      <xdr:rowOff>142875</xdr:rowOff>
    </xdr:from>
    <xdr:to>
      <xdr:col>2</xdr:col>
      <xdr:colOff>9525</xdr:colOff>
      <xdr:row>38</xdr:row>
      <xdr:rowOff>9525</xdr:rowOff>
    </xdr:to>
    <xdr:sp>
      <xdr:nvSpPr>
        <xdr:cNvPr id="34" name="Oval 45"/>
        <xdr:cNvSpPr>
          <a:spLocks/>
        </xdr:cNvSpPr>
      </xdr:nvSpPr>
      <xdr:spPr>
        <a:xfrm>
          <a:off x="0" y="8829675"/>
          <a:ext cx="3143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37</xdr:row>
      <xdr:rowOff>142875</xdr:rowOff>
    </xdr:from>
    <xdr:to>
      <xdr:col>2</xdr:col>
      <xdr:colOff>9525</xdr:colOff>
      <xdr:row>38</xdr:row>
      <xdr:rowOff>9525</xdr:rowOff>
    </xdr:to>
    <xdr:sp>
      <xdr:nvSpPr>
        <xdr:cNvPr id="35" name="Oval 45"/>
        <xdr:cNvSpPr>
          <a:spLocks/>
        </xdr:cNvSpPr>
      </xdr:nvSpPr>
      <xdr:spPr>
        <a:xfrm>
          <a:off x="0" y="8829675"/>
          <a:ext cx="3143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18</xdr:row>
      <xdr:rowOff>9525</xdr:rowOff>
    </xdr:from>
    <xdr:to>
      <xdr:col>14</xdr:col>
      <xdr:colOff>104775</xdr:colOff>
      <xdr:row>18</xdr:row>
      <xdr:rowOff>190500</xdr:rowOff>
    </xdr:to>
    <xdr:sp>
      <xdr:nvSpPr>
        <xdr:cNvPr id="1" name="円/楕円 1"/>
        <xdr:cNvSpPr>
          <a:spLocks/>
        </xdr:cNvSpPr>
      </xdr:nvSpPr>
      <xdr:spPr>
        <a:xfrm>
          <a:off x="1752600" y="4143375"/>
          <a:ext cx="2190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38100</xdr:colOff>
      <xdr:row>21</xdr:row>
      <xdr:rowOff>0</xdr:rowOff>
    </xdr:from>
    <xdr:to>
      <xdr:col>14</xdr:col>
      <xdr:colOff>114300</xdr:colOff>
      <xdr:row>21</xdr:row>
      <xdr:rowOff>180975</xdr:rowOff>
    </xdr:to>
    <xdr:sp>
      <xdr:nvSpPr>
        <xdr:cNvPr id="2" name="円/楕円 2"/>
        <xdr:cNvSpPr>
          <a:spLocks/>
        </xdr:cNvSpPr>
      </xdr:nvSpPr>
      <xdr:spPr>
        <a:xfrm>
          <a:off x="1771650" y="4733925"/>
          <a:ext cx="2095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38100</xdr:colOff>
      <xdr:row>22</xdr:row>
      <xdr:rowOff>9525</xdr:rowOff>
    </xdr:from>
    <xdr:to>
      <xdr:col>14</xdr:col>
      <xdr:colOff>114300</xdr:colOff>
      <xdr:row>22</xdr:row>
      <xdr:rowOff>190500</xdr:rowOff>
    </xdr:to>
    <xdr:sp>
      <xdr:nvSpPr>
        <xdr:cNvPr id="3" name="円/楕円 3"/>
        <xdr:cNvSpPr>
          <a:spLocks/>
        </xdr:cNvSpPr>
      </xdr:nvSpPr>
      <xdr:spPr>
        <a:xfrm>
          <a:off x="1771650" y="4943475"/>
          <a:ext cx="2095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23</xdr:row>
      <xdr:rowOff>9525</xdr:rowOff>
    </xdr:from>
    <xdr:to>
      <xdr:col>14</xdr:col>
      <xdr:colOff>123825</xdr:colOff>
      <xdr:row>23</xdr:row>
      <xdr:rowOff>190500</xdr:rowOff>
    </xdr:to>
    <xdr:sp>
      <xdr:nvSpPr>
        <xdr:cNvPr id="4" name="円/楕円 4"/>
        <xdr:cNvSpPr>
          <a:spLocks/>
        </xdr:cNvSpPr>
      </xdr:nvSpPr>
      <xdr:spPr>
        <a:xfrm>
          <a:off x="1781175" y="5143500"/>
          <a:ext cx="2095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24</xdr:row>
      <xdr:rowOff>9525</xdr:rowOff>
    </xdr:from>
    <xdr:to>
      <xdr:col>14</xdr:col>
      <xdr:colOff>123825</xdr:colOff>
      <xdr:row>24</xdr:row>
      <xdr:rowOff>190500</xdr:rowOff>
    </xdr:to>
    <xdr:sp>
      <xdr:nvSpPr>
        <xdr:cNvPr id="5" name="円/楕円 5"/>
        <xdr:cNvSpPr>
          <a:spLocks/>
        </xdr:cNvSpPr>
      </xdr:nvSpPr>
      <xdr:spPr>
        <a:xfrm>
          <a:off x="1781175" y="5343525"/>
          <a:ext cx="2095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76200</xdr:colOff>
      <xdr:row>54</xdr:row>
      <xdr:rowOff>161925</xdr:rowOff>
    </xdr:from>
    <xdr:to>
      <xdr:col>21</xdr:col>
      <xdr:colOff>66675</xdr:colOff>
      <xdr:row>55</xdr:row>
      <xdr:rowOff>247650</xdr:rowOff>
    </xdr:to>
    <xdr:sp>
      <xdr:nvSpPr>
        <xdr:cNvPr id="6" name="円/楕円 6"/>
        <xdr:cNvSpPr>
          <a:spLocks/>
        </xdr:cNvSpPr>
      </xdr:nvSpPr>
      <xdr:spPr>
        <a:xfrm>
          <a:off x="2343150" y="11439525"/>
          <a:ext cx="523875" cy="27622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53</xdr:col>
      <xdr:colOff>76200</xdr:colOff>
      <xdr:row>54</xdr:row>
      <xdr:rowOff>142875</xdr:rowOff>
    </xdr:from>
    <xdr:to>
      <xdr:col>57</xdr:col>
      <xdr:colOff>66675</xdr:colOff>
      <xdr:row>55</xdr:row>
      <xdr:rowOff>228600</xdr:rowOff>
    </xdr:to>
    <xdr:sp>
      <xdr:nvSpPr>
        <xdr:cNvPr id="7" name="円/楕円 7"/>
        <xdr:cNvSpPr>
          <a:spLocks/>
        </xdr:cNvSpPr>
      </xdr:nvSpPr>
      <xdr:spPr>
        <a:xfrm>
          <a:off x="7143750" y="11420475"/>
          <a:ext cx="523875" cy="27622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BU53"/>
  <sheetViews>
    <sheetView showGridLines="0" tabSelected="1" view="pageBreakPreview" zoomScaleSheetLayoutView="100" zoomScalePageLayoutView="0" workbookViewId="0" topLeftCell="A1">
      <selection activeCell="AJ13" sqref="AJ13:AP13"/>
    </sheetView>
  </sheetViews>
  <sheetFormatPr defaultColWidth="2.00390625" defaultRowHeight="12.75"/>
  <cols>
    <col min="1" max="16384" width="2.00390625" style="3" customWidth="1"/>
  </cols>
  <sheetData>
    <row r="1" ht="11.25">
      <c r="A1" s="3" t="s">
        <v>290</v>
      </c>
    </row>
    <row r="2" spans="1:67" ht="9.75" customHeight="1">
      <c r="A2" s="258" t="s">
        <v>291</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row>
    <row r="3" spans="1:67" ht="6.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row>
    <row r="4" spans="1:67" ht="8.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F4" s="7"/>
      <c r="AG4" s="7"/>
      <c r="AH4" s="7"/>
      <c r="AI4" s="7"/>
      <c r="AJ4" s="7"/>
      <c r="AK4" s="7"/>
      <c r="AL4" s="7"/>
      <c r="AM4" s="7"/>
      <c r="AN4" s="7"/>
      <c r="AO4" s="7"/>
      <c r="AP4" s="7"/>
      <c r="AQ4" s="7"/>
      <c r="AR4" s="4"/>
      <c r="AS4" s="4"/>
      <c r="AT4" s="4"/>
      <c r="AU4" s="4"/>
      <c r="AV4" s="4"/>
      <c r="AW4" s="4"/>
      <c r="AX4" s="4"/>
      <c r="AY4" s="4"/>
      <c r="AZ4" s="4"/>
      <c r="BA4" s="4"/>
      <c r="BB4" s="4"/>
      <c r="BC4" s="4"/>
      <c r="BD4" s="4"/>
      <c r="BE4" s="4"/>
      <c r="BF4" s="4"/>
      <c r="BG4" s="4"/>
      <c r="BH4" s="4"/>
      <c r="BI4" s="4"/>
      <c r="BJ4" s="4"/>
      <c r="BK4" s="4"/>
      <c r="BL4" s="4"/>
      <c r="BM4" s="4"/>
      <c r="BN4" s="4"/>
      <c r="BO4" s="4"/>
    </row>
    <row r="5" spans="1:67" ht="13.5" customHeight="1" thickBot="1">
      <c r="A5"/>
      <c r="B5"/>
      <c r="C5"/>
      <c r="D5"/>
      <c r="E5"/>
      <c r="F5"/>
      <c r="G5"/>
      <c r="H5"/>
      <c r="I5"/>
      <c r="J5"/>
      <c r="K5"/>
      <c r="L5"/>
      <c r="M5"/>
      <c r="N5"/>
      <c r="O5"/>
      <c r="P5"/>
      <c r="Q5"/>
      <c r="R5"/>
      <c r="S5"/>
      <c r="T5"/>
      <c r="U5"/>
      <c r="V5"/>
      <c r="W5"/>
      <c r="X5"/>
      <c r="Y5"/>
      <c r="Z5"/>
      <c r="AA5"/>
      <c r="AB5"/>
      <c r="AC5"/>
      <c r="AD5" s="130" t="s">
        <v>287</v>
      </c>
      <c r="AE5" s="130"/>
      <c r="AF5" s="130"/>
      <c r="AG5" s="130"/>
      <c r="AH5" s="130"/>
      <c r="AI5" s="130"/>
      <c r="AJ5" s="337"/>
      <c r="AK5" s="337"/>
      <c r="AL5" s="337"/>
      <c r="AM5" s="337"/>
      <c r="AN5" s="337"/>
      <c r="AO5" s="337"/>
      <c r="AP5" s="337"/>
      <c r="AQ5" s="337"/>
      <c r="AR5" s="7"/>
      <c r="AS5" s="337" t="s">
        <v>198</v>
      </c>
      <c r="AT5" s="337"/>
      <c r="AU5" s="337"/>
      <c r="AV5" s="337"/>
      <c r="AW5" s="337"/>
      <c r="AX5" s="337"/>
      <c r="AY5" s="386"/>
      <c r="AZ5" s="386"/>
      <c r="BA5" s="386"/>
      <c r="BB5" s="386"/>
      <c r="BC5" s="386"/>
      <c r="BD5" s="386"/>
      <c r="BE5" s="386"/>
      <c r="BF5" s="386"/>
      <c r="BG5" s="386"/>
      <c r="BH5" s="386"/>
      <c r="BI5" s="386"/>
      <c r="BJ5" s="386"/>
      <c r="BK5" s="386"/>
      <c r="BL5" s="386"/>
      <c r="BM5" s="386"/>
      <c r="BN5" s="386"/>
      <c r="BO5" s="386"/>
    </row>
    <row r="6" spans="1:67" ht="13.5" customHeight="1">
      <c r="A6" s="466" t="s">
        <v>0</v>
      </c>
      <c r="B6" s="452"/>
      <c r="C6" s="452"/>
      <c r="D6" s="452"/>
      <c r="E6" s="467"/>
      <c r="F6" s="844" t="s">
        <v>340</v>
      </c>
      <c r="G6" s="452"/>
      <c r="H6" s="452"/>
      <c r="I6" s="452"/>
      <c r="J6" s="452"/>
      <c r="K6" s="452"/>
      <c r="L6" s="452"/>
      <c r="M6" s="452"/>
      <c r="N6" s="452"/>
      <c r="O6" s="452"/>
      <c r="P6" s="452"/>
      <c r="Q6" s="452"/>
      <c r="R6" s="452"/>
      <c r="S6" s="452"/>
      <c r="T6" s="452"/>
      <c r="U6" s="452"/>
      <c r="V6" s="452"/>
      <c r="W6" s="452"/>
      <c r="X6" s="452"/>
      <c r="Y6" s="452"/>
      <c r="Z6" s="452"/>
      <c r="AA6" s="452"/>
      <c r="AB6" s="452"/>
      <c r="AC6" s="453"/>
      <c r="AD6" s="846" t="s">
        <v>362</v>
      </c>
      <c r="AE6" s="7"/>
      <c r="AF6" s="7"/>
      <c r="AG6" s="7"/>
      <c r="AH6" s="7"/>
      <c r="AI6" s="7"/>
      <c r="AJ6" s="337"/>
      <c r="AK6" s="337"/>
      <c r="AL6" s="337"/>
      <c r="AM6" s="337"/>
      <c r="AN6" s="337"/>
      <c r="AO6" s="337"/>
      <c r="AP6" s="337"/>
      <c r="AQ6" s="337"/>
      <c r="AR6" s="24"/>
      <c r="AS6" s="337" t="s">
        <v>199</v>
      </c>
      <c r="AT6" s="337"/>
      <c r="AU6" s="337"/>
      <c r="AV6" s="337"/>
      <c r="AW6" s="337"/>
      <c r="AX6" s="337"/>
      <c r="AY6" s="386"/>
      <c r="AZ6" s="386"/>
      <c r="BA6" s="386"/>
      <c r="BB6" s="386"/>
      <c r="BC6" s="386"/>
      <c r="BD6" s="386"/>
      <c r="BE6" s="386"/>
      <c r="BF6" s="386"/>
      <c r="BG6" s="386"/>
      <c r="BH6" s="386"/>
      <c r="BI6" s="386"/>
      <c r="BJ6" s="386"/>
      <c r="BK6" s="386"/>
      <c r="BL6" s="386"/>
      <c r="BM6" s="386"/>
      <c r="BN6" s="386"/>
      <c r="BO6" s="386"/>
    </row>
    <row r="7" spans="1:67" ht="18" customHeight="1" thickBot="1">
      <c r="A7" s="286"/>
      <c r="B7" s="287"/>
      <c r="C7" s="287"/>
      <c r="D7" s="287"/>
      <c r="E7" s="845"/>
      <c r="F7" s="325"/>
      <c r="G7" s="287"/>
      <c r="H7" s="287"/>
      <c r="I7" s="287"/>
      <c r="J7" s="287"/>
      <c r="K7" s="287"/>
      <c r="L7" s="287"/>
      <c r="M7" s="287"/>
      <c r="N7" s="287"/>
      <c r="O7" s="287"/>
      <c r="P7" s="287"/>
      <c r="Q7" s="287"/>
      <c r="R7" s="287"/>
      <c r="S7" s="287"/>
      <c r="T7" s="287"/>
      <c r="U7" s="287"/>
      <c r="V7" s="287"/>
      <c r="W7" s="287"/>
      <c r="X7" s="287"/>
      <c r="Y7" s="287"/>
      <c r="Z7" s="287"/>
      <c r="AA7" s="287"/>
      <c r="AB7" s="287"/>
      <c r="AC7" s="293"/>
      <c r="AQ7" s="394"/>
      <c r="AR7" s="394"/>
      <c r="AS7" s="332" t="s">
        <v>200</v>
      </c>
      <c r="AT7" s="332"/>
      <c r="AU7" s="332"/>
      <c r="AV7" s="332"/>
      <c r="AW7" s="332"/>
      <c r="AX7" s="332"/>
      <c r="AY7" s="386"/>
      <c r="AZ7" s="386"/>
      <c r="BA7" s="386"/>
      <c r="BB7" s="386"/>
      <c r="BC7" s="386"/>
      <c r="BD7" s="386"/>
      <c r="BE7" s="386"/>
      <c r="BF7" s="386"/>
      <c r="BG7" s="386"/>
      <c r="BH7" s="386"/>
      <c r="BI7" s="386"/>
      <c r="BJ7" s="386"/>
      <c r="BK7" s="386"/>
      <c r="BL7" s="386"/>
      <c r="BM7" s="386"/>
      <c r="BN7" s="386"/>
      <c r="BO7" s="386"/>
    </row>
    <row r="8" spans="1:67" ht="31.5" customHeight="1">
      <c r="A8" s="272" t="s">
        <v>209</v>
      </c>
      <c r="B8" s="273"/>
      <c r="C8" s="273"/>
      <c r="D8" s="273"/>
      <c r="E8" s="274"/>
      <c r="F8" s="255"/>
      <c r="G8" s="256"/>
      <c r="H8" s="256"/>
      <c r="I8" s="256"/>
      <c r="J8" s="256"/>
      <c r="K8" s="256"/>
      <c r="L8" s="256"/>
      <c r="M8" s="256"/>
      <c r="N8" s="256"/>
      <c r="O8" s="256"/>
      <c r="P8" s="256"/>
      <c r="Q8" s="256"/>
      <c r="R8" s="256"/>
      <c r="S8" s="256"/>
      <c r="T8" s="256"/>
      <c r="U8" s="256"/>
      <c r="V8" s="256"/>
      <c r="W8" s="257"/>
      <c r="X8" s="240" t="s">
        <v>253</v>
      </c>
      <c r="Y8" s="241"/>
      <c r="Z8" s="241"/>
      <c r="AA8" s="241"/>
      <c r="AB8" s="241"/>
      <c r="AC8" s="242"/>
      <c r="AD8" s="279"/>
      <c r="AE8" s="280"/>
      <c r="AF8" s="280"/>
      <c r="AG8" s="280"/>
      <c r="AH8" s="280"/>
      <c r="AI8" s="280"/>
      <c r="AJ8" s="280"/>
      <c r="AK8" s="280"/>
      <c r="AL8" s="280"/>
      <c r="AM8" s="280"/>
      <c r="AN8" s="280"/>
      <c r="AO8" s="280"/>
      <c r="AP8" s="281"/>
      <c r="AQ8" s="366" t="s">
        <v>36</v>
      </c>
      <c r="AR8" s="366"/>
      <c r="AS8" s="366"/>
      <c r="AT8" s="366"/>
      <c r="AU8" s="238" t="s">
        <v>254</v>
      </c>
      <c r="AV8" s="239"/>
      <c r="AW8" s="239"/>
      <c r="AX8" s="239"/>
      <c r="AY8" s="239"/>
      <c r="AZ8" s="282"/>
      <c r="BA8" s="282"/>
      <c r="BB8" s="282"/>
      <c r="BC8" s="282"/>
      <c r="BD8" s="282"/>
      <c r="BE8" s="282"/>
      <c r="BF8" s="282"/>
      <c r="BG8" s="282"/>
      <c r="BH8" s="282"/>
      <c r="BI8" s="282"/>
      <c r="BJ8" s="282"/>
      <c r="BK8" s="282"/>
      <c r="BL8" s="282"/>
      <c r="BM8" s="282"/>
      <c r="BN8" s="282"/>
      <c r="BO8" s="283"/>
    </row>
    <row r="9" spans="1:67" ht="15.75" customHeight="1">
      <c r="A9" s="260" t="s">
        <v>232</v>
      </c>
      <c r="B9" s="261"/>
      <c r="C9" s="261"/>
      <c r="D9" s="261"/>
      <c r="E9" s="262"/>
      <c r="F9" s="266" t="s">
        <v>40</v>
      </c>
      <c r="G9" s="267"/>
      <c r="H9" s="267"/>
      <c r="I9" s="267"/>
      <c r="J9" s="267"/>
      <c r="K9" s="267"/>
      <c r="L9" s="267"/>
      <c r="M9" s="267"/>
      <c r="N9" s="267"/>
      <c r="O9" s="267"/>
      <c r="P9" s="267"/>
      <c r="Q9" s="267"/>
      <c r="R9" s="267"/>
      <c r="S9" s="267"/>
      <c r="T9" s="267"/>
      <c r="U9" s="267"/>
      <c r="V9" s="267"/>
      <c r="W9" s="267"/>
      <c r="X9" s="267" t="s">
        <v>41</v>
      </c>
      <c r="Y9" s="267"/>
      <c r="Z9" s="267"/>
      <c r="AA9" s="267"/>
      <c r="AB9" s="267"/>
      <c r="AC9" s="267"/>
      <c r="AD9" s="267"/>
      <c r="AE9" s="267"/>
      <c r="AF9" s="267"/>
      <c r="AG9" s="267"/>
      <c r="AH9" s="267"/>
      <c r="AI9" s="267"/>
      <c r="AJ9" s="267"/>
      <c r="AK9" s="267"/>
      <c r="AL9" s="267"/>
      <c r="AM9" s="267"/>
      <c r="AN9" s="267"/>
      <c r="AO9" s="267"/>
      <c r="AP9" s="270"/>
      <c r="AQ9" s="415"/>
      <c r="AR9" s="415"/>
      <c r="AS9" s="415"/>
      <c r="AT9" s="415"/>
      <c r="AU9" s="275" t="s">
        <v>251</v>
      </c>
      <c r="AV9" s="276"/>
      <c r="AW9" s="276"/>
      <c r="AX9" s="276"/>
      <c r="AY9" s="276"/>
      <c r="AZ9" s="276"/>
      <c r="BA9" s="276"/>
      <c r="BB9" s="276"/>
      <c r="BC9" s="276"/>
      <c r="BD9" s="276"/>
      <c r="BE9" s="276"/>
      <c r="BF9" s="276"/>
      <c r="BG9" s="276"/>
      <c r="BH9" s="276"/>
      <c r="BI9" s="276"/>
      <c r="BJ9" s="276"/>
      <c r="BK9" s="276"/>
      <c r="BL9" s="276"/>
      <c r="BM9" s="276"/>
      <c r="BN9" s="234" t="s">
        <v>210</v>
      </c>
      <c r="BO9" s="235"/>
    </row>
    <row r="10" spans="1:67" ht="15.75" customHeight="1">
      <c r="A10" s="263"/>
      <c r="B10" s="264"/>
      <c r="C10" s="264"/>
      <c r="D10" s="264"/>
      <c r="E10" s="265"/>
      <c r="F10" s="268"/>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71"/>
      <c r="AQ10" s="256"/>
      <c r="AR10" s="256"/>
      <c r="AS10" s="256"/>
      <c r="AT10" s="256"/>
      <c r="AU10" s="277"/>
      <c r="AV10" s="278"/>
      <c r="AW10" s="278"/>
      <c r="AX10" s="278"/>
      <c r="AY10" s="278"/>
      <c r="AZ10" s="278"/>
      <c r="BA10" s="278"/>
      <c r="BB10" s="278"/>
      <c r="BC10" s="278"/>
      <c r="BD10" s="278"/>
      <c r="BE10" s="278"/>
      <c r="BF10" s="278"/>
      <c r="BG10" s="278"/>
      <c r="BH10" s="278"/>
      <c r="BI10" s="278"/>
      <c r="BJ10" s="278"/>
      <c r="BK10" s="278"/>
      <c r="BL10" s="278"/>
      <c r="BM10" s="278"/>
      <c r="BN10" s="236"/>
      <c r="BO10" s="237"/>
    </row>
    <row r="11" spans="1:67" ht="23.25" customHeight="1">
      <c r="A11" s="244" t="s">
        <v>1</v>
      </c>
      <c r="B11" s="245"/>
      <c r="C11" s="245"/>
      <c r="D11" s="245"/>
      <c r="E11" s="246"/>
      <c r="F11" s="392"/>
      <c r="G11" s="393"/>
      <c r="H11" s="393"/>
      <c r="I11" s="133" t="s">
        <v>62</v>
      </c>
      <c r="J11" s="133"/>
      <c r="K11" s="133"/>
      <c r="L11" s="103"/>
      <c r="M11" s="103"/>
      <c r="N11" s="133" t="s">
        <v>63</v>
      </c>
      <c r="O11" s="133"/>
      <c r="P11" s="133"/>
      <c r="Q11" s="103"/>
      <c r="R11" s="103"/>
      <c r="S11" s="133" t="s">
        <v>64</v>
      </c>
      <c r="T11" s="133"/>
      <c r="U11" s="133"/>
      <c r="V11" s="103"/>
      <c r="W11" s="104"/>
      <c r="X11" s="103"/>
      <c r="Y11" s="133" t="s">
        <v>65</v>
      </c>
      <c r="Z11" s="133"/>
      <c r="AA11" s="133"/>
      <c r="AB11" s="104"/>
      <c r="AC11" s="103"/>
      <c r="AD11" s="104"/>
      <c r="AE11" s="133" t="s">
        <v>269</v>
      </c>
      <c r="AF11" s="133"/>
      <c r="AG11" s="133"/>
      <c r="AH11" s="133"/>
      <c r="AI11" s="103"/>
      <c r="AJ11" s="395" t="s">
        <v>246</v>
      </c>
      <c r="AK11" s="395"/>
      <c r="AL11" s="395"/>
      <c r="AM11" s="409" t="s">
        <v>247</v>
      </c>
      <c r="AN11" s="409"/>
      <c r="AO11" s="409"/>
      <c r="AP11" s="409"/>
      <c r="AQ11" s="409"/>
      <c r="AR11" s="409"/>
      <c r="AS11" s="409"/>
      <c r="AT11" s="409"/>
      <c r="AU11" s="409"/>
      <c r="AV11" s="409"/>
      <c r="AW11" s="409"/>
      <c r="AX11" s="410" t="s">
        <v>39</v>
      </c>
      <c r="AY11" s="411"/>
      <c r="AZ11" s="404" t="s">
        <v>93</v>
      </c>
      <c r="BA11" s="399"/>
      <c r="BB11" s="399"/>
      <c r="BC11" s="399"/>
      <c r="BD11" s="399"/>
      <c r="BE11" s="399"/>
      <c r="BF11" s="399"/>
      <c r="BG11" s="399"/>
      <c r="BH11" s="399"/>
      <c r="BI11" s="399"/>
      <c r="BJ11" s="399"/>
      <c r="BK11" s="399"/>
      <c r="BL11" s="399"/>
      <c r="BM11" s="399"/>
      <c r="BN11" s="399"/>
      <c r="BO11" s="405"/>
    </row>
    <row r="12" spans="1:67" ht="23.25" customHeight="1">
      <c r="A12" s="247"/>
      <c r="B12" s="248"/>
      <c r="C12" s="248"/>
      <c r="D12" s="248"/>
      <c r="E12" s="249"/>
      <c r="F12" s="243"/>
      <c r="G12" s="243"/>
      <c r="H12" s="243"/>
      <c r="I12" s="413" t="s">
        <v>270</v>
      </c>
      <c r="J12" s="413"/>
      <c r="K12" s="413"/>
      <c r="L12" s="413"/>
      <c r="M12" s="413"/>
      <c r="N12" s="105"/>
      <c r="O12" s="105"/>
      <c r="P12" s="131" t="s">
        <v>277</v>
      </c>
      <c r="Q12" s="131"/>
      <c r="R12" s="131"/>
      <c r="S12" s="131"/>
      <c r="T12" s="105"/>
      <c r="U12" s="105"/>
      <c r="V12" s="131" t="s">
        <v>278</v>
      </c>
      <c r="W12" s="131"/>
      <c r="X12" s="131"/>
      <c r="Y12" s="131"/>
      <c r="Z12" s="131"/>
      <c r="AA12" s="105"/>
      <c r="AB12" s="104"/>
      <c r="AC12" s="131" t="s">
        <v>279</v>
      </c>
      <c r="AD12" s="131"/>
      <c r="AE12" s="131"/>
      <c r="AF12" s="131"/>
      <c r="AG12" s="131"/>
      <c r="AH12" s="131"/>
      <c r="AI12" s="132"/>
      <c r="AJ12" s="395"/>
      <c r="AK12" s="395"/>
      <c r="AL12" s="395"/>
      <c r="AM12" s="398"/>
      <c r="AN12" s="399"/>
      <c r="AO12" s="399"/>
      <c r="AP12" s="399"/>
      <c r="AQ12" s="399"/>
      <c r="AR12" s="96" t="s">
        <v>248</v>
      </c>
      <c r="AS12" s="384"/>
      <c r="AT12" s="384"/>
      <c r="AU12" s="384"/>
      <c r="AV12" s="384"/>
      <c r="AW12" s="385"/>
      <c r="AX12" s="256"/>
      <c r="AY12" s="412"/>
      <c r="AZ12" s="406" t="s">
        <v>94</v>
      </c>
      <c r="BA12" s="407"/>
      <c r="BB12" s="407"/>
      <c r="BC12" s="407"/>
      <c r="BD12" s="407"/>
      <c r="BE12" s="407"/>
      <c r="BF12" s="407"/>
      <c r="BG12" s="407"/>
      <c r="BH12" s="407"/>
      <c r="BI12" s="407"/>
      <c r="BJ12" s="407"/>
      <c r="BK12" s="407"/>
      <c r="BL12" s="407"/>
      <c r="BM12" s="407"/>
      <c r="BN12" s="407"/>
      <c r="BO12" s="408"/>
    </row>
    <row r="13" spans="1:67" ht="25.5" customHeight="1">
      <c r="A13" s="231" t="s">
        <v>175</v>
      </c>
      <c r="B13" s="232"/>
      <c r="C13" s="232"/>
      <c r="D13" s="232"/>
      <c r="E13" s="233"/>
      <c r="F13" s="250" t="s">
        <v>176</v>
      </c>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60"/>
      <c r="AJ13" s="252" t="s">
        <v>184</v>
      </c>
      <c r="AK13" s="253"/>
      <c r="AL13" s="253"/>
      <c r="AM13" s="253"/>
      <c r="AN13" s="253"/>
      <c r="AO13" s="253"/>
      <c r="AP13" s="253"/>
      <c r="AQ13" s="250"/>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4"/>
    </row>
    <row r="14" spans="1:67" ht="15.75" customHeight="1">
      <c r="A14" s="327" t="s">
        <v>35</v>
      </c>
      <c r="B14" s="295"/>
      <c r="C14" s="295"/>
      <c r="D14" s="295"/>
      <c r="E14" s="328"/>
      <c r="F14" s="285" t="s">
        <v>47</v>
      </c>
      <c r="G14" s="285"/>
      <c r="H14" s="285"/>
      <c r="I14" s="285"/>
      <c r="J14" s="285"/>
      <c r="K14" s="285" t="s">
        <v>95</v>
      </c>
      <c r="L14" s="285"/>
      <c r="M14" s="285"/>
      <c r="N14" s="285"/>
      <c r="O14" s="285"/>
      <c r="P14" s="285"/>
      <c r="Q14" s="285"/>
      <c r="R14" s="285"/>
      <c r="S14" s="285"/>
      <c r="T14" s="285" t="s">
        <v>96</v>
      </c>
      <c r="U14" s="285"/>
      <c r="V14" s="285"/>
      <c r="W14" s="285"/>
      <c r="X14" s="285"/>
      <c r="Y14" s="285"/>
      <c r="Z14" s="285"/>
      <c r="AA14" s="285"/>
      <c r="AB14" s="285"/>
      <c r="AC14" s="285" t="s">
        <v>48</v>
      </c>
      <c r="AD14" s="285"/>
      <c r="AE14" s="298" t="s">
        <v>34</v>
      </c>
      <c r="AF14" s="299"/>
      <c r="AG14" s="299"/>
      <c r="AH14" s="299"/>
      <c r="AI14" s="299"/>
      <c r="AJ14" s="299"/>
      <c r="AK14" s="299"/>
      <c r="AL14" s="299"/>
      <c r="AM14" s="300"/>
      <c r="AN14" s="321" t="s">
        <v>42</v>
      </c>
      <c r="AO14" s="285"/>
      <c r="AP14" s="285"/>
      <c r="AQ14" s="285"/>
      <c r="AR14" s="285"/>
      <c r="AS14" s="285"/>
      <c r="AT14" s="285"/>
      <c r="AU14" s="285" t="s">
        <v>43</v>
      </c>
      <c r="AV14" s="285"/>
      <c r="AW14" s="285"/>
      <c r="AX14" s="285"/>
      <c r="AY14" s="285"/>
      <c r="AZ14" s="285" t="s">
        <v>44</v>
      </c>
      <c r="BA14" s="285"/>
      <c r="BB14" s="285"/>
      <c r="BC14" s="285"/>
      <c r="BD14" s="285"/>
      <c r="BE14" s="285"/>
      <c r="BF14" s="285"/>
      <c r="BG14" s="285"/>
      <c r="BH14" s="285"/>
      <c r="BI14" s="285" t="s">
        <v>43</v>
      </c>
      <c r="BJ14" s="285"/>
      <c r="BK14" s="285"/>
      <c r="BL14" s="285"/>
      <c r="BM14" s="285"/>
      <c r="BN14" s="285" t="s">
        <v>25</v>
      </c>
      <c r="BO14" s="304"/>
    </row>
    <row r="15" spans="1:67" ht="15.75" customHeight="1">
      <c r="A15" s="329"/>
      <c r="B15" s="297"/>
      <c r="C15" s="297"/>
      <c r="D15" s="297"/>
      <c r="E15" s="330"/>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301"/>
      <c r="AF15" s="302"/>
      <c r="AG15" s="302"/>
      <c r="AH15" s="302"/>
      <c r="AI15" s="302"/>
      <c r="AJ15" s="302"/>
      <c r="AK15" s="302"/>
      <c r="AL15" s="302"/>
      <c r="AM15" s="303"/>
      <c r="AN15" s="325" t="s">
        <v>42</v>
      </c>
      <c r="AO15" s="287"/>
      <c r="AP15" s="287"/>
      <c r="AQ15" s="287"/>
      <c r="AR15" s="287"/>
      <c r="AS15" s="287"/>
      <c r="AT15" s="287"/>
      <c r="AU15" s="287"/>
      <c r="AV15" s="287"/>
      <c r="AW15" s="287"/>
      <c r="AX15" s="287"/>
      <c r="AY15" s="287"/>
      <c r="AZ15" s="287" t="s">
        <v>45</v>
      </c>
      <c r="BA15" s="287"/>
      <c r="BB15" s="287"/>
      <c r="BC15" s="287"/>
      <c r="BD15" s="287"/>
      <c r="BE15" s="287"/>
      <c r="BF15" s="287"/>
      <c r="BG15" s="287"/>
      <c r="BH15" s="287"/>
      <c r="BI15" s="287"/>
      <c r="BJ15" s="287"/>
      <c r="BK15" s="287"/>
      <c r="BL15" s="287"/>
      <c r="BM15" s="287"/>
      <c r="BN15" s="287" t="s">
        <v>46</v>
      </c>
      <c r="BO15" s="293"/>
    </row>
    <row r="16" spans="1:67" ht="15.75" customHeight="1">
      <c r="A16" s="284" t="s">
        <v>14</v>
      </c>
      <c r="B16" s="285"/>
      <c r="C16" s="285"/>
      <c r="D16" s="285"/>
      <c r="E16" s="285"/>
      <c r="F16" s="288" t="s">
        <v>60</v>
      </c>
      <c r="G16" s="289"/>
      <c r="H16" s="289"/>
      <c r="I16" s="289"/>
      <c r="J16" s="25" t="s">
        <v>86</v>
      </c>
      <c r="K16" s="290"/>
      <c r="L16" s="290"/>
      <c r="M16" s="26" t="s">
        <v>50</v>
      </c>
      <c r="N16" s="14"/>
      <c r="O16" s="26"/>
      <c r="P16" s="289"/>
      <c r="Q16" s="289"/>
      <c r="R16" s="289" t="s">
        <v>88</v>
      </c>
      <c r="S16" s="289"/>
      <c r="T16" s="289"/>
      <c r="U16" s="26"/>
      <c r="V16" s="26"/>
      <c r="W16" s="26"/>
      <c r="X16" s="26"/>
      <c r="Y16" s="26"/>
      <c r="Z16" s="26"/>
      <c r="AA16" s="26"/>
      <c r="AB16" s="26"/>
      <c r="AC16" s="26"/>
      <c r="AD16" s="27"/>
      <c r="AE16" s="294" t="s">
        <v>31</v>
      </c>
      <c r="AF16" s="295"/>
      <c r="AG16" s="295"/>
      <c r="AH16" s="295"/>
      <c r="AI16" s="295"/>
      <c r="AJ16" s="321"/>
      <c r="AK16" s="285"/>
      <c r="AL16" s="285"/>
      <c r="AM16" s="449" t="s">
        <v>230</v>
      </c>
      <c r="AN16" s="450"/>
      <c r="AO16" s="450"/>
      <c r="AP16" s="450"/>
      <c r="AQ16" s="450"/>
      <c r="AR16" s="450"/>
      <c r="AS16" s="450"/>
      <c r="AT16" s="450"/>
      <c r="AU16" s="450"/>
      <c r="AV16" s="450"/>
      <c r="AW16" s="450"/>
      <c r="AX16" s="450"/>
      <c r="AY16" s="450"/>
      <c r="AZ16" s="451"/>
      <c r="BA16" s="307" t="s">
        <v>97</v>
      </c>
      <c r="BB16" s="308"/>
      <c r="BC16" s="308"/>
      <c r="BD16" s="308"/>
      <c r="BE16" s="308"/>
      <c r="BF16" s="308"/>
      <c r="BG16" s="308"/>
      <c r="BH16" s="308"/>
      <c r="BI16" s="308"/>
      <c r="BJ16" s="308"/>
      <c r="BK16" s="308"/>
      <c r="BL16" s="308"/>
      <c r="BM16" s="308"/>
      <c r="BN16" s="308"/>
      <c r="BO16" s="309"/>
    </row>
    <row r="17" spans="1:67" ht="15.75" customHeight="1">
      <c r="A17" s="286"/>
      <c r="B17" s="287"/>
      <c r="C17" s="287"/>
      <c r="D17" s="287"/>
      <c r="E17" s="287"/>
      <c r="F17" s="331" t="s">
        <v>61</v>
      </c>
      <c r="G17" s="291"/>
      <c r="H17" s="291"/>
      <c r="I17" s="291"/>
      <c r="J17" s="28" t="s">
        <v>86</v>
      </c>
      <c r="K17" s="292"/>
      <c r="L17" s="292"/>
      <c r="M17" s="29" t="s">
        <v>50</v>
      </c>
      <c r="O17" s="29"/>
      <c r="P17" s="291"/>
      <c r="Q17" s="291"/>
      <c r="R17" s="291" t="s">
        <v>89</v>
      </c>
      <c r="S17" s="291"/>
      <c r="T17" s="291"/>
      <c r="U17" s="291"/>
      <c r="V17" s="291"/>
      <c r="W17" s="29" t="s">
        <v>50</v>
      </c>
      <c r="Y17" s="29"/>
      <c r="Z17" s="291"/>
      <c r="AA17" s="291"/>
      <c r="AB17" s="291" t="s">
        <v>88</v>
      </c>
      <c r="AC17" s="291"/>
      <c r="AD17" s="326"/>
      <c r="AE17" s="296"/>
      <c r="AF17" s="297"/>
      <c r="AG17" s="297"/>
      <c r="AH17" s="297"/>
      <c r="AI17" s="297"/>
      <c r="AJ17" s="325"/>
      <c r="AK17" s="287"/>
      <c r="AL17" s="287"/>
      <c r="AM17" s="53" t="s">
        <v>76</v>
      </c>
      <c r="AN17" s="54"/>
      <c r="AO17" s="54"/>
      <c r="AP17" s="54"/>
      <c r="AQ17" s="54"/>
      <c r="AR17" s="54"/>
      <c r="AS17" s="54"/>
      <c r="AT17" s="54"/>
      <c r="AU17" s="54"/>
      <c r="AV17" s="54"/>
      <c r="AW17" s="54"/>
      <c r="AX17" s="305" t="s">
        <v>77</v>
      </c>
      <c r="AY17" s="305"/>
      <c r="AZ17" s="306"/>
      <c r="BA17" s="310"/>
      <c r="BB17" s="311"/>
      <c r="BC17" s="311"/>
      <c r="BD17" s="311"/>
      <c r="BE17" s="311"/>
      <c r="BF17" s="311"/>
      <c r="BG17" s="311"/>
      <c r="BH17" s="311"/>
      <c r="BI17" s="311"/>
      <c r="BJ17" s="311"/>
      <c r="BK17" s="311"/>
      <c r="BL17" s="311"/>
      <c r="BM17" s="311"/>
      <c r="BN17" s="311"/>
      <c r="BO17" s="312"/>
    </row>
    <row r="18" spans="1:67" ht="18" customHeight="1">
      <c r="A18" s="219" t="s">
        <v>16</v>
      </c>
      <c r="B18" s="220"/>
      <c r="C18" s="321" t="s">
        <v>49</v>
      </c>
      <c r="D18" s="285"/>
      <c r="E18" s="285"/>
      <c r="F18" s="285"/>
      <c r="G18" s="285"/>
      <c r="H18" s="333"/>
      <c r="I18" s="333"/>
      <c r="J18" s="333"/>
      <c r="K18" s="390" t="s">
        <v>50</v>
      </c>
      <c r="L18" s="390"/>
      <c r="M18" s="391"/>
      <c r="N18" s="322" t="s">
        <v>79</v>
      </c>
      <c r="O18" s="323"/>
      <c r="P18" s="323"/>
      <c r="Q18" s="323"/>
      <c r="R18" s="323"/>
      <c r="S18" s="323"/>
      <c r="T18" s="323"/>
      <c r="U18" s="323"/>
      <c r="V18" s="323"/>
      <c r="W18" s="323"/>
      <c r="X18" s="323"/>
      <c r="Y18" s="323"/>
      <c r="Z18" s="323"/>
      <c r="AA18" s="324"/>
      <c r="AB18" s="322" t="s">
        <v>78</v>
      </c>
      <c r="AC18" s="323"/>
      <c r="AD18" s="323"/>
      <c r="AE18" s="323"/>
      <c r="AF18" s="323"/>
      <c r="AG18" s="323"/>
      <c r="AH18" s="323"/>
      <c r="AI18" s="323"/>
      <c r="AJ18" s="323"/>
      <c r="AK18" s="323"/>
      <c r="AL18" s="323"/>
      <c r="AM18" s="323"/>
      <c r="AN18" s="323"/>
      <c r="AO18" s="323"/>
      <c r="AP18" s="338"/>
      <c r="AQ18" s="225" t="s">
        <v>3</v>
      </c>
      <c r="AR18" s="226"/>
      <c r="AS18" s="425" t="s">
        <v>90</v>
      </c>
      <c r="AT18" s="426"/>
      <c r="AU18" s="426"/>
      <c r="AV18" s="426"/>
      <c r="AW18" s="426"/>
      <c r="AX18" s="426"/>
      <c r="AY18" s="426"/>
      <c r="AZ18" s="426"/>
      <c r="BA18" s="426"/>
      <c r="BB18" s="426"/>
      <c r="BC18" s="285" t="s">
        <v>53</v>
      </c>
      <c r="BD18" s="285"/>
      <c r="BE18" s="285"/>
      <c r="BF18" s="285"/>
      <c r="BG18" s="285"/>
      <c r="BH18" s="5" t="s">
        <v>54</v>
      </c>
      <c r="BI18" s="285"/>
      <c r="BJ18" s="285"/>
      <c r="BK18" s="5" t="s">
        <v>55</v>
      </c>
      <c r="BL18" s="285"/>
      <c r="BM18" s="285"/>
      <c r="BN18" s="6" t="s">
        <v>56</v>
      </c>
      <c r="BO18" s="11"/>
    </row>
    <row r="19" spans="1:67" ht="18" customHeight="1">
      <c r="A19" s="221"/>
      <c r="B19" s="222"/>
      <c r="C19" s="350" t="s">
        <v>51</v>
      </c>
      <c r="D19" s="337"/>
      <c r="E19" s="337"/>
      <c r="F19" s="337"/>
      <c r="G19" s="337"/>
      <c r="H19" s="207"/>
      <c r="I19" s="207"/>
      <c r="J19" s="207"/>
      <c r="K19" s="208" t="s">
        <v>52</v>
      </c>
      <c r="L19" s="208"/>
      <c r="M19" s="209"/>
      <c r="N19" s="334" t="s">
        <v>211</v>
      </c>
      <c r="O19" s="335"/>
      <c r="P19" s="335"/>
      <c r="Q19" s="335"/>
      <c r="R19" s="335"/>
      <c r="S19" s="335"/>
      <c r="T19" s="335"/>
      <c r="U19" s="335"/>
      <c r="V19" s="335"/>
      <c r="W19" s="335"/>
      <c r="X19" s="335"/>
      <c r="Y19" s="335"/>
      <c r="Z19" s="335"/>
      <c r="AA19" s="346"/>
      <c r="AB19" s="334" t="s">
        <v>212</v>
      </c>
      <c r="AC19" s="335"/>
      <c r="AD19" s="335"/>
      <c r="AE19" s="335"/>
      <c r="AF19" s="335"/>
      <c r="AG19" s="335"/>
      <c r="AH19" s="335"/>
      <c r="AI19" s="335"/>
      <c r="AJ19" s="335"/>
      <c r="AK19" s="335"/>
      <c r="AL19" s="335"/>
      <c r="AM19" s="335"/>
      <c r="AN19" s="335"/>
      <c r="AO19" s="335"/>
      <c r="AP19" s="336"/>
      <c r="AQ19" s="227"/>
      <c r="AR19" s="228"/>
      <c r="AS19" s="348" t="s">
        <v>15</v>
      </c>
      <c r="AT19" s="349"/>
      <c r="AU19" s="349"/>
      <c r="AV19" s="349"/>
      <c r="AW19" s="349"/>
      <c r="AX19" s="349"/>
      <c r="AY19" s="349"/>
      <c r="AZ19" s="349"/>
      <c r="BA19" s="349"/>
      <c r="BB19" s="349"/>
      <c r="BC19" s="319" t="s">
        <v>53</v>
      </c>
      <c r="BD19" s="319"/>
      <c r="BE19" s="319"/>
      <c r="BF19" s="319"/>
      <c r="BG19" s="319"/>
      <c r="BH19" s="1" t="s">
        <v>54</v>
      </c>
      <c r="BI19" s="319"/>
      <c r="BJ19" s="319"/>
      <c r="BK19" s="1" t="s">
        <v>55</v>
      </c>
      <c r="BL19" s="319"/>
      <c r="BM19" s="319"/>
      <c r="BN19" s="7" t="s">
        <v>56</v>
      </c>
      <c r="BO19" s="9"/>
    </row>
    <row r="20" spans="1:67" ht="18" customHeight="1">
      <c r="A20" s="221"/>
      <c r="B20" s="222"/>
      <c r="C20" s="387" t="s">
        <v>57</v>
      </c>
      <c r="D20" s="319"/>
      <c r="E20" s="319"/>
      <c r="F20" s="319"/>
      <c r="G20" s="337"/>
      <c r="H20" s="337"/>
      <c r="I20" s="337"/>
      <c r="J20" s="337"/>
      <c r="K20" s="319" t="s">
        <v>58</v>
      </c>
      <c r="L20" s="319"/>
      <c r="M20" s="12"/>
      <c r="N20" s="19"/>
      <c r="O20" s="61"/>
      <c r="P20" s="313"/>
      <c r="Q20" s="7"/>
      <c r="R20" s="7"/>
      <c r="S20" s="7" t="s">
        <v>86</v>
      </c>
      <c r="T20" s="7"/>
      <c r="U20" s="7"/>
      <c r="V20" s="7"/>
      <c r="W20" s="7"/>
      <c r="X20" s="7"/>
      <c r="Y20" s="61" t="s">
        <v>50</v>
      </c>
      <c r="Z20" s="61"/>
      <c r="AA20" s="12" t="s">
        <v>87</v>
      </c>
      <c r="AB20" s="317" t="s">
        <v>233</v>
      </c>
      <c r="AC20" s="318"/>
      <c r="AD20" s="318"/>
      <c r="AE20" s="318"/>
      <c r="AF20" s="318"/>
      <c r="AG20" s="319" t="s">
        <v>86</v>
      </c>
      <c r="AH20" s="315"/>
      <c r="AI20" s="315"/>
      <c r="AJ20" s="315"/>
      <c r="AK20" s="315"/>
      <c r="AL20" s="315"/>
      <c r="AM20" s="315"/>
      <c r="AN20" s="315"/>
      <c r="AO20" s="319" t="s">
        <v>87</v>
      </c>
      <c r="AP20" s="21"/>
      <c r="AQ20" s="227"/>
      <c r="AR20" s="228"/>
      <c r="AS20" s="377" t="s">
        <v>4</v>
      </c>
      <c r="AT20" s="378"/>
      <c r="AU20" s="378"/>
      <c r="AV20" s="378"/>
      <c r="AW20" s="378"/>
      <c r="AX20" s="378"/>
      <c r="AY20" s="378"/>
      <c r="AZ20" s="378"/>
      <c r="BA20" s="378"/>
      <c r="BB20" s="378"/>
      <c r="BC20" s="319" t="s">
        <v>53</v>
      </c>
      <c r="BD20" s="319"/>
      <c r="BE20" s="319"/>
      <c r="BF20" s="319"/>
      <c r="BG20" s="319"/>
      <c r="BH20" s="1" t="s">
        <v>54</v>
      </c>
      <c r="BI20" s="319"/>
      <c r="BJ20" s="319"/>
      <c r="BK20" s="1" t="s">
        <v>55</v>
      </c>
      <c r="BL20" s="319"/>
      <c r="BM20" s="319"/>
      <c r="BN20" s="7" t="s">
        <v>56</v>
      </c>
      <c r="BO20" s="9"/>
    </row>
    <row r="21" spans="1:67" ht="18" customHeight="1" thickBot="1">
      <c r="A21" s="223"/>
      <c r="B21" s="224"/>
      <c r="C21" s="320" t="s">
        <v>59</v>
      </c>
      <c r="D21" s="320"/>
      <c r="E21" s="320"/>
      <c r="F21" s="320"/>
      <c r="G21" s="332"/>
      <c r="H21" s="332"/>
      <c r="I21" s="332"/>
      <c r="J21" s="332"/>
      <c r="K21" s="320" t="s">
        <v>91</v>
      </c>
      <c r="L21" s="320"/>
      <c r="M21" s="8"/>
      <c r="N21" s="20"/>
      <c r="O21" s="8"/>
      <c r="P21" s="314"/>
      <c r="Q21" s="8"/>
      <c r="R21" s="8"/>
      <c r="S21" s="8" t="s">
        <v>227</v>
      </c>
      <c r="T21" s="8"/>
      <c r="U21" s="8"/>
      <c r="V21" s="8"/>
      <c r="W21" s="8"/>
      <c r="X21" s="8"/>
      <c r="Y21" s="88" t="s">
        <v>9</v>
      </c>
      <c r="Z21" s="88"/>
      <c r="AA21" s="89" t="s">
        <v>231</v>
      </c>
      <c r="AB21" s="88"/>
      <c r="AC21" s="8"/>
      <c r="AD21" s="8"/>
      <c r="AE21" s="8"/>
      <c r="AF21" s="8"/>
      <c r="AG21" s="320"/>
      <c r="AH21" s="316"/>
      <c r="AI21" s="316"/>
      <c r="AJ21" s="316"/>
      <c r="AK21" s="316"/>
      <c r="AL21" s="316"/>
      <c r="AM21" s="316"/>
      <c r="AN21" s="316"/>
      <c r="AO21" s="320"/>
      <c r="AP21" s="22"/>
      <c r="AQ21" s="229"/>
      <c r="AR21" s="230"/>
      <c r="AS21" s="388" t="s">
        <v>33</v>
      </c>
      <c r="AT21" s="389"/>
      <c r="AU21" s="389"/>
      <c r="AV21" s="389"/>
      <c r="AW21" s="389"/>
      <c r="AX21" s="389"/>
      <c r="AY21" s="389"/>
      <c r="AZ21" s="389"/>
      <c r="BA21" s="389"/>
      <c r="BB21" s="389"/>
      <c r="BC21" s="320" t="s">
        <v>53</v>
      </c>
      <c r="BD21" s="320"/>
      <c r="BE21" s="320"/>
      <c r="BF21" s="320"/>
      <c r="BG21" s="320"/>
      <c r="BH21" s="2" t="s">
        <v>54</v>
      </c>
      <c r="BI21" s="320"/>
      <c r="BJ21" s="320"/>
      <c r="BK21" s="2" t="s">
        <v>55</v>
      </c>
      <c r="BL21" s="320"/>
      <c r="BM21" s="320"/>
      <c r="BN21" s="8" t="s">
        <v>56</v>
      </c>
      <c r="BO21" s="13"/>
    </row>
    <row r="22" spans="1:73" ht="11.25" customHeight="1" thickBo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67" ht="18" customHeight="1">
      <c r="A23" s="359" t="s">
        <v>32</v>
      </c>
      <c r="B23" s="360"/>
      <c r="C23" s="10"/>
      <c r="D23" s="347" t="s">
        <v>66</v>
      </c>
      <c r="E23" s="347"/>
      <c r="F23" s="347"/>
      <c r="G23" s="347"/>
      <c r="H23" s="56"/>
      <c r="I23" s="56"/>
      <c r="J23" s="56"/>
      <c r="K23" s="56"/>
      <c r="L23" s="56"/>
      <c r="M23" s="56"/>
      <c r="N23" s="56"/>
      <c r="O23" s="56"/>
      <c r="P23" s="56"/>
      <c r="Q23" s="56"/>
      <c r="R23" s="56"/>
      <c r="S23" s="56"/>
      <c r="T23" s="56"/>
      <c r="U23" s="56"/>
      <c r="V23" s="56"/>
      <c r="W23" s="56"/>
      <c r="X23" s="56"/>
      <c r="Y23" s="372" t="s">
        <v>25</v>
      </c>
      <c r="Z23" s="372"/>
      <c r="AA23" s="373"/>
      <c r="AB23" s="439" t="s">
        <v>82</v>
      </c>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1"/>
      <c r="BL23" s="351" t="s">
        <v>196</v>
      </c>
      <c r="BM23" s="352"/>
      <c r="BN23" s="352"/>
      <c r="BO23" s="353"/>
    </row>
    <row r="24" spans="1:67" ht="18" customHeight="1">
      <c r="A24" s="361"/>
      <c r="B24" s="228"/>
      <c r="C24" s="18"/>
      <c r="D24" s="134" t="s">
        <v>67</v>
      </c>
      <c r="E24" s="134"/>
      <c r="F24" s="134"/>
      <c r="G24" s="134"/>
      <c r="H24" s="134" t="s">
        <v>68</v>
      </c>
      <c r="I24" s="134"/>
      <c r="J24" s="134"/>
      <c r="K24" s="134"/>
      <c r="L24" s="134"/>
      <c r="M24" s="134" t="s">
        <v>54</v>
      </c>
      <c r="N24" s="134"/>
      <c r="O24" s="134"/>
      <c r="P24" s="134"/>
      <c r="Q24" s="134" t="s">
        <v>69</v>
      </c>
      <c r="R24" s="134"/>
      <c r="S24" s="134"/>
      <c r="T24" s="414"/>
      <c r="U24" s="414"/>
      <c r="V24" s="414"/>
      <c r="W24" s="414"/>
      <c r="X24" s="414"/>
      <c r="Y24" s="414" t="s">
        <v>25</v>
      </c>
      <c r="Z24" s="414"/>
      <c r="AA24" s="427"/>
      <c r="AB24" s="33"/>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5"/>
      <c r="BL24" s="354"/>
      <c r="BM24" s="355"/>
      <c r="BN24" s="355"/>
      <c r="BO24" s="356"/>
    </row>
    <row r="25" spans="1:67" ht="18" customHeight="1">
      <c r="A25" s="361"/>
      <c r="B25" s="228"/>
      <c r="C25" s="15"/>
      <c r="D25" s="363" t="s">
        <v>71</v>
      </c>
      <c r="E25" s="363"/>
      <c r="F25" s="363"/>
      <c r="G25" s="363"/>
      <c r="H25" s="23" t="s">
        <v>86</v>
      </c>
      <c r="I25" s="100"/>
      <c r="J25" s="210" t="s">
        <v>72</v>
      </c>
      <c r="K25" s="210"/>
      <c r="L25" s="210"/>
      <c r="M25" s="101"/>
      <c r="N25" s="210" t="s">
        <v>73</v>
      </c>
      <c r="O25" s="210"/>
      <c r="P25" s="210"/>
      <c r="Q25" s="101"/>
      <c r="R25" s="210" t="s">
        <v>268</v>
      </c>
      <c r="S25" s="210"/>
      <c r="T25" s="210"/>
      <c r="U25" s="210"/>
      <c r="V25" s="210"/>
      <c r="W25" s="210" t="s">
        <v>74</v>
      </c>
      <c r="X25" s="428"/>
      <c r="Y25" s="428"/>
      <c r="Z25" s="428"/>
      <c r="AA25" s="429"/>
      <c r="AB25" s="433" t="s">
        <v>83</v>
      </c>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5"/>
      <c r="BL25" s="400" t="s">
        <v>70</v>
      </c>
      <c r="BM25" s="319"/>
      <c r="BN25" s="319"/>
      <c r="BO25" s="401"/>
    </row>
    <row r="26" spans="1:67" ht="18" customHeight="1" thickBot="1">
      <c r="A26" s="362"/>
      <c r="B26" s="230"/>
      <c r="C26" s="16"/>
      <c r="D26" s="371" t="s">
        <v>75</v>
      </c>
      <c r="E26" s="371"/>
      <c r="F26" s="371"/>
      <c r="G26" s="371"/>
      <c r="H26" s="371"/>
      <c r="I26" s="371"/>
      <c r="J26" s="371"/>
      <c r="K26" s="55"/>
      <c r="L26" s="55"/>
      <c r="M26" s="55"/>
      <c r="N26" s="55"/>
      <c r="O26" s="55"/>
      <c r="P26" s="55"/>
      <c r="Q26" s="55"/>
      <c r="R26" s="55"/>
      <c r="S26" s="17" t="s">
        <v>87</v>
      </c>
      <c r="T26" s="364"/>
      <c r="U26" s="364"/>
      <c r="V26" s="364"/>
      <c r="W26" s="364"/>
      <c r="X26" s="364"/>
      <c r="Y26" s="364" t="s">
        <v>25</v>
      </c>
      <c r="Z26" s="364"/>
      <c r="AA26" s="374"/>
      <c r="AB26" s="30"/>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2"/>
      <c r="BL26" s="402"/>
      <c r="BM26" s="320"/>
      <c r="BN26" s="320"/>
      <c r="BO26" s="403"/>
    </row>
    <row r="27" ht="8.25" customHeight="1" thickBot="1"/>
    <row r="28" spans="1:67" ht="17.25" customHeight="1" thickBot="1">
      <c r="A28" s="340" t="s">
        <v>159</v>
      </c>
      <c r="B28" s="341"/>
      <c r="C28" s="341"/>
      <c r="D28" s="341"/>
      <c r="E28" s="341"/>
      <c r="F28" s="341"/>
      <c r="G28" s="341"/>
      <c r="H28" s="341"/>
      <c r="I28" s="341"/>
      <c r="J28" s="341"/>
      <c r="K28" s="342"/>
      <c r="L28" s="213" t="s">
        <v>177</v>
      </c>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5"/>
      <c r="BE28" s="365" t="s">
        <v>273</v>
      </c>
      <c r="BF28" s="366"/>
      <c r="BG28" s="366"/>
      <c r="BH28" s="366"/>
      <c r="BI28" s="366"/>
      <c r="BJ28" s="366"/>
      <c r="BK28" s="366"/>
      <c r="BL28" s="366"/>
      <c r="BM28" s="366"/>
      <c r="BN28" s="366"/>
      <c r="BO28" s="367"/>
    </row>
    <row r="29" spans="1:67" ht="18" customHeight="1" thickBot="1">
      <c r="A29" s="343"/>
      <c r="B29" s="344"/>
      <c r="C29" s="344"/>
      <c r="D29" s="344"/>
      <c r="E29" s="344"/>
      <c r="F29" s="344"/>
      <c r="G29" s="344"/>
      <c r="H29" s="344"/>
      <c r="I29" s="344"/>
      <c r="J29" s="344"/>
      <c r="K29" s="345"/>
      <c r="L29" s="187" t="s">
        <v>179</v>
      </c>
      <c r="M29" s="188"/>
      <c r="N29" s="188"/>
      <c r="O29" s="188"/>
      <c r="P29" s="188"/>
      <c r="Q29" s="188"/>
      <c r="R29" s="188"/>
      <c r="S29" s="188"/>
      <c r="T29" s="188"/>
      <c r="U29" s="188"/>
      <c r="V29" s="188"/>
      <c r="W29" s="188"/>
      <c r="X29" s="188"/>
      <c r="Y29" s="188"/>
      <c r="Z29" s="188"/>
      <c r="AA29" s="188"/>
      <c r="AB29" s="188"/>
      <c r="AC29" s="188"/>
      <c r="AD29" s="188"/>
      <c r="AE29" s="188"/>
      <c r="AF29" s="188"/>
      <c r="AG29" s="339"/>
      <c r="AH29" s="187" t="s">
        <v>178</v>
      </c>
      <c r="AI29" s="188"/>
      <c r="AJ29" s="188"/>
      <c r="AK29" s="188"/>
      <c r="AL29" s="188"/>
      <c r="AM29" s="188"/>
      <c r="AN29" s="188"/>
      <c r="AO29" s="188"/>
      <c r="AP29" s="188"/>
      <c r="AQ29" s="188"/>
      <c r="AR29" s="188"/>
      <c r="AS29" s="188"/>
      <c r="AT29" s="188"/>
      <c r="AU29" s="188"/>
      <c r="AV29" s="188"/>
      <c r="AW29" s="188"/>
      <c r="AX29" s="188"/>
      <c r="AY29" s="188"/>
      <c r="AZ29" s="188"/>
      <c r="BA29" s="188"/>
      <c r="BB29" s="188"/>
      <c r="BC29" s="339"/>
      <c r="BD29" s="1"/>
      <c r="BE29" s="368"/>
      <c r="BF29" s="369"/>
      <c r="BG29" s="369"/>
      <c r="BH29" s="369"/>
      <c r="BI29" s="369"/>
      <c r="BJ29" s="369"/>
      <c r="BK29" s="369"/>
      <c r="BL29" s="369"/>
      <c r="BM29" s="369"/>
      <c r="BN29" s="369"/>
      <c r="BO29" s="370"/>
    </row>
    <row r="30" spans="1:67" ht="13.5" customHeight="1">
      <c r="A30" s="211"/>
      <c r="B30" s="212"/>
      <c r="C30" s="212"/>
      <c r="D30" s="212"/>
      <c r="E30" s="212"/>
      <c r="F30" s="212"/>
      <c r="G30" s="212"/>
      <c r="H30" s="212"/>
      <c r="I30" s="212"/>
      <c r="J30" s="212"/>
      <c r="K30" s="212"/>
      <c r="L30" s="216" t="s">
        <v>202</v>
      </c>
      <c r="M30" s="217"/>
      <c r="N30" s="217"/>
      <c r="O30" s="218"/>
      <c r="P30" s="148" t="s">
        <v>170</v>
      </c>
      <c r="Q30" s="146"/>
      <c r="R30" s="146"/>
      <c r="S30" s="146"/>
      <c r="T30" s="146"/>
      <c r="U30" s="146"/>
      <c r="V30" s="146"/>
      <c r="W30" s="146"/>
      <c r="X30" s="146"/>
      <c r="Y30" s="146"/>
      <c r="Z30" s="149"/>
      <c r="AA30" s="146" t="s">
        <v>123</v>
      </c>
      <c r="AB30" s="146"/>
      <c r="AC30" s="146"/>
      <c r="AD30" s="146"/>
      <c r="AE30" s="146"/>
      <c r="AF30" s="146"/>
      <c r="AG30" s="147"/>
      <c r="AH30" s="216" t="s">
        <v>202</v>
      </c>
      <c r="AI30" s="217"/>
      <c r="AJ30" s="217"/>
      <c r="AK30" s="218"/>
      <c r="AL30" s="148" t="s">
        <v>170</v>
      </c>
      <c r="AM30" s="146"/>
      <c r="AN30" s="146"/>
      <c r="AO30" s="146"/>
      <c r="AP30" s="146"/>
      <c r="AQ30" s="146"/>
      <c r="AR30" s="146"/>
      <c r="AS30" s="146"/>
      <c r="AT30" s="146"/>
      <c r="AU30" s="146"/>
      <c r="AV30" s="149"/>
      <c r="AW30" s="146" t="s">
        <v>123</v>
      </c>
      <c r="AX30" s="146"/>
      <c r="AY30" s="146"/>
      <c r="AZ30" s="146"/>
      <c r="BA30" s="146"/>
      <c r="BB30" s="146"/>
      <c r="BC30" s="147"/>
      <c r="BD30" s="1"/>
      <c r="BE30" s="381" t="s">
        <v>30</v>
      </c>
      <c r="BF30" s="382"/>
      <c r="BG30" s="382"/>
      <c r="BH30" s="382"/>
      <c r="BI30" s="382"/>
      <c r="BJ30" s="382"/>
      <c r="BK30" s="382"/>
      <c r="BL30" s="382"/>
      <c r="BM30" s="382"/>
      <c r="BN30" s="382"/>
      <c r="BO30" s="383"/>
    </row>
    <row r="31" spans="1:67" ht="27" customHeight="1">
      <c r="A31" s="357" t="s">
        <v>124</v>
      </c>
      <c r="B31" s="358"/>
      <c r="C31" s="358"/>
      <c r="D31" s="358"/>
      <c r="E31" s="358"/>
      <c r="F31" s="358"/>
      <c r="G31" s="358"/>
      <c r="H31" s="358"/>
      <c r="I31" s="358"/>
      <c r="J31" s="358"/>
      <c r="K31" s="358"/>
      <c r="L31" s="72"/>
      <c r="M31" s="69"/>
      <c r="N31" s="69"/>
      <c r="O31" s="73"/>
      <c r="P31" s="150"/>
      <c r="Q31" s="151"/>
      <c r="R31" s="151"/>
      <c r="S31" s="151"/>
      <c r="T31" s="151"/>
      <c r="U31" s="151"/>
      <c r="V31" s="151"/>
      <c r="W31" s="151"/>
      <c r="X31" s="151"/>
      <c r="Y31" s="151"/>
      <c r="Z31" s="152"/>
      <c r="AA31" s="151"/>
      <c r="AB31" s="151"/>
      <c r="AC31" s="151"/>
      <c r="AD31" s="151"/>
      <c r="AE31" s="151"/>
      <c r="AF31" s="151"/>
      <c r="AG31" s="153"/>
      <c r="AH31" s="165"/>
      <c r="AI31" s="158"/>
      <c r="AJ31" s="158"/>
      <c r="AK31" s="203"/>
      <c r="AL31" s="150"/>
      <c r="AM31" s="151"/>
      <c r="AN31" s="151"/>
      <c r="AO31" s="151"/>
      <c r="AP31" s="151"/>
      <c r="AQ31" s="151"/>
      <c r="AR31" s="151"/>
      <c r="AS31" s="151"/>
      <c r="AT31" s="151"/>
      <c r="AU31" s="151"/>
      <c r="AV31" s="152"/>
      <c r="AW31" s="151"/>
      <c r="AX31" s="151"/>
      <c r="AY31" s="151"/>
      <c r="AZ31" s="151"/>
      <c r="BA31" s="151"/>
      <c r="BB31" s="151"/>
      <c r="BC31" s="153"/>
      <c r="BD31" s="1"/>
      <c r="BE31" s="379"/>
      <c r="BF31" s="380"/>
      <c r="BG31" s="380"/>
      <c r="BH31" s="380"/>
      <c r="BI31" s="380"/>
      <c r="BJ31" s="380"/>
      <c r="BK31" s="380"/>
      <c r="BL31" s="380"/>
      <c r="BM31" s="380"/>
      <c r="BN31" s="375" t="s">
        <v>17</v>
      </c>
      <c r="BO31" s="376"/>
    </row>
    <row r="32" spans="1:67" ht="27" customHeight="1">
      <c r="A32" s="180" t="s">
        <v>153</v>
      </c>
      <c r="B32" s="181"/>
      <c r="C32" s="181"/>
      <c r="D32" s="181"/>
      <c r="E32" s="181"/>
      <c r="F32" s="181"/>
      <c r="G32" s="181"/>
      <c r="H32" s="181"/>
      <c r="I32" s="181"/>
      <c r="J32" s="181"/>
      <c r="K32" s="182"/>
      <c r="L32" s="77"/>
      <c r="M32" s="70"/>
      <c r="N32" s="70"/>
      <c r="O32" s="74"/>
      <c r="P32" s="193"/>
      <c r="Q32" s="183"/>
      <c r="R32" s="183"/>
      <c r="S32" s="183"/>
      <c r="T32" s="183"/>
      <c r="U32" s="183"/>
      <c r="V32" s="183"/>
      <c r="W32" s="183"/>
      <c r="X32" s="183"/>
      <c r="Y32" s="183"/>
      <c r="Z32" s="194"/>
      <c r="AA32" s="183"/>
      <c r="AB32" s="183"/>
      <c r="AC32" s="183"/>
      <c r="AD32" s="183"/>
      <c r="AE32" s="183"/>
      <c r="AF32" s="183"/>
      <c r="AG32" s="184"/>
      <c r="AH32" s="200"/>
      <c r="AI32" s="201"/>
      <c r="AJ32" s="201"/>
      <c r="AK32" s="202"/>
      <c r="AL32" s="193"/>
      <c r="AM32" s="183"/>
      <c r="AN32" s="183"/>
      <c r="AO32" s="183"/>
      <c r="AP32" s="183"/>
      <c r="AQ32" s="183"/>
      <c r="AR32" s="183"/>
      <c r="AS32" s="183"/>
      <c r="AT32" s="183"/>
      <c r="AU32" s="183"/>
      <c r="AV32" s="194"/>
      <c r="AW32" s="183"/>
      <c r="AX32" s="183"/>
      <c r="AY32" s="183"/>
      <c r="AZ32" s="183"/>
      <c r="BA32" s="183"/>
      <c r="BB32" s="183"/>
      <c r="BC32" s="184"/>
      <c r="BD32" s="1"/>
      <c r="BE32" s="396" t="s">
        <v>155</v>
      </c>
      <c r="BF32" s="386"/>
      <c r="BG32" s="386"/>
      <c r="BH32" s="386"/>
      <c r="BI32" s="386"/>
      <c r="BJ32" s="386"/>
      <c r="BK32" s="386"/>
      <c r="BL32" s="386"/>
      <c r="BM32" s="386"/>
      <c r="BN32" s="386"/>
      <c r="BO32" s="397"/>
    </row>
    <row r="33" spans="1:67" ht="27" customHeight="1" thickBot="1">
      <c r="A33" s="180" t="s">
        <v>98</v>
      </c>
      <c r="B33" s="181"/>
      <c r="C33" s="181"/>
      <c r="D33" s="181"/>
      <c r="E33" s="181"/>
      <c r="F33" s="181"/>
      <c r="G33" s="181"/>
      <c r="H33" s="181"/>
      <c r="I33" s="181"/>
      <c r="J33" s="181"/>
      <c r="K33" s="182"/>
      <c r="L33" s="77"/>
      <c r="M33" s="70"/>
      <c r="N33" s="70"/>
      <c r="O33" s="74"/>
      <c r="P33" s="193"/>
      <c r="Q33" s="183"/>
      <c r="R33" s="183"/>
      <c r="S33" s="183"/>
      <c r="T33" s="183"/>
      <c r="U33" s="183"/>
      <c r="V33" s="183"/>
      <c r="W33" s="183"/>
      <c r="X33" s="183"/>
      <c r="Y33" s="183"/>
      <c r="Z33" s="194"/>
      <c r="AA33" s="183"/>
      <c r="AB33" s="183"/>
      <c r="AC33" s="183"/>
      <c r="AD33" s="183"/>
      <c r="AE33" s="183"/>
      <c r="AF33" s="183"/>
      <c r="AG33" s="184"/>
      <c r="AH33" s="77"/>
      <c r="AI33" s="70"/>
      <c r="AJ33" s="70"/>
      <c r="AK33" s="74"/>
      <c r="AL33" s="193"/>
      <c r="AM33" s="183"/>
      <c r="AN33" s="183"/>
      <c r="AO33" s="183"/>
      <c r="AP33" s="183"/>
      <c r="AQ33" s="183"/>
      <c r="AR33" s="183"/>
      <c r="AS33" s="183"/>
      <c r="AT33" s="183"/>
      <c r="AU33" s="183"/>
      <c r="AV33" s="194"/>
      <c r="AW33" s="183"/>
      <c r="AX33" s="183"/>
      <c r="AY33" s="183"/>
      <c r="AZ33" s="183"/>
      <c r="BA33" s="183"/>
      <c r="BB33" s="183"/>
      <c r="BC33" s="184"/>
      <c r="BD33" s="1"/>
      <c r="BE33" s="442"/>
      <c r="BF33" s="443"/>
      <c r="BG33" s="443"/>
      <c r="BH33" s="443"/>
      <c r="BI33" s="443"/>
      <c r="BJ33" s="443"/>
      <c r="BK33" s="443"/>
      <c r="BL33" s="443"/>
      <c r="BM33" s="443"/>
      <c r="BN33" s="375" t="s">
        <v>17</v>
      </c>
      <c r="BO33" s="376"/>
    </row>
    <row r="34" spans="1:67" ht="27" customHeight="1">
      <c r="A34" s="180" t="s">
        <v>119</v>
      </c>
      <c r="B34" s="181"/>
      <c r="C34" s="181"/>
      <c r="D34" s="181"/>
      <c r="E34" s="181"/>
      <c r="F34" s="181"/>
      <c r="G34" s="181"/>
      <c r="H34" s="181"/>
      <c r="I34" s="181"/>
      <c r="J34" s="181"/>
      <c r="K34" s="182"/>
      <c r="L34" s="77"/>
      <c r="M34" s="70"/>
      <c r="N34" s="70"/>
      <c r="O34" s="74"/>
      <c r="P34" s="193"/>
      <c r="Q34" s="183"/>
      <c r="R34" s="183"/>
      <c r="S34" s="183"/>
      <c r="T34" s="183"/>
      <c r="U34" s="183"/>
      <c r="V34" s="183"/>
      <c r="W34" s="183"/>
      <c r="X34" s="183"/>
      <c r="Y34" s="183"/>
      <c r="Z34" s="194"/>
      <c r="AA34" s="183"/>
      <c r="AB34" s="183"/>
      <c r="AC34" s="183"/>
      <c r="AD34" s="183"/>
      <c r="AE34" s="183"/>
      <c r="AF34" s="183"/>
      <c r="AG34" s="184"/>
      <c r="AH34" s="200"/>
      <c r="AI34" s="201"/>
      <c r="AJ34" s="201"/>
      <c r="AK34" s="202"/>
      <c r="AL34" s="193"/>
      <c r="AM34" s="183"/>
      <c r="AN34" s="183"/>
      <c r="AO34" s="183"/>
      <c r="AP34" s="183"/>
      <c r="AQ34" s="183"/>
      <c r="AR34" s="183"/>
      <c r="AS34" s="183"/>
      <c r="AT34" s="183"/>
      <c r="AU34" s="183"/>
      <c r="AV34" s="194"/>
      <c r="AW34" s="183"/>
      <c r="AX34" s="183"/>
      <c r="AY34" s="183"/>
      <c r="AZ34" s="183"/>
      <c r="BA34" s="183"/>
      <c r="BB34" s="183"/>
      <c r="BC34" s="184"/>
      <c r="BD34" s="1"/>
      <c r="BE34" s="416" t="s">
        <v>118</v>
      </c>
      <c r="BF34" s="417"/>
      <c r="BG34" s="417"/>
      <c r="BH34" s="417"/>
      <c r="BI34" s="417"/>
      <c r="BJ34" s="417"/>
      <c r="BK34" s="417"/>
      <c r="BL34" s="417"/>
      <c r="BM34" s="417"/>
      <c r="BN34" s="417"/>
      <c r="BO34" s="418"/>
    </row>
    <row r="35" spans="1:67" ht="27" customHeight="1" thickBot="1">
      <c r="A35" s="180" t="s">
        <v>120</v>
      </c>
      <c r="B35" s="181"/>
      <c r="C35" s="181"/>
      <c r="D35" s="181"/>
      <c r="E35" s="181"/>
      <c r="F35" s="181"/>
      <c r="G35" s="181"/>
      <c r="H35" s="181"/>
      <c r="I35" s="181"/>
      <c r="J35" s="181"/>
      <c r="K35" s="182"/>
      <c r="L35" s="77"/>
      <c r="M35" s="70"/>
      <c r="N35" s="70"/>
      <c r="O35" s="74"/>
      <c r="P35" s="193"/>
      <c r="Q35" s="183"/>
      <c r="R35" s="183"/>
      <c r="S35" s="183"/>
      <c r="T35" s="183"/>
      <c r="U35" s="183"/>
      <c r="V35" s="183"/>
      <c r="W35" s="183"/>
      <c r="X35" s="183"/>
      <c r="Y35" s="183"/>
      <c r="Z35" s="194"/>
      <c r="AA35" s="183"/>
      <c r="AB35" s="183"/>
      <c r="AC35" s="183"/>
      <c r="AD35" s="183"/>
      <c r="AE35" s="183"/>
      <c r="AF35" s="183"/>
      <c r="AG35" s="184"/>
      <c r="AH35" s="77"/>
      <c r="AI35" s="70"/>
      <c r="AJ35" s="70"/>
      <c r="AK35" s="74"/>
      <c r="AL35" s="193"/>
      <c r="AM35" s="183"/>
      <c r="AN35" s="183"/>
      <c r="AO35" s="183"/>
      <c r="AP35" s="183"/>
      <c r="AQ35" s="183"/>
      <c r="AR35" s="183"/>
      <c r="AS35" s="183"/>
      <c r="AT35" s="183"/>
      <c r="AU35" s="183"/>
      <c r="AV35" s="194"/>
      <c r="AW35" s="183"/>
      <c r="AX35" s="183"/>
      <c r="AY35" s="183"/>
      <c r="AZ35" s="183"/>
      <c r="BA35" s="183"/>
      <c r="BB35" s="183"/>
      <c r="BC35" s="184"/>
      <c r="BD35" s="1"/>
      <c r="BE35" s="419" t="s">
        <v>122</v>
      </c>
      <c r="BF35" s="420"/>
      <c r="BG35" s="420"/>
      <c r="BH35" s="420"/>
      <c r="BI35" s="420"/>
      <c r="BJ35" s="420"/>
      <c r="BK35" s="420"/>
      <c r="BL35" s="420"/>
      <c r="BM35" s="420"/>
      <c r="BN35" s="420"/>
      <c r="BO35" s="421"/>
    </row>
    <row r="36" spans="1:67" ht="27" customHeight="1">
      <c r="A36" s="180" t="s">
        <v>121</v>
      </c>
      <c r="B36" s="181"/>
      <c r="C36" s="181"/>
      <c r="D36" s="181"/>
      <c r="E36" s="181"/>
      <c r="F36" s="181"/>
      <c r="G36" s="181"/>
      <c r="H36" s="181"/>
      <c r="I36" s="181"/>
      <c r="J36" s="181"/>
      <c r="K36" s="182"/>
      <c r="L36" s="77"/>
      <c r="M36" s="70"/>
      <c r="N36" s="70"/>
      <c r="O36" s="74"/>
      <c r="P36" s="193"/>
      <c r="Q36" s="183"/>
      <c r="R36" s="183"/>
      <c r="S36" s="183"/>
      <c r="T36" s="183"/>
      <c r="U36" s="183"/>
      <c r="V36" s="183"/>
      <c r="W36" s="183"/>
      <c r="X36" s="183"/>
      <c r="Y36" s="183"/>
      <c r="Z36" s="194"/>
      <c r="AA36" s="183"/>
      <c r="AB36" s="183"/>
      <c r="AC36" s="183"/>
      <c r="AD36" s="183"/>
      <c r="AE36" s="183"/>
      <c r="AF36" s="183"/>
      <c r="AG36" s="184"/>
      <c r="AH36" s="77"/>
      <c r="AI36" s="70"/>
      <c r="AJ36" s="70"/>
      <c r="AK36" s="74"/>
      <c r="AL36" s="193"/>
      <c r="AM36" s="183"/>
      <c r="AN36" s="183"/>
      <c r="AO36" s="183"/>
      <c r="AP36" s="183"/>
      <c r="AQ36" s="183"/>
      <c r="AR36" s="183"/>
      <c r="AS36" s="183"/>
      <c r="AT36" s="183"/>
      <c r="AU36" s="183"/>
      <c r="AV36" s="194"/>
      <c r="AW36" s="183"/>
      <c r="AX36" s="183"/>
      <c r="AY36" s="183"/>
      <c r="AZ36" s="183"/>
      <c r="BA36" s="183"/>
      <c r="BB36" s="183"/>
      <c r="BC36" s="184"/>
      <c r="BD36" s="1"/>
      <c r="BE36" s="422" t="s">
        <v>220</v>
      </c>
      <c r="BF36" s="423"/>
      <c r="BG36" s="423"/>
      <c r="BH36" s="423"/>
      <c r="BI36" s="423"/>
      <c r="BJ36" s="423"/>
      <c r="BK36" s="423"/>
      <c r="BL36" s="423"/>
      <c r="BM36" s="423"/>
      <c r="BN36" s="423"/>
      <c r="BO36" s="424"/>
    </row>
    <row r="37" spans="1:67" ht="27" customHeight="1" thickBot="1">
      <c r="A37" s="204" t="s">
        <v>264</v>
      </c>
      <c r="B37" s="205"/>
      <c r="C37" s="205"/>
      <c r="D37" s="205"/>
      <c r="E37" s="205"/>
      <c r="F37" s="205"/>
      <c r="G37" s="205"/>
      <c r="H37" s="205"/>
      <c r="I37" s="205"/>
      <c r="J37" s="205"/>
      <c r="K37" s="206"/>
      <c r="L37" s="97"/>
      <c r="M37" s="98"/>
      <c r="N37" s="98"/>
      <c r="O37" s="99"/>
      <c r="P37" s="195"/>
      <c r="Q37" s="135"/>
      <c r="R37" s="135"/>
      <c r="S37" s="135"/>
      <c r="T37" s="135"/>
      <c r="U37" s="135"/>
      <c r="V37" s="135"/>
      <c r="W37" s="135"/>
      <c r="X37" s="135"/>
      <c r="Y37" s="135"/>
      <c r="Z37" s="196"/>
      <c r="AA37" s="135"/>
      <c r="AB37" s="135"/>
      <c r="AC37" s="135"/>
      <c r="AD37" s="135"/>
      <c r="AE37" s="135"/>
      <c r="AF37" s="135"/>
      <c r="AG37" s="136"/>
      <c r="AH37" s="97"/>
      <c r="AI37" s="98"/>
      <c r="AJ37" s="98"/>
      <c r="AK37" s="99"/>
      <c r="AL37" s="195"/>
      <c r="AM37" s="135"/>
      <c r="AN37" s="135"/>
      <c r="AO37" s="135"/>
      <c r="AP37" s="135"/>
      <c r="AQ37" s="135"/>
      <c r="AR37" s="135"/>
      <c r="AS37" s="135"/>
      <c r="AT37" s="135"/>
      <c r="AU37" s="135"/>
      <c r="AV37" s="196"/>
      <c r="AW37" s="135"/>
      <c r="AX37" s="135"/>
      <c r="AY37" s="135"/>
      <c r="AZ37" s="135"/>
      <c r="BA37" s="135"/>
      <c r="BB37" s="135"/>
      <c r="BC37" s="136"/>
      <c r="BD37" s="1"/>
      <c r="BE37" s="446" t="s">
        <v>174</v>
      </c>
      <c r="BF37" s="447"/>
      <c r="BG37" s="447"/>
      <c r="BH37" s="447"/>
      <c r="BI37" s="447"/>
      <c r="BJ37" s="447"/>
      <c r="BK37" s="447"/>
      <c r="BL37" s="447"/>
      <c r="BM37" s="447"/>
      <c r="BN37" s="447"/>
      <c r="BO37" s="448"/>
    </row>
    <row r="38" spans="1:67" ht="27" customHeight="1">
      <c r="A38" s="180" t="s">
        <v>203</v>
      </c>
      <c r="B38" s="181"/>
      <c r="C38" s="181"/>
      <c r="D38" s="181"/>
      <c r="E38" s="181"/>
      <c r="F38" s="181"/>
      <c r="G38" s="181"/>
      <c r="H38" s="181"/>
      <c r="I38" s="181"/>
      <c r="J38" s="181"/>
      <c r="K38" s="182"/>
      <c r="L38" s="78"/>
      <c r="M38" s="71"/>
      <c r="N38" s="71"/>
      <c r="O38" s="74"/>
      <c r="P38" s="193"/>
      <c r="Q38" s="183"/>
      <c r="R38" s="183"/>
      <c r="S38" s="183"/>
      <c r="T38" s="183"/>
      <c r="U38" s="183"/>
      <c r="V38" s="183"/>
      <c r="W38" s="183"/>
      <c r="X38" s="183"/>
      <c r="Y38" s="183"/>
      <c r="Z38" s="194"/>
      <c r="AA38" s="183"/>
      <c r="AB38" s="183"/>
      <c r="AC38" s="183"/>
      <c r="AD38" s="183"/>
      <c r="AE38" s="183"/>
      <c r="AF38" s="183"/>
      <c r="AG38" s="184"/>
      <c r="AH38" s="197"/>
      <c r="AI38" s="198"/>
      <c r="AJ38" s="198"/>
      <c r="AK38" s="199"/>
      <c r="AL38" s="193"/>
      <c r="AM38" s="183"/>
      <c r="AN38" s="183"/>
      <c r="AO38" s="183"/>
      <c r="AP38" s="183"/>
      <c r="AQ38" s="183"/>
      <c r="AR38" s="183"/>
      <c r="AS38" s="183"/>
      <c r="AT38" s="183"/>
      <c r="AU38" s="183"/>
      <c r="AV38" s="194"/>
      <c r="AW38" s="183"/>
      <c r="AX38" s="183"/>
      <c r="AY38" s="183"/>
      <c r="AZ38" s="183"/>
      <c r="BA38" s="183"/>
      <c r="BB38" s="183"/>
      <c r="BC38" s="184"/>
      <c r="BD38" s="1"/>
      <c r="BE38" s="430" t="s">
        <v>173</v>
      </c>
      <c r="BF38" s="431"/>
      <c r="BG38" s="431"/>
      <c r="BH38" s="431"/>
      <c r="BI38" s="431"/>
      <c r="BJ38" s="431"/>
      <c r="BK38" s="431"/>
      <c r="BL38" s="431"/>
      <c r="BM38" s="431"/>
      <c r="BN38" s="431"/>
      <c r="BO38" s="432"/>
    </row>
    <row r="39" spans="1:67" ht="27" customHeight="1" thickBot="1">
      <c r="A39" s="190" t="s">
        <v>154</v>
      </c>
      <c r="B39" s="191"/>
      <c r="C39" s="191"/>
      <c r="D39" s="191"/>
      <c r="E39" s="191"/>
      <c r="F39" s="191"/>
      <c r="G39" s="191"/>
      <c r="H39" s="191"/>
      <c r="I39" s="191"/>
      <c r="J39" s="191"/>
      <c r="K39" s="192"/>
      <c r="L39" s="79"/>
      <c r="M39" s="80"/>
      <c r="N39" s="80"/>
      <c r="O39" s="81"/>
      <c r="P39" s="185"/>
      <c r="Q39" s="154"/>
      <c r="R39" s="154"/>
      <c r="S39" s="154"/>
      <c r="T39" s="154"/>
      <c r="U39" s="154"/>
      <c r="V39" s="154"/>
      <c r="W39" s="154"/>
      <c r="X39" s="154"/>
      <c r="Y39" s="154"/>
      <c r="Z39" s="186"/>
      <c r="AA39" s="154"/>
      <c r="AB39" s="154"/>
      <c r="AC39" s="154"/>
      <c r="AD39" s="154"/>
      <c r="AE39" s="154"/>
      <c r="AF39" s="154"/>
      <c r="AG39" s="155"/>
      <c r="AH39" s="436"/>
      <c r="AI39" s="437"/>
      <c r="AJ39" s="437"/>
      <c r="AK39" s="438"/>
      <c r="AL39" s="185"/>
      <c r="AM39" s="154"/>
      <c r="AN39" s="154"/>
      <c r="AO39" s="154"/>
      <c r="AP39" s="154"/>
      <c r="AQ39" s="154"/>
      <c r="AR39" s="154"/>
      <c r="AS39" s="154"/>
      <c r="AT39" s="154"/>
      <c r="AU39" s="154"/>
      <c r="AV39" s="186"/>
      <c r="AW39" s="154"/>
      <c r="AX39" s="154"/>
      <c r="AY39" s="154"/>
      <c r="AZ39" s="154"/>
      <c r="BA39" s="154"/>
      <c r="BB39" s="154"/>
      <c r="BC39" s="155"/>
      <c r="BD39" s="1"/>
      <c r="BE39" s="57"/>
      <c r="BF39" s="58"/>
      <c r="BG39" s="58"/>
      <c r="BH39" s="58"/>
      <c r="BI39" s="58"/>
      <c r="BJ39" s="58"/>
      <c r="BK39" s="58"/>
      <c r="BL39" s="58"/>
      <c r="BM39" s="58"/>
      <c r="BN39" s="58"/>
      <c r="BO39" s="59"/>
    </row>
    <row r="40" spans="1:67" ht="27" customHeight="1" thickBot="1">
      <c r="A40" s="187" t="s">
        <v>180</v>
      </c>
      <c r="B40" s="188"/>
      <c r="C40" s="188"/>
      <c r="D40" s="188"/>
      <c r="E40" s="188"/>
      <c r="F40" s="188"/>
      <c r="G40" s="188"/>
      <c r="H40" s="188"/>
      <c r="I40" s="188"/>
      <c r="J40" s="188"/>
      <c r="K40" s="189"/>
      <c r="L40" s="156"/>
      <c r="M40" s="157"/>
      <c r="N40" s="157"/>
      <c r="O40" s="157"/>
      <c r="P40" s="157"/>
      <c r="Q40" s="157"/>
      <c r="R40" s="157"/>
      <c r="S40" s="157"/>
      <c r="T40" s="157"/>
      <c r="U40" s="157"/>
      <c r="V40" s="157"/>
      <c r="W40" s="157"/>
      <c r="X40" s="157"/>
      <c r="Y40" s="157"/>
      <c r="Z40" s="157"/>
      <c r="AA40" s="157"/>
      <c r="AB40" s="157"/>
      <c r="AC40" s="157"/>
      <c r="AD40" s="157"/>
      <c r="AE40" s="157"/>
      <c r="AF40" s="159" t="s">
        <v>201</v>
      </c>
      <c r="AG40" s="160"/>
      <c r="AH40" s="157"/>
      <c r="AI40" s="157"/>
      <c r="AJ40" s="157"/>
      <c r="AK40" s="157"/>
      <c r="AL40" s="157"/>
      <c r="AM40" s="157"/>
      <c r="AN40" s="157"/>
      <c r="AO40" s="157"/>
      <c r="AP40" s="157"/>
      <c r="AQ40" s="157"/>
      <c r="AR40" s="157"/>
      <c r="AS40" s="157"/>
      <c r="AT40" s="157"/>
      <c r="AU40" s="157"/>
      <c r="AV40" s="157"/>
      <c r="AW40" s="157"/>
      <c r="AX40" s="157"/>
      <c r="AY40" s="157"/>
      <c r="AZ40" s="157"/>
      <c r="BA40" s="157"/>
      <c r="BB40" s="159" t="s">
        <v>201</v>
      </c>
      <c r="BC40" s="160"/>
      <c r="BD40" s="1"/>
      <c r="BE40" s="137" t="s">
        <v>262</v>
      </c>
      <c r="BF40" s="138"/>
      <c r="BG40" s="138"/>
      <c r="BH40" s="138"/>
      <c r="BI40" s="138"/>
      <c r="BJ40" s="138"/>
      <c r="BK40" s="138"/>
      <c r="BL40" s="138"/>
      <c r="BM40" s="138"/>
      <c r="BN40" s="138"/>
      <c r="BO40" s="139"/>
    </row>
    <row r="41" spans="1:67" ht="12" customHeight="1" thickBot="1">
      <c r="A41"/>
      <c r="B41"/>
      <c r="C41"/>
      <c r="D41"/>
      <c r="E41"/>
      <c r="F41"/>
      <c r="G41"/>
      <c r="H41"/>
      <c r="I41"/>
      <c r="J41"/>
      <c r="K41"/>
      <c r="L41"/>
      <c r="M41"/>
      <c r="N41"/>
      <c r="O41"/>
      <c r="P41"/>
      <c r="Q41"/>
      <c r="R41"/>
      <c r="S41"/>
      <c r="T41"/>
      <c r="U41"/>
      <c r="V41"/>
      <c r="W41"/>
      <c r="X41"/>
      <c r="Y41"/>
      <c r="Z41"/>
      <c r="AA41"/>
      <c r="AB41"/>
      <c r="AC41"/>
      <c r="AD41"/>
      <c r="AE41"/>
      <c r="AF41"/>
      <c r="AG41"/>
      <c r="AH41"/>
      <c r="AI41" s="75"/>
      <c r="AJ41" s="75"/>
      <c r="AK41" s="75"/>
      <c r="AL41" s="75"/>
      <c r="AM41" s="75"/>
      <c r="AN41" s="75"/>
      <c r="AO41" s="75"/>
      <c r="AP41" s="75"/>
      <c r="AQ41" s="75"/>
      <c r="AR41" s="75"/>
      <c r="AS41" s="75"/>
      <c r="AT41" s="75"/>
      <c r="AU41" s="75"/>
      <c r="AV41" s="75"/>
      <c r="AW41"/>
      <c r="AX41"/>
      <c r="AY41"/>
      <c r="AZ41"/>
      <c r="BA41"/>
      <c r="BB41"/>
      <c r="BC41"/>
      <c r="BD41" s="1"/>
      <c r="BE41" s="140"/>
      <c r="BF41" s="141"/>
      <c r="BG41" s="141"/>
      <c r="BH41" s="141"/>
      <c r="BI41" s="141"/>
      <c r="BJ41" s="141"/>
      <c r="BK41" s="141"/>
      <c r="BL41" s="141"/>
      <c r="BM41" s="141"/>
      <c r="BN41" s="141"/>
      <c r="BO41" s="142"/>
    </row>
    <row r="42" spans="1:67" ht="27" customHeight="1" thickBot="1">
      <c r="A42" s="156" t="s">
        <v>181</v>
      </c>
      <c r="B42" s="157"/>
      <c r="C42" s="157"/>
      <c r="D42" s="157"/>
      <c r="E42" s="157"/>
      <c r="F42" s="157"/>
      <c r="G42" s="157"/>
      <c r="H42" s="157"/>
      <c r="I42" s="157"/>
      <c r="J42" s="157"/>
      <c r="K42" s="157"/>
      <c r="L42" s="156"/>
      <c r="M42" s="157"/>
      <c r="N42" s="157"/>
      <c r="O42" s="157"/>
      <c r="P42" s="157"/>
      <c r="Q42" s="157"/>
      <c r="R42" s="157"/>
      <c r="S42" s="157"/>
      <c r="T42" s="157"/>
      <c r="U42" s="157"/>
      <c r="V42" s="157"/>
      <c r="W42" s="157"/>
      <c r="X42" s="157"/>
      <c r="Y42" s="157"/>
      <c r="Z42" s="157"/>
      <c r="AA42" s="157"/>
      <c r="AB42" s="157"/>
      <c r="AC42" s="157"/>
      <c r="AD42" s="157"/>
      <c r="AE42" s="157"/>
      <c r="AF42" s="159" t="s">
        <v>201</v>
      </c>
      <c r="AG42" s="160"/>
      <c r="AH42" s="157"/>
      <c r="AI42" s="157"/>
      <c r="AJ42" s="157"/>
      <c r="AK42" s="157"/>
      <c r="AL42" s="157"/>
      <c r="AM42" s="157"/>
      <c r="AN42" s="157"/>
      <c r="AO42" s="157"/>
      <c r="AP42" s="157"/>
      <c r="AQ42" s="157"/>
      <c r="AR42" s="157"/>
      <c r="AS42" s="157"/>
      <c r="AT42" s="157"/>
      <c r="AU42" s="157"/>
      <c r="AV42" s="157"/>
      <c r="AW42" s="157"/>
      <c r="AX42" s="157"/>
      <c r="AY42" s="157"/>
      <c r="AZ42" s="157"/>
      <c r="BA42" s="157"/>
      <c r="BB42" s="159" t="s">
        <v>201</v>
      </c>
      <c r="BC42" s="160"/>
      <c r="BD42"/>
      <c r="BE42" s="143" t="s">
        <v>263</v>
      </c>
      <c r="BF42" s="144"/>
      <c r="BG42" s="144"/>
      <c r="BH42" s="144"/>
      <c r="BI42" s="144"/>
      <c r="BJ42" s="144"/>
      <c r="BK42" s="144"/>
      <c r="BL42" s="144"/>
      <c r="BM42" s="144"/>
      <c r="BN42" s="144"/>
      <c r="BO42" s="145"/>
    </row>
    <row r="43" spans="1:56" ht="12" customHeight="1" thickBot="1">
      <c r="A43" s="62"/>
      <c r="B43" s="62"/>
      <c r="C43" s="62"/>
      <c r="D43" s="62"/>
      <c r="E43" s="62"/>
      <c r="F43" s="62"/>
      <c r="G43" s="62"/>
      <c r="H43" s="62"/>
      <c r="I43" s="62"/>
      <c r="J43" s="62"/>
      <c r="K43" s="62"/>
      <c r="BD43" s="1"/>
    </row>
    <row r="44" spans="1:55" ht="27" customHeight="1">
      <c r="A44" s="161" t="s">
        <v>207</v>
      </c>
      <c r="B44" s="162"/>
      <c r="C44" s="162"/>
      <c r="D44" s="162"/>
      <c r="E44" s="162"/>
      <c r="F44" s="162"/>
      <c r="G44" s="162"/>
      <c r="H44" s="162"/>
      <c r="I44" s="162"/>
      <c r="J44" s="162"/>
      <c r="K44" s="162"/>
      <c r="L44" s="168"/>
      <c r="M44" s="169"/>
      <c r="N44" s="169"/>
      <c r="O44" s="169"/>
      <c r="P44" s="169"/>
      <c r="Q44" s="169"/>
      <c r="R44" s="169"/>
      <c r="S44" s="169"/>
      <c r="T44" s="169"/>
      <c r="U44" s="169"/>
      <c r="V44" s="169"/>
      <c r="W44" s="169"/>
      <c r="X44" s="169"/>
      <c r="Y44" s="169"/>
      <c r="Z44" s="169"/>
      <c r="AA44" s="169"/>
      <c r="AB44" s="169"/>
      <c r="AC44" s="169"/>
      <c r="AD44" s="169"/>
      <c r="AE44" s="169"/>
      <c r="AF44" s="170" t="s">
        <v>201</v>
      </c>
      <c r="AG44" s="171"/>
      <c r="AH44" s="169"/>
      <c r="AI44" s="169"/>
      <c r="AJ44" s="169"/>
      <c r="AK44" s="169"/>
      <c r="AL44" s="169"/>
      <c r="AM44" s="169"/>
      <c r="AN44" s="169"/>
      <c r="AO44" s="169"/>
      <c r="AP44" s="169"/>
      <c r="AQ44" s="169"/>
      <c r="AR44" s="169"/>
      <c r="AS44" s="169"/>
      <c r="AT44" s="169"/>
      <c r="AU44" s="169"/>
      <c r="AV44" s="169"/>
      <c r="AW44" s="169"/>
      <c r="AX44" s="169"/>
      <c r="AY44" s="169"/>
      <c r="AZ44" s="169"/>
      <c r="BA44" s="169"/>
      <c r="BB44" s="170" t="s">
        <v>201</v>
      </c>
      <c r="BC44" s="171"/>
    </row>
    <row r="45" spans="1:55" ht="27" customHeight="1">
      <c r="A45" s="163" t="s">
        <v>182</v>
      </c>
      <c r="B45" s="164"/>
      <c r="C45" s="164"/>
      <c r="D45" s="164"/>
      <c r="E45" s="164"/>
      <c r="F45" s="164"/>
      <c r="G45" s="164"/>
      <c r="H45" s="164"/>
      <c r="I45" s="164"/>
      <c r="J45" s="164"/>
      <c r="K45" s="164"/>
      <c r="L45" s="165"/>
      <c r="M45" s="158"/>
      <c r="N45" s="158"/>
      <c r="O45" s="158"/>
      <c r="P45" s="158"/>
      <c r="Q45" s="158"/>
      <c r="R45" s="158"/>
      <c r="S45" s="158"/>
      <c r="T45" s="158"/>
      <c r="U45" s="158"/>
      <c r="V45" s="158"/>
      <c r="W45" s="158"/>
      <c r="X45" s="158"/>
      <c r="Y45" s="158"/>
      <c r="Z45" s="158"/>
      <c r="AA45" s="158"/>
      <c r="AB45" s="158"/>
      <c r="AC45" s="158"/>
      <c r="AD45" s="158"/>
      <c r="AE45" s="158"/>
      <c r="AF45" s="166" t="s">
        <v>201</v>
      </c>
      <c r="AG45" s="167"/>
      <c r="AH45" s="158"/>
      <c r="AI45" s="158"/>
      <c r="AJ45" s="158"/>
      <c r="AK45" s="158"/>
      <c r="AL45" s="158"/>
      <c r="AM45" s="158"/>
      <c r="AN45" s="158"/>
      <c r="AO45" s="158"/>
      <c r="AP45" s="158"/>
      <c r="AQ45" s="158"/>
      <c r="AR45" s="158"/>
      <c r="AS45" s="158"/>
      <c r="AT45" s="158"/>
      <c r="AU45" s="158"/>
      <c r="AV45" s="158"/>
      <c r="AW45" s="158"/>
      <c r="AX45" s="158"/>
      <c r="AY45" s="158"/>
      <c r="AZ45" s="158"/>
      <c r="BA45" s="158"/>
      <c r="BB45" s="166" t="s">
        <v>201</v>
      </c>
      <c r="BC45" s="167"/>
    </row>
    <row r="46" spans="1:55" ht="27" customHeight="1">
      <c r="A46" s="163" t="s">
        <v>183</v>
      </c>
      <c r="B46" s="164"/>
      <c r="C46" s="164"/>
      <c r="D46" s="164"/>
      <c r="E46" s="164"/>
      <c r="F46" s="164"/>
      <c r="G46" s="164"/>
      <c r="H46" s="164"/>
      <c r="I46" s="164"/>
      <c r="J46" s="164"/>
      <c r="K46" s="164"/>
      <c r="L46" s="165"/>
      <c r="M46" s="158"/>
      <c r="N46" s="158"/>
      <c r="O46" s="158"/>
      <c r="P46" s="158"/>
      <c r="Q46" s="158"/>
      <c r="R46" s="158"/>
      <c r="S46" s="158"/>
      <c r="T46" s="158"/>
      <c r="U46" s="158"/>
      <c r="V46" s="158"/>
      <c r="W46" s="158"/>
      <c r="X46" s="158"/>
      <c r="Y46" s="158"/>
      <c r="Z46" s="158"/>
      <c r="AA46" s="158"/>
      <c r="AB46" s="158"/>
      <c r="AC46" s="158"/>
      <c r="AD46" s="158"/>
      <c r="AE46" s="158"/>
      <c r="AF46" s="166" t="s">
        <v>201</v>
      </c>
      <c r="AG46" s="167"/>
      <c r="AH46" s="158"/>
      <c r="AI46" s="158"/>
      <c r="AJ46" s="158"/>
      <c r="AK46" s="158"/>
      <c r="AL46" s="158"/>
      <c r="AM46" s="158"/>
      <c r="AN46" s="158"/>
      <c r="AO46" s="158"/>
      <c r="AP46" s="158"/>
      <c r="AQ46" s="158"/>
      <c r="AR46" s="158"/>
      <c r="AS46" s="158"/>
      <c r="AT46" s="158"/>
      <c r="AU46" s="158"/>
      <c r="AV46" s="158"/>
      <c r="AW46" s="158"/>
      <c r="AX46" s="158"/>
      <c r="AY46" s="158"/>
      <c r="AZ46" s="158"/>
      <c r="BA46" s="158"/>
      <c r="BB46" s="166" t="s">
        <v>201</v>
      </c>
      <c r="BC46" s="167"/>
    </row>
    <row r="47" spans="1:55" ht="27" customHeight="1">
      <c r="A47" s="163" t="s">
        <v>222</v>
      </c>
      <c r="B47" s="164"/>
      <c r="C47" s="164"/>
      <c r="D47" s="164"/>
      <c r="E47" s="164"/>
      <c r="F47" s="164"/>
      <c r="G47" s="164"/>
      <c r="H47" s="164"/>
      <c r="I47" s="164"/>
      <c r="J47" s="164"/>
      <c r="K47" s="164"/>
      <c r="L47" s="165"/>
      <c r="M47" s="158"/>
      <c r="N47" s="158"/>
      <c r="O47" s="158"/>
      <c r="P47" s="158"/>
      <c r="Q47" s="158"/>
      <c r="R47" s="158"/>
      <c r="S47" s="158"/>
      <c r="T47" s="158"/>
      <c r="U47" s="158"/>
      <c r="V47" s="158"/>
      <c r="W47" s="158"/>
      <c r="X47" s="158"/>
      <c r="Y47" s="158"/>
      <c r="Z47" s="158"/>
      <c r="AA47" s="158"/>
      <c r="AB47" s="158"/>
      <c r="AC47" s="158"/>
      <c r="AD47" s="158"/>
      <c r="AE47" s="158"/>
      <c r="AF47" s="166" t="s">
        <v>201</v>
      </c>
      <c r="AG47" s="167"/>
      <c r="AH47" s="158"/>
      <c r="AI47" s="158"/>
      <c r="AJ47" s="158"/>
      <c r="AK47" s="158"/>
      <c r="AL47" s="158"/>
      <c r="AM47" s="158"/>
      <c r="AN47" s="158"/>
      <c r="AO47" s="158"/>
      <c r="AP47" s="158"/>
      <c r="AQ47" s="158"/>
      <c r="AR47" s="158"/>
      <c r="AS47" s="158"/>
      <c r="AT47" s="158"/>
      <c r="AU47" s="158"/>
      <c r="AV47" s="158"/>
      <c r="AW47" s="158"/>
      <c r="AX47" s="158"/>
      <c r="AY47" s="158"/>
      <c r="AZ47" s="158"/>
      <c r="BA47" s="158"/>
      <c r="BB47" s="166" t="s">
        <v>201</v>
      </c>
      <c r="BC47" s="167"/>
    </row>
    <row r="48" spans="1:55" ht="27" customHeight="1" thickBot="1">
      <c r="A48" s="176" t="s">
        <v>204</v>
      </c>
      <c r="B48" s="177"/>
      <c r="C48" s="177"/>
      <c r="D48" s="177"/>
      <c r="E48" s="177"/>
      <c r="F48" s="177"/>
      <c r="G48" s="177"/>
      <c r="H48" s="177"/>
      <c r="I48" s="177"/>
      <c r="J48" s="177"/>
      <c r="K48" s="177"/>
      <c r="L48" s="178"/>
      <c r="M48" s="179"/>
      <c r="N48" s="179"/>
      <c r="O48" s="179"/>
      <c r="P48" s="179"/>
      <c r="Q48" s="179"/>
      <c r="R48" s="179"/>
      <c r="S48" s="179"/>
      <c r="T48" s="179"/>
      <c r="U48" s="179"/>
      <c r="V48" s="179"/>
      <c r="W48" s="179"/>
      <c r="X48" s="179"/>
      <c r="Y48" s="179"/>
      <c r="Z48" s="179"/>
      <c r="AA48" s="179"/>
      <c r="AB48" s="179"/>
      <c r="AC48" s="179"/>
      <c r="AD48" s="179"/>
      <c r="AE48" s="179"/>
      <c r="AF48" s="172" t="s">
        <v>201</v>
      </c>
      <c r="AG48" s="173"/>
      <c r="AH48" s="179"/>
      <c r="AI48" s="179"/>
      <c r="AJ48" s="179"/>
      <c r="AK48" s="179"/>
      <c r="AL48" s="179"/>
      <c r="AM48" s="179"/>
      <c r="AN48" s="179"/>
      <c r="AO48" s="179"/>
      <c r="AP48" s="179"/>
      <c r="AQ48" s="179"/>
      <c r="AR48" s="179"/>
      <c r="AS48" s="179"/>
      <c r="AT48" s="179"/>
      <c r="AU48" s="179"/>
      <c r="AV48" s="179"/>
      <c r="AW48" s="179"/>
      <c r="AX48" s="179"/>
      <c r="AY48" s="179"/>
      <c r="AZ48" s="179"/>
      <c r="BA48" s="179"/>
      <c r="BB48" s="172" t="s">
        <v>201</v>
      </c>
      <c r="BC48" s="173"/>
    </row>
    <row r="49" spans="1:67" ht="12" customHeight="1" thickBot="1">
      <c r="A49" s="82"/>
      <c r="B49" s="82"/>
      <c r="C49" s="82"/>
      <c r="D49" s="82"/>
      <c r="E49" s="82"/>
      <c r="F49" s="82"/>
      <c r="G49" s="82"/>
      <c r="H49" s="82"/>
      <c r="I49" s="82"/>
      <c r="J49" s="82"/>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E49"/>
      <c r="BF49"/>
      <c r="BG49"/>
      <c r="BH49"/>
      <c r="BI49"/>
      <c r="BJ49"/>
      <c r="BK49"/>
      <c r="BL49"/>
      <c r="BM49"/>
      <c r="BN49"/>
      <c r="BO49"/>
    </row>
    <row r="50" spans="1:56" ht="27" customHeight="1" thickBot="1">
      <c r="A50" s="174" t="s">
        <v>205</v>
      </c>
      <c r="B50" s="175"/>
      <c r="C50" s="175"/>
      <c r="D50" s="175"/>
      <c r="E50" s="175"/>
      <c r="F50" s="175"/>
      <c r="G50" s="175"/>
      <c r="H50" s="175"/>
      <c r="I50" s="175"/>
      <c r="J50" s="175"/>
      <c r="K50" s="175"/>
      <c r="L50" s="156"/>
      <c r="M50" s="157"/>
      <c r="N50" s="157"/>
      <c r="O50" s="157"/>
      <c r="P50" s="157"/>
      <c r="Q50" s="157"/>
      <c r="R50" s="157"/>
      <c r="S50" s="157"/>
      <c r="T50" s="157"/>
      <c r="U50" s="157"/>
      <c r="V50" s="157"/>
      <c r="W50" s="157"/>
      <c r="X50" s="157"/>
      <c r="Y50" s="157"/>
      <c r="Z50" s="157"/>
      <c r="AA50" s="157"/>
      <c r="AB50" s="157"/>
      <c r="AC50" s="157"/>
      <c r="AD50" s="157"/>
      <c r="AE50" s="157"/>
      <c r="AF50" s="159" t="s">
        <v>201</v>
      </c>
      <c r="AG50" s="160"/>
      <c r="AH50" s="157"/>
      <c r="AI50" s="157"/>
      <c r="AJ50" s="157"/>
      <c r="AK50" s="157"/>
      <c r="AL50" s="157"/>
      <c r="AM50" s="157"/>
      <c r="AN50" s="157"/>
      <c r="AO50" s="157"/>
      <c r="AP50" s="157"/>
      <c r="AQ50" s="157"/>
      <c r="AR50" s="157"/>
      <c r="AS50" s="157"/>
      <c r="AT50" s="157"/>
      <c r="AU50" s="157"/>
      <c r="AV50" s="157"/>
      <c r="AW50" s="157"/>
      <c r="AX50" s="157"/>
      <c r="AY50" s="157"/>
      <c r="AZ50" s="157"/>
      <c r="BA50" s="157"/>
      <c r="BB50" s="159" t="s">
        <v>201</v>
      </c>
      <c r="BC50" s="160"/>
      <c r="BD50"/>
    </row>
    <row r="51" spans="1:11" ht="12" customHeight="1" thickBot="1">
      <c r="A51" s="76"/>
      <c r="B51" s="90" t="s">
        <v>185</v>
      </c>
      <c r="C51" s="76"/>
      <c r="D51" s="76"/>
      <c r="E51" s="76"/>
      <c r="F51" s="76"/>
      <c r="G51" s="76"/>
      <c r="H51" s="76"/>
      <c r="I51" s="76"/>
      <c r="J51" s="76"/>
      <c r="K51" s="76"/>
    </row>
    <row r="52" spans="1:55" ht="27" customHeight="1" thickBot="1">
      <c r="A52" s="174" t="s">
        <v>206</v>
      </c>
      <c r="B52" s="175"/>
      <c r="C52" s="175"/>
      <c r="D52" s="175"/>
      <c r="E52" s="175"/>
      <c r="F52" s="175"/>
      <c r="G52" s="175"/>
      <c r="H52" s="175"/>
      <c r="I52" s="175"/>
      <c r="J52" s="175"/>
      <c r="K52" s="175"/>
      <c r="L52" s="156"/>
      <c r="M52" s="157"/>
      <c r="N52" s="157"/>
      <c r="O52" s="157"/>
      <c r="P52" s="157"/>
      <c r="Q52" s="157"/>
      <c r="R52" s="157"/>
      <c r="S52" s="157"/>
      <c r="T52" s="157"/>
      <c r="U52" s="157"/>
      <c r="V52" s="157"/>
      <c r="W52" s="157"/>
      <c r="X52" s="157"/>
      <c r="Y52" s="157"/>
      <c r="Z52" s="157"/>
      <c r="AA52" s="157"/>
      <c r="AB52" s="157"/>
      <c r="AC52" s="157"/>
      <c r="AD52" s="157"/>
      <c r="AE52" s="157"/>
      <c r="AF52" s="159" t="s">
        <v>201</v>
      </c>
      <c r="AG52" s="160"/>
      <c r="AH52" s="157"/>
      <c r="AI52" s="157"/>
      <c r="AJ52" s="157"/>
      <c r="AK52" s="157"/>
      <c r="AL52" s="157"/>
      <c r="AM52" s="157"/>
      <c r="AN52" s="157"/>
      <c r="AO52" s="157"/>
      <c r="AP52" s="157"/>
      <c r="AQ52" s="157"/>
      <c r="AR52" s="157"/>
      <c r="AS52" s="157"/>
      <c r="AT52" s="157"/>
      <c r="AU52" s="157"/>
      <c r="AV52" s="157"/>
      <c r="AW52" s="157"/>
      <c r="AX52" s="157"/>
      <c r="AY52" s="157"/>
      <c r="AZ52" s="157"/>
      <c r="BA52" s="157"/>
      <c r="BB52" s="159" t="s">
        <v>201</v>
      </c>
      <c r="BC52" s="160"/>
    </row>
    <row r="53" spans="1:11" ht="15" customHeight="1">
      <c r="A53" s="76"/>
      <c r="B53" s="90" t="s">
        <v>234</v>
      </c>
      <c r="C53" s="76"/>
      <c r="D53" s="76"/>
      <c r="E53" s="76"/>
      <c r="F53" s="76"/>
      <c r="G53" s="76"/>
      <c r="H53" s="76"/>
      <c r="I53" s="76"/>
      <c r="J53" s="76"/>
      <c r="K53" s="76"/>
    </row>
    <row r="54" ht="27" customHeight="1"/>
    <row r="55" ht="15" customHeight="1"/>
  </sheetData>
  <sheetProtection/>
  <mergeCells count="274">
    <mergeCell ref="A6:E7"/>
    <mergeCell ref="F6:AC7"/>
    <mergeCell ref="BB50:BC50"/>
    <mergeCell ref="BB46:BC46"/>
    <mergeCell ref="BB40:BC40"/>
    <mergeCell ref="AW36:BC36"/>
    <mergeCell ref="AM16:AZ16"/>
    <mergeCell ref="AW34:BC34"/>
    <mergeCell ref="AL35:AV35"/>
    <mergeCell ref="AW35:BC35"/>
    <mergeCell ref="AL36:AV36"/>
    <mergeCell ref="BE38:BO38"/>
    <mergeCell ref="BL19:BM19"/>
    <mergeCell ref="BL18:BM18"/>
    <mergeCell ref="AB25:BK25"/>
    <mergeCell ref="AH39:AK39"/>
    <mergeCell ref="AB23:BK23"/>
    <mergeCell ref="BE33:BM33"/>
    <mergeCell ref="BE37:BO37"/>
    <mergeCell ref="BE35:BO35"/>
    <mergeCell ref="BE36:BO36"/>
    <mergeCell ref="AS18:BB18"/>
    <mergeCell ref="Y24:AA24"/>
    <mergeCell ref="AH29:BC29"/>
    <mergeCell ref="AH30:AK30"/>
    <mergeCell ref="P36:Z36"/>
    <mergeCell ref="W25:AA25"/>
    <mergeCell ref="AW32:BC32"/>
    <mergeCell ref="AL33:AV33"/>
    <mergeCell ref="AY5:BO5"/>
    <mergeCell ref="AY6:BO6"/>
    <mergeCell ref="AQ8:AT10"/>
    <mergeCell ref="AS5:AX5"/>
    <mergeCell ref="AS6:AX6"/>
    <mergeCell ref="BE34:BO34"/>
    <mergeCell ref="AM12:AQ12"/>
    <mergeCell ref="J25:L25"/>
    <mergeCell ref="BL25:BO26"/>
    <mergeCell ref="AZ11:BO11"/>
    <mergeCell ref="AZ12:BO12"/>
    <mergeCell ref="AM11:AW11"/>
    <mergeCell ref="AX11:AY12"/>
    <mergeCell ref="I12:M12"/>
    <mergeCell ref="T24:X24"/>
    <mergeCell ref="AQ7:AR7"/>
    <mergeCell ref="AJ11:AL12"/>
    <mergeCell ref="AE11:AH11"/>
    <mergeCell ref="I11:K11"/>
    <mergeCell ref="BE32:BO32"/>
    <mergeCell ref="BI21:BJ21"/>
    <mergeCell ref="BL21:BM21"/>
    <mergeCell ref="AS7:AX7"/>
    <mergeCell ref="AS12:AW12"/>
    <mergeCell ref="AY7:BO7"/>
    <mergeCell ref="AJ5:AQ5"/>
    <mergeCell ref="AJ6:AQ6"/>
    <mergeCell ref="C20:F20"/>
    <mergeCell ref="AO20:AO21"/>
    <mergeCell ref="AS21:BB21"/>
    <mergeCell ref="K21:L21"/>
    <mergeCell ref="K18:M18"/>
    <mergeCell ref="F11:H11"/>
    <mergeCell ref="BN33:BO33"/>
    <mergeCell ref="AW33:BC33"/>
    <mergeCell ref="BN31:BO31"/>
    <mergeCell ref="AS20:BB20"/>
    <mergeCell ref="BC20:BE20"/>
    <mergeCell ref="BF20:BG20"/>
    <mergeCell ref="BE31:BM31"/>
    <mergeCell ref="BE30:BO30"/>
    <mergeCell ref="AL30:AV30"/>
    <mergeCell ref="BL20:BM20"/>
    <mergeCell ref="D25:G25"/>
    <mergeCell ref="T26:X26"/>
    <mergeCell ref="BE28:BO29"/>
    <mergeCell ref="D26:J26"/>
    <mergeCell ref="Y23:AA23"/>
    <mergeCell ref="M24:N24"/>
    <mergeCell ref="D24:G24"/>
    <mergeCell ref="Y26:AA26"/>
    <mergeCell ref="BL23:BO24"/>
    <mergeCell ref="BC21:BE21"/>
    <mergeCell ref="BF21:BG21"/>
    <mergeCell ref="BI18:BJ18"/>
    <mergeCell ref="BC19:BE19"/>
    <mergeCell ref="BI19:BJ19"/>
    <mergeCell ref="BF18:BG18"/>
    <mergeCell ref="BI20:BJ20"/>
    <mergeCell ref="K20:L20"/>
    <mergeCell ref="BC18:BE18"/>
    <mergeCell ref="AB18:AP18"/>
    <mergeCell ref="L29:AG29"/>
    <mergeCell ref="A28:K29"/>
    <mergeCell ref="N19:AA19"/>
    <mergeCell ref="D23:G23"/>
    <mergeCell ref="AS19:BB19"/>
    <mergeCell ref="C19:G19"/>
    <mergeCell ref="A23:B26"/>
    <mergeCell ref="F14:H15"/>
    <mergeCell ref="F17:I17"/>
    <mergeCell ref="C21:F21"/>
    <mergeCell ref="G21:J21"/>
    <mergeCell ref="H18:J18"/>
    <mergeCell ref="AB19:AP19"/>
    <mergeCell ref="AC14:AD15"/>
    <mergeCell ref="P17:Q17"/>
    <mergeCell ref="AN15:AR15"/>
    <mergeCell ref="AN14:AR14"/>
    <mergeCell ref="T14:Z15"/>
    <mergeCell ref="AG20:AG21"/>
    <mergeCell ref="C18:G18"/>
    <mergeCell ref="N18:AA18"/>
    <mergeCell ref="AJ16:AL17"/>
    <mergeCell ref="AA14:AB15"/>
    <mergeCell ref="AB17:AD17"/>
    <mergeCell ref="U17:V17"/>
    <mergeCell ref="Z17:AA17"/>
    <mergeCell ref="A14:E15"/>
    <mergeCell ref="AS14:AT14"/>
    <mergeCell ref="AS15:AY15"/>
    <mergeCell ref="BG14:BH14"/>
    <mergeCell ref="AW14:AY14"/>
    <mergeCell ref="AZ15:BF15"/>
    <mergeCell ref="P20:P21"/>
    <mergeCell ref="AH20:AN21"/>
    <mergeCell ref="AB20:AF20"/>
    <mergeCell ref="BF19:BG19"/>
    <mergeCell ref="BG15:BM15"/>
    <mergeCell ref="BN15:BO15"/>
    <mergeCell ref="AE16:AI17"/>
    <mergeCell ref="AE14:AM15"/>
    <mergeCell ref="AZ14:BF14"/>
    <mergeCell ref="BN14:BO14"/>
    <mergeCell ref="AU14:AV14"/>
    <mergeCell ref="AX17:AZ17"/>
    <mergeCell ref="BI14:BJ14"/>
    <mergeCell ref="BK14:BM14"/>
    <mergeCell ref="BA16:BO17"/>
    <mergeCell ref="A16:E17"/>
    <mergeCell ref="F16:I16"/>
    <mergeCell ref="K16:L16"/>
    <mergeCell ref="R14:S15"/>
    <mergeCell ref="K14:Q15"/>
    <mergeCell ref="R16:T16"/>
    <mergeCell ref="I14:J15"/>
    <mergeCell ref="P16:Q16"/>
    <mergeCell ref="R17:T17"/>
    <mergeCell ref="K17:L17"/>
    <mergeCell ref="A2:BO3"/>
    <mergeCell ref="A9:E10"/>
    <mergeCell ref="F9:W10"/>
    <mergeCell ref="X9:AP10"/>
    <mergeCell ref="A8:E8"/>
    <mergeCell ref="AU9:BM10"/>
    <mergeCell ref="AD8:AP8"/>
    <mergeCell ref="AZ8:BO8"/>
    <mergeCell ref="A13:E13"/>
    <mergeCell ref="BN9:BO10"/>
    <mergeCell ref="AU8:AY8"/>
    <mergeCell ref="X8:AC8"/>
    <mergeCell ref="F12:H12"/>
    <mergeCell ref="A11:E12"/>
    <mergeCell ref="F13:AH13"/>
    <mergeCell ref="AJ13:AP13"/>
    <mergeCell ref="AQ13:BO13"/>
    <mergeCell ref="F8:W8"/>
    <mergeCell ref="H19:J19"/>
    <mergeCell ref="K19:M19"/>
    <mergeCell ref="N25:P25"/>
    <mergeCell ref="R25:V25"/>
    <mergeCell ref="A30:K30"/>
    <mergeCell ref="L28:BC28"/>
    <mergeCell ref="L30:O30"/>
    <mergeCell ref="A18:B21"/>
    <mergeCell ref="AQ18:AR21"/>
    <mergeCell ref="G20:J20"/>
    <mergeCell ref="A33:K33"/>
    <mergeCell ref="A37:K37"/>
    <mergeCell ref="A32:K32"/>
    <mergeCell ref="P31:Z31"/>
    <mergeCell ref="P35:Z35"/>
    <mergeCell ref="P32:Z32"/>
    <mergeCell ref="P33:Z33"/>
    <mergeCell ref="A31:K31"/>
    <mergeCell ref="AH32:AK32"/>
    <mergeCell ref="AA36:AG36"/>
    <mergeCell ref="AH31:AK31"/>
    <mergeCell ref="AA35:AG35"/>
    <mergeCell ref="AL32:AV32"/>
    <mergeCell ref="AH34:AK34"/>
    <mergeCell ref="AA32:AG32"/>
    <mergeCell ref="AA31:AG31"/>
    <mergeCell ref="A39:K39"/>
    <mergeCell ref="P39:Z39"/>
    <mergeCell ref="P38:Z38"/>
    <mergeCell ref="AA33:AG33"/>
    <mergeCell ref="AL38:AV38"/>
    <mergeCell ref="P34:Z34"/>
    <mergeCell ref="AA34:AG34"/>
    <mergeCell ref="P37:Z37"/>
    <mergeCell ref="AA37:AG37"/>
    <mergeCell ref="AL37:AV37"/>
    <mergeCell ref="A52:K52"/>
    <mergeCell ref="AW38:BC38"/>
    <mergeCell ref="AL39:AV39"/>
    <mergeCell ref="AW39:BC39"/>
    <mergeCell ref="L52:AE52"/>
    <mergeCell ref="AF52:AG52"/>
    <mergeCell ref="BB52:BC52"/>
    <mergeCell ref="AH46:BA46"/>
    <mergeCell ref="A40:K40"/>
    <mergeCell ref="A38:K38"/>
    <mergeCell ref="A50:K50"/>
    <mergeCell ref="L50:AE50"/>
    <mergeCell ref="AF50:AG50"/>
    <mergeCell ref="AH50:BA50"/>
    <mergeCell ref="A47:K47"/>
    <mergeCell ref="A48:K48"/>
    <mergeCell ref="L48:AE48"/>
    <mergeCell ref="AF48:AG48"/>
    <mergeCell ref="AH48:BA48"/>
    <mergeCell ref="BB47:BC47"/>
    <mergeCell ref="AF45:AG45"/>
    <mergeCell ref="BB45:BC45"/>
    <mergeCell ref="AH45:BA45"/>
    <mergeCell ref="BB48:BC48"/>
    <mergeCell ref="L47:AE47"/>
    <mergeCell ref="AF47:AG47"/>
    <mergeCell ref="AH52:BA52"/>
    <mergeCell ref="BB42:BC42"/>
    <mergeCell ref="L44:AE44"/>
    <mergeCell ref="AF44:AG44"/>
    <mergeCell ref="AH44:BA44"/>
    <mergeCell ref="BB44:BC44"/>
    <mergeCell ref="L45:AE45"/>
    <mergeCell ref="L42:AE42"/>
    <mergeCell ref="AF42:AG42"/>
    <mergeCell ref="AH42:BA42"/>
    <mergeCell ref="A42:K42"/>
    <mergeCell ref="AH47:BA47"/>
    <mergeCell ref="L40:AE40"/>
    <mergeCell ref="AF40:AG40"/>
    <mergeCell ref="A44:K44"/>
    <mergeCell ref="A45:K45"/>
    <mergeCell ref="A46:K46"/>
    <mergeCell ref="AH40:BA40"/>
    <mergeCell ref="L46:AE46"/>
    <mergeCell ref="AF46:AG46"/>
    <mergeCell ref="BE40:BO41"/>
    <mergeCell ref="BE42:BO42"/>
    <mergeCell ref="AA30:AG30"/>
    <mergeCell ref="P30:Z30"/>
    <mergeCell ref="AW30:BC30"/>
    <mergeCell ref="AL31:AV31"/>
    <mergeCell ref="AW31:BC31"/>
    <mergeCell ref="AA39:AG39"/>
    <mergeCell ref="AH38:AK38"/>
    <mergeCell ref="AA38:AG38"/>
    <mergeCell ref="H24:J24"/>
    <mergeCell ref="K24:L24"/>
    <mergeCell ref="O24:P24"/>
    <mergeCell ref="Q24:S24"/>
    <mergeCell ref="P12:S12"/>
    <mergeCell ref="AW37:BC37"/>
    <mergeCell ref="A34:K34"/>
    <mergeCell ref="A35:K35"/>
    <mergeCell ref="A36:K36"/>
    <mergeCell ref="AL34:AV34"/>
    <mergeCell ref="AD5:AI5"/>
    <mergeCell ref="V12:Z12"/>
    <mergeCell ref="AC12:AI12"/>
    <mergeCell ref="N11:P11"/>
    <mergeCell ref="S11:U11"/>
    <mergeCell ref="Y11:AA11"/>
  </mergeCells>
  <printOptions horizontalCentered="1" verticalCentered="1"/>
  <pageMargins left="0.5905511811023623" right="0.3937007874015748" top="0.3937007874015748" bottom="0.1968503937007874" header="0.5118110236220472" footer="0.5118110236220472"/>
  <pageSetup fitToHeight="0"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W57"/>
  <sheetViews>
    <sheetView view="pageBreakPreview" zoomScaleSheetLayoutView="100" zoomScalePageLayoutView="0" workbookViewId="0" topLeftCell="A1">
      <selection activeCell="BT21" sqref="BT21"/>
    </sheetView>
  </sheetViews>
  <sheetFormatPr defaultColWidth="9.00390625" defaultRowHeight="12.75"/>
  <cols>
    <col min="1" max="73" width="1.75390625" style="0" customWidth="1"/>
    <col min="74" max="74" width="2.875" style="0" customWidth="1"/>
  </cols>
  <sheetData>
    <row r="1" spans="1:74" s="3" customFormat="1" ht="15.75" customHeight="1">
      <c r="A1" s="37" t="s">
        <v>292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5" s="3" customFormat="1" ht="11.2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761" t="s">
        <v>363</v>
      </c>
      <c r="BH2" s="761"/>
      <c r="BI2" s="761"/>
      <c r="BJ2" s="761"/>
      <c r="BK2" s="761"/>
      <c r="BL2" s="761"/>
      <c r="BM2" s="761"/>
      <c r="BN2" s="761"/>
      <c r="BO2" s="761"/>
      <c r="BP2" s="761"/>
      <c r="BQ2" s="761"/>
      <c r="BR2" s="761"/>
      <c r="BS2" s="761"/>
      <c r="BT2" s="761"/>
      <c r="BU2" s="761"/>
      <c r="BV2" s="761"/>
      <c r="BW2" s="7"/>
    </row>
    <row r="3" spans="1:74" s="3" customFormat="1" ht="30.75" customHeight="1">
      <c r="A3" s="576" t="s">
        <v>0</v>
      </c>
      <c r="B3" s="577"/>
      <c r="C3" s="577"/>
      <c r="D3" s="577"/>
      <c r="E3" s="577"/>
      <c r="F3" s="577"/>
      <c r="G3" s="577"/>
      <c r="H3" s="585"/>
      <c r="I3" s="586"/>
      <c r="J3" s="586"/>
      <c r="K3" s="586"/>
      <c r="L3" s="586"/>
      <c r="M3" s="586"/>
      <c r="N3" s="586"/>
      <c r="O3" s="586"/>
      <c r="P3" s="586"/>
      <c r="Q3" s="586"/>
      <c r="R3" s="586"/>
      <c r="S3" s="586"/>
      <c r="T3" s="586"/>
      <c r="U3" s="586"/>
      <c r="V3" s="586"/>
      <c r="W3" s="586"/>
      <c r="X3" s="586"/>
      <c r="Y3" s="587"/>
      <c r="Z3" s="588" t="s">
        <v>2</v>
      </c>
      <c r="AA3" s="588"/>
      <c r="AB3" s="588"/>
      <c r="AC3" s="588"/>
      <c r="AD3" s="588"/>
      <c r="AE3" s="588"/>
      <c r="AF3" s="589"/>
      <c r="AG3" s="578"/>
      <c r="AH3" s="588"/>
      <c r="AI3" s="588"/>
      <c r="AJ3" s="588"/>
      <c r="AK3" s="588"/>
      <c r="AL3" s="588"/>
      <c r="AM3" s="588"/>
      <c r="AN3" s="588"/>
      <c r="AO3" s="588"/>
      <c r="AP3" s="588"/>
      <c r="AQ3" s="588"/>
      <c r="AR3" s="588"/>
      <c r="AS3" s="588"/>
      <c r="AT3" s="588"/>
      <c r="AU3" s="588"/>
      <c r="AV3" s="588"/>
      <c r="AW3" s="588"/>
      <c r="AX3" s="588"/>
      <c r="AY3" s="588"/>
      <c r="AZ3" s="588"/>
      <c r="BA3" s="37"/>
      <c r="BB3" s="37"/>
      <c r="BC3" s="37"/>
      <c r="BD3" s="37"/>
      <c r="BE3" s="37"/>
      <c r="BF3" s="37"/>
      <c r="BG3" s="761"/>
      <c r="BH3" s="761"/>
      <c r="BI3" s="761"/>
      <c r="BJ3" s="761"/>
      <c r="BK3" s="761"/>
      <c r="BL3" s="761"/>
      <c r="BM3" s="761"/>
      <c r="BN3" s="761"/>
      <c r="BO3" s="761"/>
      <c r="BP3" s="761"/>
      <c r="BQ3" s="761"/>
      <c r="BR3" s="761"/>
      <c r="BS3" s="761"/>
      <c r="BT3" s="761"/>
      <c r="BU3" s="761"/>
      <c r="BV3" s="761"/>
    </row>
    <row r="4" spans="1:74" s="3" customFormat="1" ht="14.25" customHeight="1" thickBot="1">
      <c r="A4" s="106"/>
      <c r="B4" s="106"/>
      <c r="C4" s="106"/>
      <c r="D4" s="106"/>
      <c r="E4" s="106"/>
      <c r="F4" s="106"/>
      <c r="G4" s="106"/>
      <c r="H4" s="11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37"/>
      <c r="BB4" s="37"/>
      <c r="BC4" s="37"/>
      <c r="BD4" s="37"/>
      <c r="BE4" s="37"/>
      <c r="BF4" s="37"/>
      <c r="BG4" s="68"/>
      <c r="BH4" s="68"/>
      <c r="BI4" s="68"/>
      <c r="BJ4" s="68"/>
      <c r="BK4" s="68"/>
      <c r="BL4" s="68"/>
      <c r="BM4" s="68"/>
      <c r="BN4" s="68"/>
      <c r="BO4" s="68"/>
      <c r="BP4" s="68"/>
      <c r="BQ4" s="68"/>
      <c r="BR4" s="68"/>
      <c r="BS4" s="68"/>
      <c r="BT4" s="68"/>
      <c r="BU4" s="68"/>
      <c r="BV4" s="68"/>
    </row>
    <row r="5" spans="1:74" s="7" customFormat="1" ht="18.75" customHeight="1">
      <c r="A5" s="590" t="s">
        <v>99</v>
      </c>
      <c r="B5" s="591"/>
      <c r="C5" s="584"/>
      <c r="D5" s="584"/>
      <c r="E5" s="584"/>
      <c r="F5" s="584"/>
      <c r="G5" s="584" t="s">
        <v>100</v>
      </c>
      <c r="H5" s="584"/>
      <c r="I5" s="584"/>
      <c r="J5" s="584">
        <v>0</v>
      </c>
      <c r="K5" s="584"/>
      <c r="L5" s="584"/>
      <c r="M5" s="584">
        <v>1</v>
      </c>
      <c r="N5" s="584"/>
      <c r="O5" s="584"/>
      <c r="P5" s="584">
        <v>2</v>
      </c>
      <c r="Q5" s="584"/>
      <c r="R5" s="584"/>
      <c r="S5" s="584">
        <v>3</v>
      </c>
      <c r="T5" s="584"/>
      <c r="U5" s="584"/>
      <c r="V5" s="584">
        <v>4</v>
      </c>
      <c r="W5" s="584"/>
      <c r="X5" s="584"/>
      <c r="Y5" s="341">
        <v>5</v>
      </c>
      <c r="Z5" s="341"/>
      <c r="AA5" s="341"/>
      <c r="AB5" s="584" t="s">
        <v>101</v>
      </c>
      <c r="AC5" s="584"/>
      <c r="AD5" s="584"/>
      <c r="AE5" s="584"/>
      <c r="AF5" s="584"/>
      <c r="AG5" s="575"/>
      <c r="AH5" s="762" t="s">
        <v>188</v>
      </c>
      <c r="AI5" s="763"/>
      <c r="AJ5" s="764"/>
      <c r="AK5" s="567" t="s">
        <v>189</v>
      </c>
      <c r="AL5" s="567"/>
      <c r="AM5" s="567"/>
      <c r="AN5" s="567"/>
      <c r="AO5" s="567"/>
      <c r="AP5" s="567"/>
      <c r="AQ5" s="567"/>
      <c r="AR5" s="567"/>
      <c r="AS5" s="596"/>
      <c r="AT5" s="584" t="s">
        <v>190</v>
      </c>
      <c r="AU5" s="584"/>
      <c r="AV5" s="584"/>
      <c r="AW5" s="584" t="s">
        <v>191</v>
      </c>
      <c r="AX5" s="584"/>
      <c r="AY5" s="584"/>
      <c r="AZ5" s="584" t="s">
        <v>192</v>
      </c>
      <c r="BA5" s="584"/>
      <c r="BB5" s="584"/>
      <c r="BC5" s="584" t="s">
        <v>101</v>
      </c>
      <c r="BD5" s="584"/>
      <c r="BE5" s="584"/>
      <c r="BF5" s="584"/>
      <c r="BG5" s="584"/>
      <c r="BH5" s="584"/>
      <c r="BI5" s="566"/>
      <c r="BJ5" s="567"/>
      <c r="BK5" s="567"/>
      <c r="BL5" s="567"/>
      <c r="BM5" s="567"/>
      <c r="BN5" s="567"/>
      <c r="BO5" s="567"/>
      <c r="BP5" s="567"/>
      <c r="BQ5" s="567"/>
      <c r="BR5" s="567"/>
      <c r="BS5" s="567"/>
      <c r="BT5" s="567"/>
      <c r="BU5" s="567"/>
      <c r="BV5" s="568"/>
    </row>
    <row r="6" spans="1:74" s="7" customFormat="1" ht="18.75" customHeight="1">
      <c r="A6" s="592"/>
      <c r="B6" s="593"/>
      <c r="C6" s="600" t="s">
        <v>102</v>
      </c>
      <c r="D6" s="601"/>
      <c r="E6" s="601"/>
      <c r="F6" s="602"/>
      <c r="G6" s="588" t="s">
        <v>21</v>
      </c>
      <c r="H6" s="588"/>
      <c r="I6" s="588"/>
      <c r="J6" s="588"/>
      <c r="K6" s="588"/>
      <c r="L6" s="588"/>
      <c r="M6" s="588"/>
      <c r="N6" s="588"/>
      <c r="O6" s="588"/>
      <c r="P6" s="588"/>
      <c r="Q6" s="588"/>
      <c r="R6" s="588"/>
      <c r="S6" s="588"/>
      <c r="T6" s="588"/>
      <c r="U6" s="588"/>
      <c r="V6" s="588"/>
      <c r="W6" s="588"/>
      <c r="X6" s="588"/>
      <c r="Y6" s="344"/>
      <c r="Z6" s="344"/>
      <c r="AA6" s="344"/>
      <c r="AB6" s="597"/>
      <c r="AC6" s="598"/>
      <c r="AD6" s="598"/>
      <c r="AE6" s="598"/>
      <c r="AF6" s="598"/>
      <c r="AG6" s="599"/>
      <c r="AH6" s="765"/>
      <c r="AI6" s="766"/>
      <c r="AJ6" s="767"/>
      <c r="AK6" s="577" t="s">
        <v>193</v>
      </c>
      <c r="AL6" s="577"/>
      <c r="AM6" s="577"/>
      <c r="AN6" s="577"/>
      <c r="AO6" s="577"/>
      <c r="AP6" s="577"/>
      <c r="AQ6" s="577"/>
      <c r="AR6" s="577"/>
      <c r="AS6" s="578"/>
      <c r="AT6" s="588"/>
      <c r="AU6" s="588"/>
      <c r="AV6" s="588"/>
      <c r="AW6" s="588"/>
      <c r="AX6" s="588"/>
      <c r="AY6" s="588"/>
      <c r="AZ6" s="588"/>
      <c r="BA6" s="588"/>
      <c r="BB6" s="588"/>
      <c r="BC6" s="597"/>
      <c r="BD6" s="598"/>
      <c r="BE6" s="598"/>
      <c r="BF6" s="598"/>
      <c r="BG6" s="598"/>
      <c r="BH6" s="599"/>
      <c r="BI6" s="569"/>
      <c r="BJ6" s="570"/>
      <c r="BK6" s="570"/>
      <c r="BL6" s="570"/>
      <c r="BM6" s="570"/>
      <c r="BN6" s="570"/>
      <c r="BO6" s="570"/>
      <c r="BP6" s="570"/>
      <c r="BQ6" s="570"/>
      <c r="BR6" s="570"/>
      <c r="BS6" s="570"/>
      <c r="BT6" s="570"/>
      <c r="BU6" s="570"/>
      <c r="BV6" s="571"/>
    </row>
    <row r="7" spans="1:74" s="7" customFormat="1" ht="18.75" customHeight="1" thickBot="1">
      <c r="A7" s="592"/>
      <c r="B7" s="593"/>
      <c r="C7" s="569"/>
      <c r="D7" s="570"/>
      <c r="E7" s="570"/>
      <c r="F7" s="603"/>
      <c r="G7" s="611" t="s">
        <v>103</v>
      </c>
      <c r="H7" s="611"/>
      <c r="I7" s="611"/>
      <c r="J7" s="611"/>
      <c r="K7" s="611"/>
      <c r="L7" s="611"/>
      <c r="M7" s="611"/>
      <c r="N7" s="611"/>
      <c r="O7" s="611"/>
      <c r="P7" s="611"/>
      <c r="Q7" s="611"/>
      <c r="R7" s="611"/>
      <c r="S7" s="611"/>
      <c r="T7" s="611"/>
      <c r="U7" s="611"/>
      <c r="V7" s="611"/>
      <c r="W7" s="611"/>
      <c r="X7" s="611"/>
      <c r="Y7" s="457"/>
      <c r="Z7" s="457"/>
      <c r="AA7" s="457"/>
      <c r="AB7" s="612"/>
      <c r="AC7" s="613"/>
      <c r="AD7" s="613"/>
      <c r="AE7" s="613"/>
      <c r="AF7" s="613"/>
      <c r="AG7" s="614"/>
      <c r="AH7" s="765"/>
      <c r="AI7" s="766"/>
      <c r="AJ7" s="767"/>
      <c r="AK7" s="577" t="s">
        <v>194</v>
      </c>
      <c r="AL7" s="577"/>
      <c r="AM7" s="577"/>
      <c r="AN7" s="577"/>
      <c r="AO7" s="577"/>
      <c r="AP7" s="577"/>
      <c r="AQ7" s="577"/>
      <c r="AR7" s="577"/>
      <c r="AS7" s="578"/>
      <c r="AT7" s="588"/>
      <c r="AU7" s="588"/>
      <c r="AV7" s="588"/>
      <c r="AW7" s="588"/>
      <c r="AX7" s="588"/>
      <c r="AY7" s="588"/>
      <c r="AZ7" s="588"/>
      <c r="BA7" s="588"/>
      <c r="BB7" s="588"/>
      <c r="BC7" s="576"/>
      <c r="BD7" s="577"/>
      <c r="BE7" s="577"/>
      <c r="BF7" s="577"/>
      <c r="BG7" s="577"/>
      <c r="BH7" s="578"/>
      <c r="BI7" s="569"/>
      <c r="BJ7" s="570"/>
      <c r="BK7" s="570"/>
      <c r="BL7" s="570"/>
      <c r="BM7" s="570"/>
      <c r="BN7" s="570"/>
      <c r="BO7" s="570"/>
      <c r="BP7" s="570"/>
      <c r="BQ7" s="570"/>
      <c r="BR7" s="570"/>
      <c r="BS7" s="570"/>
      <c r="BT7" s="570"/>
      <c r="BU7" s="570"/>
      <c r="BV7" s="571"/>
    </row>
    <row r="8" spans="1:74" s="7" customFormat="1" ht="18.75" customHeight="1" thickBot="1" thickTop="1">
      <c r="A8" s="592"/>
      <c r="B8" s="593"/>
      <c r="C8" s="569"/>
      <c r="D8" s="570"/>
      <c r="E8" s="570"/>
      <c r="F8" s="603"/>
      <c r="G8" s="933" t="s">
        <v>293</v>
      </c>
      <c r="H8" s="934"/>
      <c r="I8" s="935"/>
      <c r="J8" s="457"/>
      <c r="K8" s="457"/>
      <c r="L8" s="457"/>
      <c r="M8" s="457"/>
      <c r="N8" s="457"/>
      <c r="O8" s="457"/>
      <c r="P8" s="457"/>
      <c r="Q8" s="457"/>
      <c r="R8" s="457"/>
      <c r="S8" s="457"/>
      <c r="T8" s="457"/>
      <c r="U8" s="457"/>
      <c r="V8" s="457"/>
      <c r="W8" s="457"/>
      <c r="X8" s="457"/>
      <c r="Y8" s="457"/>
      <c r="Z8" s="457"/>
      <c r="AA8" s="457"/>
      <c r="AB8" s="458"/>
      <c r="AC8" s="459"/>
      <c r="AD8" s="459"/>
      <c r="AE8" s="459"/>
      <c r="AF8" s="459"/>
      <c r="AG8" s="460"/>
      <c r="AH8" s="765"/>
      <c r="AI8" s="766"/>
      <c r="AJ8" s="767"/>
      <c r="AK8" s="576" t="s">
        <v>195</v>
      </c>
      <c r="AL8" s="768"/>
      <c r="AM8" s="768"/>
      <c r="AN8" s="768"/>
      <c r="AO8" s="768"/>
      <c r="AP8" s="768"/>
      <c r="AQ8" s="768"/>
      <c r="AR8" s="768"/>
      <c r="AS8" s="768"/>
      <c r="AT8" s="768"/>
      <c r="AU8" s="768"/>
      <c r="AV8" s="768"/>
      <c r="AW8" s="768"/>
      <c r="AX8" s="768"/>
      <c r="AY8" s="768"/>
      <c r="AZ8" s="768"/>
      <c r="BA8" s="768"/>
      <c r="BB8" s="769"/>
      <c r="BC8" s="107"/>
      <c r="BD8" s="108"/>
      <c r="BE8" s="108"/>
      <c r="BF8" s="108"/>
      <c r="BG8" s="577" t="s">
        <v>294</v>
      </c>
      <c r="BH8" s="578"/>
      <c r="BI8" s="569"/>
      <c r="BJ8" s="570"/>
      <c r="BK8" s="570"/>
      <c r="BL8" s="570"/>
      <c r="BM8" s="570"/>
      <c r="BN8" s="570"/>
      <c r="BO8" s="570"/>
      <c r="BP8" s="570"/>
      <c r="BQ8" s="570"/>
      <c r="BR8" s="570"/>
      <c r="BS8" s="570"/>
      <c r="BT8" s="570"/>
      <c r="BU8" s="570"/>
      <c r="BV8" s="571"/>
    </row>
    <row r="9" spans="1:74" s="7" customFormat="1" ht="18.75" customHeight="1" thickBot="1" thickTop="1">
      <c r="A9" s="592"/>
      <c r="B9" s="593"/>
      <c r="C9" s="604"/>
      <c r="D9" s="605"/>
      <c r="E9" s="605"/>
      <c r="F9" s="606"/>
      <c r="G9" s="943" t="s">
        <v>104</v>
      </c>
      <c r="H9" s="944"/>
      <c r="I9" s="944"/>
      <c r="J9" s="944"/>
      <c r="K9" s="944"/>
      <c r="L9" s="944"/>
      <c r="M9" s="944"/>
      <c r="N9" s="944"/>
      <c r="O9" s="944"/>
      <c r="P9" s="944"/>
      <c r="Q9" s="944"/>
      <c r="R9" s="944"/>
      <c r="S9" s="944"/>
      <c r="T9" s="944"/>
      <c r="U9" s="944"/>
      <c r="V9" s="944"/>
      <c r="W9" s="944"/>
      <c r="X9" s="944"/>
      <c r="Y9" s="944"/>
      <c r="Z9" s="944"/>
      <c r="AA9" s="945"/>
      <c r="AB9" s="461" t="s">
        <v>295</v>
      </c>
      <c r="AC9" s="462"/>
      <c r="AD9" s="462"/>
      <c r="AE9" s="462"/>
      <c r="AF9" s="462"/>
      <c r="AG9" s="463"/>
      <c r="AH9" s="772"/>
      <c r="AI9" s="773"/>
      <c r="AJ9" s="774"/>
      <c r="AK9" s="588" t="s">
        <v>213</v>
      </c>
      <c r="AL9" s="588"/>
      <c r="AM9" s="588"/>
      <c r="AN9" s="588"/>
      <c r="AO9" s="588"/>
      <c r="AP9" s="588"/>
      <c r="AQ9" s="588"/>
      <c r="AR9" s="588"/>
      <c r="AS9" s="588"/>
      <c r="AT9" s="588"/>
      <c r="AU9" s="588"/>
      <c r="AV9" s="588"/>
      <c r="AW9" s="588"/>
      <c r="AX9" s="588"/>
      <c r="AY9" s="588"/>
      <c r="AZ9" s="588"/>
      <c r="BA9" s="588"/>
      <c r="BB9" s="588"/>
      <c r="BC9" s="576"/>
      <c r="BD9" s="577"/>
      <c r="BE9" s="577"/>
      <c r="BF9" s="577"/>
      <c r="BG9" s="577" t="s">
        <v>294</v>
      </c>
      <c r="BH9" s="578"/>
      <c r="BI9" s="569"/>
      <c r="BJ9" s="570"/>
      <c r="BK9" s="570"/>
      <c r="BL9" s="570"/>
      <c r="BM9" s="570"/>
      <c r="BN9" s="570"/>
      <c r="BO9" s="570"/>
      <c r="BP9" s="570"/>
      <c r="BQ9" s="570"/>
      <c r="BR9" s="570"/>
      <c r="BS9" s="570"/>
      <c r="BT9" s="570"/>
      <c r="BU9" s="570"/>
      <c r="BV9" s="571"/>
    </row>
    <row r="10" spans="1:74" s="7" customFormat="1" ht="18.75" customHeight="1" thickBot="1" thickTop="1">
      <c r="A10" s="592"/>
      <c r="B10" s="593"/>
      <c r="C10" s="569" t="s">
        <v>20</v>
      </c>
      <c r="D10" s="623"/>
      <c r="E10" s="623"/>
      <c r="F10" s="624"/>
      <c r="G10" s="454" t="s">
        <v>21</v>
      </c>
      <c r="H10" s="455"/>
      <c r="I10" s="456"/>
      <c r="J10" s="464"/>
      <c r="K10" s="946"/>
      <c r="L10" s="947"/>
      <c r="M10" s="464"/>
      <c r="N10" s="946"/>
      <c r="O10" s="947"/>
      <c r="P10" s="464"/>
      <c r="Q10" s="946"/>
      <c r="R10" s="947"/>
      <c r="S10" s="464"/>
      <c r="T10" s="946"/>
      <c r="U10" s="947"/>
      <c r="V10" s="464"/>
      <c r="W10" s="946"/>
      <c r="X10" s="947"/>
      <c r="Y10" s="464"/>
      <c r="Z10" s="946"/>
      <c r="AA10" s="947"/>
      <c r="AB10" s="948"/>
      <c r="AC10" s="949"/>
      <c r="AD10" s="949"/>
      <c r="AE10" s="949"/>
      <c r="AF10" s="949"/>
      <c r="AG10" s="950"/>
      <c r="AH10" s="775" t="s">
        <v>296</v>
      </c>
      <c r="AI10" s="776"/>
      <c r="AJ10" s="776"/>
      <c r="AK10" s="776"/>
      <c r="AL10" s="776"/>
      <c r="AM10" s="776"/>
      <c r="AN10" s="776"/>
      <c r="AO10" s="776"/>
      <c r="AP10" s="776"/>
      <c r="AQ10" s="776"/>
      <c r="AR10" s="776"/>
      <c r="AS10" s="776"/>
      <c r="AT10" s="776"/>
      <c r="AU10" s="776"/>
      <c r="AV10" s="776"/>
      <c r="AW10" s="776"/>
      <c r="AX10" s="776"/>
      <c r="AY10" s="776"/>
      <c r="AZ10" s="776"/>
      <c r="BA10" s="776"/>
      <c r="BB10" s="776"/>
      <c r="BC10" s="776"/>
      <c r="BD10" s="776"/>
      <c r="BE10" s="776"/>
      <c r="BF10" s="776"/>
      <c r="BG10" s="776"/>
      <c r="BH10" s="777"/>
      <c r="BI10" s="569"/>
      <c r="BJ10" s="570"/>
      <c r="BK10" s="570"/>
      <c r="BL10" s="570"/>
      <c r="BM10" s="570"/>
      <c r="BN10" s="570"/>
      <c r="BO10" s="570"/>
      <c r="BP10" s="570"/>
      <c r="BQ10" s="570"/>
      <c r="BR10" s="570"/>
      <c r="BS10" s="570"/>
      <c r="BT10" s="570"/>
      <c r="BU10" s="570"/>
      <c r="BV10" s="571"/>
    </row>
    <row r="11" spans="1:74" s="7" customFormat="1" ht="18.75" customHeight="1" thickBot="1" thickTop="1">
      <c r="A11" s="592"/>
      <c r="B11" s="593"/>
      <c r="C11" s="569"/>
      <c r="D11" s="623"/>
      <c r="E11" s="623"/>
      <c r="F11" s="624"/>
      <c r="G11" s="933" t="s">
        <v>293</v>
      </c>
      <c r="H11" s="934"/>
      <c r="I11" s="935"/>
      <c r="J11" s="951"/>
      <c r="K11" s="951"/>
      <c r="L11" s="951"/>
      <c r="M11" s="951"/>
      <c r="N11" s="951"/>
      <c r="O11" s="951"/>
      <c r="P11" s="951"/>
      <c r="Q11" s="951"/>
      <c r="R11" s="951"/>
      <c r="S11" s="951"/>
      <c r="T11" s="951"/>
      <c r="U11" s="951"/>
      <c r="V11" s="951"/>
      <c r="W11" s="951"/>
      <c r="X11" s="951"/>
      <c r="Y11" s="951"/>
      <c r="Z11" s="951"/>
      <c r="AA11" s="951"/>
      <c r="AB11" s="952"/>
      <c r="AC11" s="953"/>
      <c r="AD11" s="953"/>
      <c r="AE11" s="953"/>
      <c r="AF11" s="953"/>
      <c r="AG11" s="954"/>
      <c r="AH11" s="778"/>
      <c r="AI11" s="779"/>
      <c r="AJ11" s="779"/>
      <c r="AK11" s="779"/>
      <c r="AL11" s="779"/>
      <c r="AM11" s="779"/>
      <c r="AN11" s="779"/>
      <c r="AO11" s="779"/>
      <c r="AP11" s="779"/>
      <c r="AQ11" s="779"/>
      <c r="AR11" s="779"/>
      <c r="AS11" s="779"/>
      <c r="AT11" s="779"/>
      <c r="AU11" s="779"/>
      <c r="AV11" s="779"/>
      <c r="AW11" s="779"/>
      <c r="AX11" s="779"/>
      <c r="AY11" s="779"/>
      <c r="AZ11" s="779"/>
      <c r="BA11" s="779"/>
      <c r="BB11" s="779"/>
      <c r="BC11" s="779"/>
      <c r="BD11" s="779"/>
      <c r="BE11" s="779"/>
      <c r="BF11" s="779"/>
      <c r="BG11" s="779"/>
      <c r="BH11" s="780"/>
      <c r="BI11" s="569"/>
      <c r="BJ11" s="570"/>
      <c r="BK11" s="570"/>
      <c r="BL11" s="570"/>
      <c r="BM11" s="570"/>
      <c r="BN11" s="570"/>
      <c r="BO11" s="570"/>
      <c r="BP11" s="570"/>
      <c r="BQ11" s="570"/>
      <c r="BR11" s="570"/>
      <c r="BS11" s="570"/>
      <c r="BT11" s="570"/>
      <c r="BU11" s="570"/>
      <c r="BV11" s="571"/>
    </row>
    <row r="12" spans="1:75" s="7" customFormat="1" ht="20.25" customHeight="1" thickTop="1">
      <c r="A12" s="592"/>
      <c r="B12" s="593"/>
      <c r="C12" s="625"/>
      <c r="D12" s="623"/>
      <c r="E12" s="623"/>
      <c r="F12" s="624"/>
      <c r="G12" s="781" t="s">
        <v>105</v>
      </c>
      <c r="H12" s="781"/>
      <c r="I12" s="781"/>
      <c r="J12" s="781"/>
      <c r="K12" s="781"/>
      <c r="L12" s="781"/>
      <c r="M12" s="781"/>
      <c r="N12" s="781"/>
      <c r="O12" s="781"/>
      <c r="P12" s="781"/>
      <c r="Q12" s="781"/>
      <c r="R12" s="781"/>
      <c r="S12" s="781"/>
      <c r="T12" s="781"/>
      <c r="U12" s="781"/>
      <c r="V12" s="781"/>
      <c r="W12" s="781"/>
      <c r="X12" s="781"/>
      <c r="Y12" s="781"/>
      <c r="Z12" s="781"/>
      <c r="AA12" s="582"/>
      <c r="AB12" s="630"/>
      <c r="AC12" s="588"/>
      <c r="AD12" s="588"/>
      <c r="AE12" s="588"/>
      <c r="AF12" s="588"/>
      <c r="AG12" s="576"/>
      <c r="AH12" s="778"/>
      <c r="AI12" s="779"/>
      <c r="AJ12" s="779"/>
      <c r="AK12" s="779"/>
      <c r="AL12" s="779"/>
      <c r="AM12" s="779"/>
      <c r="AN12" s="779"/>
      <c r="AO12" s="779"/>
      <c r="AP12" s="779"/>
      <c r="AQ12" s="779"/>
      <c r="AR12" s="779"/>
      <c r="AS12" s="779"/>
      <c r="AT12" s="779"/>
      <c r="AU12" s="779"/>
      <c r="AV12" s="779"/>
      <c r="AW12" s="779"/>
      <c r="AX12" s="779"/>
      <c r="AY12" s="779"/>
      <c r="AZ12" s="779"/>
      <c r="BA12" s="779"/>
      <c r="BB12" s="779"/>
      <c r="BC12" s="779"/>
      <c r="BD12" s="779"/>
      <c r="BE12" s="779"/>
      <c r="BF12" s="779"/>
      <c r="BG12" s="779"/>
      <c r="BH12" s="780"/>
      <c r="BI12" s="569"/>
      <c r="BJ12" s="570"/>
      <c r="BK12" s="570"/>
      <c r="BL12" s="570"/>
      <c r="BM12" s="570"/>
      <c r="BN12" s="570"/>
      <c r="BO12" s="570"/>
      <c r="BP12" s="570"/>
      <c r="BQ12" s="570"/>
      <c r="BR12" s="570"/>
      <c r="BS12" s="570"/>
      <c r="BT12" s="570"/>
      <c r="BU12" s="570"/>
      <c r="BV12" s="571"/>
      <c r="BW12" s="36"/>
    </row>
    <row r="13" spans="1:75" s="7" customFormat="1" ht="20.25" customHeight="1">
      <c r="A13" s="592"/>
      <c r="B13" s="593"/>
      <c r="C13" s="625"/>
      <c r="D13" s="623"/>
      <c r="E13" s="623"/>
      <c r="F13" s="624"/>
      <c r="G13" s="782" t="s">
        <v>136</v>
      </c>
      <c r="H13" s="782"/>
      <c r="I13" s="782"/>
      <c r="J13" s="782"/>
      <c r="K13" s="782"/>
      <c r="L13" s="782"/>
      <c r="M13" s="782"/>
      <c r="N13" s="782"/>
      <c r="O13" s="782"/>
      <c r="P13" s="782"/>
      <c r="Q13" s="782"/>
      <c r="R13" s="782"/>
      <c r="S13" s="782"/>
      <c r="T13" s="782"/>
      <c r="U13" s="782"/>
      <c r="V13" s="782"/>
      <c r="W13" s="782"/>
      <c r="X13" s="782"/>
      <c r="Y13" s="782"/>
      <c r="Z13" s="782"/>
      <c r="AA13" s="583"/>
      <c r="AB13" s="630"/>
      <c r="AC13" s="588"/>
      <c r="AD13" s="588"/>
      <c r="AE13" s="588"/>
      <c r="AF13" s="588"/>
      <c r="AG13" s="576"/>
      <c r="AH13" s="778"/>
      <c r="AI13" s="779"/>
      <c r="AJ13" s="779"/>
      <c r="AK13" s="779"/>
      <c r="AL13" s="779"/>
      <c r="AM13" s="779"/>
      <c r="AN13" s="779"/>
      <c r="AO13" s="779"/>
      <c r="AP13" s="779"/>
      <c r="AQ13" s="779"/>
      <c r="AR13" s="779"/>
      <c r="AS13" s="779"/>
      <c r="AT13" s="779"/>
      <c r="AU13" s="779"/>
      <c r="AV13" s="779"/>
      <c r="AW13" s="779"/>
      <c r="AX13" s="779"/>
      <c r="AY13" s="779"/>
      <c r="AZ13" s="779"/>
      <c r="BA13" s="779"/>
      <c r="BB13" s="779"/>
      <c r="BC13" s="779"/>
      <c r="BD13" s="779"/>
      <c r="BE13" s="779"/>
      <c r="BF13" s="779"/>
      <c r="BG13" s="779"/>
      <c r="BH13" s="780"/>
      <c r="BI13" s="569"/>
      <c r="BJ13" s="570"/>
      <c r="BK13" s="570"/>
      <c r="BL13" s="570"/>
      <c r="BM13" s="570"/>
      <c r="BN13" s="570"/>
      <c r="BO13" s="570"/>
      <c r="BP13" s="570"/>
      <c r="BQ13" s="570"/>
      <c r="BR13" s="570"/>
      <c r="BS13" s="570"/>
      <c r="BT13" s="570"/>
      <c r="BU13" s="570"/>
      <c r="BV13" s="571"/>
      <c r="BW13" s="36"/>
    </row>
    <row r="14" spans="1:74" s="7" customFormat="1" ht="20.25" customHeight="1" thickBot="1">
      <c r="A14" s="594"/>
      <c r="B14" s="595"/>
      <c r="C14" s="626"/>
      <c r="D14" s="627"/>
      <c r="E14" s="627"/>
      <c r="F14" s="628"/>
      <c r="G14" s="783" t="s">
        <v>137</v>
      </c>
      <c r="H14" s="784"/>
      <c r="I14" s="784"/>
      <c r="J14" s="784"/>
      <c r="K14" s="784"/>
      <c r="L14" s="784"/>
      <c r="M14" s="784"/>
      <c r="N14" s="784"/>
      <c r="O14" s="784"/>
      <c r="P14" s="784"/>
      <c r="Q14" s="784"/>
      <c r="R14" s="784"/>
      <c r="S14" s="784"/>
      <c r="T14" s="784"/>
      <c r="U14" s="784"/>
      <c r="V14" s="784"/>
      <c r="W14" s="784"/>
      <c r="X14" s="784"/>
      <c r="Y14" s="784"/>
      <c r="Z14" s="784"/>
      <c r="AA14" s="785"/>
      <c r="AB14" s="631"/>
      <c r="AC14" s="632"/>
      <c r="AD14" s="632"/>
      <c r="AE14" s="632"/>
      <c r="AF14" s="632"/>
      <c r="AG14" s="633"/>
      <c r="AH14" s="786"/>
      <c r="AI14" s="787"/>
      <c r="AJ14" s="787"/>
      <c r="AK14" s="787"/>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8"/>
      <c r="BI14" s="572"/>
      <c r="BJ14" s="573"/>
      <c r="BK14" s="573"/>
      <c r="BL14" s="573"/>
      <c r="BM14" s="573"/>
      <c r="BN14" s="573"/>
      <c r="BO14" s="573"/>
      <c r="BP14" s="573"/>
      <c r="BQ14" s="573"/>
      <c r="BR14" s="573"/>
      <c r="BS14" s="573"/>
      <c r="BT14" s="573"/>
      <c r="BU14" s="573"/>
      <c r="BV14" s="574"/>
    </row>
    <row r="15" spans="1:74" s="3" customFormat="1" ht="5.25" customHeight="1" thickBot="1">
      <c r="A15" s="47"/>
      <c r="B15" s="47"/>
      <c r="C15" s="106"/>
      <c r="D15" s="106"/>
      <c r="E15" s="106"/>
      <c r="F15" s="106"/>
      <c r="G15" s="106"/>
      <c r="H15" s="106"/>
      <c r="I15" s="106"/>
      <c r="J15" s="106"/>
      <c r="K15" s="106"/>
      <c r="L15" s="106"/>
      <c r="M15" s="106"/>
      <c r="N15" s="106"/>
      <c r="O15" s="106"/>
      <c r="P15" s="106"/>
      <c r="Q15" s="106"/>
      <c r="R15" s="106"/>
      <c r="S15" s="106"/>
      <c r="T15" s="106"/>
      <c r="U15" s="106"/>
      <c r="V15" s="47"/>
      <c r="W15" s="47"/>
      <c r="X15" s="47"/>
      <c r="Y15" s="47"/>
      <c r="Z15" s="47"/>
      <c r="AA15" s="47"/>
      <c r="AB15" s="48"/>
      <c r="AC15" s="48"/>
      <c r="AD15" s="48"/>
      <c r="AE15" s="106"/>
      <c r="AF15" s="106"/>
      <c r="AG15" s="106"/>
      <c r="AH15" s="106"/>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row>
    <row r="16" spans="1:74" s="3" customFormat="1" ht="24.75" customHeight="1" thickBot="1">
      <c r="A16" s="700" t="s">
        <v>26</v>
      </c>
      <c r="B16" s="701"/>
      <c r="C16" s="706" t="s">
        <v>106</v>
      </c>
      <c r="D16" s="706"/>
      <c r="E16" s="706"/>
      <c r="F16" s="706"/>
      <c r="G16" s="706"/>
      <c r="H16" s="706"/>
      <c r="I16" s="706"/>
      <c r="J16" s="706"/>
      <c r="K16" s="706"/>
      <c r="L16" s="706" t="s">
        <v>107</v>
      </c>
      <c r="M16" s="706"/>
      <c r="N16" s="706"/>
      <c r="O16" s="706"/>
      <c r="P16" s="706"/>
      <c r="Q16" s="706"/>
      <c r="R16" s="706"/>
      <c r="S16" s="706"/>
      <c r="T16" s="706"/>
      <c r="U16" s="706" t="s">
        <v>29</v>
      </c>
      <c r="V16" s="706"/>
      <c r="W16" s="706"/>
      <c r="X16" s="706"/>
      <c r="Y16" s="706"/>
      <c r="Z16" s="706"/>
      <c r="AA16" s="706"/>
      <c r="AB16" s="706"/>
      <c r="AC16" s="706"/>
      <c r="AD16" s="706"/>
      <c r="AE16" s="634" t="s">
        <v>108</v>
      </c>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35"/>
      <c r="BB16" s="635"/>
      <c r="BC16" s="635"/>
      <c r="BD16" s="635"/>
      <c r="BE16" s="635"/>
      <c r="BF16" s="635"/>
      <c r="BG16" s="635"/>
      <c r="BH16" s="635"/>
      <c r="BI16" s="635"/>
      <c r="BJ16" s="635"/>
      <c r="BK16" s="635"/>
      <c r="BL16" s="635"/>
      <c r="BM16" s="635"/>
      <c r="BN16" s="635"/>
      <c r="BO16" s="635"/>
      <c r="BP16" s="635"/>
      <c r="BQ16" s="635"/>
      <c r="BR16" s="635"/>
      <c r="BS16" s="635"/>
      <c r="BT16" s="635"/>
      <c r="BU16" s="635"/>
      <c r="BV16" s="636"/>
    </row>
    <row r="17" spans="1:83" s="3" customFormat="1" ht="15.75" customHeight="1" thickTop="1">
      <c r="A17" s="702"/>
      <c r="B17" s="703"/>
      <c r="C17" s="637" t="s">
        <v>109</v>
      </c>
      <c r="D17" s="638"/>
      <c r="E17" s="638"/>
      <c r="F17" s="638"/>
      <c r="G17" s="638"/>
      <c r="H17" s="638"/>
      <c r="I17" s="638"/>
      <c r="J17" s="638"/>
      <c r="K17" s="639"/>
      <c r="L17" s="640"/>
      <c r="M17" s="641"/>
      <c r="N17" s="641"/>
      <c r="O17" s="641"/>
      <c r="P17" s="641"/>
      <c r="Q17" s="641"/>
      <c r="R17" s="641"/>
      <c r="S17" s="641"/>
      <c r="T17" s="642"/>
      <c r="U17" s="646"/>
      <c r="V17" s="647"/>
      <c r="W17" s="647"/>
      <c r="X17" s="647"/>
      <c r="Y17" s="647"/>
      <c r="Z17" s="647"/>
      <c r="AA17" s="647"/>
      <c r="AB17" s="647"/>
      <c r="AC17" s="648" t="s">
        <v>297</v>
      </c>
      <c r="AD17" s="649"/>
      <c r="AE17" s="38" t="s">
        <v>110</v>
      </c>
      <c r="AF17" s="113"/>
      <c r="AG17" s="113"/>
      <c r="AH17" s="113"/>
      <c r="AI17" s="113"/>
      <c r="AJ17" s="113"/>
      <c r="AK17" s="113"/>
      <c r="AL17" s="113"/>
      <c r="AM17" s="113"/>
      <c r="AN17" s="113"/>
      <c r="AO17" s="113"/>
      <c r="AP17" s="113"/>
      <c r="AQ17" s="113"/>
      <c r="AR17" s="113"/>
      <c r="AS17" s="115" t="s">
        <v>298</v>
      </c>
      <c r="AT17" s="789"/>
      <c r="AU17" s="789"/>
      <c r="AV17" s="789"/>
      <c r="AW17" s="789"/>
      <c r="AX17" s="113" t="s">
        <v>111</v>
      </c>
      <c r="AY17" s="113"/>
      <c r="AZ17" s="113"/>
      <c r="BA17" s="113"/>
      <c r="BB17" s="790">
        <f>ROUND(1.65*AT17,2)</f>
        <v>0</v>
      </c>
      <c r="BC17" s="790"/>
      <c r="BD17" s="790"/>
      <c r="BE17" s="790"/>
      <c r="BF17" s="790"/>
      <c r="BG17" s="790"/>
      <c r="BH17" s="113" t="s">
        <v>297</v>
      </c>
      <c r="BI17" s="113"/>
      <c r="BJ17" s="113" t="s">
        <v>299</v>
      </c>
      <c r="BK17" s="113"/>
      <c r="BL17" s="113"/>
      <c r="BM17" s="113"/>
      <c r="BN17" s="113"/>
      <c r="BO17" s="113"/>
      <c r="BP17" s="113"/>
      <c r="BQ17" s="113"/>
      <c r="BR17" s="113"/>
      <c r="BS17" s="113"/>
      <c r="BT17" s="113"/>
      <c r="BU17" s="113"/>
      <c r="BV17" s="39"/>
      <c r="BY17" s="465"/>
      <c r="BZ17" s="465"/>
      <c r="CA17" s="465"/>
      <c r="CB17" s="465"/>
      <c r="CE17" s="7"/>
    </row>
    <row r="18" spans="1:80" s="3" customFormat="1" ht="15.75" customHeight="1">
      <c r="A18" s="702"/>
      <c r="B18" s="703"/>
      <c r="C18" s="650" t="s">
        <v>28</v>
      </c>
      <c r="D18" s="650"/>
      <c r="E18" s="650"/>
      <c r="F18" s="650"/>
      <c r="G18" s="650"/>
      <c r="H18" s="650"/>
      <c r="I18" s="650"/>
      <c r="J18" s="650"/>
      <c r="K18" s="650"/>
      <c r="L18" s="643"/>
      <c r="M18" s="644"/>
      <c r="N18" s="644"/>
      <c r="O18" s="644"/>
      <c r="P18" s="644"/>
      <c r="Q18" s="644"/>
      <c r="R18" s="644"/>
      <c r="S18" s="644"/>
      <c r="T18" s="645"/>
      <c r="U18" s="651"/>
      <c r="V18" s="652"/>
      <c r="W18" s="652"/>
      <c r="X18" s="652"/>
      <c r="Y18" s="652"/>
      <c r="Z18" s="652"/>
      <c r="AA18" s="652"/>
      <c r="AB18" s="652"/>
      <c r="AC18" s="653" t="s">
        <v>297</v>
      </c>
      <c r="AD18" s="654"/>
      <c r="AE18" s="40" t="s">
        <v>112</v>
      </c>
      <c r="AF18" s="111"/>
      <c r="AG18" s="111"/>
      <c r="AH18" s="111"/>
      <c r="AI18" s="111"/>
      <c r="AJ18" s="111"/>
      <c r="AK18" s="111"/>
      <c r="AL18" s="111"/>
      <c r="AM18" s="111"/>
      <c r="AN18" s="111"/>
      <c r="AO18" s="111"/>
      <c r="AP18" s="111"/>
      <c r="AQ18" s="111"/>
      <c r="AR18" s="111"/>
      <c r="AS18" s="106" t="s">
        <v>298</v>
      </c>
      <c r="AT18" s="791"/>
      <c r="AU18" s="791"/>
      <c r="AV18" s="791"/>
      <c r="AW18" s="791"/>
      <c r="AX18" s="111" t="s">
        <v>111</v>
      </c>
      <c r="AY18" s="111"/>
      <c r="AZ18" s="111"/>
      <c r="BA18" s="111"/>
      <c r="BB18" s="792">
        <f>ROUND(3.3*AT18,2)</f>
        <v>0</v>
      </c>
      <c r="BC18" s="792"/>
      <c r="BD18" s="792"/>
      <c r="BE18" s="792"/>
      <c r="BF18" s="792"/>
      <c r="BG18" s="792"/>
      <c r="BH18" s="111" t="s">
        <v>297</v>
      </c>
      <c r="BI18" s="111"/>
      <c r="BJ18" s="111" t="s">
        <v>300</v>
      </c>
      <c r="BK18" s="111"/>
      <c r="BL18" s="111"/>
      <c r="BM18" s="111"/>
      <c r="BN18" s="111"/>
      <c r="BO18" s="111"/>
      <c r="BP18" s="111"/>
      <c r="BQ18" s="111"/>
      <c r="BR18" s="111"/>
      <c r="BS18" s="111"/>
      <c r="BT18" s="111"/>
      <c r="BU18" s="111"/>
      <c r="BV18" s="41"/>
      <c r="BY18" s="465"/>
      <c r="BZ18" s="465"/>
      <c r="CA18" s="465"/>
      <c r="CB18" s="465"/>
    </row>
    <row r="19" spans="1:74" s="3" customFormat="1" ht="15.75" customHeight="1">
      <c r="A19" s="702"/>
      <c r="B19" s="703"/>
      <c r="C19" s="650" t="s">
        <v>113</v>
      </c>
      <c r="D19" s="650"/>
      <c r="E19" s="650"/>
      <c r="F19" s="650"/>
      <c r="G19" s="650"/>
      <c r="H19" s="650"/>
      <c r="I19" s="650"/>
      <c r="J19" s="650"/>
      <c r="K19" s="650"/>
      <c r="L19" s="588" t="s">
        <v>114</v>
      </c>
      <c r="M19" s="588"/>
      <c r="N19" s="588"/>
      <c r="O19" s="588"/>
      <c r="P19" s="588"/>
      <c r="Q19" s="588"/>
      <c r="R19" s="588"/>
      <c r="S19" s="588"/>
      <c r="T19" s="588"/>
      <c r="U19" s="655"/>
      <c r="V19" s="656"/>
      <c r="W19" s="656"/>
      <c r="X19" s="656"/>
      <c r="Y19" s="656"/>
      <c r="Z19" s="656"/>
      <c r="AA19" s="656"/>
      <c r="AB19" s="656"/>
      <c r="AC19" s="657" t="s">
        <v>297</v>
      </c>
      <c r="AD19" s="658"/>
      <c r="AE19" s="40" t="s">
        <v>301</v>
      </c>
      <c r="AF19" s="111"/>
      <c r="AG19" s="111"/>
      <c r="AH19" s="111"/>
      <c r="AI19" s="111"/>
      <c r="AJ19" s="111"/>
      <c r="AK19" s="111"/>
      <c r="AL19" s="111"/>
      <c r="AM19" s="111"/>
      <c r="AN19" s="111"/>
      <c r="AO19" s="111"/>
      <c r="AP19" s="111"/>
      <c r="AQ19" s="111"/>
      <c r="AR19" s="111"/>
      <c r="AS19" s="106" t="s">
        <v>298</v>
      </c>
      <c r="AT19" s="791"/>
      <c r="AU19" s="791"/>
      <c r="AV19" s="791"/>
      <c r="AW19" s="791"/>
      <c r="AX19" s="111" t="s">
        <v>111</v>
      </c>
      <c r="AY19" s="111"/>
      <c r="AZ19" s="111"/>
      <c r="BA19" s="111"/>
      <c r="BB19" s="792">
        <f>ROUND(1.98*AT19,2)</f>
        <v>0</v>
      </c>
      <c r="BC19" s="792"/>
      <c r="BD19" s="792"/>
      <c r="BE19" s="792"/>
      <c r="BF19" s="792"/>
      <c r="BG19" s="792"/>
      <c r="BH19" s="111" t="s">
        <v>297</v>
      </c>
      <c r="BI19" s="111"/>
      <c r="BJ19" s="111" t="s">
        <v>302</v>
      </c>
      <c r="BK19" s="111"/>
      <c r="BL19" s="111"/>
      <c r="BM19" s="111"/>
      <c r="BN19" s="111"/>
      <c r="BO19" s="111"/>
      <c r="BP19" s="111"/>
      <c r="BQ19" s="111"/>
      <c r="BR19" s="111"/>
      <c r="BS19" s="111"/>
      <c r="BT19" s="111"/>
      <c r="BU19" s="111"/>
      <c r="BV19" s="41"/>
    </row>
    <row r="20" spans="1:74" s="3" customFormat="1" ht="15.75" customHeight="1">
      <c r="A20" s="702"/>
      <c r="B20" s="703"/>
      <c r="C20" s="659" t="s">
        <v>115</v>
      </c>
      <c r="D20" s="659"/>
      <c r="E20" s="659"/>
      <c r="F20" s="659"/>
      <c r="G20" s="659"/>
      <c r="H20" s="659"/>
      <c r="I20" s="659"/>
      <c r="J20" s="659"/>
      <c r="K20" s="659"/>
      <c r="L20" s="660"/>
      <c r="M20" s="661"/>
      <c r="N20" s="661"/>
      <c r="O20" s="661"/>
      <c r="P20" s="661"/>
      <c r="Q20" s="661"/>
      <c r="R20" s="661"/>
      <c r="S20" s="661"/>
      <c r="T20" s="662"/>
      <c r="U20" s="663"/>
      <c r="V20" s="664"/>
      <c r="W20" s="664"/>
      <c r="X20" s="664"/>
      <c r="Y20" s="664"/>
      <c r="Z20" s="664"/>
      <c r="AA20" s="664"/>
      <c r="AB20" s="664"/>
      <c r="AC20" s="665" t="s">
        <v>297</v>
      </c>
      <c r="AD20" s="666"/>
      <c r="AE20" s="40"/>
      <c r="AF20" s="111" t="s">
        <v>303</v>
      </c>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7"/>
      <c r="BO20" s="111"/>
      <c r="BP20" s="111"/>
      <c r="BQ20" s="111"/>
      <c r="BR20" s="111"/>
      <c r="BS20" s="111"/>
      <c r="BT20" s="111"/>
      <c r="BU20" s="111"/>
      <c r="BV20" s="41"/>
    </row>
    <row r="21" spans="1:74" s="3" customFormat="1" ht="15.75" customHeight="1">
      <c r="A21" s="702"/>
      <c r="B21" s="703"/>
      <c r="C21" s="793" t="s">
        <v>27</v>
      </c>
      <c r="D21" s="793"/>
      <c r="E21" s="793"/>
      <c r="F21" s="793"/>
      <c r="G21" s="793"/>
      <c r="H21" s="793"/>
      <c r="I21" s="793"/>
      <c r="J21" s="793"/>
      <c r="K21" s="793"/>
      <c r="L21" s="643"/>
      <c r="M21" s="644"/>
      <c r="N21" s="644"/>
      <c r="O21" s="644"/>
      <c r="P21" s="644"/>
      <c r="Q21" s="644"/>
      <c r="R21" s="644"/>
      <c r="S21" s="644"/>
      <c r="T21" s="645"/>
      <c r="U21" s="678"/>
      <c r="V21" s="679"/>
      <c r="W21" s="679"/>
      <c r="X21" s="679"/>
      <c r="Y21" s="679"/>
      <c r="Z21" s="679"/>
      <c r="AA21" s="679"/>
      <c r="AB21" s="679"/>
      <c r="AC21" s="680" t="s">
        <v>297</v>
      </c>
      <c r="AD21" s="681"/>
      <c r="AE21" s="40"/>
      <c r="AF21" s="111"/>
      <c r="AG21" s="570">
        <v>320</v>
      </c>
      <c r="AH21" s="570"/>
      <c r="AI21" s="111" t="s">
        <v>304</v>
      </c>
      <c r="AJ21" s="111"/>
      <c r="AK21" s="570">
        <v>100</v>
      </c>
      <c r="AL21" s="570"/>
      <c r="AM21" s="111" t="s">
        <v>305</v>
      </c>
      <c r="AN21" s="111"/>
      <c r="AO21" s="111" t="s">
        <v>306</v>
      </c>
      <c r="AP21" s="111"/>
      <c r="AQ21" s="111"/>
      <c r="AR21" s="111"/>
      <c r="AS21" s="794"/>
      <c r="AT21" s="794"/>
      <c r="AU21" s="111" t="s">
        <v>307</v>
      </c>
      <c r="AV21" s="111"/>
      <c r="AW21" s="111" t="s">
        <v>308</v>
      </c>
      <c r="AX21" s="111" t="s">
        <v>309</v>
      </c>
      <c r="AY21" s="795">
        <f>IF(AS21&gt;=2,AG21+AK21*(AS21-2),0)</f>
        <v>0</v>
      </c>
      <c r="AZ21" s="795"/>
      <c r="BA21" s="795"/>
      <c r="BB21" s="795"/>
      <c r="BC21" s="795"/>
      <c r="BD21" s="111" t="s">
        <v>310</v>
      </c>
      <c r="BE21" s="111"/>
      <c r="BF21" s="111"/>
      <c r="BG21" s="111"/>
      <c r="BH21" s="111"/>
      <c r="BI21" s="111"/>
      <c r="BJ21" s="111" t="s">
        <v>311</v>
      </c>
      <c r="BK21" s="111"/>
      <c r="BL21" s="111"/>
      <c r="BM21" s="111"/>
      <c r="BN21" s="111"/>
      <c r="BO21" s="111"/>
      <c r="BP21" s="111"/>
      <c r="BQ21" s="111"/>
      <c r="BR21" s="111"/>
      <c r="BS21" s="111"/>
      <c r="BT21" s="111"/>
      <c r="BU21" s="111"/>
      <c r="BV21" s="41"/>
    </row>
    <row r="22" spans="1:74" s="3" customFormat="1" ht="15.75" customHeight="1">
      <c r="A22" s="702"/>
      <c r="B22" s="703"/>
      <c r="C22" s="650" t="s">
        <v>113</v>
      </c>
      <c r="D22" s="650"/>
      <c r="E22" s="650"/>
      <c r="F22" s="650"/>
      <c r="G22" s="650"/>
      <c r="H22" s="650"/>
      <c r="I22" s="650"/>
      <c r="J22" s="650"/>
      <c r="K22" s="650"/>
      <c r="L22" s="588" t="s">
        <v>114</v>
      </c>
      <c r="M22" s="588"/>
      <c r="N22" s="588"/>
      <c r="O22" s="588"/>
      <c r="P22" s="588"/>
      <c r="Q22" s="588"/>
      <c r="R22" s="588"/>
      <c r="S22" s="588"/>
      <c r="T22" s="588"/>
      <c r="U22" s="655"/>
      <c r="V22" s="656"/>
      <c r="W22" s="656"/>
      <c r="X22" s="656"/>
      <c r="Y22" s="656"/>
      <c r="Z22" s="656"/>
      <c r="AA22" s="656"/>
      <c r="AB22" s="656"/>
      <c r="AC22" s="657" t="s">
        <v>297</v>
      </c>
      <c r="AD22" s="658"/>
      <c r="AE22" s="40" t="s">
        <v>312</v>
      </c>
      <c r="BN22" s="111"/>
      <c r="BO22" s="111"/>
      <c r="BP22" s="111"/>
      <c r="BQ22" s="111"/>
      <c r="BR22" s="111"/>
      <c r="BS22" s="111"/>
      <c r="BT22" s="111"/>
      <c r="BU22" s="111"/>
      <c r="BV22" s="41"/>
    </row>
    <row r="23" spans="1:74" s="3" customFormat="1" ht="15.75" customHeight="1">
      <c r="A23" s="702"/>
      <c r="B23" s="703"/>
      <c r="C23" s="667" t="s">
        <v>24</v>
      </c>
      <c r="D23" s="667"/>
      <c r="E23" s="667"/>
      <c r="F23" s="667"/>
      <c r="G23" s="667"/>
      <c r="H23" s="667"/>
      <c r="I23" s="667"/>
      <c r="J23" s="667"/>
      <c r="K23" s="667"/>
      <c r="L23" s="667" t="s">
        <v>114</v>
      </c>
      <c r="M23" s="667"/>
      <c r="N23" s="667"/>
      <c r="O23" s="667"/>
      <c r="P23" s="667"/>
      <c r="Q23" s="667"/>
      <c r="R23" s="667"/>
      <c r="S23" s="667"/>
      <c r="T23" s="667"/>
      <c r="U23" s="668"/>
      <c r="V23" s="669"/>
      <c r="W23" s="669"/>
      <c r="X23" s="669"/>
      <c r="Y23" s="669"/>
      <c r="Z23" s="669"/>
      <c r="AA23" s="669"/>
      <c r="AB23" s="669"/>
      <c r="AC23" s="670" t="s">
        <v>313</v>
      </c>
      <c r="AD23" s="671"/>
      <c r="AE23" s="111" t="s">
        <v>314</v>
      </c>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41"/>
    </row>
    <row r="24" spans="1:74" s="3" customFormat="1" ht="15.75" customHeight="1">
      <c r="A24" s="702"/>
      <c r="B24" s="703"/>
      <c r="C24" s="672" t="s">
        <v>23</v>
      </c>
      <c r="D24" s="672"/>
      <c r="E24" s="672"/>
      <c r="F24" s="672"/>
      <c r="G24" s="672"/>
      <c r="H24" s="672"/>
      <c r="I24" s="672"/>
      <c r="J24" s="672"/>
      <c r="K24" s="672"/>
      <c r="L24" s="672" t="s">
        <v>114</v>
      </c>
      <c r="M24" s="672"/>
      <c r="N24" s="672"/>
      <c r="O24" s="672"/>
      <c r="P24" s="672"/>
      <c r="Q24" s="672"/>
      <c r="R24" s="672"/>
      <c r="S24" s="672"/>
      <c r="T24" s="672"/>
      <c r="U24" s="673"/>
      <c r="V24" s="674"/>
      <c r="W24" s="674"/>
      <c r="X24" s="674"/>
      <c r="Y24" s="674"/>
      <c r="Z24" s="674"/>
      <c r="AA24" s="674"/>
      <c r="AB24" s="674"/>
      <c r="AC24" s="675" t="s">
        <v>313</v>
      </c>
      <c r="AD24" s="676"/>
      <c r="AE24" s="40"/>
      <c r="AF24" s="111"/>
      <c r="AG24" s="111" t="s">
        <v>315</v>
      </c>
      <c r="AH24" s="111"/>
      <c r="AI24" s="111"/>
      <c r="AJ24" s="111"/>
      <c r="AK24" s="111"/>
      <c r="AL24" s="111"/>
      <c r="AM24" s="111"/>
      <c r="AN24" s="111"/>
      <c r="AO24" s="111"/>
      <c r="AP24" s="111"/>
      <c r="AQ24" s="111"/>
      <c r="AR24" s="111"/>
      <c r="AS24" s="796">
        <f>BB18+BB19+AY21</f>
        <v>0</v>
      </c>
      <c r="AT24" s="796"/>
      <c r="AU24" s="796"/>
      <c r="AV24" s="796"/>
      <c r="AW24" s="796"/>
      <c r="AX24" s="796"/>
      <c r="AY24" s="111" t="s">
        <v>313</v>
      </c>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41"/>
    </row>
    <row r="25" spans="1:74" s="3" customFormat="1" ht="15.75" customHeight="1">
      <c r="A25" s="702"/>
      <c r="B25" s="703"/>
      <c r="C25" s="672" t="s">
        <v>22</v>
      </c>
      <c r="D25" s="672"/>
      <c r="E25" s="672"/>
      <c r="F25" s="672"/>
      <c r="G25" s="672"/>
      <c r="H25" s="672"/>
      <c r="I25" s="672"/>
      <c r="J25" s="672"/>
      <c r="K25" s="672"/>
      <c r="L25" s="672" t="s">
        <v>114</v>
      </c>
      <c r="M25" s="672"/>
      <c r="N25" s="672"/>
      <c r="O25" s="672"/>
      <c r="P25" s="672"/>
      <c r="Q25" s="672"/>
      <c r="R25" s="672"/>
      <c r="S25" s="672"/>
      <c r="T25" s="672"/>
      <c r="U25" s="673"/>
      <c r="V25" s="674"/>
      <c r="W25" s="674"/>
      <c r="X25" s="674"/>
      <c r="Y25" s="674"/>
      <c r="Z25" s="674"/>
      <c r="AA25" s="674"/>
      <c r="AB25" s="674"/>
      <c r="AC25" s="675" t="s">
        <v>313</v>
      </c>
      <c r="AD25" s="676"/>
      <c r="AE25" s="40" t="s">
        <v>316</v>
      </c>
      <c r="AF25" s="111"/>
      <c r="AG25" s="111" t="s">
        <v>317</v>
      </c>
      <c r="AH25" s="111"/>
      <c r="AI25" s="111"/>
      <c r="AJ25" s="111"/>
      <c r="AK25" s="111"/>
      <c r="AL25" s="111"/>
      <c r="AM25" s="111" t="s">
        <v>318</v>
      </c>
      <c r="AN25" s="111"/>
      <c r="AO25" s="111"/>
      <c r="AP25" s="111"/>
      <c r="AQ25" s="111"/>
      <c r="AR25" s="111"/>
      <c r="AS25" s="796">
        <f>AY21</f>
        <v>0</v>
      </c>
      <c r="AT25" s="796"/>
      <c r="AU25" s="796"/>
      <c r="AV25" s="796"/>
      <c r="AW25" s="796"/>
      <c r="AX25" s="796"/>
      <c r="AY25" s="111" t="s">
        <v>297</v>
      </c>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41"/>
    </row>
    <row r="26" spans="1:74" s="3" customFormat="1" ht="15.75" customHeight="1">
      <c r="A26" s="702"/>
      <c r="B26" s="703"/>
      <c r="C26" s="650" t="s">
        <v>116</v>
      </c>
      <c r="D26" s="650"/>
      <c r="E26" s="650"/>
      <c r="F26" s="650"/>
      <c r="G26" s="650"/>
      <c r="H26" s="650"/>
      <c r="I26" s="650"/>
      <c r="J26" s="650"/>
      <c r="K26" s="650"/>
      <c r="L26" s="677"/>
      <c r="M26" s="677"/>
      <c r="N26" s="677"/>
      <c r="O26" s="677"/>
      <c r="P26" s="677"/>
      <c r="Q26" s="677"/>
      <c r="R26" s="677"/>
      <c r="S26" s="677"/>
      <c r="T26" s="677"/>
      <c r="U26" s="678"/>
      <c r="V26" s="679"/>
      <c r="W26" s="679"/>
      <c r="X26" s="679"/>
      <c r="Y26" s="679"/>
      <c r="Z26" s="679"/>
      <c r="AA26" s="679"/>
      <c r="AB26" s="679"/>
      <c r="AC26" s="680" t="s">
        <v>297</v>
      </c>
      <c r="AD26" s="681"/>
      <c r="AE26" s="125"/>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42"/>
      <c r="BT26" s="42"/>
      <c r="BU26" s="42"/>
      <c r="BV26" s="43"/>
    </row>
    <row r="27" spans="1:74" s="3" customFormat="1" ht="15.75" customHeight="1">
      <c r="A27" s="702"/>
      <c r="B27" s="703"/>
      <c r="C27" s="682" t="s">
        <v>156</v>
      </c>
      <c r="D27" s="683"/>
      <c r="E27" s="683"/>
      <c r="F27" s="683"/>
      <c r="G27" s="683"/>
      <c r="H27" s="683"/>
      <c r="I27" s="683"/>
      <c r="J27" s="683"/>
      <c r="K27" s="683"/>
      <c r="L27" s="683"/>
      <c r="M27" s="683"/>
      <c r="N27" s="683"/>
      <c r="O27" s="683"/>
      <c r="P27" s="683"/>
      <c r="Q27" s="683"/>
      <c r="R27" s="683"/>
      <c r="S27" s="683"/>
      <c r="T27" s="684"/>
      <c r="U27" s="668"/>
      <c r="V27" s="669"/>
      <c r="W27" s="669"/>
      <c r="X27" s="669"/>
      <c r="Y27" s="669"/>
      <c r="Z27" s="669"/>
      <c r="AA27" s="669"/>
      <c r="AB27" s="669"/>
      <c r="AC27" s="670" t="s">
        <v>297</v>
      </c>
      <c r="AD27" s="671"/>
      <c r="AE27" s="40" t="s">
        <v>319</v>
      </c>
      <c r="BF27" s="111"/>
      <c r="BG27" s="111"/>
      <c r="BH27" s="111"/>
      <c r="BI27" s="111"/>
      <c r="BJ27" s="111"/>
      <c r="BK27" s="111"/>
      <c r="BL27" s="111"/>
      <c r="BM27" s="111"/>
      <c r="BN27" s="111"/>
      <c r="BO27" s="111"/>
      <c r="BP27" s="111"/>
      <c r="BQ27" s="111"/>
      <c r="BR27" s="111"/>
      <c r="BS27" s="111"/>
      <c r="BT27" s="111"/>
      <c r="BU27" s="111"/>
      <c r="BV27" s="41"/>
    </row>
    <row r="28" spans="1:74" s="3" customFormat="1" ht="15.75" customHeight="1">
      <c r="A28" s="702"/>
      <c r="B28" s="703"/>
      <c r="C28" s="797" t="s">
        <v>320</v>
      </c>
      <c r="D28" s="798"/>
      <c r="E28" s="798"/>
      <c r="F28" s="798"/>
      <c r="G28" s="798"/>
      <c r="H28" s="798"/>
      <c r="I28" s="798"/>
      <c r="J28" s="798"/>
      <c r="K28" s="798"/>
      <c r="L28" s="798"/>
      <c r="M28" s="798"/>
      <c r="N28" s="798"/>
      <c r="O28" s="798"/>
      <c r="P28" s="798"/>
      <c r="Q28" s="798"/>
      <c r="R28" s="798"/>
      <c r="S28" s="798"/>
      <c r="T28" s="799"/>
      <c r="U28" s="800"/>
      <c r="V28" s="801"/>
      <c r="W28" s="801"/>
      <c r="X28" s="801"/>
      <c r="Y28" s="801"/>
      <c r="Z28" s="801"/>
      <c r="AA28" s="801"/>
      <c r="AB28" s="801"/>
      <c r="AC28" s="802" t="s">
        <v>297</v>
      </c>
      <c r="AD28" s="803"/>
      <c r="AE28" s="40"/>
      <c r="AF28" s="111" t="s">
        <v>321</v>
      </c>
      <c r="AG28" s="111"/>
      <c r="AH28" s="111"/>
      <c r="AI28" s="111"/>
      <c r="AJ28" s="111"/>
      <c r="AK28" s="111"/>
      <c r="AL28" s="111"/>
      <c r="AM28" s="111"/>
      <c r="AN28" s="111"/>
      <c r="AO28" s="111"/>
      <c r="AP28" s="111"/>
      <c r="AQ28" s="111"/>
      <c r="AR28" s="114"/>
      <c r="AS28" s="114" t="s">
        <v>322</v>
      </c>
      <c r="AT28" s="804"/>
      <c r="AU28" s="804"/>
      <c r="AV28" s="804"/>
      <c r="AW28" s="114" t="s">
        <v>323</v>
      </c>
      <c r="AX28" s="114"/>
      <c r="AY28" s="805" t="s">
        <v>324</v>
      </c>
      <c r="AZ28" s="114"/>
      <c r="BA28" s="792">
        <f>ROUND(3.3*AT28,2)</f>
        <v>0</v>
      </c>
      <c r="BB28" s="792"/>
      <c r="BC28" s="792"/>
      <c r="BD28" s="792"/>
      <c r="BE28" s="792"/>
      <c r="BF28" s="792"/>
      <c r="BG28" s="111" t="s">
        <v>297</v>
      </c>
      <c r="BH28" s="114"/>
      <c r="BI28" s="111"/>
      <c r="BJ28" s="114" t="s">
        <v>325</v>
      </c>
      <c r="BK28" s="114"/>
      <c r="BL28" s="114"/>
      <c r="BM28" s="114"/>
      <c r="BN28" s="114"/>
      <c r="BO28" s="114"/>
      <c r="BP28" s="114"/>
      <c r="BQ28" s="111"/>
      <c r="BR28" s="111"/>
      <c r="BS28" s="111"/>
      <c r="BT28" s="111"/>
      <c r="BU28" s="111"/>
      <c r="BV28" s="41"/>
    </row>
    <row r="29" spans="1:74" s="3" customFormat="1" ht="15.75" customHeight="1">
      <c r="A29" s="702"/>
      <c r="B29" s="703"/>
      <c r="C29" s="806"/>
      <c r="D29" s="807"/>
      <c r="E29" s="807"/>
      <c r="F29" s="807"/>
      <c r="G29" s="807"/>
      <c r="H29" s="807"/>
      <c r="I29" s="807"/>
      <c r="J29" s="807"/>
      <c r="K29" s="807"/>
      <c r="L29" s="807"/>
      <c r="M29" s="807"/>
      <c r="N29" s="807"/>
      <c r="O29" s="807"/>
      <c r="P29" s="807"/>
      <c r="Q29" s="807"/>
      <c r="R29" s="807"/>
      <c r="S29" s="807"/>
      <c r="T29" s="808"/>
      <c r="U29" s="809"/>
      <c r="V29" s="810"/>
      <c r="W29" s="810"/>
      <c r="X29" s="810"/>
      <c r="Y29" s="810"/>
      <c r="Z29" s="810"/>
      <c r="AA29" s="810"/>
      <c r="AB29" s="810"/>
      <c r="AC29" s="811"/>
      <c r="AD29" s="812"/>
      <c r="AE29" s="40"/>
      <c r="AF29" s="111" t="s">
        <v>326</v>
      </c>
      <c r="AG29" s="111"/>
      <c r="AH29" s="111"/>
      <c r="AI29" s="111"/>
      <c r="AJ29" s="111"/>
      <c r="AK29" s="111"/>
      <c r="AL29" s="111"/>
      <c r="AM29" s="111"/>
      <c r="AN29" s="111"/>
      <c r="AO29" s="111"/>
      <c r="AP29" s="111"/>
      <c r="AQ29" s="111"/>
      <c r="AR29" s="114"/>
      <c r="AS29" s="114" t="s">
        <v>322</v>
      </c>
      <c r="AT29" s="804"/>
      <c r="AU29" s="804"/>
      <c r="AV29" s="804"/>
      <c r="AW29" s="114" t="s">
        <v>323</v>
      </c>
      <c r="AX29" s="114"/>
      <c r="AY29" s="805" t="s">
        <v>324</v>
      </c>
      <c r="AZ29" s="114"/>
      <c r="BA29" s="792">
        <f>ROUND(3.3*AT29,2)</f>
        <v>0</v>
      </c>
      <c r="BB29" s="792"/>
      <c r="BC29" s="792"/>
      <c r="BD29" s="792"/>
      <c r="BE29" s="792"/>
      <c r="BF29" s="792"/>
      <c r="BG29" s="111" t="s">
        <v>297</v>
      </c>
      <c r="BH29" s="114"/>
      <c r="BI29" s="111"/>
      <c r="BJ29" s="114" t="s">
        <v>327</v>
      </c>
      <c r="BK29" s="114"/>
      <c r="BL29" s="114"/>
      <c r="BM29" s="114"/>
      <c r="BN29" s="114"/>
      <c r="BO29" s="114"/>
      <c r="BP29" s="111"/>
      <c r="BQ29" s="111"/>
      <c r="BR29" s="111"/>
      <c r="BS29" s="111"/>
      <c r="BT29" s="111"/>
      <c r="BU29" s="111"/>
      <c r="BV29" s="41"/>
    </row>
    <row r="30" spans="1:101" s="3" customFormat="1" ht="15.75" customHeight="1">
      <c r="A30" s="702"/>
      <c r="B30" s="703"/>
      <c r="C30" s="687" t="s">
        <v>117</v>
      </c>
      <c r="D30" s="685"/>
      <c r="E30" s="685"/>
      <c r="F30" s="685"/>
      <c r="G30" s="685"/>
      <c r="H30" s="685"/>
      <c r="I30" s="685"/>
      <c r="J30" s="685"/>
      <c r="K30" s="685"/>
      <c r="L30" s="685"/>
      <c r="M30" s="685"/>
      <c r="N30" s="685"/>
      <c r="O30" s="685"/>
      <c r="P30" s="685"/>
      <c r="Q30" s="685"/>
      <c r="R30" s="685"/>
      <c r="S30" s="685"/>
      <c r="T30" s="686"/>
      <c r="U30" s="673"/>
      <c r="V30" s="674"/>
      <c r="W30" s="674"/>
      <c r="X30" s="674"/>
      <c r="Y30" s="674"/>
      <c r="Z30" s="674"/>
      <c r="AA30" s="674"/>
      <c r="AB30" s="674"/>
      <c r="AC30" s="675" t="s">
        <v>297</v>
      </c>
      <c r="AD30" s="676"/>
      <c r="AE30" s="40"/>
      <c r="AF30" s="111" t="s">
        <v>328</v>
      </c>
      <c r="AG30" s="111"/>
      <c r="AH30" s="111"/>
      <c r="AI30" s="111"/>
      <c r="AJ30" s="111"/>
      <c r="AK30" s="111"/>
      <c r="AL30" s="111"/>
      <c r="AM30" s="111"/>
      <c r="AN30" s="111"/>
      <c r="AO30" s="111"/>
      <c r="AP30" s="111"/>
      <c r="AQ30" s="111"/>
      <c r="AR30" s="114"/>
      <c r="AS30" s="114" t="s">
        <v>322</v>
      </c>
      <c r="AT30" s="804"/>
      <c r="AU30" s="804"/>
      <c r="AV30" s="804"/>
      <c r="AW30" s="114" t="s">
        <v>323</v>
      </c>
      <c r="AX30" s="114"/>
      <c r="AY30" s="805" t="s">
        <v>324</v>
      </c>
      <c r="AZ30" s="114"/>
      <c r="BA30" s="792">
        <f>ROUND(3.3*AT30,2)</f>
        <v>0</v>
      </c>
      <c r="BB30" s="792"/>
      <c r="BC30" s="792"/>
      <c r="BD30" s="792"/>
      <c r="BE30" s="792"/>
      <c r="BF30" s="792"/>
      <c r="BG30" s="111" t="s">
        <v>297</v>
      </c>
      <c r="BH30" s="114"/>
      <c r="BI30" s="111"/>
      <c r="BJ30" s="114" t="s">
        <v>329</v>
      </c>
      <c r="BK30" s="114"/>
      <c r="BL30" s="114"/>
      <c r="BM30" s="114"/>
      <c r="BN30" s="114"/>
      <c r="BO30" s="114"/>
      <c r="BP30" s="111"/>
      <c r="BQ30" s="111"/>
      <c r="BR30" s="111"/>
      <c r="BS30" s="111"/>
      <c r="BT30" s="111"/>
      <c r="BU30" s="111"/>
      <c r="BV30" s="41"/>
      <c r="CW30" s="111"/>
    </row>
    <row r="31" spans="1:101" s="3" customFormat="1" ht="15.75" customHeight="1">
      <c r="A31" s="702"/>
      <c r="B31" s="703"/>
      <c r="C31" s="688" t="s">
        <v>140</v>
      </c>
      <c r="D31" s="689"/>
      <c r="E31" s="689"/>
      <c r="F31" s="689"/>
      <c r="G31" s="689"/>
      <c r="H31" s="689"/>
      <c r="I31" s="689"/>
      <c r="J31" s="689"/>
      <c r="K31" s="689"/>
      <c r="L31" s="689"/>
      <c r="M31" s="689"/>
      <c r="N31" s="689"/>
      <c r="O31" s="689"/>
      <c r="P31" s="689"/>
      <c r="Q31" s="689"/>
      <c r="R31" s="689"/>
      <c r="S31" s="689"/>
      <c r="T31" s="690"/>
      <c r="U31" s="673"/>
      <c r="V31" s="674"/>
      <c r="W31" s="674"/>
      <c r="X31" s="674"/>
      <c r="Y31" s="674"/>
      <c r="Z31" s="674"/>
      <c r="AA31" s="674"/>
      <c r="AB31" s="674"/>
      <c r="AC31" s="675" t="s">
        <v>297</v>
      </c>
      <c r="AD31" s="676"/>
      <c r="AE31" s="40"/>
      <c r="AF31" s="111" t="s">
        <v>330</v>
      </c>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Q31" s="111"/>
      <c r="BR31" s="111"/>
      <c r="BS31" s="111"/>
      <c r="BT31" s="111"/>
      <c r="BU31" s="111"/>
      <c r="BV31" s="41"/>
      <c r="CW31" s="111"/>
    </row>
    <row r="32" spans="1:101" s="3" customFormat="1" ht="15.75" customHeight="1">
      <c r="A32" s="702"/>
      <c r="B32" s="703"/>
      <c r="C32" s="813"/>
      <c r="D32" s="814"/>
      <c r="E32" s="814"/>
      <c r="F32" s="814"/>
      <c r="G32" s="814"/>
      <c r="H32" s="814"/>
      <c r="I32" s="814"/>
      <c r="J32" s="814"/>
      <c r="K32" s="814"/>
      <c r="L32" s="814"/>
      <c r="M32" s="814"/>
      <c r="N32" s="814"/>
      <c r="O32" s="814"/>
      <c r="P32" s="814"/>
      <c r="Q32" s="814"/>
      <c r="R32" s="814"/>
      <c r="S32" s="814"/>
      <c r="T32" s="815"/>
      <c r="U32" s="816"/>
      <c r="V32" s="817"/>
      <c r="W32" s="817"/>
      <c r="X32" s="817"/>
      <c r="Y32" s="817"/>
      <c r="Z32" s="817"/>
      <c r="AA32" s="817"/>
      <c r="AB32" s="817"/>
      <c r="AC32" s="818"/>
      <c r="AD32" s="819"/>
      <c r="AE32" s="44"/>
      <c r="AF32" s="111"/>
      <c r="AG32" s="570">
        <v>400</v>
      </c>
      <c r="AH32" s="570"/>
      <c r="AI32" s="111" t="s">
        <v>304</v>
      </c>
      <c r="AJ32" s="111"/>
      <c r="AK32" s="570">
        <v>80</v>
      </c>
      <c r="AL32" s="570"/>
      <c r="AM32" s="111" t="s">
        <v>305</v>
      </c>
      <c r="AN32" s="111"/>
      <c r="AO32" s="111" t="s">
        <v>306</v>
      </c>
      <c r="AP32" s="111"/>
      <c r="AQ32" s="111"/>
      <c r="AR32" s="111"/>
      <c r="AS32" s="794"/>
      <c r="AT32" s="794"/>
      <c r="AU32" s="570">
        <v>-3</v>
      </c>
      <c r="AV32" s="570"/>
      <c r="AW32" s="111" t="s">
        <v>308</v>
      </c>
      <c r="AX32" s="111" t="s">
        <v>309</v>
      </c>
      <c r="AY32" s="820">
        <f>IF(AS32&gt;=2,AG32+AK32*(AS32-3),0)</f>
        <v>0</v>
      </c>
      <c r="AZ32" s="820"/>
      <c r="BA32" s="820"/>
      <c r="BB32" s="820"/>
      <c r="BC32" s="820"/>
      <c r="BD32" s="111" t="s">
        <v>310</v>
      </c>
      <c r="BJ32" s="3" t="s">
        <v>331</v>
      </c>
      <c r="BQ32" s="111"/>
      <c r="BR32" s="111"/>
      <c r="BS32" s="111"/>
      <c r="BT32" s="111"/>
      <c r="BU32" s="111"/>
      <c r="BV32" s="41"/>
      <c r="CW32" s="111"/>
    </row>
    <row r="33" spans="1:74" s="3" customFormat="1" ht="15.75" customHeight="1" thickBot="1">
      <c r="A33" s="702"/>
      <c r="B33" s="703"/>
      <c r="C33" s="821"/>
      <c r="D33" s="822"/>
      <c r="E33" s="822"/>
      <c r="F33" s="822"/>
      <c r="G33" s="822"/>
      <c r="H33" s="822"/>
      <c r="I33" s="822"/>
      <c r="J33" s="822"/>
      <c r="K33" s="822"/>
      <c r="L33" s="822"/>
      <c r="M33" s="822"/>
      <c r="N33" s="822"/>
      <c r="O33" s="822"/>
      <c r="P33" s="822"/>
      <c r="Q33" s="822"/>
      <c r="R33" s="822"/>
      <c r="S33" s="822"/>
      <c r="T33" s="823"/>
      <c r="U33" s="824"/>
      <c r="V33" s="825"/>
      <c r="W33" s="825"/>
      <c r="X33" s="825"/>
      <c r="Y33" s="825"/>
      <c r="Z33" s="825"/>
      <c r="AA33" s="825"/>
      <c r="AB33" s="825"/>
      <c r="AC33" s="802" t="s">
        <v>297</v>
      </c>
      <c r="AD33" s="803"/>
      <c r="BQ33" s="45"/>
      <c r="BR33" s="45"/>
      <c r="BS33" s="45"/>
      <c r="BT33" s="45"/>
      <c r="BU33" s="45"/>
      <c r="BV33" s="46"/>
    </row>
    <row r="34" spans="1:74" s="3" customFormat="1" ht="15.75" customHeight="1" thickBot="1">
      <c r="A34" s="702"/>
      <c r="B34" s="703"/>
      <c r="C34" s="826" t="s">
        <v>332</v>
      </c>
      <c r="D34" s="827"/>
      <c r="E34" s="827"/>
      <c r="F34" s="827"/>
      <c r="G34" s="827"/>
      <c r="H34" s="827"/>
      <c r="I34" s="827"/>
      <c r="J34" s="827"/>
      <c r="K34" s="827"/>
      <c r="L34" s="827"/>
      <c r="M34" s="827"/>
      <c r="N34" s="827"/>
      <c r="O34" s="827"/>
      <c r="P34" s="827"/>
      <c r="Q34" s="827"/>
      <c r="R34" s="827"/>
      <c r="S34" s="827"/>
      <c r="T34" s="828"/>
      <c r="U34" s="829"/>
      <c r="V34" s="830"/>
      <c r="W34" s="830"/>
      <c r="X34" s="830"/>
      <c r="Y34" s="830"/>
      <c r="Z34" s="830"/>
      <c r="AA34" s="830"/>
      <c r="AB34" s="830"/>
      <c r="AC34" s="831" t="s">
        <v>297</v>
      </c>
      <c r="AD34" s="832"/>
      <c r="AE34" s="40"/>
      <c r="AF34" s="111"/>
      <c r="AG34" s="111" t="s">
        <v>333</v>
      </c>
      <c r="AH34" s="111"/>
      <c r="AI34" s="111"/>
      <c r="AJ34" s="111"/>
      <c r="AK34" s="111"/>
      <c r="AL34" s="111"/>
      <c r="AM34" s="111"/>
      <c r="AN34" s="111"/>
      <c r="AO34" s="111"/>
      <c r="AP34" s="111"/>
      <c r="AQ34" s="111"/>
      <c r="AR34" s="111"/>
      <c r="AS34" s="111"/>
      <c r="AT34" s="111"/>
      <c r="AU34" s="111"/>
      <c r="AV34" s="111"/>
      <c r="AW34" s="111"/>
      <c r="AX34" s="111"/>
      <c r="AY34" s="111"/>
      <c r="AZ34" s="833">
        <f>MAX(AY32,BA28)</f>
        <v>0</v>
      </c>
      <c r="BA34" s="833"/>
      <c r="BB34" s="833"/>
      <c r="BC34" s="833"/>
      <c r="BD34" s="833"/>
      <c r="BE34" s="834" t="s">
        <v>334</v>
      </c>
      <c r="BG34" s="45"/>
      <c r="BH34" s="833">
        <f>BA30</f>
        <v>0</v>
      </c>
      <c r="BI34" s="833"/>
      <c r="BJ34" s="833"/>
      <c r="BK34" s="833"/>
      <c r="BL34" s="833"/>
      <c r="BM34" s="3" t="s">
        <v>324</v>
      </c>
      <c r="BN34" s="45"/>
      <c r="BO34" s="833">
        <f>AZ34+BH34</f>
        <v>0</v>
      </c>
      <c r="BP34" s="833"/>
      <c r="BQ34" s="833"/>
      <c r="BR34" s="833"/>
      <c r="BS34" s="833"/>
      <c r="BT34" s="45" t="s">
        <v>310</v>
      </c>
      <c r="BU34" s="45"/>
      <c r="BV34" s="46"/>
    </row>
    <row r="35" spans="1:74" s="3" customFormat="1" ht="15.75" customHeight="1" thickBot="1">
      <c r="A35" s="704"/>
      <c r="B35" s="705"/>
      <c r="C35" s="633" t="s">
        <v>335</v>
      </c>
      <c r="D35" s="691"/>
      <c r="E35" s="691"/>
      <c r="F35" s="691"/>
      <c r="G35" s="691"/>
      <c r="H35" s="691"/>
      <c r="I35" s="691"/>
      <c r="J35" s="691"/>
      <c r="K35" s="691"/>
      <c r="L35" s="691"/>
      <c r="M35" s="691"/>
      <c r="N35" s="691"/>
      <c r="O35" s="691"/>
      <c r="P35" s="691"/>
      <c r="Q35" s="691"/>
      <c r="R35" s="691"/>
      <c r="S35" s="691"/>
      <c r="T35" s="692"/>
      <c r="U35" s="693"/>
      <c r="V35" s="694"/>
      <c r="W35" s="694"/>
      <c r="X35" s="694"/>
      <c r="Y35" s="694"/>
      <c r="Z35" s="694"/>
      <c r="AA35" s="694"/>
      <c r="AB35" s="694"/>
      <c r="AC35" s="695" t="s">
        <v>297</v>
      </c>
      <c r="AD35" s="696"/>
      <c r="AE35" s="63"/>
      <c r="AF35" s="64"/>
      <c r="AG35" s="64" t="s">
        <v>336</v>
      </c>
      <c r="AH35" s="64"/>
      <c r="AI35" s="64"/>
      <c r="AJ35" s="64"/>
      <c r="AK35" s="64"/>
      <c r="AL35" s="64"/>
      <c r="AM35" s="64"/>
      <c r="AN35" s="64"/>
      <c r="AO35" s="64"/>
      <c r="AP35" s="64"/>
      <c r="AQ35" s="64"/>
      <c r="AR35" s="64"/>
      <c r="AS35" s="64"/>
      <c r="AT35" s="64"/>
      <c r="AU35" s="64"/>
      <c r="AV35" s="64"/>
      <c r="AW35" s="64"/>
      <c r="AX35" s="64"/>
      <c r="AY35" s="64"/>
      <c r="AZ35" s="64"/>
      <c r="BA35" s="835" t="s">
        <v>337</v>
      </c>
      <c r="BB35" s="836"/>
      <c r="BC35" s="836"/>
      <c r="BD35" s="837"/>
      <c r="BE35" s="838">
        <f>AY32+BA30</f>
        <v>0</v>
      </c>
      <c r="BF35" s="838"/>
      <c r="BG35" s="838"/>
      <c r="BH35" s="838"/>
      <c r="BI35" s="838"/>
      <c r="BJ35" s="64" t="s">
        <v>338</v>
      </c>
      <c r="BK35" s="64"/>
      <c r="BL35" s="64"/>
      <c r="BM35" s="839"/>
      <c r="BN35" s="838">
        <f>BA29</f>
        <v>0</v>
      </c>
      <c r="BO35" s="838"/>
      <c r="BP35" s="838"/>
      <c r="BQ35" s="838"/>
      <c r="BR35" s="838"/>
      <c r="BS35" s="65" t="s">
        <v>310</v>
      </c>
      <c r="BT35" s="65"/>
      <c r="BU35" s="65"/>
      <c r="BV35" s="66"/>
    </row>
    <row r="36" spans="1:74" s="3" customFormat="1" ht="9" customHeight="1" thickBot="1">
      <c r="A36" s="47"/>
      <c r="B36" s="47"/>
      <c r="C36" s="106"/>
      <c r="D36" s="106"/>
      <c r="E36" s="106"/>
      <c r="F36" s="106"/>
      <c r="G36" s="106"/>
      <c r="H36" s="106"/>
      <c r="I36" s="106"/>
      <c r="J36" s="106"/>
      <c r="K36" s="106"/>
      <c r="L36" s="106"/>
      <c r="M36" s="106"/>
      <c r="N36" s="106"/>
      <c r="O36" s="106"/>
      <c r="P36" s="106"/>
      <c r="Q36" s="106"/>
      <c r="R36" s="106"/>
      <c r="S36" s="106"/>
      <c r="T36" s="106"/>
      <c r="U36" s="112"/>
      <c r="V36" s="112"/>
      <c r="W36" s="112"/>
      <c r="X36" s="112"/>
      <c r="Y36" s="112"/>
      <c r="Z36" s="112"/>
      <c r="AA36" s="112"/>
      <c r="AB36" s="112"/>
      <c r="AC36" s="112"/>
      <c r="AD36" s="112"/>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45"/>
      <c r="BH36" s="45"/>
      <c r="BI36" s="45"/>
      <c r="BJ36" s="45"/>
      <c r="BK36" s="45"/>
      <c r="BL36" s="45"/>
      <c r="BM36" s="45"/>
      <c r="BN36" s="45"/>
      <c r="BO36" s="45"/>
      <c r="BP36" s="45"/>
      <c r="BQ36" s="45"/>
      <c r="BR36" s="45"/>
      <c r="BS36" s="45"/>
      <c r="BT36" s="45"/>
      <c r="BU36" s="45"/>
      <c r="BV36" s="45"/>
    </row>
    <row r="37" spans="1:74" s="3" customFormat="1" ht="15.75" customHeight="1">
      <c r="A37" s="697" t="s">
        <v>186</v>
      </c>
      <c r="B37" s="698"/>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698"/>
      <c r="AQ37" s="698"/>
      <c r="AR37" s="698"/>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698"/>
      <c r="BP37" s="698"/>
      <c r="BQ37" s="698"/>
      <c r="BR37" s="698"/>
      <c r="BS37" s="698"/>
      <c r="BT37" s="698"/>
      <c r="BU37" s="698"/>
      <c r="BV37" s="699"/>
    </row>
    <row r="38" spans="1:74" s="3" customFormat="1" ht="15.75" customHeight="1">
      <c r="A38" s="707"/>
      <c r="B38" s="708"/>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08"/>
      <c r="AN38" s="708"/>
      <c r="AO38" s="708"/>
      <c r="AP38" s="708"/>
      <c r="AQ38" s="708"/>
      <c r="AR38" s="708"/>
      <c r="AS38" s="708"/>
      <c r="AT38" s="708"/>
      <c r="AU38" s="708"/>
      <c r="AV38" s="708"/>
      <c r="AW38" s="708"/>
      <c r="AX38" s="708"/>
      <c r="AY38" s="708"/>
      <c r="AZ38" s="708"/>
      <c r="BA38" s="708"/>
      <c r="BB38" s="708"/>
      <c r="BC38" s="708"/>
      <c r="BD38" s="708"/>
      <c r="BE38" s="708"/>
      <c r="BF38" s="708"/>
      <c r="BG38" s="708"/>
      <c r="BH38" s="708"/>
      <c r="BI38" s="708"/>
      <c r="BJ38" s="708"/>
      <c r="BK38" s="708"/>
      <c r="BL38" s="708"/>
      <c r="BM38" s="708"/>
      <c r="BN38" s="708"/>
      <c r="BO38" s="708"/>
      <c r="BP38" s="708"/>
      <c r="BQ38" s="708"/>
      <c r="BR38" s="708"/>
      <c r="BS38" s="708"/>
      <c r="BT38" s="708"/>
      <c r="BU38" s="708"/>
      <c r="BV38" s="709"/>
    </row>
    <row r="39" spans="1:74" s="3" customFormat="1" ht="15.75" customHeight="1">
      <c r="A39" s="707"/>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8"/>
      <c r="BS39" s="708"/>
      <c r="BT39" s="708"/>
      <c r="BU39" s="708"/>
      <c r="BV39" s="709"/>
    </row>
    <row r="40" spans="1:74" s="3" customFormat="1" ht="15.75" customHeight="1">
      <c r="A40" s="707"/>
      <c r="B40" s="708"/>
      <c r="C40" s="708"/>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c r="BF40" s="708"/>
      <c r="BG40" s="708"/>
      <c r="BH40" s="708"/>
      <c r="BI40" s="708"/>
      <c r="BJ40" s="708"/>
      <c r="BK40" s="708"/>
      <c r="BL40" s="708"/>
      <c r="BM40" s="708"/>
      <c r="BN40" s="708"/>
      <c r="BO40" s="708"/>
      <c r="BP40" s="708"/>
      <c r="BQ40" s="708"/>
      <c r="BR40" s="708"/>
      <c r="BS40" s="708"/>
      <c r="BT40" s="708"/>
      <c r="BU40" s="708"/>
      <c r="BV40" s="709"/>
    </row>
    <row r="41" spans="1:74" s="3" customFormat="1" ht="15.75" customHeight="1">
      <c r="A41" s="707"/>
      <c r="B41" s="708"/>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8"/>
      <c r="AX41" s="708"/>
      <c r="AY41" s="708"/>
      <c r="AZ41" s="708"/>
      <c r="BA41" s="708"/>
      <c r="BB41" s="708"/>
      <c r="BC41" s="708"/>
      <c r="BD41" s="708"/>
      <c r="BE41" s="708"/>
      <c r="BF41" s="708"/>
      <c r="BG41" s="708"/>
      <c r="BH41" s="708"/>
      <c r="BI41" s="708"/>
      <c r="BJ41" s="708"/>
      <c r="BK41" s="708"/>
      <c r="BL41" s="708"/>
      <c r="BM41" s="708"/>
      <c r="BN41" s="708"/>
      <c r="BO41" s="708"/>
      <c r="BP41" s="708"/>
      <c r="BQ41" s="708"/>
      <c r="BR41" s="708"/>
      <c r="BS41" s="708"/>
      <c r="BT41" s="708"/>
      <c r="BU41" s="708"/>
      <c r="BV41" s="709"/>
    </row>
    <row r="42" spans="1:74" s="3" customFormat="1" ht="15.75" customHeight="1">
      <c r="A42" s="707"/>
      <c r="B42" s="708"/>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708"/>
      <c r="AY42" s="708"/>
      <c r="AZ42" s="708"/>
      <c r="BA42" s="708"/>
      <c r="BB42" s="708"/>
      <c r="BC42" s="708"/>
      <c r="BD42" s="708"/>
      <c r="BE42" s="708"/>
      <c r="BF42" s="708"/>
      <c r="BG42" s="708"/>
      <c r="BH42" s="708"/>
      <c r="BI42" s="708"/>
      <c r="BJ42" s="708"/>
      <c r="BK42" s="708"/>
      <c r="BL42" s="708"/>
      <c r="BM42" s="708"/>
      <c r="BN42" s="708"/>
      <c r="BO42" s="708"/>
      <c r="BP42" s="708"/>
      <c r="BQ42" s="708"/>
      <c r="BR42" s="708"/>
      <c r="BS42" s="708"/>
      <c r="BT42" s="708"/>
      <c r="BU42" s="708"/>
      <c r="BV42" s="709"/>
    </row>
    <row r="43" spans="1:74" s="3" customFormat="1" ht="15.75" customHeight="1">
      <c r="A43" s="707"/>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8"/>
      <c r="BF43" s="708"/>
      <c r="BG43" s="708"/>
      <c r="BH43" s="708"/>
      <c r="BI43" s="708"/>
      <c r="BJ43" s="708"/>
      <c r="BK43" s="708"/>
      <c r="BL43" s="708"/>
      <c r="BM43" s="708"/>
      <c r="BN43" s="708"/>
      <c r="BO43" s="708"/>
      <c r="BP43" s="708"/>
      <c r="BQ43" s="708"/>
      <c r="BR43" s="708"/>
      <c r="BS43" s="708"/>
      <c r="BT43" s="708"/>
      <c r="BU43" s="708"/>
      <c r="BV43" s="709"/>
    </row>
    <row r="44" spans="1:74" s="3" customFormat="1" ht="15.75" customHeight="1">
      <c r="A44" s="707"/>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9"/>
    </row>
    <row r="45" spans="1:74" s="3" customFormat="1" ht="15.75" customHeight="1">
      <c r="A45" s="707"/>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9"/>
    </row>
    <row r="46" spans="1:74" s="3" customFormat="1" ht="15.75" customHeight="1">
      <c r="A46" s="707"/>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8"/>
      <c r="AX46" s="708"/>
      <c r="AY46" s="708"/>
      <c r="AZ46" s="708"/>
      <c r="BA46" s="708"/>
      <c r="BB46" s="708"/>
      <c r="BC46" s="708"/>
      <c r="BD46" s="708"/>
      <c r="BE46" s="708"/>
      <c r="BF46" s="708"/>
      <c r="BG46" s="708"/>
      <c r="BH46" s="708"/>
      <c r="BI46" s="708"/>
      <c r="BJ46" s="708"/>
      <c r="BK46" s="708"/>
      <c r="BL46" s="708"/>
      <c r="BM46" s="708"/>
      <c r="BN46" s="708"/>
      <c r="BO46" s="708"/>
      <c r="BP46" s="708"/>
      <c r="BQ46" s="708"/>
      <c r="BR46" s="708"/>
      <c r="BS46" s="708"/>
      <c r="BT46" s="708"/>
      <c r="BU46" s="708"/>
      <c r="BV46" s="709"/>
    </row>
    <row r="47" spans="1:74" s="3" customFormat="1" ht="15.75" customHeight="1" thickBot="1">
      <c r="A47" s="710"/>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2"/>
    </row>
    <row r="48" spans="1:74" s="3" customFormat="1" ht="15.75" customHeight="1" thickBo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row>
    <row r="49" spans="1:74" s="3" customFormat="1" ht="15" customHeight="1">
      <c r="A49" s="713" t="s">
        <v>8</v>
      </c>
      <c r="B49" s="714"/>
      <c r="C49" s="567" t="s">
        <v>5</v>
      </c>
      <c r="D49" s="567"/>
      <c r="E49" s="596"/>
      <c r="F49" s="721" t="s">
        <v>38</v>
      </c>
      <c r="G49" s="722"/>
      <c r="H49" s="722"/>
      <c r="I49" s="722"/>
      <c r="J49" s="722"/>
      <c r="K49" s="722"/>
      <c r="L49" s="723"/>
      <c r="M49" s="721" t="s">
        <v>364</v>
      </c>
      <c r="N49" s="722"/>
      <c r="O49" s="722"/>
      <c r="P49" s="722"/>
      <c r="Q49" s="722"/>
      <c r="R49" s="722"/>
      <c r="S49" s="723"/>
      <c r="T49" s="726" t="s">
        <v>13</v>
      </c>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728"/>
      <c r="BN49" s="566" t="s">
        <v>12</v>
      </c>
      <c r="BO49" s="567"/>
      <c r="BP49" s="567"/>
      <c r="BQ49" s="567"/>
      <c r="BR49" s="567"/>
      <c r="BS49" s="568"/>
      <c r="BT49" s="37"/>
      <c r="BU49" s="37"/>
      <c r="BV49" s="37"/>
    </row>
    <row r="50" spans="1:74" s="3" customFormat="1" ht="15" customHeight="1">
      <c r="A50" s="715"/>
      <c r="B50" s="716"/>
      <c r="C50" s="719"/>
      <c r="D50" s="719"/>
      <c r="E50" s="720"/>
      <c r="F50" s="724"/>
      <c r="G50" s="554"/>
      <c r="H50" s="554"/>
      <c r="I50" s="554"/>
      <c r="J50" s="554"/>
      <c r="K50" s="554"/>
      <c r="L50" s="725"/>
      <c r="M50" s="724"/>
      <c r="N50" s="554"/>
      <c r="O50" s="554"/>
      <c r="P50" s="554"/>
      <c r="Q50" s="554"/>
      <c r="R50" s="554"/>
      <c r="S50" s="725"/>
      <c r="T50" s="576" t="s">
        <v>10</v>
      </c>
      <c r="U50" s="577"/>
      <c r="V50" s="577"/>
      <c r="W50" s="577"/>
      <c r="X50" s="577"/>
      <c r="Y50" s="577"/>
      <c r="Z50" s="577"/>
      <c r="AA50" s="577"/>
      <c r="AB50" s="578"/>
      <c r="AC50" s="576" t="s">
        <v>18</v>
      </c>
      <c r="AD50" s="577"/>
      <c r="AE50" s="577"/>
      <c r="AF50" s="577"/>
      <c r="AG50" s="577"/>
      <c r="AH50" s="578"/>
      <c r="AI50" s="731" t="s">
        <v>187</v>
      </c>
      <c r="AJ50" s="732"/>
      <c r="AK50" s="732"/>
      <c r="AL50" s="732"/>
      <c r="AM50" s="732"/>
      <c r="AN50" s="732"/>
      <c r="AO50" s="733"/>
      <c r="AP50" s="576" t="s">
        <v>19</v>
      </c>
      <c r="AQ50" s="577"/>
      <c r="AR50" s="577"/>
      <c r="AS50" s="577"/>
      <c r="AT50" s="577"/>
      <c r="AU50" s="578"/>
      <c r="AV50" s="922" t="s">
        <v>11</v>
      </c>
      <c r="AW50" s="557"/>
      <c r="AX50" s="557"/>
      <c r="AY50" s="557"/>
      <c r="AZ50" s="557"/>
      <c r="BA50" s="923"/>
      <c r="BB50" s="576" t="s">
        <v>339</v>
      </c>
      <c r="BC50" s="577"/>
      <c r="BD50" s="577"/>
      <c r="BE50" s="577"/>
      <c r="BF50" s="577"/>
      <c r="BG50" s="578"/>
      <c r="BH50" s="576" t="s">
        <v>7</v>
      </c>
      <c r="BI50" s="577"/>
      <c r="BJ50" s="577"/>
      <c r="BK50" s="577"/>
      <c r="BL50" s="577"/>
      <c r="BM50" s="578"/>
      <c r="BN50" s="729"/>
      <c r="BO50" s="719"/>
      <c r="BP50" s="719"/>
      <c r="BQ50" s="719"/>
      <c r="BR50" s="719"/>
      <c r="BS50" s="730"/>
      <c r="BT50" s="37"/>
      <c r="BU50" s="37"/>
      <c r="BV50" s="37"/>
    </row>
    <row r="51" spans="1:74" s="3" customFormat="1" ht="8.25" customHeight="1">
      <c r="A51" s="715"/>
      <c r="B51" s="716"/>
      <c r="C51" s="600" t="s">
        <v>6</v>
      </c>
      <c r="D51" s="601"/>
      <c r="E51" s="602"/>
      <c r="F51" s="734" t="s">
        <v>9</v>
      </c>
      <c r="G51" s="735"/>
      <c r="H51" s="735"/>
      <c r="I51" s="735"/>
      <c r="J51" s="735"/>
      <c r="K51" s="735"/>
      <c r="L51" s="736"/>
      <c r="M51" s="734" t="s">
        <v>9</v>
      </c>
      <c r="N51" s="735"/>
      <c r="O51" s="735"/>
      <c r="P51" s="735"/>
      <c r="Q51" s="735"/>
      <c r="R51" s="735"/>
      <c r="S51" s="736"/>
      <c r="T51" s="734" t="s">
        <v>9</v>
      </c>
      <c r="U51" s="735"/>
      <c r="V51" s="735"/>
      <c r="W51" s="735"/>
      <c r="X51" s="735"/>
      <c r="Y51" s="735"/>
      <c r="Z51" s="735"/>
      <c r="AA51" s="735"/>
      <c r="AB51" s="736"/>
      <c r="AC51" s="734" t="s">
        <v>9</v>
      </c>
      <c r="AD51" s="735"/>
      <c r="AE51" s="735"/>
      <c r="AF51" s="735"/>
      <c r="AG51" s="735"/>
      <c r="AH51" s="736"/>
      <c r="AI51" s="734" t="s">
        <v>9</v>
      </c>
      <c r="AJ51" s="735"/>
      <c r="AK51" s="735"/>
      <c r="AL51" s="735"/>
      <c r="AM51" s="735"/>
      <c r="AN51" s="735"/>
      <c r="AO51" s="736"/>
      <c r="AP51" s="734" t="s">
        <v>9</v>
      </c>
      <c r="AQ51" s="735"/>
      <c r="AR51" s="735"/>
      <c r="AS51" s="735"/>
      <c r="AT51" s="735"/>
      <c r="AU51" s="736"/>
      <c r="AV51" s="734" t="s">
        <v>9</v>
      </c>
      <c r="AW51" s="735"/>
      <c r="AX51" s="735"/>
      <c r="AY51" s="735"/>
      <c r="AZ51" s="735"/>
      <c r="BA51" s="736"/>
      <c r="BB51" s="734" t="s">
        <v>9</v>
      </c>
      <c r="BC51" s="735"/>
      <c r="BD51" s="735"/>
      <c r="BE51" s="735"/>
      <c r="BF51" s="735"/>
      <c r="BG51" s="736"/>
      <c r="BH51" s="734" t="s">
        <v>9</v>
      </c>
      <c r="BI51" s="735"/>
      <c r="BJ51" s="735"/>
      <c r="BK51" s="735"/>
      <c r="BL51" s="735"/>
      <c r="BM51" s="736"/>
      <c r="BN51" s="734" t="s">
        <v>9</v>
      </c>
      <c r="BO51" s="735"/>
      <c r="BP51" s="735"/>
      <c r="BQ51" s="735"/>
      <c r="BR51" s="735"/>
      <c r="BS51" s="737"/>
      <c r="BT51" s="37"/>
      <c r="BU51" s="37"/>
      <c r="BV51" s="37"/>
    </row>
    <row r="52" spans="1:74" s="3" customFormat="1" ht="19.5" customHeight="1">
      <c r="A52" s="715"/>
      <c r="B52" s="716"/>
      <c r="C52" s="729"/>
      <c r="D52" s="719"/>
      <c r="E52" s="720"/>
      <c r="F52" s="738"/>
      <c r="G52" s="739"/>
      <c r="H52" s="739"/>
      <c r="I52" s="739"/>
      <c r="J52" s="739"/>
      <c r="K52" s="739"/>
      <c r="L52" s="740"/>
      <c r="M52" s="738"/>
      <c r="N52" s="739"/>
      <c r="O52" s="739"/>
      <c r="P52" s="739"/>
      <c r="Q52" s="739"/>
      <c r="R52" s="739"/>
      <c r="S52" s="740"/>
      <c r="T52" s="738"/>
      <c r="U52" s="739"/>
      <c r="V52" s="739"/>
      <c r="W52" s="739"/>
      <c r="X52" s="739"/>
      <c r="Y52" s="739"/>
      <c r="Z52" s="739"/>
      <c r="AA52" s="739"/>
      <c r="AB52" s="740"/>
      <c r="AC52" s="738"/>
      <c r="AD52" s="739"/>
      <c r="AE52" s="739"/>
      <c r="AF52" s="739"/>
      <c r="AG52" s="739"/>
      <c r="AH52" s="740"/>
      <c r="AI52" s="738"/>
      <c r="AJ52" s="739"/>
      <c r="AK52" s="739"/>
      <c r="AL52" s="739"/>
      <c r="AM52" s="739"/>
      <c r="AN52" s="739"/>
      <c r="AO52" s="740"/>
      <c r="AP52" s="738"/>
      <c r="AQ52" s="739"/>
      <c r="AR52" s="739"/>
      <c r="AS52" s="739"/>
      <c r="AT52" s="739"/>
      <c r="AU52" s="740"/>
      <c r="AV52" s="738"/>
      <c r="AW52" s="739"/>
      <c r="AX52" s="739"/>
      <c r="AY52" s="739"/>
      <c r="AZ52" s="739"/>
      <c r="BA52" s="740"/>
      <c r="BB52" s="738"/>
      <c r="BC52" s="739"/>
      <c r="BD52" s="739"/>
      <c r="BE52" s="739"/>
      <c r="BF52" s="739"/>
      <c r="BG52" s="740"/>
      <c r="BH52" s="745"/>
      <c r="BI52" s="746"/>
      <c r="BJ52" s="746"/>
      <c r="BK52" s="746"/>
      <c r="BL52" s="746"/>
      <c r="BM52" s="747"/>
      <c r="BN52" s="748"/>
      <c r="BO52" s="749"/>
      <c r="BP52" s="749"/>
      <c r="BQ52" s="749"/>
      <c r="BR52" s="749"/>
      <c r="BS52" s="750"/>
      <c r="BT52" s="37"/>
      <c r="BU52" s="37"/>
      <c r="BV52" s="37"/>
    </row>
    <row r="53" spans="1:74" s="3" customFormat="1" ht="19.5" customHeight="1">
      <c r="A53" s="715"/>
      <c r="B53" s="716"/>
      <c r="C53" s="576"/>
      <c r="D53" s="577"/>
      <c r="E53" s="578"/>
      <c r="F53" s="741"/>
      <c r="G53" s="742"/>
      <c r="H53" s="742"/>
      <c r="I53" s="742"/>
      <c r="J53" s="742"/>
      <c r="K53" s="742"/>
      <c r="L53" s="743"/>
      <c r="M53" s="576"/>
      <c r="N53" s="577"/>
      <c r="O53" s="577"/>
      <c r="P53" s="577"/>
      <c r="Q53" s="577"/>
      <c r="R53" s="577"/>
      <c r="S53" s="578"/>
      <c r="T53" s="597"/>
      <c r="U53" s="598"/>
      <c r="V53" s="598"/>
      <c r="W53" s="598"/>
      <c r="X53" s="598"/>
      <c r="Y53" s="598"/>
      <c r="Z53" s="598"/>
      <c r="AA53" s="598"/>
      <c r="AB53" s="599"/>
      <c r="AC53" s="597"/>
      <c r="AD53" s="598"/>
      <c r="AE53" s="598"/>
      <c r="AF53" s="598"/>
      <c r="AG53" s="598"/>
      <c r="AH53" s="599"/>
      <c r="AI53" s="597"/>
      <c r="AJ53" s="598"/>
      <c r="AK53" s="598"/>
      <c r="AL53" s="598"/>
      <c r="AM53" s="598"/>
      <c r="AN53" s="598"/>
      <c r="AO53" s="599"/>
      <c r="AP53" s="597"/>
      <c r="AQ53" s="598"/>
      <c r="AR53" s="598"/>
      <c r="AS53" s="598"/>
      <c r="AT53" s="598"/>
      <c r="AU53" s="599"/>
      <c r="AV53" s="597"/>
      <c r="AW53" s="598"/>
      <c r="AX53" s="598"/>
      <c r="AY53" s="598"/>
      <c r="AZ53" s="598"/>
      <c r="BA53" s="599"/>
      <c r="BB53" s="597"/>
      <c r="BC53" s="598"/>
      <c r="BD53" s="598"/>
      <c r="BE53" s="598"/>
      <c r="BF53" s="598"/>
      <c r="BG53" s="599"/>
      <c r="BH53" s="597"/>
      <c r="BI53" s="598"/>
      <c r="BJ53" s="598"/>
      <c r="BK53" s="598"/>
      <c r="BL53" s="598"/>
      <c r="BM53" s="599"/>
      <c r="BN53" s="597"/>
      <c r="BO53" s="598"/>
      <c r="BP53" s="598"/>
      <c r="BQ53" s="598"/>
      <c r="BR53" s="598"/>
      <c r="BS53" s="744"/>
      <c r="BT53" s="37"/>
      <c r="BU53" s="37"/>
      <c r="BV53" s="37"/>
    </row>
    <row r="54" spans="1:74" s="3" customFormat="1" ht="19.5" customHeight="1" thickBot="1">
      <c r="A54" s="717"/>
      <c r="B54" s="718"/>
      <c r="C54" s="633" t="s">
        <v>7</v>
      </c>
      <c r="D54" s="691"/>
      <c r="E54" s="692"/>
      <c r="F54" s="633"/>
      <c r="G54" s="691"/>
      <c r="H54" s="691"/>
      <c r="I54" s="691"/>
      <c r="J54" s="691"/>
      <c r="K54" s="691"/>
      <c r="L54" s="692"/>
      <c r="M54" s="633"/>
      <c r="N54" s="691"/>
      <c r="O54" s="691"/>
      <c r="P54" s="691"/>
      <c r="Q54" s="691"/>
      <c r="R54" s="691"/>
      <c r="S54" s="692"/>
      <c r="T54" s="751"/>
      <c r="U54" s="752"/>
      <c r="V54" s="752"/>
      <c r="W54" s="752"/>
      <c r="X54" s="752"/>
      <c r="Y54" s="752"/>
      <c r="Z54" s="752"/>
      <c r="AA54" s="752"/>
      <c r="AB54" s="753"/>
      <c r="AC54" s="751"/>
      <c r="AD54" s="752"/>
      <c r="AE54" s="752"/>
      <c r="AF54" s="752"/>
      <c r="AG54" s="752"/>
      <c r="AH54" s="753"/>
      <c r="AI54" s="751"/>
      <c r="AJ54" s="752"/>
      <c r="AK54" s="752"/>
      <c r="AL54" s="752"/>
      <c r="AM54" s="752"/>
      <c r="AN54" s="752"/>
      <c r="AO54" s="753"/>
      <c r="AP54" s="751"/>
      <c r="AQ54" s="752"/>
      <c r="AR54" s="752"/>
      <c r="AS54" s="752"/>
      <c r="AT54" s="752"/>
      <c r="AU54" s="753"/>
      <c r="AV54" s="751"/>
      <c r="AW54" s="752"/>
      <c r="AX54" s="752"/>
      <c r="AY54" s="752"/>
      <c r="AZ54" s="752"/>
      <c r="BA54" s="753"/>
      <c r="BB54" s="751"/>
      <c r="BC54" s="752"/>
      <c r="BD54" s="752"/>
      <c r="BE54" s="752"/>
      <c r="BF54" s="752"/>
      <c r="BG54" s="753"/>
      <c r="BH54" s="751"/>
      <c r="BI54" s="752"/>
      <c r="BJ54" s="752"/>
      <c r="BK54" s="752"/>
      <c r="BL54" s="752"/>
      <c r="BM54" s="753"/>
      <c r="BN54" s="751"/>
      <c r="BO54" s="752"/>
      <c r="BP54" s="752"/>
      <c r="BQ54" s="752"/>
      <c r="BR54" s="752"/>
      <c r="BS54" s="758"/>
      <c r="BT54" s="37"/>
      <c r="BU54" s="37"/>
      <c r="BV54" s="37"/>
    </row>
    <row r="55" spans="1:89" s="3" customFormat="1" ht="15" customHeight="1">
      <c r="A55" s="840" t="s">
        <v>365</v>
      </c>
      <c r="B55" s="567"/>
      <c r="C55" s="567"/>
      <c r="D55" s="567"/>
      <c r="E55" s="567"/>
      <c r="F55" s="567"/>
      <c r="G55" s="567"/>
      <c r="H55" s="567"/>
      <c r="I55" s="567"/>
      <c r="J55" s="567"/>
      <c r="K55" s="567"/>
      <c r="L55" s="567"/>
      <c r="M55" s="567"/>
      <c r="N55" s="841"/>
      <c r="O55" s="567" t="s">
        <v>80</v>
      </c>
      <c r="P55" s="567"/>
      <c r="Q55" s="567"/>
      <c r="R55" s="567"/>
      <c r="S55" s="567"/>
      <c r="T55" s="567"/>
      <c r="U55" s="567"/>
      <c r="V55" s="567"/>
      <c r="W55" s="567"/>
      <c r="X55" s="567"/>
      <c r="Y55" s="567"/>
      <c r="Z55" s="567" t="s">
        <v>81</v>
      </c>
      <c r="AA55" s="567"/>
      <c r="AB55" s="567"/>
      <c r="AC55" s="567"/>
      <c r="AD55" s="567"/>
      <c r="AE55" s="567"/>
      <c r="AF55" s="567"/>
      <c r="AG55" s="567"/>
      <c r="AH55" s="567"/>
      <c r="AI55" s="567" t="s">
        <v>69</v>
      </c>
      <c r="AJ55" s="567"/>
      <c r="AK55" s="566" t="s">
        <v>172</v>
      </c>
      <c r="AL55" s="567"/>
      <c r="AM55" s="567"/>
      <c r="AN55" s="567"/>
      <c r="AO55" s="567"/>
      <c r="AP55" s="567"/>
      <c r="AQ55" s="567"/>
      <c r="AR55" s="567"/>
      <c r="AS55" s="567"/>
      <c r="AT55" s="567"/>
      <c r="AU55" s="567"/>
      <c r="AV55" s="567"/>
      <c r="AW55" s="567"/>
      <c r="AX55" s="567"/>
      <c r="AY55" s="754"/>
      <c r="AZ55" s="756" t="s">
        <v>80</v>
      </c>
      <c r="BA55" s="567"/>
      <c r="BB55" s="567"/>
      <c r="BC55" s="567"/>
      <c r="BD55" s="567"/>
      <c r="BE55" s="567"/>
      <c r="BF55" s="567"/>
      <c r="BG55" s="567"/>
      <c r="BH55" s="567"/>
      <c r="BI55" s="567" t="s">
        <v>81</v>
      </c>
      <c r="BJ55" s="567"/>
      <c r="BK55" s="567"/>
      <c r="BL55" s="567"/>
      <c r="BM55" s="567"/>
      <c r="BN55" s="567"/>
      <c r="BO55" s="567"/>
      <c r="BP55" s="567"/>
      <c r="BQ55" s="567" t="s">
        <v>69</v>
      </c>
      <c r="BR55" s="567"/>
      <c r="BS55" s="568"/>
      <c r="BT55" s="67"/>
      <c r="BU55" s="67"/>
      <c r="BV55" s="67"/>
      <c r="BW55"/>
      <c r="BX55"/>
      <c r="BY55"/>
      <c r="BZ55"/>
      <c r="CA55"/>
      <c r="CB55"/>
      <c r="CC55"/>
      <c r="CD55"/>
      <c r="CE55"/>
      <c r="CF55"/>
      <c r="CG55"/>
      <c r="CH55"/>
      <c r="CI55"/>
      <c r="CJ55"/>
      <c r="CK55"/>
    </row>
    <row r="56" spans="1:89" s="3" customFormat="1" ht="30.75" customHeight="1" thickBot="1">
      <c r="A56" s="842"/>
      <c r="B56" s="573"/>
      <c r="C56" s="573"/>
      <c r="D56" s="573"/>
      <c r="E56" s="573"/>
      <c r="F56" s="573"/>
      <c r="G56" s="573"/>
      <c r="H56" s="573"/>
      <c r="I56" s="573"/>
      <c r="J56" s="573"/>
      <c r="K56" s="573"/>
      <c r="L56" s="573"/>
      <c r="M56" s="573"/>
      <c r="N56" s="84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2"/>
      <c r="AL56" s="573"/>
      <c r="AM56" s="573"/>
      <c r="AN56" s="573"/>
      <c r="AO56" s="573"/>
      <c r="AP56" s="573"/>
      <c r="AQ56" s="573"/>
      <c r="AR56" s="573"/>
      <c r="AS56" s="573"/>
      <c r="AT56" s="573"/>
      <c r="AU56" s="573"/>
      <c r="AV56" s="573"/>
      <c r="AW56" s="573"/>
      <c r="AX56" s="573"/>
      <c r="AY56" s="755"/>
      <c r="AZ56" s="757"/>
      <c r="BA56" s="573"/>
      <c r="BB56" s="573"/>
      <c r="BC56" s="573"/>
      <c r="BD56" s="573"/>
      <c r="BE56" s="573"/>
      <c r="BF56" s="573"/>
      <c r="BG56" s="573"/>
      <c r="BH56" s="573"/>
      <c r="BI56" s="573"/>
      <c r="BJ56" s="573"/>
      <c r="BK56" s="573"/>
      <c r="BL56" s="573"/>
      <c r="BM56" s="573"/>
      <c r="BN56" s="573"/>
      <c r="BO56" s="573"/>
      <c r="BP56" s="573"/>
      <c r="BQ56" s="573"/>
      <c r="BR56" s="573"/>
      <c r="BS56" s="574"/>
      <c r="BT56" s="67"/>
      <c r="BU56" s="67"/>
      <c r="BV56" s="67"/>
      <c r="BW56"/>
      <c r="BX56"/>
      <c r="BY56"/>
      <c r="BZ56"/>
      <c r="CA56"/>
      <c r="CB56"/>
      <c r="CC56"/>
      <c r="CD56"/>
      <c r="CE56"/>
      <c r="CF56"/>
      <c r="CG56"/>
      <c r="CH56"/>
      <c r="CI56"/>
      <c r="CJ56"/>
      <c r="CK56"/>
    </row>
    <row r="57" spans="1:74"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row>
  </sheetData>
  <sheetProtection/>
  <mergeCells count="250">
    <mergeCell ref="AK55:AY56"/>
    <mergeCell ref="AZ55:BH56"/>
    <mergeCell ref="BI55:BM56"/>
    <mergeCell ref="BN55:BP56"/>
    <mergeCell ref="BQ55:BS56"/>
    <mergeCell ref="AP54:AU54"/>
    <mergeCell ref="AV54:BA54"/>
    <mergeCell ref="BB54:BG54"/>
    <mergeCell ref="BH54:BM54"/>
    <mergeCell ref="BN54:BS54"/>
    <mergeCell ref="A55:N56"/>
    <mergeCell ref="O55:Y56"/>
    <mergeCell ref="Z55:AE56"/>
    <mergeCell ref="AF55:AH56"/>
    <mergeCell ref="AI55:AJ56"/>
    <mergeCell ref="C54:E54"/>
    <mergeCell ref="F54:L54"/>
    <mergeCell ref="M54:S54"/>
    <mergeCell ref="T54:AB54"/>
    <mergeCell ref="AC54:AH54"/>
    <mergeCell ref="AI54:AO54"/>
    <mergeCell ref="AI53:AO53"/>
    <mergeCell ref="AP53:AU53"/>
    <mergeCell ref="AV53:BA53"/>
    <mergeCell ref="BB53:BG53"/>
    <mergeCell ref="BH53:BM53"/>
    <mergeCell ref="BN53:BS53"/>
    <mergeCell ref="AP52:AU52"/>
    <mergeCell ref="AV52:BA52"/>
    <mergeCell ref="BB52:BG52"/>
    <mergeCell ref="BH52:BM52"/>
    <mergeCell ref="BN52:BS52"/>
    <mergeCell ref="C53:E53"/>
    <mergeCell ref="F53:L53"/>
    <mergeCell ref="M53:S53"/>
    <mergeCell ref="T53:AB53"/>
    <mergeCell ref="AC53:AH53"/>
    <mergeCell ref="AP51:AU51"/>
    <mergeCell ref="AV51:BA51"/>
    <mergeCell ref="BB51:BG51"/>
    <mergeCell ref="BH51:BM51"/>
    <mergeCell ref="BN51:BS51"/>
    <mergeCell ref="F52:L52"/>
    <mergeCell ref="M52:S52"/>
    <mergeCell ref="T52:AB52"/>
    <mergeCell ref="AC52:AH52"/>
    <mergeCell ref="AI52:AO52"/>
    <mergeCell ref="AP50:AU50"/>
    <mergeCell ref="AV50:BA50"/>
    <mergeCell ref="BB50:BG50"/>
    <mergeCell ref="BH50:BM50"/>
    <mergeCell ref="C51:E52"/>
    <mergeCell ref="F51:L51"/>
    <mergeCell ref="M51:S51"/>
    <mergeCell ref="T51:AB51"/>
    <mergeCell ref="AC51:AH51"/>
    <mergeCell ref="AI51:AO51"/>
    <mergeCell ref="A38:BV47"/>
    <mergeCell ref="A49:B54"/>
    <mergeCell ref="C49:E50"/>
    <mergeCell ref="F49:L50"/>
    <mergeCell ref="M49:S50"/>
    <mergeCell ref="T49:BM49"/>
    <mergeCell ref="BN49:BS50"/>
    <mergeCell ref="T50:AB50"/>
    <mergeCell ref="AC50:AH50"/>
    <mergeCell ref="AI50:AO50"/>
    <mergeCell ref="C35:T35"/>
    <mergeCell ref="U35:AB35"/>
    <mergeCell ref="AC35:AD35"/>
    <mergeCell ref="BE35:BI35"/>
    <mergeCell ref="BN35:BR35"/>
    <mergeCell ref="A37:BV37"/>
    <mergeCell ref="C34:T34"/>
    <mergeCell ref="U34:AB34"/>
    <mergeCell ref="AC34:AD34"/>
    <mergeCell ref="AZ34:BD34"/>
    <mergeCell ref="BH34:BL34"/>
    <mergeCell ref="BO34:BS34"/>
    <mergeCell ref="AG32:AH32"/>
    <mergeCell ref="AK32:AL32"/>
    <mergeCell ref="AS32:AT32"/>
    <mergeCell ref="AU32:AV32"/>
    <mergeCell ref="AY32:BC32"/>
    <mergeCell ref="C33:T33"/>
    <mergeCell ref="U33:AB33"/>
    <mergeCell ref="AC33:AD33"/>
    <mergeCell ref="C30:T30"/>
    <mergeCell ref="U30:AB30"/>
    <mergeCell ref="AC30:AD30"/>
    <mergeCell ref="AT30:AV30"/>
    <mergeCell ref="BA30:BF30"/>
    <mergeCell ref="C31:T31"/>
    <mergeCell ref="U31:AB31"/>
    <mergeCell ref="AC31:AD31"/>
    <mergeCell ref="C28:T29"/>
    <mergeCell ref="U28:AB29"/>
    <mergeCell ref="AC28:AD29"/>
    <mergeCell ref="AT28:AV28"/>
    <mergeCell ref="BA28:BF28"/>
    <mergeCell ref="AT29:AV29"/>
    <mergeCell ref="BA29:BF29"/>
    <mergeCell ref="C26:K26"/>
    <mergeCell ref="L26:T26"/>
    <mergeCell ref="U26:AB26"/>
    <mergeCell ref="AC26:AD26"/>
    <mergeCell ref="C27:T27"/>
    <mergeCell ref="U27:AB27"/>
    <mergeCell ref="AC27:AD27"/>
    <mergeCell ref="AS24:AX24"/>
    <mergeCell ref="C25:K25"/>
    <mergeCell ref="L25:T25"/>
    <mergeCell ref="U25:AB25"/>
    <mergeCell ref="AC25:AD25"/>
    <mergeCell ref="AS25:AX25"/>
    <mergeCell ref="C23:K23"/>
    <mergeCell ref="L23:T23"/>
    <mergeCell ref="U23:AB23"/>
    <mergeCell ref="AC23:AD23"/>
    <mergeCell ref="C24:K24"/>
    <mergeCell ref="L24:T24"/>
    <mergeCell ref="U24:AB24"/>
    <mergeCell ref="AC24:AD24"/>
    <mergeCell ref="AG21:AH21"/>
    <mergeCell ref="AK21:AL21"/>
    <mergeCell ref="AS21:AT21"/>
    <mergeCell ref="AY21:BC21"/>
    <mergeCell ref="C22:K22"/>
    <mergeCell ref="L22:T22"/>
    <mergeCell ref="U22:AB22"/>
    <mergeCell ref="AC22:AD22"/>
    <mergeCell ref="C20:K20"/>
    <mergeCell ref="L20:T21"/>
    <mergeCell ref="U20:AB20"/>
    <mergeCell ref="AC20:AD20"/>
    <mergeCell ref="C21:K21"/>
    <mergeCell ref="U21:AB21"/>
    <mergeCell ref="AC21:AD21"/>
    <mergeCell ref="C19:K19"/>
    <mergeCell ref="L19:T19"/>
    <mergeCell ref="U19:AB19"/>
    <mergeCell ref="AC19:AD19"/>
    <mergeCell ref="AT19:AW19"/>
    <mergeCell ref="BB19:BG19"/>
    <mergeCell ref="AT17:AW17"/>
    <mergeCell ref="BB17:BG17"/>
    <mergeCell ref="BY17:CB17"/>
    <mergeCell ref="C18:K18"/>
    <mergeCell ref="U18:AB18"/>
    <mergeCell ref="AC18:AD18"/>
    <mergeCell ref="AT18:AW18"/>
    <mergeCell ref="BB18:BG18"/>
    <mergeCell ref="BY18:CB18"/>
    <mergeCell ref="AB14:AG14"/>
    <mergeCell ref="A16:B35"/>
    <mergeCell ref="C16:K16"/>
    <mergeCell ref="L16:T16"/>
    <mergeCell ref="U16:AD16"/>
    <mergeCell ref="AE16:BV16"/>
    <mergeCell ref="C17:K17"/>
    <mergeCell ref="L17:T18"/>
    <mergeCell ref="U17:AB17"/>
    <mergeCell ref="AC17:AD17"/>
    <mergeCell ref="Y11:AA11"/>
    <mergeCell ref="AB11:AG11"/>
    <mergeCell ref="G12:AA12"/>
    <mergeCell ref="AB12:AG12"/>
    <mergeCell ref="G13:AA13"/>
    <mergeCell ref="AB13:AG13"/>
    <mergeCell ref="V10:X10"/>
    <mergeCell ref="Y10:AA10"/>
    <mergeCell ref="AB10:AG10"/>
    <mergeCell ref="AH10:BH14"/>
    <mergeCell ref="G11:I11"/>
    <mergeCell ref="J11:L11"/>
    <mergeCell ref="M11:O11"/>
    <mergeCell ref="P11:R11"/>
    <mergeCell ref="S11:U11"/>
    <mergeCell ref="V11:X11"/>
    <mergeCell ref="C10:F14"/>
    <mergeCell ref="G10:I10"/>
    <mergeCell ref="J10:L10"/>
    <mergeCell ref="M10:O10"/>
    <mergeCell ref="P10:R10"/>
    <mergeCell ref="S10:U10"/>
    <mergeCell ref="G14:AA14"/>
    <mergeCell ref="AB8:AG8"/>
    <mergeCell ref="AK8:BB8"/>
    <mergeCell ref="BG8:BH8"/>
    <mergeCell ref="G9:AA9"/>
    <mergeCell ref="AB9:AG9"/>
    <mergeCell ref="AK9:BB9"/>
    <mergeCell ref="BC9:BF9"/>
    <mergeCell ref="BG9:BH9"/>
    <mergeCell ref="AT7:AV7"/>
    <mergeCell ref="AW7:AY7"/>
    <mergeCell ref="AZ7:BB7"/>
    <mergeCell ref="BC7:BH7"/>
    <mergeCell ref="G8:I8"/>
    <mergeCell ref="J8:L8"/>
    <mergeCell ref="M8:O8"/>
    <mergeCell ref="P8:R8"/>
    <mergeCell ref="S8:U8"/>
    <mergeCell ref="V8:X8"/>
    <mergeCell ref="BC6:BH6"/>
    <mergeCell ref="G7:I7"/>
    <mergeCell ref="J7:L7"/>
    <mergeCell ref="M7:O7"/>
    <mergeCell ref="P7:R7"/>
    <mergeCell ref="S7:U7"/>
    <mergeCell ref="V7:X7"/>
    <mergeCell ref="Y7:AA7"/>
    <mergeCell ref="AB7:AG7"/>
    <mergeCell ref="AK7:AS7"/>
    <mergeCell ref="C6:F9"/>
    <mergeCell ref="G6:I6"/>
    <mergeCell ref="J6:L6"/>
    <mergeCell ref="M6:O6"/>
    <mergeCell ref="P6:R6"/>
    <mergeCell ref="S6:U6"/>
    <mergeCell ref="AK5:AS5"/>
    <mergeCell ref="AT5:AV5"/>
    <mergeCell ref="AW5:AY5"/>
    <mergeCell ref="AZ5:BB5"/>
    <mergeCell ref="BC5:BH5"/>
    <mergeCell ref="BI5:BV14"/>
    <mergeCell ref="AK6:AS6"/>
    <mergeCell ref="AT6:AV6"/>
    <mergeCell ref="AW6:AY6"/>
    <mergeCell ref="AZ6:BB6"/>
    <mergeCell ref="P5:R5"/>
    <mergeCell ref="S5:U5"/>
    <mergeCell ref="V5:X5"/>
    <mergeCell ref="Y5:AA5"/>
    <mergeCell ref="AB5:AG5"/>
    <mergeCell ref="AH5:AJ9"/>
    <mergeCell ref="V6:X6"/>
    <mergeCell ref="Y6:AA6"/>
    <mergeCell ref="AB6:AG6"/>
    <mergeCell ref="Y8:AA8"/>
    <mergeCell ref="BG2:BV3"/>
    <mergeCell ref="A3:G3"/>
    <mergeCell ref="H3:Y3"/>
    <mergeCell ref="Z3:AF3"/>
    <mergeCell ref="AG3:AZ3"/>
    <mergeCell ref="A5:B14"/>
    <mergeCell ref="C5:F5"/>
    <mergeCell ref="G5:I5"/>
    <mergeCell ref="J5:L5"/>
    <mergeCell ref="M5:O5"/>
  </mergeCells>
  <printOptions/>
  <pageMargins left="0.75" right="0.75" top="1" bottom="1" header="0.512" footer="0.512"/>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BU53"/>
  <sheetViews>
    <sheetView showGridLines="0" view="pageBreakPreview" zoomScaleSheetLayoutView="100" zoomScalePageLayoutView="0" workbookViewId="0" topLeftCell="A40">
      <selection activeCell="CF12" sqref="CF12"/>
    </sheetView>
  </sheetViews>
  <sheetFormatPr defaultColWidth="2.00390625" defaultRowHeight="12.75"/>
  <cols>
    <col min="1" max="16384" width="2.00390625" style="3" customWidth="1"/>
  </cols>
  <sheetData>
    <row r="1" ht="12">
      <c r="A1" s="3" t="s">
        <v>290</v>
      </c>
    </row>
    <row r="2" spans="1:67" ht="9.75" customHeight="1">
      <c r="A2" s="258" t="s">
        <v>291</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row>
    <row r="3" spans="1:67" ht="6.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row>
    <row r="4" spans="1:67" ht="8.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F4" s="7"/>
      <c r="AG4" s="7"/>
      <c r="AH4" s="7"/>
      <c r="AI4" s="7"/>
      <c r="AJ4" s="7"/>
      <c r="AK4" s="7"/>
      <c r="AL4" s="7"/>
      <c r="AM4" s="7"/>
      <c r="AN4" s="7"/>
      <c r="AO4" s="7"/>
      <c r="AP4" s="7"/>
      <c r="AQ4" s="7"/>
      <c r="AR4" s="4"/>
      <c r="AS4" s="4"/>
      <c r="AT4" s="4"/>
      <c r="AU4" s="4"/>
      <c r="AV4" s="4"/>
      <c r="AW4" s="4"/>
      <c r="AX4" s="4"/>
      <c r="AY4" s="4"/>
      <c r="AZ4" s="4"/>
      <c r="BA4" s="4"/>
      <c r="BB4" s="4"/>
      <c r="BC4" s="4"/>
      <c r="BD4" s="4"/>
      <c r="BE4" s="4"/>
      <c r="BF4" s="4"/>
      <c r="BG4" s="4"/>
      <c r="BH4" s="4"/>
      <c r="BI4" s="4"/>
      <c r="BJ4" s="4"/>
      <c r="BK4" s="4"/>
      <c r="BL4" s="4"/>
      <c r="BM4" s="4"/>
      <c r="BN4" s="4"/>
      <c r="BO4" s="4"/>
    </row>
    <row r="5" spans="1:67" ht="13.5" customHeight="1" thickBot="1">
      <c r="A5"/>
      <c r="B5"/>
      <c r="C5"/>
      <c r="D5"/>
      <c r="E5"/>
      <c r="F5"/>
      <c r="G5"/>
      <c r="H5"/>
      <c r="I5"/>
      <c r="J5"/>
      <c r="K5"/>
      <c r="L5"/>
      <c r="M5"/>
      <c r="N5"/>
      <c r="O5"/>
      <c r="P5"/>
      <c r="Q5"/>
      <c r="R5"/>
      <c r="S5"/>
      <c r="T5"/>
      <c r="U5"/>
      <c r="V5"/>
      <c r="W5"/>
      <c r="X5"/>
      <c r="Y5"/>
      <c r="Z5"/>
      <c r="AA5"/>
      <c r="AB5"/>
      <c r="AC5"/>
      <c r="AD5" s="550" t="s">
        <v>197</v>
      </c>
      <c r="AE5" s="550"/>
      <c r="AF5" s="550"/>
      <c r="AG5" s="550"/>
      <c r="AH5" s="550"/>
      <c r="AI5" s="7"/>
      <c r="AJ5" s="337"/>
      <c r="AK5" s="337"/>
      <c r="AL5" s="337"/>
      <c r="AM5" s="337"/>
      <c r="AN5" s="337"/>
      <c r="AO5" s="337"/>
      <c r="AP5" s="337"/>
      <c r="AQ5" s="337"/>
      <c r="AR5" s="7"/>
      <c r="AS5" s="337" t="s">
        <v>198</v>
      </c>
      <c r="AT5" s="337"/>
      <c r="AU5" s="337"/>
      <c r="AV5" s="337"/>
      <c r="AW5" s="337"/>
      <c r="AX5" s="337"/>
      <c r="AY5" s="386"/>
      <c r="AZ5" s="386"/>
      <c r="BA5" s="386"/>
      <c r="BB5" s="386"/>
      <c r="BC5" s="386"/>
      <c r="BD5" s="386"/>
      <c r="BE5" s="386"/>
      <c r="BF5" s="386"/>
      <c r="BG5" s="386"/>
      <c r="BH5" s="386"/>
      <c r="BI5" s="386"/>
      <c r="BJ5" s="386"/>
      <c r="BK5" s="386"/>
      <c r="BL5" s="386"/>
      <c r="BM5" s="386"/>
      <c r="BN5" s="386"/>
      <c r="BO5" s="386"/>
    </row>
    <row r="6" spans="1:67" ht="13.5" customHeight="1">
      <c r="A6" s="466" t="s">
        <v>0</v>
      </c>
      <c r="B6" s="452"/>
      <c r="C6" s="452"/>
      <c r="D6" s="452"/>
      <c r="E6" s="467"/>
      <c r="F6" s="844" t="s">
        <v>340</v>
      </c>
      <c r="G6" s="452"/>
      <c r="H6" s="452"/>
      <c r="I6" s="452"/>
      <c r="J6" s="452"/>
      <c r="K6" s="452"/>
      <c r="L6" s="452"/>
      <c r="M6" s="452"/>
      <c r="N6" s="452"/>
      <c r="O6" s="452"/>
      <c r="P6" s="452"/>
      <c r="Q6" s="452"/>
      <c r="R6" s="452"/>
      <c r="S6" s="452"/>
      <c r="T6" s="452"/>
      <c r="U6" s="452"/>
      <c r="V6" s="452"/>
      <c r="W6" s="452"/>
      <c r="X6" s="452"/>
      <c r="Y6" s="452"/>
      <c r="Z6" s="452"/>
      <c r="AA6" s="452"/>
      <c r="AB6" s="452"/>
      <c r="AC6" s="453"/>
      <c r="AD6" s="955" t="s">
        <v>367</v>
      </c>
      <c r="AE6" s="956"/>
      <c r="AF6" s="956"/>
      <c r="AG6" s="956"/>
      <c r="AH6" s="956"/>
      <c r="AI6" s="7"/>
      <c r="AJ6" s="337"/>
      <c r="AK6" s="337"/>
      <c r="AL6" s="337"/>
      <c r="AM6" s="337"/>
      <c r="AN6" s="337"/>
      <c r="AO6" s="337"/>
      <c r="AP6" s="337"/>
      <c r="AQ6" s="337"/>
      <c r="AR6" s="24"/>
      <c r="AS6" s="337" t="s">
        <v>199</v>
      </c>
      <c r="AT6" s="337"/>
      <c r="AU6" s="337"/>
      <c r="AV6" s="337"/>
      <c r="AW6" s="337"/>
      <c r="AX6" s="337"/>
      <c r="AY6" s="386"/>
      <c r="AZ6" s="386"/>
      <c r="BA6" s="386"/>
      <c r="BB6" s="386"/>
      <c r="BC6" s="386"/>
      <c r="BD6" s="386"/>
      <c r="BE6" s="386"/>
      <c r="BF6" s="386"/>
      <c r="BG6" s="386"/>
      <c r="BH6" s="386"/>
      <c r="BI6" s="386"/>
      <c r="BJ6" s="386"/>
      <c r="BK6" s="386"/>
      <c r="BL6" s="386"/>
      <c r="BM6" s="386"/>
      <c r="BN6" s="386"/>
      <c r="BO6" s="386"/>
    </row>
    <row r="7" spans="1:67" ht="18" customHeight="1" thickBot="1">
      <c r="A7" s="286"/>
      <c r="B7" s="287"/>
      <c r="C7" s="287"/>
      <c r="D7" s="287"/>
      <c r="E7" s="845"/>
      <c r="F7" s="325"/>
      <c r="G7" s="287"/>
      <c r="H7" s="287"/>
      <c r="I7" s="287"/>
      <c r="J7" s="287"/>
      <c r="K7" s="287"/>
      <c r="L7" s="287"/>
      <c r="M7" s="287"/>
      <c r="N7" s="287"/>
      <c r="O7" s="287"/>
      <c r="P7" s="287"/>
      <c r="Q7" s="287"/>
      <c r="R7" s="287"/>
      <c r="S7" s="287"/>
      <c r="T7" s="287"/>
      <c r="U7" s="287"/>
      <c r="V7" s="287"/>
      <c r="W7" s="287"/>
      <c r="X7" s="287"/>
      <c r="Y7" s="287"/>
      <c r="Z7" s="287"/>
      <c r="AA7" s="287"/>
      <c r="AB7" s="287"/>
      <c r="AC7" s="293"/>
      <c r="AQ7" s="394"/>
      <c r="AR7" s="394"/>
      <c r="AS7" s="332" t="s">
        <v>200</v>
      </c>
      <c r="AT7" s="332"/>
      <c r="AU7" s="332"/>
      <c r="AV7" s="332"/>
      <c r="AW7" s="332"/>
      <c r="AX7" s="332"/>
      <c r="AY7" s="386"/>
      <c r="AZ7" s="386"/>
      <c r="BA7" s="386"/>
      <c r="BB7" s="386"/>
      <c r="BC7" s="386"/>
      <c r="BD7" s="386"/>
      <c r="BE7" s="386"/>
      <c r="BF7" s="386"/>
      <c r="BG7" s="386"/>
      <c r="BH7" s="386"/>
      <c r="BI7" s="386"/>
      <c r="BJ7" s="386"/>
      <c r="BK7" s="386"/>
      <c r="BL7" s="386"/>
      <c r="BM7" s="386"/>
      <c r="BN7" s="386"/>
      <c r="BO7" s="386"/>
    </row>
    <row r="8" spans="1:67" ht="31.5" customHeight="1">
      <c r="A8" s="272" t="s">
        <v>209</v>
      </c>
      <c r="B8" s="273"/>
      <c r="C8" s="273"/>
      <c r="D8" s="273"/>
      <c r="E8" s="274"/>
      <c r="F8" s="540" t="s">
        <v>92</v>
      </c>
      <c r="G8" s="541"/>
      <c r="H8" s="541"/>
      <c r="I8" s="541"/>
      <c r="J8" s="541"/>
      <c r="K8" s="541"/>
      <c r="L8" s="541"/>
      <c r="M8" s="541"/>
      <c r="N8" s="541"/>
      <c r="O8" s="541"/>
      <c r="P8" s="541"/>
      <c r="Q8" s="541"/>
      <c r="R8" s="541"/>
      <c r="S8" s="541"/>
      <c r="T8" s="541"/>
      <c r="U8" s="541"/>
      <c r="V8" s="541"/>
      <c r="W8" s="542"/>
      <c r="X8" s="543" t="s">
        <v>208</v>
      </c>
      <c r="Y8" s="273"/>
      <c r="Z8" s="273"/>
      <c r="AA8" s="273"/>
      <c r="AB8" s="273"/>
      <c r="AC8" s="274"/>
      <c r="AD8" s="544" t="s">
        <v>219</v>
      </c>
      <c r="AE8" s="545"/>
      <c r="AF8" s="545"/>
      <c r="AG8" s="545"/>
      <c r="AH8" s="545"/>
      <c r="AI8" s="545"/>
      <c r="AJ8" s="545"/>
      <c r="AK8" s="545"/>
      <c r="AL8" s="545"/>
      <c r="AM8" s="545"/>
      <c r="AN8" s="545"/>
      <c r="AO8" s="545"/>
      <c r="AP8" s="546"/>
      <c r="AQ8" s="468" t="s">
        <v>36</v>
      </c>
      <c r="AR8" s="468"/>
      <c r="AS8" s="468"/>
      <c r="AT8" s="468"/>
      <c r="AU8" s="548" t="s">
        <v>37</v>
      </c>
      <c r="AV8" s="549"/>
      <c r="AW8" s="549"/>
      <c r="AX8" s="549"/>
      <c r="AY8" s="549"/>
      <c r="AZ8" s="444"/>
      <c r="BA8" s="444"/>
      <c r="BB8" s="444"/>
      <c r="BC8" s="444"/>
      <c r="BD8" s="444"/>
      <c r="BE8" s="444"/>
      <c r="BF8" s="444"/>
      <c r="BG8" s="444"/>
      <c r="BH8" s="444"/>
      <c r="BI8" s="444"/>
      <c r="BJ8" s="444"/>
      <c r="BK8" s="444"/>
      <c r="BL8" s="444"/>
      <c r="BM8" s="444"/>
      <c r="BN8" s="444"/>
      <c r="BO8" s="445"/>
    </row>
    <row r="9" spans="1:67" ht="15.75" customHeight="1">
      <c r="A9" s="260" t="s">
        <v>232</v>
      </c>
      <c r="B9" s="261"/>
      <c r="C9" s="261"/>
      <c r="D9" s="261"/>
      <c r="E9" s="262"/>
      <c r="F9" s="526" t="s">
        <v>40</v>
      </c>
      <c r="G9" s="527"/>
      <c r="H9" s="527"/>
      <c r="I9" s="527"/>
      <c r="J9" s="527"/>
      <c r="K9" s="527"/>
      <c r="L9" s="527"/>
      <c r="M9" s="527"/>
      <c r="N9" s="527"/>
      <c r="O9" s="527"/>
      <c r="P9" s="527"/>
      <c r="Q9" s="527"/>
      <c r="R9" s="527"/>
      <c r="S9" s="527"/>
      <c r="T9" s="527"/>
      <c r="U9" s="527"/>
      <c r="V9" s="527"/>
      <c r="W9" s="527"/>
      <c r="X9" s="527" t="s">
        <v>41</v>
      </c>
      <c r="Y9" s="527"/>
      <c r="Z9" s="527"/>
      <c r="AA9" s="527"/>
      <c r="AB9" s="527"/>
      <c r="AC9" s="527"/>
      <c r="AD9" s="527"/>
      <c r="AE9" s="527"/>
      <c r="AF9" s="527"/>
      <c r="AG9" s="527"/>
      <c r="AH9" s="527"/>
      <c r="AI9" s="527"/>
      <c r="AJ9" s="527"/>
      <c r="AK9" s="527"/>
      <c r="AL9" s="527"/>
      <c r="AM9" s="527"/>
      <c r="AN9" s="527"/>
      <c r="AO9" s="527"/>
      <c r="AP9" s="530"/>
      <c r="AQ9" s="547"/>
      <c r="AR9" s="547"/>
      <c r="AS9" s="547"/>
      <c r="AT9" s="547"/>
      <c r="AU9" s="532" t="s">
        <v>251</v>
      </c>
      <c r="AV9" s="533"/>
      <c r="AW9" s="533"/>
      <c r="AX9" s="533"/>
      <c r="AY9" s="533"/>
      <c r="AZ9" s="533"/>
      <c r="BA9" s="533"/>
      <c r="BB9" s="533"/>
      <c r="BC9" s="533"/>
      <c r="BD9" s="533"/>
      <c r="BE9" s="533"/>
      <c r="BF9" s="533"/>
      <c r="BG9" s="533"/>
      <c r="BH9" s="533"/>
      <c r="BI9" s="533"/>
      <c r="BJ9" s="533"/>
      <c r="BK9" s="533"/>
      <c r="BL9" s="533"/>
      <c r="BM9" s="533"/>
      <c r="BN9" s="536" t="s">
        <v>210</v>
      </c>
      <c r="BO9" s="537"/>
    </row>
    <row r="10" spans="1:67" ht="15.75" customHeight="1">
      <c r="A10" s="263"/>
      <c r="B10" s="264"/>
      <c r="C10" s="264"/>
      <c r="D10" s="264"/>
      <c r="E10" s="265"/>
      <c r="F10" s="528"/>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31"/>
      <c r="AQ10" s="297"/>
      <c r="AR10" s="297"/>
      <c r="AS10" s="297"/>
      <c r="AT10" s="297"/>
      <c r="AU10" s="534"/>
      <c r="AV10" s="535"/>
      <c r="AW10" s="535"/>
      <c r="AX10" s="535"/>
      <c r="AY10" s="535"/>
      <c r="AZ10" s="535"/>
      <c r="BA10" s="535"/>
      <c r="BB10" s="535"/>
      <c r="BC10" s="535"/>
      <c r="BD10" s="535"/>
      <c r="BE10" s="535"/>
      <c r="BF10" s="535"/>
      <c r="BG10" s="535"/>
      <c r="BH10" s="535"/>
      <c r="BI10" s="535"/>
      <c r="BJ10" s="535"/>
      <c r="BK10" s="535"/>
      <c r="BL10" s="535"/>
      <c r="BM10" s="535"/>
      <c r="BN10" s="538"/>
      <c r="BO10" s="539"/>
    </row>
    <row r="11" spans="1:67" ht="23.25" customHeight="1">
      <c r="A11" s="244" t="s">
        <v>1</v>
      </c>
      <c r="B11" s="245"/>
      <c r="C11" s="245"/>
      <c r="D11" s="245"/>
      <c r="E11" s="246"/>
      <c r="F11" s="392"/>
      <c r="G11" s="393"/>
      <c r="H11" s="393"/>
      <c r="I11" s="133" t="s">
        <v>62</v>
      </c>
      <c r="J11" s="133"/>
      <c r="K11" s="133"/>
      <c r="L11" s="103"/>
      <c r="M11" s="103"/>
      <c r="N11" s="133" t="s">
        <v>63</v>
      </c>
      <c r="O11" s="133"/>
      <c r="P11" s="133"/>
      <c r="Q11" s="103"/>
      <c r="R11" s="103"/>
      <c r="S11" s="133" t="s">
        <v>64</v>
      </c>
      <c r="T11" s="133"/>
      <c r="U11" s="133"/>
      <c r="V11" s="103"/>
      <c r="W11" s="104"/>
      <c r="X11" s="103"/>
      <c r="Y11" s="133" t="s">
        <v>65</v>
      </c>
      <c r="Z11" s="133"/>
      <c r="AA11" s="133"/>
      <c r="AB11" s="104"/>
      <c r="AC11" s="103"/>
      <c r="AD11" s="104"/>
      <c r="AE11" s="133" t="s">
        <v>269</v>
      </c>
      <c r="AF11" s="133"/>
      <c r="AG11" s="133"/>
      <c r="AH11" s="133"/>
      <c r="AI11" s="103"/>
      <c r="AJ11" s="525" t="s">
        <v>246</v>
      </c>
      <c r="AK11" s="525"/>
      <c r="AL11" s="525"/>
      <c r="AM11" s="551" t="s">
        <v>247</v>
      </c>
      <c r="AN11" s="551"/>
      <c r="AO11" s="551"/>
      <c r="AP11" s="551"/>
      <c r="AQ11" s="551"/>
      <c r="AR11" s="551"/>
      <c r="AS11" s="551"/>
      <c r="AT11" s="551"/>
      <c r="AU11" s="551"/>
      <c r="AV11" s="551"/>
      <c r="AW11" s="551"/>
      <c r="AX11" s="552" t="s">
        <v>39</v>
      </c>
      <c r="AY11" s="553"/>
      <c r="AZ11" s="556" t="s">
        <v>93</v>
      </c>
      <c r="BA11" s="557"/>
      <c r="BB11" s="557"/>
      <c r="BC11" s="557"/>
      <c r="BD11" s="557"/>
      <c r="BE11" s="557"/>
      <c r="BF11" s="557"/>
      <c r="BG11" s="557"/>
      <c r="BH11" s="557"/>
      <c r="BI11" s="557"/>
      <c r="BJ11" s="557"/>
      <c r="BK11" s="557"/>
      <c r="BL11" s="557"/>
      <c r="BM11" s="557"/>
      <c r="BN11" s="557"/>
      <c r="BO11" s="558"/>
    </row>
    <row r="12" spans="1:67" ht="23.25" customHeight="1">
      <c r="A12" s="247"/>
      <c r="B12" s="248"/>
      <c r="C12" s="248"/>
      <c r="D12" s="248"/>
      <c r="E12" s="249"/>
      <c r="F12" s="243"/>
      <c r="G12" s="243"/>
      <c r="H12" s="243"/>
      <c r="I12" s="413" t="s">
        <v>270</v>
      </c>
      <c r="J12" s="413"/>
      <c r="K12" s="413"/>
      <c r="L12" s="413"/>
      <c r="M12" s="413"/>
      <c r="N12" s="105"/>
      <c r="O12" s="105"/>
      <c r="P12" s="131" t="s">
        <v>277</v>
      </c>
      <c r="Q12" s="131"/>
      <c r="R12" s="131"/>
      <c r="S12" s="131"/>
      <c r="T12" s="105"/>
      <c r="U12" s="105"/>
      <c r="V12" s="131" t="s">
        <v>278</v>
      </c>
      <c r="W12" s="131"/>
      <c r="X12" s="131"/>
      <c r="Y12" s="131"/>
      <c r="Z12" s="131"/>
      <c r="AA12" s="105"/>
      <c r="AB12" s="104"/>
      <c r="AC12" s="131" t="s">
        <v>279</v>
      </c>
      <c r="AD12" s="131"/>
      <c r="AE12" s="131"/>
      <c r="AF12" s="131"/>
      <c r="AG12" s="131"/>
      <c r="AH12" s="131"/>
      <c r="AI12" s="132"/>
      <c r="AJ12" s="525"/>
      <c r="AK12" s="525"/>
      <c r="AL12" s="525"/>
      <c r="AM12" s="559" t="s">
        <v>249</v>
      </c>
      <c r="AN12" s="560"/>
      <c r="AO12" s="560"/>
      <c r="AP12" s="560"/>
      <c r="AQ12" s="560"/>
      <c r="AR12" s="93" t="s">
        <v>248</v>
      </c>
      <c r="AS12" s="561" t="s">
        <v>250</v>
      </c>
      <c r="AT12" s="561"/>
      <c r="AU12" s="561"/>
      <c r="AV12" s="561"/>
      <c r="AW12" s="562"/>
      <c r="AX12" s="554"/>
      <c r="AY12" s="555"/>
      <c r="AZ12" s="563" t="s">
        <v>94</v>
      </c>
      <c r="BA12" s="564"/>
      <c r="BB12" s="564"/>
      <c r="BC12" s="564"/>
      <c r="BD12" s="564"/>
      <c r="BE12" s="564"/>
      <c r="BF12" s="564"/>
      <c r="BG12" s="564"/>
      <c r="BH12" s="564"/>
      <c r="BI12" s="564"/>
      <c r="BJ12" s="564"/>
      <c r="BK12" s="564"/>
      <c r="BL12" s="564"/>
      <c r="BM12" s="564"/>
      <c r="BN12" s="564"/>
      <c r="BO12" s="565"/>
    </row>
    <row r="13" spans="1:67" ht="25.5" customHeight="1">
      <c r="A13" s="231" t="s">
        <v>175</v>
      </c>
      <c r="B13" s="232"/>
      <c r="C13" s="232"/>
      <c r="D13" s="232"/>
      <c r="E13" s="233"/>
      <c r="F13" s="250" t="s">
        <v>214</v>
      </c>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60"/>
      <c r="AJ13" s="522" t="s">
        <v>184</v>
      </c>
      <c r="AK13" s="523"/>
      <c r="AL13" s="523"/>
      <c r="AM13" s="523"/>
      <c r="AN13" s="523"/>
      <c r="AO13" s="523"/>
      <c r="AP13" s="524"/>
      <c r="AQ13" s="250"/>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4"/>
    </row>
    <row r="14" spans="1:67" ht="15.75" customHeight="1">
      <c r="A14" s="327" t="s">
        <v>35</v>
      </c>
      <c r="B14" s="295"/>
      <c r="C14" s="295"/>
      <c r="D14" s="295"/>
      <c r="E14" s="328"/>
      <c r="F14" s="285" t="s">
        <v>47</v>
      </c>
      <c r="G14" s="285"/>
      <c r="H14" s="285"/>
      <c r="I14" s="517">
        <v>60</v>
      </c>
      <c r="J14" s="517"/>
      <c r="K14" s="285" t="s">
        <v>95</v>
      </c>
      <c r="L14" s="285"/>
      <c r="M14" s="285"/>
      <c r="N14" s="285"/>
      <c r="O14" s="285"/>
      <c r="P14" s="285"/>
      <c r="Q14" s="285"/>
      <c r="R14" s="517">
        <v>60</v>
      </c>
      <c r="S14" s="517"/>
      <c r="T14" s="285" t="s">
        <v>96</v>
      </c>
      <c r="U14" s="285"/>
      <c r="V14" s="285"/>
      <c r="W14" s="285"/>
      <c r="X14" s="285"/>
      <c r="Y14" s="285"/>
      <c r="Z14" s="285"/>
      <c r="AA14" s="517">
        <v>120</v>
      </c>
      <c r="AB14" s="517"/>
      <c r="AC14" s="285" t="s">
        <v>48</v>
      </c>
      <c r="AD14" s="285"/>
      <c r="AE14" s="298" t="s">
        <v>34</v>
      </c>
      <c r="AF14" s="299"/>
      <c r="AG14" s="299"/>
      <c r="AH14" s="299"/>
      <c r="AI14" s="299"/>
      <c r="AJ14" s="299"/>
      <c r="AK14" s="299"/>
      <c r="AL14" s="299"/>
      <c r="AM14" s="300"/>
      <c r="AN14" s="321" t="s">
        <v>42</v>
      </c>
      <c r="AO14" s="285"/>
      <c r="AP14" s="285"/>
      <c r="AQ14" s="285"/>
      <c r="AR14" s="285"/>
      <c r="AS14" s="513">
        <v>2</v>
      </c>
      <c r="AT14" s="513"/>
      <c r="AU14" s="285" t="s">
        <v>43</v>
      </c>
      <c r="AV14" s="285"/>
      <c r="AW14" s="513">
        <v>500</v>
      </c>
      <c r="AX14" s="513"/>
      <c r="AY14" s="513"/>
      <c r="AZ14" s="285" t="s">
        <v>44</v>
      </c>
      <c r="BA14" s="285"/>
      <c r="BB14" s="285"/>
      <c r="BC14" s="285"/>
      <c r="BD14" s="285"/>
      <c r="BE14" s="285"/>
      <c r="BF14" s="285"/>
      <c r="BG14" s="513">
        <v>2</v>
      </c>
      <c r="BH14" s="513"/>
      <c r="BI14" s="285" t="s">
        <v>43</v>
      </c>
      <c r="BJ14" s="285"/>
      <c r="BK14" s="513">
        <v>800</v>
      </c>
      <c r="BL14" s="513"/>
      <c r="BM14" s="513"/>
      <c r="BN14" s="285" t="s">
        <v>25</v>
      </c>
      <c r="BO14" s="304"/>
    </row>
    <row r="15" spans="1:67" ht="15.75" customHeight="1">
      <c r="A15" s="329"/>
      <c r="B15" s="297"/>
      <c r="C15" s="297"/>
      <c r="D15" s="297"/>
      <c r="E15" s="330"/>
      <c r="F15" s="287"/>
      <c r="G15" s="287"/>
      <c r="H15" s="287"/>
      <c r="I15" s="519"/>
      <c r="J15" s="519"/>
      <c r="K15" s="287"/>
      <c r="L15" s="287"/>
      <c r="M15" s="287"/>
      <c r="N15" s="287"/>
      <c r="O15" s="287"/>
      <c r="P15" s="287"/>
      <c r="Q15" s="287"/>
      <c r="R15" s="519"/>
      <c r="S15" s="519"/>
      <c r="T15" s="287"/>
      <c r="U15" s="287"/>
      <c r="V15" s="287"/>
      <c r="W15" s="287"/>
      <c r="X15" s="287"/>
      <c r="Y15" s="287"/>
      <c r="Z15" s="287"/>
      <c r="AA15" s="519"/>
      <c r="AB15" s="519"/>
      <c r="AC15" s="287"/>
      <c r="AD15" s="287"/>
      <c r="AE15" s="301"/>
      <c r="AF15" s="302"/>
      <c r="AG15" s="302"/>
      <c r="AH15" s="302"/>
      <c r="AI15" s="302"/>
      <c r="AJ15" s="302"/>
      <c r="AK15" s="302"/>
      <c r="AL15" s="302"/>
      <c r="AM15" s="303"/>
      <c r="AN15" s="325" t="s">
        <v>42</v>
      </c>
      <c r="AO15" s="287"/>
      <c r="AP15" s="287"/>
      <c r="AQ15" s="287"/>
      <c r="AR15" s="287"/>
      <c r="AS15" s="519" t="s">
        <v>215</v>
      </c>
      <c r="AT15" s="519"/>
      <c r="AU15" s="519"/>
      <c r="AV15" s="519"/>
      <c r="AW15" s="519"/>
      <c r="AX15" s="519"/>
      <c r="AY15" s="519"/>
      <c r="AZ15" s="287" t="s">
        <v>45</v>
      </c>
      <c r="BA15" s="287"/>
      <c r="BB15" s="287"/>
      <c r="BC15" s="287"/>
      <c r="BD15" s="287"/>
      <c r="BE15" s="287"/>
      <c r="BF15" s="287"/>
      <c r="BG15" s="519" t="s">
        <v>84</v>
      </c>
      <c r="BH15" s="519"/>
      <c r="BI15" s="519"/>
      <c r="BJ15" s="519"/>
      <c r="BK15" s="519"/>
      <c r="BL15" s="519"/>
      <c r="BM15" s="519"/>
      <c r="BN15" s="287" t="s">
        <v>46</v>
      </c>
      <c r="BO15" s="293"/>
    </row>
    <row r="16" spans="1:67" ht="15.75" customHeight="1">
      <c r="A16" s="284" t="s">
        <v>14</v>
      </c>
      <c r="B16" s="285"/>
      <c r="C16" s="285"/>
      <c r="D16" s="285"/>
      <c r="E16" s="285"/>
      <c r="F16" s="288" t="s">
        <v>60</v>
      </c>
      <c r="G16" s="289"/>
      <c r="H16" s="289"/>
      <c r="I16" s="289"/>
      <c r="J16" s="25" t="s">
        <v>86</v>
      </c>
      <c r="K16" s="520">
        <v>28</v>
      </c>
      <c r="L16" s="520"/>
      <c r="M16" s="26" t="s">
        <v>50</v>
      </c>
      <c r="N16" s="14"/>
      <c r="O16" s="26"/>
      <c r="P16" s="521">
        <v>100</v>
      </c>
      <c r="Q16" s="521"/>
      <c r="R16" s="289" t="s">
        <v>88</v>
      </c>
      <c r="S16" s="289"/>
      <c r="T16" s="289"/>
      <c r="U16" s="26"/>
      <c r="V16" s="26"/>
      <c r="W16" s="26"/>
      <c r="X16" s="26"/>
      <c r="Y16" s="26"/>
      <c r="Z16" s="26"/>
      <c r="AA16" s="26"/>
      <c r="AB16" s="26"/>
      <c r="AC16" s="26"/>
      <c r="AD16" s="27"/>
      <c r="AE16" s="294" t="s">
        <v>31</v>
      </c>
      <c r="AF16" s="295"/>
      <c r="AG16" s="295"/>
      <c r="AH16" s="295"/>
      <c r="AI16" s="295"/>
      <c r="AJ16" s="516" t="s">
        <v>85</v>
      </c>
      <c r="AK16" s="517"/>
      <c r="AL16" s="517"/>
      <c r="AM16" s="449" t="s">
        <v>226</v>
      </c>
      <c r="AN16" s="450"/>
      <c r="AO16" s="450"/>
      <c r="AP16" s="450"/>
      <c r="AQ16" s="450"/>
      <c r="AR16" s="450"/>
      <c r="AS16" s="450"/>
      <c r="AT16" s="450"/>
      <c r="AU16" s="450"/>
      <c r="AV16" s="450"/>
      <c r="AW16" s="450"/>
      <c r="AX16" s="450"/>
      <c r="AY16" s="450"/>
      <c r="AZ16" s="451"/>
      <c r="BA16" s="307" t="s">
        <v>97</v>
      </c>
      <c r="BB16" s="308"/>
      <c r="BC16" s="308"/>
      <c r="BD16" s="308"/>
      <c r="BE16" s="308"/>
      <c r="BF16" s="308"/>
      <c r="BG16" s="308"/>
      <c r="BH16" s="308"/>
      <c r="BI16" s="308"/>
      <c r="BJ16" s="308"/>
      <c r="BK16" s="308"/>
      <c r="BL16" s="308"/>
      <c r="BM16" s="308"/>
      <c r="BN16" s="308"/>
      <c r="BO16" s="309"/>
    </row>
    <row r="17" spans="1:67" ht="15.75" customHeight="1">
      <c r="A17" s="286"/>
      <c r="B17" s="287"/>
      <c r="C17" s="287"/>
      <c r="D17" s="287"/>
      <c r="E17" s="287"/>
      <c r="F17" s="331" t="s">
        <v>61</v>
      </c>
      <c r="G17" s="291"/>
      <c r="H17" s="291"/>
      <c r="I17" s="291"/>
      <c r="J17" s="28" t="s">
        <v>86</v>
      </c>
      <c r="K17" s="292"/>
      <c r="L17" s="292"/>
      <c r="M17" s="29" t="s">
        <v>50</v>
      </c>
      <c r="O17" s="29"/>
      <c r="P17" s="291"/>
      <c r="Q17" s="291"/>
      <c r="R17" s="291" t="s">
        <v>89</v>
      </c>
      <c r="S17" s="291"/>
      <c r="T17" s="291"/>
      <c r="U17" s="291"/>
      <c r="V17" s="291"/>
      <c r="W17" s="29" t="s">
        <v>50</v>
      </c>
      <c r="Y17" s="29"/>
      <c r="Z17" s="291"/>
      <c r="AA17" s="291"/>
      <c r="AB17" s="291" t="s">
        <v>88</v>
      </c>
      <c r="AC17" s="291"/>
      <c r="AD17" s="326"/>
      <c r="AE17" s="296"/>
      <c r="AF17" s="297"/>
      <c r="AG17" s="297"/>
      <c r="AH17" s="297"/>
      <c r="AI17" s="297"/>
      <c r="AJ17" s="518"/>
      <c r="AK17" s="519"/>
      <c r="AL17" s="519"/>
      <c r="AM17" s="53" t="s">
        <v>76</v>
      </c>
      <c r="AN17" s="54"/>
      <c r="AO17" s="54"/>
      <c r="AP17" s="54"/>
      <c r="AQ17" s="54"/>
      <c r="AR17" s="54"/>
      <c r="AS17" s="54"/>
      <c r="AT17" s="54"/>
      <c r="AU17" s="54"/>
      <c r="AV17" s="54"/>
      <c r="AW17" s="54"/>
      <c r="AX17" s="305" t="s">
        <v>77</v>
      </c>
      <c r="AY17" s="305"/>
      <c r="AZ17" s="306"/>
      <c r="BA17" s="310"/>
      <c r="BB17" s="311"/>
      <c r="BC17" s="311"/>
      <c r="BD17" s="311"/>
      <c r="BE17" s="311"/>
      <c r="BF17" s="311"/>
      <c r="BG17" s="311"/>
      <c r="BH17" s="311"/>
      <c r="BI17" s="311"/>
      <c r="BJ17" s="311"/>
      <c r="BK17" s="311"/>
      <c r="BL17" s="311"/>
      <c r="BM17" s="311"/>
      <c r="BN17" s="311"/>
      <c r="BO17" s="312"/>
    </row>
    <row r="18" spans="1:67" ht="18" customHeight="1">
      <c r="A18" s="219" t="s">
        <v>16</v>
      </c>
      <c r="B18" s="220"/>
      <c r="C18" s="321" t="s">
        <v>49</v>
      </c>
      <c r="D18" s="285"/>
      <c r="E18" s="285"/>
      <c r="F18" s="285"/>
      <c r="G18" s="285"/>
      <c r="H18" s="514" t="s">
        <v>236</v>
      </c>
      <c r="I18" s="514"/>
      <c r="J18" s="514"/>
      <c r="K18" s="390" t="s">
        <v>50</v>
      </c>
      <c r="L18" s="390"/>
      <c r="M18" s="391"/>
      <c r="N18" s="322" t="s">
        <v>79</v>
      </c>
      <c r="O18" s="323"/>
      <c r="P18" s="323"/>
      <c r="Q18" s="323"/>
      <c r="R18" s="323"/>
      <c r="S18" s="323"/>
      <c r="T18" s="323"/>
      <c r="U18" s="323"/>
      <c r="V18" s="323"/>
      <c r="W18" s="323"/>
      <c r="X18" s="323"/>
      <c r="Y18" s="323"/>
      <c r="Z18" s="323"/>
      <c r="AA18" s="324"/>
      <c r="AB18" s="322" t="s">
        <v>78</v>
      </c>
      <c r="AC18" s="323"/>
      <c r="AD18" s="323"/>
      <c r="AE18" s="323"/>
      <c r="AF18" s="323"/>
      <c r="AG18" s="323"/>
      <c r="AH18" s="323"/>
      <c r="AI18" s="323"/>
      <c r="AJ18" s="323"/>
      <c r="AK18" s="323"/>
      <c r="AL18" s="323"/>
      <c r="AM18" s="323"/>
      <c r="AN18" s="323"/>
      <c r="AO18" s="323"/>
      <c r="AP18" s="338"/>
      <c r="AQ18" s="225" t="s">
        <v>3</v>
      </c>
      <c r="AR18" s="226"/>
      <c r="AS18" s="425" t="s">
        <v>90</v>
      </c>
      <c r="AT18" s="426"/>
      <c r="AU18" s="426"/>
      <c r="AV18" s="426"/>
      <c r="AW18" s="426"/>
      <c r="AX18" s="426"/>
      <c r="AY18" s="426"/>
      <c r="AZ18" s="426"/>
      <c r="BA18" s="426"/>
      <c r="BB18" s="426"/>
      <c r="BC18" s="285" t="s">
        <v>53</v>
      </c>
      <c r="BD18" s="285"/>
      <c r="BE18" s="285"/>
      <c r="BF18" s="513">
        <v>28</v>
      </c>
      <c r="BG18" s="513"/>
      <c r="BH18" s="5" t="s">
        <v>54</v>
      </c>
      <c r="BI18" s="513">
        <v>4</v>
      </c>
      <c r="BJ18" s="513"/>
      <c r="BK18" s="5" t="s">
        <v>55</v>
      </c>
      <c r="BL18" s="513">
        <v>20</v>
      </c>
      <c r="BM18" s="513"/>
      <c r="BN18" s="6" t="s">
        <v>56</v>
      </c>
      <c r="BO18" s="11"/>
    </row>
    <row r="19" spans="1:67" ht="18" customHeight="1">
      <c r="A19" s="221"/>
      <c r="B19" s="222"/>
      <c r="C19" s="350" t="s">
        <v>51</v>
      </c>
      <c r="D19" s="337"/>
      <c r="E19" s="337"/>
      <c r="F19" s="337"/>
      <c r="G19" s="337"/>
      <c r="H19" s="515">
        <v>36</v>
      </c>
      <c r="I19" s="515"/>
      <c r="J19" s="515"/>
      <c r="K19" s="208" t="s">
        <v>52</v>
      </c>
      <c r="L19" s="208"/>
      <c r="M19" s="209"/>
      <c r="N19" s="334" t="s">
        <v>211</v>
      </c>
      <c r="O19" s="335"/>
      <c r="P19" s="335"/>
      <c r="Q19" s="335"/>
      <c r="R19" s="335"/>
      <c r="S19" s="335"/>
      <c r="T19" s="335"/>
      <c r="U19" s="335"/>
      <c r="V19" s="335"/>
      <c r="W19" s="335"/>
      <c r="X19" s="335"/>
      <c r="Y19" s="335"/>
      <c r="Z19" s="335"/>
      <c r="AA19" s="346"/>
      <c r="AB19" s="334" t="s">
        <v>212</v>
      </c>
      <c r="AC19" s="335"/>
      <c r="AD19" s="335"/>
      <c r="AE19" s="335"/>
      <c r="AF19" s="335"/>
      <c r="AG19" s="335"/>
      <c r="AH19" s="335"/>
      <c r="AI19" s="335"/>
      <c r="AJ19" s="335"/>
      <c r="AK19" s="335"/>
      <c r="AL19" s="335"/>
      <c r="AM19" s="335"/>
      <c r="AN19" s="335"/>
      <c r="AO19" s="335"/>
      <c r="AP19" s="336"/>
      <c r="AQ19" s="227"/>
      <c r="AR19" s="228"/>
      <c r="AS19" s="348" t="s">
        <v>15</v>
      </c>
      <c r="AT19" s="349"/>
      <c r="AU19" s="349"/>
      <c r="AV19" s="349"/>
      <c r="AW19" s="349"/>
      <c r="AX19" s="349"/>
      <c r="AY19" s="349"/>
      <c r="AZ19" s="349"/>
      <c r="BA19" s="349"/>
      <c r="BB19" s="349"/>
      <c r="BC19" s="319" t="s">
        <v>53</v>
      </c>
      <c r="BD19" s="319"/>
      <c r="BE19" s="319"/>
      <c r="BF19" s="313">
        <v>28</v>
      </c>
      <c r="BG19" s="313"/>
      <c r="BH19" s="1" t="s">
        <v>54</v>
      </c>
      <c r="BI19" s="313">
        <v>5</v>
      </c>
      <c r="BJ19" s="313"/>
      <c r="BK19" s="1" t="s">
        <v>55</v>
      </c>
      <c r="BL19" s="313">
        <v>20</v>
      </c>
      <c r="BM19" s="313"/>
      <c r="BN19" s="7" t="s">
        <v>56</v>
      </c>
      <c r="BO19" s="9"/>
    </row>
    <row r="20" spans="1:67" ht="18" customHeight="1">
      <c r="A20" s="221"/>
      <c r="B20" s="222"/>
      <c r="C20" s="387" t="s">
        <v>57</v>
      </c>
      <c r="D20" s="319"/>
      <c r="E20" s="319"/>
      <c r="F20" s="319"/>
      <c r="G20" s="510">
        <v>3000</v>
      </c>
      <c r="H20" s="510"/>
      <c r="I20" s="510"/>
      <c r="J20" s="510"/>
      <c r="K20" s="319" t="s">
        <v>58</v>
      </c>
      <c r="L20" s="319"/>
      <c r="M20" s="12"/>
      <c r="N20" s="19"/>
      <c r="O20" s="61"/>
      <c r="P20" s="313" t="s">
        <v>224</v>
      </c>
      <c r="Q20" s="7"/>
      <c r="R20" s="7"/>
      <c r="S20" s="7" t="s">
        <v>86</v>
      </c>
      <c r="T20" s="7"/>
      <c r="U20" s="92"/>
      <c r="V20" s="92"/>
      <c r="W20" s="92" t="s">
        <v>235</v>
      </c>
      <c r="X20" s="92"/>
      <c r="Y20" s="61" t="s">
        <v>50</v>
      </c>
      <c r="Z20" s="61"/>
      <c r="AA20" s="12" t="s">
        <v>87</v>
      </c>
      <c r="AB20" s="87" t="s">
        <v>223</v>
      </c>
      <c r="AC20" s="61"/>
      <c r="AD20" s="7"/>
      <c r="AE20" s="7"/>
      <c r="AF20" s="7"/>
      <c r="AG20" s="319" t="s">
        <v>86</v>
      </c>
      <c r="AH20" s="478" t="s">
        <v>225</v>
      </c>
      <c r="AI20" s="478"/>
      <c r="AJ20" s="478"/>
      <c r="AK20" s="478"/>
      <c r="AL20" s="478"/>
      <c r="AM20" s="478"/>
      <c r="AN20" s="478"/>
      <c r="AO20" s="319" t="s">
        <v>87</v>
      </c>
      <c r="AP20" s="21"/>
      <c r="AQ20" s="227"/>
      <c r="AR20" s="228"/>
      <c r="AS20" s="377" t="s">
        <v>4</v>
      </c>
      <c r="AT20" s="378"/>
      <c r="AU20" s="378"/>
      <c r="AV20" s="378"/>
      <c r="AW20" s="378"/>
      <c r="AX20" s="378"/>
      <c r="AY20" s="378"/>
      <c r="AZ20" s="378"/>
      <c r="BA20" s="378"/>
      <c r="BB20" s="378"/>
      <c r="BC20" s="319" t="s">
        <v>53</v>
      </c>
      <c r="BD20" s="319"/>
      <c r="BE20" s="319"/>
      <c r="BF20" s="313">
        <v>28</v>
      </c>
      <c r="BG20" s="313"/>
      <c r="BH20" s="1" t="s">
        <v>54</v>
      </c>
      <c r="BI20" s="313">
        <v>12</v>
      </c>
      <c r="BJ20" s="313"/>
      <c r="BK20" s="1" t="s">
        <v>55</v>
      </c>
      <c r="BL20" s="313">
        <v>20</v>
      </c>
      <c r="BM20" s="313"/>
      <c r="BN20" s="7" t="s">
        <v>56</v>
      </c>
      <c r="BO20" s="9"/>
    </row>
    <row r="21" spans="1:67" ht="18" customHeight="1" thickBot="1">
      <c r="A21" s="223"/>
      <c r="B21" s="224"/>
      <c r="C21" s="320" t="s">
        <v>59</v>
      </c>
      <c r="D21" s="320"/>
      <c r="E21" s="320"/>
      <c r="F21" s="320"/>
      <c r="G21" s="332"/>
      <c r="H21" s="332"/>
      <c r="I21" s="332"/>
      <c r="J21" s="332"/>
      <c r="K21" s="320" t="s">
        <v>91</v>
      </c>
      <c r="L21" s="320"/>
      <c r="M21" s="8"/>
      <c r="N21" s="20"/>
      <c r="O21" s="8"/>
      <c r="P21" s="314"/>
      <c r="Q21" s="8"/>
      <c r="R21" s="8"/>
      <c r="S21" s="8" t="s">
        <v>227</v>
      </c>
      <c r="T21" s="8"/>
      <c r="U21" s="511">
        <v>15000</v>
      </c>
      <c r="V21" s="512"/>
      <c r="W21" s="512"/>
      <c r="X21" s="512"/>
      <c r="Y21" s="88" t="s">
        <v>9</v>
      </c>
      <c r="Z21" s="88"/>
      <c r="AA21" s="89" t="s">
        <v>228</v>
      </c>
      <c r="AB21" s="20"/>
      <c r="AC21" s="8"/>
      <c r="AD21" s="91" t="s">
        <v>224</v>
      </c>
      <c r="AE21" s="8"/>
      <c r="AF21" s="8"/>
      <c r="AG21" s="320"/>
      <c r="AH21" s="479"/>
      <c r="AI21" s="479"/>
      <c r="AJ21" s="479"/>
      <c r="AK21" s="479"/>
      <c r="AL21" s="479"/>
      <c r="AM21" s="479"/>
      <c r="AN21" s="479"/>
      <c r="AO21" s="320"/>
      <c r="AP21" s="22"/>
      <c r="AQ21" s="229"/>
      <c r="AR21" s="230"/>
      <c r="AS21" s="388" t="s">
        <v>33</v>
      </c>
      <c r="AT21" s="389"/>
      <c r="AU21" s="389"/>
      <c r="AV21" s="389"/>
      <c r="AW21" s="389"/>
      <c r="AX21" s="389"/>
      <c r="AY21" s="389"/>
      <c r="AZ21" s="389"/>
      <c r="BA21" s="389"/>
      <c r="BB21" s="389"/>
      <c r="BC21" s="320" t="s">
        <v>53</v>
      </c>
      <c r="BD21" s="320"/>
      <c r="BE21" s="320"/>
      <c r="BF21" s="314">
        <v>29</v>
      </c>
      <c r="BG21" s="314"/>
      <c r="BH21" s="2" t="s">
        <v>54</v>
      </c>
      <c r="BI21" s="314">
        <v>4</v>
      </c>
      <c r="BJ21" s="314"/>
      <c r="BK21" s="2" t="s">
        <v>55</v>
      </c>
      <c r="BL21" s="314">
        <v>1</v>
      </c>
      <c r="BM21" s="314"/>
      <c r="BN21" s="8" t="s">
        <v>56</v>
      </c>
      <c r="BO21" s="13"/>
    </row>
    <row r="22" spans="1:73" ht="11.25" customHeight="1" thickBo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67" ht="18" customHeight="1">
      <c r="A23" s="359" t="s">
        <v>32</v>
      </c>
      <c r="B23" s="360"/>
      <c r="C23" s="10"/>
      <c r="D23" s="347" t="s">
        <v>66</v>
      </c>
      <c r="E23" s="347"/>
      <c r="F23" s="347"/>
      <c r="G23" s="347"/>
      <c r="H23" s="56"/>
      <c r="I23" s="56"/>
      <c r="J23" s="56"/>
      <c r="K23" s="56"/>
      <c r="L23" s="56"/>
      <c r="M23" s="56"/>
      <c r="N23" s="56"/>
      <c r="O23" s="56"/>
      <c r="P23" s="56"/>
      <c r="Q23" s="56"/>
      <c r="R23" s="56"/>
      <c r="S23" s="487"/>
      <c r="T23" s="487"/>
      <c r="U23" s="487"/>
      <c r="V23" s="487"/>
      <c r="W23" s="487"/>
      <c r="X23" s="487"/>
      <c r="Y23" s="372" t="s">
        <v>25</v>
      </c>
      <c r="Z23" s="372"/>
      <c r="AA23" s="373"/>
      <c r="AB23" s="439" t="s">
        <v>82</v>
      </c>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1"/>
      <c r="BL23" s="351" t="s">
        <v>218</v>
      </c>
      <c r="BM23" s="352"/>
      <c r="BN23" s="352"/>
      <c r="BO23" s="353"/>
    </row>
    <row r="24" spans="1:67" ht="18" customHeight="1">
      <c r="A24" s="361"/>
      <c r="B24" s="228"/>
      <c r="C24" s="18"/>
      <c r="D24" s="134" t="s">
        <v>67</v>
      </c>
      <c r="E24" s="134"/>
      <c r="F24" s="134"/>
      <c r="G24" s="134"/>
      <c r="H24" s="134" t="s">
        <v>68</v>
      </c>
      <c r="I24" s="134"/>
      <c r="J24" s="134"/>
      <c r="K24" s="134"/>
      <c r="L24" s="134"/>
      <c r="M24" s="134" t="s">
        <v>54</v>
      </c>
      <c r="N24" s="134"/>
      <c r="O24" s="134"/>
      <c r="P24" s="134"/>
      <c r="Q24" s="134" t="s">
        <v>69</v>
      </c>
      <c r="R24" s="134"/>
      <c r="S24" s="134"/>
      <c r="T24" s="414"/>
      <c r="U24" s="414"/>
      <c r="V24" s="414"/>
      <c r="W24" s="414"/>
      <c r="X24" s="414"/>
      <c r="Y24" s="414" t="s">
        <v>25</v>
      </c>
      <c r="Z24" s="414"/>
      <c r="AA24" s="427"/>
      <c r="AB24" s="33"/>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5"/>
      <c r="BL24" s="354"/>
      <c r="BM24" s="355"/>
      <c r="BN24" s="355"/>
      <c r="BO24" s="356"/>
    </row>
    <row r="25" spans="1:67" ht="18" customHeight="1">
      <c r="A25" s="361"/>
      <c r="B25" s="228"/>
      <c r="C25" s="15"/>
      <c r="D25" s="363" t="s">
        <v>71</v>
      </c>
      <c r="E25" s="363"/>
      <c r="F25" s="363"/>
      <c r="G25" s="363"/>
      <c r="H25" s="23" t="s">
        <v>86</v>
      </c>
      <c r="I25" s="100"/>
      <c r="J25" s="210" t="s">
        <v>72</v>
      </c>
      <c r="K25" s="210"/>
      <c r="L25" s="210"/>
      <c r="M25" s="101"/>
      <c r="N25" s="210" t="s">
        <v>73</v>
      </c>
      <c r="O25" s="210"/>
      <c r="P25" s="210"/>
      <c r="Q25" s="101"/>
      <c r="R25" s="210" t="s">
        <v>267</v>
      </c>
      <c r="S25" s="210"/>
      <c r="T25" s="210"/>
      <c r="U25" s="210"/>
      <c r="V25" s="210"/>
      <c r="W25" s="210" t="s">
        <v>74</v>
      </c>
      <c r="X25" s="428"/>
      <c r="Y25" s="428"/>
      <c r="Z25" s="428"/>
      <c r="AA25" s="429"/>
      <c r="AB25" s="433" t="s">
        <v>83</v>
      </c>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5"/>
      <c r="BL25" s="400" t="s">
        <v>70</v>
      </c>
      <c r="BM25" s="319"/>
      <c r="BN25" s="319"/>
      <c r="BO25" s="401"/>
    </row>
    <row r="26" spans="1:67" ht="18" customHeight="1" thickBot="1">
      <c r="A26" s="362"/>
      <c r="B26" s="230"/>
      <c r="C26" s="16"/>
      <c r="D26" s="371" t="s">
        <v>75</v>
      </c>
      <c r="E26" s="371"/>
      <c r="F26" s="371"/>
      <c r="G26" s="371"/>
      <c r="H26" s="371"/>
      <c r="I26" s="371"/>
      <c r="J26" s="371"/>
      <c r="K26" s="314" t="s">
        <v>266</v>
      </c>
      <c r="L26" s="314"/>
      <c r="M26" s="314"/>
      <c r="N26" s="314"/>
      <c r="O26" s="314"/>
      <c r="P26" s="314"/>
      <c r="Q26" s="314"/>
      <c r="R26" s="55"/>
      <c r="S26" s="17" t="s">
        <v>87</v>
      </c>
      <c r="T26" s="509">
        <v>1500</v>
      </c>
      <c r="U26" s="509"/>
      <c r="V26" s="509"/>
      <c r="W26" s="509"/>
      <c r="X26" s="509"/>
      <c r="Y26" s="364" t="s">
        <v>25</v>
      </c>
      <c r="Z26" s="364"/>
      <c r="AA26" s="374"/>
      <c r="AB26" s="30"/>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2"/>
      <c r="BL26" s="402"/>
      <c r="BM26" s="320"/>
      <c r="BN26" s="320"/>
      <c r="BO26" s="403"/>
    </row>
    <row r="27" ht="11.25" customHeight="1" thickBot="1"/>
    <row r="28" spans="1:67" ht="17.25" customHeight="1" thickBot="1">
      <c r="A28" s="340" t="s">
        <v>159</v>
      </c>
      <c r="B28" s="341"/>
      <c r="C28" s="341"/>
      <c r="D28" s="341"/>
      <c r="E28" s="341"/>
      <c r="F28" s="341"/>
      <c r="G28" s="341"/>
      <c r="H28" s="341"/>
      <c r="I28" s="341"/>
      <c r="J28" s="341"/>
      <c r="K28" s="342"/>
      <c r="L28" s="213" t="s">
        <v>177</v>
      </c>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5"/>
      <c r="BE28" s="365" t="s">
        <v>273</v>
      </c>
      <c r="BF28" s="366"/>
      <c r="BG28" s="366"/>
      <c r="BH28" s="366"/>
      <c r="BI28" s="366"/>
      <c r="BJ28" s="366"/>
      <c r="BK28" s="366"/>
      <c r="BL28" s="366"/>
      <c r="BM28" s="366"/>
      <c r="BN28" s="366"/>
      <c r="BO28" s="367"/>
    </row>
    <row r="29" spans="1:67" ht="18" customHeight="1" thickBot="1">
      <c r="A29" s="343"/>
      <c r="B29" s="344"/>
      <c r="C29" s="344"/>
      <c r="D29" s="344"/>
      <c r="E29" s="344"/>
      <c r="F29" s="344"/>
      <c r="G29" s="344"/>
      <c r="H29" s="344"/>
      <c r="I29" s="344"/>
      <c r="J29" s="344"/>
      <c r="K29" s="345"/>
      <c r="L29" s="187" t="s">
        <v>179</v>
      </c>
      <c r="M29" s="188"/>
      <c r="N29" s="188"/>
      <c r="O29" s="188"/>
      <c r="P29" s="188"/>
      <c r="Q29" s="188"/>
      <c r="R29" s="188"/>
      <c r="S29" s="188"/>
      <c r="T29" s="188"/>
      <c r="U29" s="188"/>
      <c r="V29" s="188"/>
      <c r="W29" s="188"/>
      <c r="X29" s="188"/>
      <c r="Y29" s="188"/>
      <c r="Z29" s="188"/>
      <c r="AA29" s="188"/>
      <c r="AB29" s="188"/>
      <c r="AC29" s="188"/>
      <c r="AD29" s="188"/>
      <c r="AE29" s="188"/>
      <c r="AF29" s="188"/>
      <c r="AG29" s="339"/>
      <c r="AH29" s="187" t="s">
        <v>178</v>
      </c>
      <c r="AI29" s="188"/>
      <c r="AJ29" s="188"/>
      <c r="AK29" s="188"/>
      <c r="AL29" s="188"/>
      <c r="AM29" s="188"/>
      <c r="AN29" s="188"/>
      <c r="AO29" s="188"/>
      <c r="AP29" s="188"/>
      <c r="AQ29" s="188"/>
      <c r="AR29" s="188"/>
      <c r="AS29" s="188"/>
      <c r="AT29" s="188"/>
      <c r="AU29" s="188"/>
      <c r="AV29" s="188"/>
      <c r="AW29" s="188"/>
      <c r="AX29" s="188"/>
      <c r="AY29" s="188"/>
      <c r="AZ29" s="188"/>
      <c r="BA29" s="188"/>
      <c r="BB29" s="188"/>
      <c r="BC29" s="339"/>
      <c r="BD29" s="1"/>
      <c r="BE29" s="368"/>
      <c r="BF29" s="369"/>
      <c r="BG29" s="369"/>
      <c r="BH29" s="369"/>
      <c r="BI29" s="369"/>
      <c r="BJ29" s="369"/>
      <c r="BK29" s="369"/>
      <c r="BL29" s="369"/>
      <c r="BM29" s="369"/>
      <c r="BN29" s="369"/>
      <c r="BO29" s="370"/>
    </row>
    <row r="30" spans="1:67" ht="13.5" customHeight="1">
      <c r="A30" s="211"/>
      <c r="B30" s="212"/>
      <c r="C30" s="212"/>
      <c r="D30" s="212"/>
      <c r="E30" s="212"/>
      <c r="F30" s="212"/>
      <c r="G30" s="212"/>
      <c r="H30" s="212"/>
      <c r="I30" s="212"/>
      <c r="J30" s="212"/>
      <c r="K30" s="212"/>
      <c r="L30" s="216" t="s">
        <v>202</v>
      </c>
      <c r="M30" s="217"/>
      <c r="N30" s="217"/>
      <c r="O30" s="218"/>
      <c r="P30" s="148" t="s">
        <v>170</v>
      </c>
      <c r="Q30" s="146"/>
      <c r="R30" s="146"/>
      <c r="S30" s="146"/>
      <c r="T30" s="146"/>
      <c r="U30" s="146"/>
      <c r="V30" s="146"/>
      <c r="W30" s="146"/>
      <c r="X30" s="146"/>
      <c r="Y30" s="146"/>
      <c r="Z30" s="149"/>
      <c r="AA30" s="146" t="s">
        <v>123</v>
      </c>
      <c r="AB30" s="146"/>
      <c r="AC30" s="146"/>
      <c r="AD30" s="146"/>
      <c r="AE30" s="146"/>
      <c r="AF30" s="146"/>
      <c r="AG30" s="147"/>
      <c r="AH30" s="216" t="s">
        <v>202</v>
      </c>
      <c r="AI30" s="217"/>
      <c r="AJ30" s="217"/>
      <c r="AK30" s="218"/>
      <c r="AL30" s="148" t="s">
        <v>170</v>
      </c>
      <c r="AM30" s="146"/>
      <c r="AN30" s="146"/>
      <c r="AO30" s="146"/>
      <c r="AP30" s="146"/>
      <c r="AQ30" s="146"/>
      <c r="AR30" s="146"/>
      <c r="AS30" s="146"/>
      <c r="AT30" s="146"/>
      <c r="AU30" s="146"/>
      <c r="AV30" s="149"/>
      <c r="AW30" s="146" t="s">
        <v>123</v>
      </c>
      <c r="AX30" s="146"/>
      <c r="AY30" s="146"/>
      <c r="AZ30" s="146"/>
      <c r="BA30" s="146"/>
      <c r="BB30" s="146"/>
      <c r="BC30" s="147"/>
      <c r="BD30" s="1"/>
      <c r="BE30" s="381" t="s">
        <v>30</v>
      </c>
      <c r="BF30" s="382"/>
      <c r="BG30" s="382"/>
      <c r="BH30" s="382"/>
      <c r="BI30" s="382"/>
      <c r="BJ30" s="382"/>
      <c r="BK30" s="382"/>
      <c r="BL30" s="382"/>
      <c r="BM30" s="382"/>
      <c r="BN30" s="382"/>
      <c r="BO30" s="383"/>
    </row>
    <row r="31" spans="1:67" ht="27" customHeight="1">
      <c r="A31" s="357" t="s">
        <v>124</v>
      </c>
      <c r="B31" s="358"/>
      <c r="C31" s="358"/>
      <c r="D31" s="358"/>
      <c r="E31" s="358"/>
      <c r="F31" s="358"/>
      <c r="G31" s="358"/>
      <c r="H31" s="358"/>
      <c r="I31" s="358"/>
      <c r="J31" s="358"/>
      <c r="K31" s="358"/>
      <c r="L31" s="480">
        <v>60</v>
      </c>
      <c r="M31" s="481"/>
      <c r="N31" s="481"/>
      <c r="O31" s="482"/>
      <c r="P31" s="850" t="s">
        <v>341</v>
      </c>
      <c r="Q31" s="851"/>
      <c r="R31" s="851"/>
      <c r="S31" s="851"/>
      <c r="T31" s="851"/>
      <c r="U31" s="851"/>
      <c r="V31" s="851"/>
      <c r="W31" s="851"/>
      <c r="X31" s="851"/>
      <c r="Y31" s="851"/>
      <c r="Z31" s="852"/>
      <c r="AA31" s="853">
        <v>99900</v>
      </c>
      <c r="AB31" s="853"/>
      <c r="AC31" s="853"/>
      <c r="AD31" s="853"/>
      <c r="AE31" s="853"/>
      <c r="AF31" s="853"/>
      <c r="AG31" s="854"/>
      <c r="AH31" s="480">
        <v>60</v>
      </c>
      <c r="AI31" s="481"/>
      <c r="AJ31" s="481"/>
      <c r="AK31" s="482"/>
      <c r="AL31" s="850" t="s">
        <v>341</v>
      </c>
      <c r="AM31" s="851"/>
      <c r="AN31" s="851"/>
      <c r="AO31" s="851"/>
      <c r="AP31" s="851"/>
      <c r="AQ31" s="851"/>
      <c r="AR31" s="851"/>
      <c r="AS31" s="851"/>
      <c r="AT31" s="851"/>
      <c r="AU31" s="851"/>
      <c r="AV31" s="852"/>
      <c r="AW31" s="855">
        <v>74900</v>
      </c>
      <c r="AX31" s="856"/>
      <c r="AY31" s="856"/>
      <c r="AZ31" s="856"/>
      <c r="BA31" s="856"/>
      <c r="BB31" s="856"/>
      <c r="BC31" s="857"/>
      <c r="BD31" s="1"/>
      <c r="BE31" s="379"/>
      <c r="BF31" s="380"/>
      <c r="BG31" s="380"/>
      <c r="BH31" s="380"/>
      <c r="BI31" s="380"/>
      <c r="BJ31" s="380"/>
      <c r="BK31" s="380"/>
      <c r="BL31" s="380"/>
      <c r="BM31" s="380"/>
      <c r="BN31" s="375" t="s">
        <v>17</v>
      </c>
      <c r="BO31" s="376"/>
    </row>
    <row r="32" spans="1:67" ht="27" customHeight="1">
      <c r="A32" s="180" t="s">
        <v>153</v>
      </c>
      <c r="B32" s="181"/>
      <c r="C32" s="181"/>
      <c r="D32" s="181"/>
      <c r="E32" s="181"/>
      <c r="F32" s="181"/>
      <c r="G32" s="181"/>
      <c r="H32" s="181"/>
      <c r="I32" s="181"/>
      <c r="J32" s="181"/>
      <c r="K32" s="508"/>
      <c r="L32" s="470" t="s">
        <v>168</v>
      </c>
      <c r="M32" s="471"/>
      <c r="N32" s="471"/>
      <c r="O32" s="472"/>
      <c r="P32" s="473" t="s">
        <v>221</v>
      </c>
      <c r="Q32" s="474"/>
      <c r="R32" s="474"/>
      <c r="S32" s="474"/>
      <c r="T32" s="474"/>
      <c r="U32" s="474"/>
      <c r="V32" s="474"/>
      <c r="W32" s="474"/>
      <c r="X32" s="474"/>
      <c r="Y32" s="474"/>
      <c r="Z32" s="475"/>
      <c r="AA32" s="856">
        <v>9900</v>
      </c>
      <c r="AB32" s="856"/>
      <c r="AC32" s="856"/>
      <c r="AD32" s="856"/>
      <c r="AE32" s="856"/>
      <c r="AF32" s="856"/>
      <c r="AG32" s="857"/>
      <c r="AH32" s="470" t="s">
        <v>168</v>
      </c>
      <c r="AI32" s="471"/>
      <c r="AJ32" s="471"/>
      <c r="AK32" s="472"/>
      <c r="AL32" s="473" t="s">
        <v>221</v>
      </c>
      <c r="AM32" s="474"/>
      <c r="AN32" s="474"/>
      <c r="AO32" s="474"/>
      <c r="AP32" s="474"/>
      <c r="AQ32" s="474"/>
      <c r="AR32" s="474"/>
      <c r="AS32" s="474"/>
      <c r="AT32" s="474"/>
      <c r="AU32" s="474"/>
      <c r="AV32" s="475"/>
      <c r="AW32" s="856">
        <v>7360</v>
      </c>
      <c r="AX32" s="856"/>
      <c r="AY32" s="856"/>
      <c r="AZ32" s="856"/>
      <c r="BA32" s="856"/>
      <c r="BB32" s="856"/>
      <c r="BC32" s="857"/>
      <c r="BD32" s="1"/>
      <c r="BE32" s="396" t="s">
        <v>155</v>
      </c>
      <c r="BF32" s="386"/>
      <c r="BG32" s="386"/>
      <c r="BH32" s="386"/>
      <c r="BI32" s="386"/>
      <c r="BJ32" s="386"/>
      <c r="BK32" s="386"/>
      <c r="BL32" s="386"/>
      <c r="BM32" s="386"/>
      <c r="BN32" s="386"/>
      <c r="BO32" s="397"/>
    </row>
    <row r="33" spans="1:67" ht="27" customHeight="1" thickBot="1">
      <c r="A33" s="180" t="s">
        <v>98</v>
      </c>
      <c r="B33" s="181"/>
      <c r="C33" s="181"/>
      <c r="D33" s="181"/>
      <c r="E33" s="181"/>
      <c r="F33" s="181"/>
      <c r="G33" s="181"/>
      <c r="H33" s="181"/>
      <c r="I33" s="181"/>
      <c r="J33" s="181"/>
      <c r="K33" s="508"/>
      <c r="L33" s="470" t="s">
        <v>168</v>
      </c>
      <c r="M33" s="471"/>
      <c r="N33" s="471"/>
      <c r="O33" s="472"/>
      <c r="P33" s="473"/>
      <c r="Q33" s="474"/>
      <c r="R33" s="474"/>
      <c r="S33" s="474"/>
      <c r="T33" s="474"/>
      <c r="U33" s="474"/>
      <c r="V33" s="474"/>
      <c r="W33" s="474"/>
      <c r="X33" s="474"/>
      <c r="Y33" s="474"/>
      <c r="Z33" s="475"/>
      <c r="AA33" s="856">
        <v>0</v>
      </c>
      <c r="AB33" s="856"/>
      <c r="AC33" s="856"/>
      <c r="AD33" s="856"/>
      <c r="AE33" s="856"/>
      <c r="AF33" s="856"/>
      <c r="AG33" s="857"/>
      <c r="AH33" s="85"/>
      <c r="AI33" s="86"/>
      <c r="AJ33" s="86"/>
      <c r="AK33" s="858"/>
      <c r="AL33" s="473"/>
      <c r="AM33" s="474"/>
      <c r="AN33" s="474"/>
      <c r="AO33" s="474"/>
      <c r="AP33" s="474"/>
      <c r="AQ33" s="474"/>
      <c r="AR33" s="474"/>
      <c r="AS33" s="474"/>
      <c r="AT33" s="474"/>
      <c r="AU33" s="474"/>
      <c r="AV33" s="475"/>
      <c r="AW33" s="476"/>
      <c r="AX33" s="476"/>
      <c r="AY33" s="476"/>
      <c r="AZ33" s="476"/>
      <c r="BA33" s="476"/>
      <c r="BB33" s="476"/>
      <c r="BC33" s="477"/>
      <c r="BD33" s="1"/>
      <c r="BE33" s="442"/>
      <c r="BF33" s="443"/>
      <c r="BG33" s="443"/>
      <c r="BH33" s="443"/>
      <c r="BI33" s="443"/>
      <c r="BJ33" s="443"/>
      <c r="BK33" s="443"/>
      <c r="BL33" s="443"/>
      <c r="BM33" s="443"/>
      <c r="BN33" s="375" t="s">
        <v>17</v>
      </c>
      <c r="BO33" s="376"/>
    </row>
    <row r="34" spans="1:67" ht="27" customHeight="1">
      <c r="A34" s="180" t="s">
        <v>119</v>
      </c>
      <c r="B34" s="181"/>
      <c r="C34" s="181"/>
      <c r="D34" s="181"/>
      <c r="E34" s="181"/>
      <c r="F34" s="181"/>
      <c r="G34" s="181"/>
      <c r="H34" s="181"/>
      <c r="I34" s="181"/>
      <c r="J34" s="181"/>
      <c r="K34" s="508"/>
      <c r="L34" s="470" t="s">
        <v>168</v>
      </c>
      <c r="M34" s="471"/>
      <c r="N34" s="471"/>
      <c r="O34" s="472"/>
      <c r="P34" s="859" t="s">
        <v>284</v>
      </c>
      <c r="Q34" s="851"/>
      <c r="R34" s="851"/>
      <c r="S34" s="851"/>
      <c r="T34" s="851"/>
      <c r="U34" s="851"/>
      <c r="V34" s="851"/>
      <c r="W34" s="851"/>
      <c r="X34" s="851"/>
      <c r="Y34" s="851"/>
      <c r="Z34" s="852"/>
      <c r="AA34" s="856">
        <f>(AA31+AA32)*0.05</f>
        <v>5490</v>
      </c>
      <c r="AB34" s="856"/>
      <c r="AC34" s="856"/>
      <c r="AD34" s="856"/>
      <c r="AE34" s="856"/>
      <c r="AF34" s="856"/>
      <c r="AG34" s="857"/>
      <c r="AH34" s="470" t="s">
        <v>169</v>
      </c>
      <c r="AI34" s="471"/>
      <c r="AJ34" s="471"/>
      <c r="AK34" s="472"/>
      <c r="AL34" s="860" t="s">
        <v>286</v>
      </c>
      <c r="AM34" s="861"/>
      <c r="AN34" s="861"/>
      <c r="AO34" s="861"/>
      <c r="AP34" s="861"/>
      <c r="AQ34" s="861"/>
      <c r="AR34" s="861"/>
      <c r="AS34" s="861"/>
      <c r="AT34" s="861"/>
      <c r="AU34" s="861"/>
      <c r="AV34" s="862"/>
      <c r="AW34" s="856">
        <f>(AW31+AW32)*0.05</f>
        <v>4113</v>
      </c>
      <c r="AX34" s="856"/>
      <c r="AY34" s="856"/>
      <c r="AZ34" s="856"/>
      <c r="BA34" s="856"/>
      <c r="BB34" s="856"/>
      <c r="BC34" s="857"/>
      <c r="BD34" s="1"/>
      <c r="BE34" s="416" t="s">
        <v>118</v>
      </c>
      <c r="BF34" s="417"/>
      <c r="BG34" s="417"/>
      <c r="BH34" s="417"/>
      <c r="BI34" s="417"/>
      <c r="BJ34" s="417"/>
      <c r="BK34" s="417"/>
      <c r="BL34" s="417"/>
      <c r="BM34" s="417"/>
      <c r="BN34" s="417"/>
      <c r="BO34" s="418"/>
    </row>
    <row r="35" spans="1:67" ht="27" customHeight="1" thickBot="1">
      <c r="A35" s="847" t="s">
        <v>120</v>
      </c>
      <c r="B35" s="848"/>
      <c r="C35" s="848"/>
      <c r="D35" s="848"/>
      <c r="E35" s="848"/>
      <c r="F35" s="848"/>
      <c r="G35" s="848"/>
      <c r="H35" s="848"/>
      <c r="I35" s="848"/>
      <c r="J35" s="848"/>
      <c r="K35" s="849"/>
      <c r="L35" s="117" t="s">
        <v>168</v>
      </c>
      <c r="M35" s="118"/>
      <c r="N35" s="118"/>
      <c r="O35" s="119"/>
      <c r="P35" s="473" t="s">
        <v>285</v>
      </c>
      <c r="Q35" s="474"/>
      <c r="R35" s="474"/>
      <c r="S35" s="474"/>
      <c r="T35" s="474"/>
      <c r="U35" s="474"/>
      <c r="V35" s="474"/>
      <c r="W35" s="474"/>
      <c r="X35" s="474"/>
      <c r="Y35" s="474"/>
      <c r="Z35" s="475"/>
      <c r="AA35" s="855">
        <f>19*60</f>
        <v>1140</v>
      </c>
      <c r="AB35" s="856"/>
      <c r="AC35" s="856"/>
      <c r="AD35" s="856"/>
      <c r="AE35" s="856"/>
      <c r="AF35" s="856"/>
      <c r="AG35" s="857"/>
      <c r="AH35" s="85"/>
      <c r="AI35" s="86"/>
      <c r="AJ35" s="86"/>
      <c r="AK35" s="858"/>
      <c r="AL35" s="120"/>
      <c r="AM35" s="121"/>
      <c r="AN35" s="121"/>
      <c r="AO35" s="121"/>
      <c r="AP35" s="121"/>
      <c r="AQ35" s="121"/>
      <c r="AR35" s="121"/>
      <c r="AS35" s="121"/>
      <c r="AT35" s="121"/>
      <c r="AU35" s="121"/>
      <c r="AV35" s="122"/>
      <c r="AW35" s="123"/>
      <c r="AX35" s="123"/>
      <c r="AY35" s="123"/>
      <c r="AZ35" s="123"/>
      <c r="BA35" s="123"/>
      <c r="BB35" s="123"/>
      <c r="BC35" s="124"/>
      <c r="BD35" s="1"/>
      <c r="BE35" s="419" t="s">
        <v>122</v>
      </c>
      <c r="BF35" s="420"/>
      <c r="BG35" s="420"/>
      <c r="BH35" s="420"/>
      <c r="BI35" s="420"/>
      <c r="BJ35" s="420"/>
      <c r="BK35" s="420"/>
      <c r="BL35" s="420"/>
      <c r="BM35" s="420"/>
      <c r="BN35" s="420"/>
      <c r="BO35" s="421"/>
    </row>
    <row r="36" spans="1:67" ht="27" customHeight="1">
      <c r="A36" s="847" t="s">
        <v>121</v>
      </c>
      <c r="B36" s="848"/>
      <c r="C36" s="848"/>
      <c r="D36" s="848"/>
      <c r="E36" s="848"/>
      <c r="F36" s="848"/>
      <c r="G36" s="848"/>
      <c r="H36" s="848"/>
      <c r="I36" s="848"/>
      <c r="J36" s="848"/>
      <c r="K36" s="849"/>
      <c r="L36" s="117" t="s">
        <v>168</v>
      </c>
      <c r="M36" s="118"/>
      <c r="N36" s="118"/>
      <c r="O36" s="119"/>
      <c r="P36" s="473"/>
      <c r="Q36" s="474"/>
      <c r="R36" s="474"/>
      <c r="S36" s="474"/>
      <c r="T36" s="474"/>
      <c r="U36" s="474"/>
      <c r="V36" s="474"/>
      <c r="W36" s="474"/>
      <c r="X36" s="474"/>
      <c r="Y36" s="474"/>
      <c r="Z36" s="475"/>
      <c r="AA36" s="855">
        <v>29100</v>
      </c>
      <c r="AB36" s="856"/>
      <c r="AC36" s="856"/>
      <c r="AD36" s="856"/>
      <c r="AE36" s="856"/>
      <c r="AF36" s="856"/>
      <c r="AG36" s="857"/>
      <c r="AH36" s="85"/>
      <c r="AI36" s="86"/>
      <c r="AJ36" s="86"/>
      <c r="AK36" s="858"/>
      <c r="AL36" s="120"/>
      <c r="AM36" s="121"/>
      <c r="AN36" s="121"/>
      <c r="AO36" s="121"/>
      <c r="AP36" s="121"/>
      <c r="AQ36" s="121"/>
      <c r="AR36" s="121"/>
      <c r="AS36" s="121"/>
      <c r="AT36" s="121"/>
      <c r="AU36" s="121"/>
      <c r="AV36" s="122"/>
      <c r="AW36" s="123"/>
      <c r="AX36" s="123"/>
      <c r="AY36" s="123"/>
      <c r="AZ36" s="123"/>
      <c r="BA36" s="123"/>
      <c r="BB36" s="123"/>
      <c r="BC36" s="124"/>
      <c r="BD36" s="1"/>
      <c r="BE36" s="422" t="s">
        <v>220</v>
      </c>
      <c r="BF36" s="423"/>
      <c r="BG36" s="423"/>
      <c r="BH36" s="423"/>
      <c r="BI36" s="423"/>
      <c r="BJ36" s="423"/>
      <c r="BK36" s="423"/>
      <c r="BL36" s="423"/>
      <c r="BM36" s="423"/>
      <c r="BN36" s="423"/>
      <c r="BO36" s="424"/>
    </row>
    <row r="37" spans="1:67" ht="27" customHeight="1" thickBot="1">
      <c r="A37" s="204" t="s">
        <v>264</v>
      </c>
      <c r="B37" s="205"/>
      <c r="C37" s="205"/>
      <c r="D37" s="205"/>
      <c r="E37" s="205"/>
      <c r="F37" s="205"/>
      <c r="G37" s="205"/>
      <c r="H37" s="205"/>
      <c r="I37" s="205"/>
      <c r="J37" s="205"/>
      <c r="K37" s="469"/>
      <c r="L37" s="470" t="s">
        <v>168</v>
      </c>
      <c r="M37" s="471"/>
      <c r="N37" s="471"/>
      <c r="O37" s="472"/>
      <c r="P37" s="473" t="s">
        <v>265</v>
      </c>
      <c r="Q37" s="474"/>
      <c r="R37" s="474"/>
      <c r="S37" s="474"/>
      <c r="T37" s="474"/>
      <c r="U37" s="474"/>
      <c r="V37" s="474"/>
      <c r="W37" s="474"/>
      <c r="X37" s="474"/>
      <c r="Y37" s="474"/>
      <c r="Z37" s="475"/>
      <c r="AA37" s="476">
        <f>20000*0.5</f>
        <v>10000</v>
      </c>
      <c r="AB37" s="476"/>
      <c r="AC37" s="476"/>
      <c r="AD37" s="476"/>
      <c r="AE37" s="476"/>
      <c r="AF37" s="476"/>
      <c r="AG37" s="477"/>
      <c r="AH37" s="85"/>
      <c r="AI37" s="86"/>
      <c r="AJ37" s="86"/>
      <c r="AK37" s="858"/>
      <c r="AL37" s="473"/>
      <c r="AM37" s="474"/>
      <c r="AN37" s="474"/>
      <c r="AO37" s="474"/>
      <c r="AP37" s="474"/>
      <c r="AQ37" s="474"/>
      <c r="AR37" s="474"/>
      <c r="AS37" s="474"/>
      <c r="AT37" s="474"/>
      <c r="AU37" s="474"/>
      <c r="AV37" s="475"/>
      <c r="AW37" s="476"/>
      <c r="AX37" s="476"/>
      <c r="AY37" s="476"/>
      <c r="AZ37" s="476"/>
      <c r="BA37" s="476"/>
      <c r="BB37" s="476"/>
      <c r="BC37" s="477"/>
      <c r="BD37" s="1"/>
      <c r="BE37" s="446" t="s">
        <v>237</v>
      </c>
      <c r="BF37" s="447"/>
      <c r="BG37" s="447"/>
      <c r="BH37" s="447"/>
      <c r="BI37" s="447"/>
      <c r="BJ37" s="447"/>
      <c r="BK37" s="447"/>
      <c r="BL37" s="447"/>
      <c r="BM37" s="447"/>
      <c r="BN37" s="447"/>
      <c r="BO37" s="448"/>
    </row>
    <row r="38" spans="1:67" ht="27" customHeight="1">
      <c r="A38" s="180" t="s">
        <v>203</v>
      </c>
      <c r="B38" s="181"/>
      <c r="C38" s="181"/>
      <c r="D38" s="181"/>
      <c r="E38" s="181"/>
      <c r="F38" s="181"/>
      <c r="G38" s="181"/>
      <c r="H38" s="181"/>
      <c r="I38" s="181"/>
      <c r="J38" s="181"/>
      <c r="K38" s="508"/>
      <c r="L38" s="470" t="s">
        <v>169</v>
      </c>
      <c r="M38" s="471"/>
      <c r="N38" s="471"/>
      <c r="O38" s="472"/>
      <c r="P38" s="863"/>
      <c r="Q38" s="864"/>
      <c r="R38" s="864"/>
      <c r="S38" s="864"/>
      <c r="T38" s="864"/>
      <c r="U38" s="864"/>
      <c r="V38" s="864"/>
      <c r="W38" s="864"/>
      <c r="X38" s="864"/>
      <c r="Y38" s="864"/>
      <c r="Z38" s="865"/>
      <c r="AA38" s="476">
        <v>0</v>
      </c>
      <c r="AB38" s="476"/>
      <c r="AC38" s="476"/>
      <c r="AD38" s="476"/>
      <c r="AE38" s="476"/>
      <c r="AF38" s="476"/>
      <c r="AG38" s="477"/>
      <c r="AH38" s="470">
        <v>60</v>
      </c>
      <c r="AI38" s="471"/>
      <c r="AJ38" s="471"/>
      <c r="AK38" s="472"/>
      <c r="AL38" s="863" t="s">
        <v>217</v>
      </c>
      <c r="AM38" s="864"/>
      <c r="AN38" s="864"/>
      <c r="AO38" s="864"/>
      <c r="AP38" s="864"/>
      <c r="AQ38" s="864"/>
      <c r="AR38" s="864"/>
      <c r="AS38" s="864"/>
      <c r="AT38" s="864"/>
      <c r="AU38" s="864"/>
      <c r="AV38" s="865"/>
      <c r="AW38" s="856">
        <v>2052</v>
      </c>
      <c r="AX38" s="856"/>
      <c r="AY38" s="856"/>
      <c r="AZ38" s="856"/>
      <c r="BA38" s="856"/>
      <c r="BB38" s="856"/>
      <c r="BC38" s="857"/>
      <c r="BD38" s="1"/>
      <c r="BE38" s="430" t="s">
        <v>173</v>
      </c>
      <c r="BF38" s="431"/>
      <c r="BG38" s="431"/>
      <c r="BH38" s="431"/>
      <c r="BI38" s="431"/>
      <c r="BJ38" s="431"/>
      <c r="BK38" s="431"/>
      <c r="BL38" s="431"/>
      <c r="BM38" s="431"/>
      <c r="BN38" s="431"/>
      <c r="BO38" s="432"/>
    </row>
    <row r="39" spans="1:67" ht="27" customHeight="1" thickBot="1">
      <c r="A39" s="190" t="s">
        <v>154</v>
      </c>
      <c r="B39" s="191"/>
      <c r="C39" s="191"/>
      <c r="D39" s="191"/>
      <c r="E39" s="191"/>
      <c r="F39" s="191"/>
      <c r="G39" s="191"/>
      <c r="H39" s="191"/>
      <c r="I39" s="191"/>
      <c r="J39" s="191"/>
      <c r="K39" s="866"/>
      <c r="L39" s="502" t="s">
        <v>169</v>
      </c>
      <c r="M39" s="503"/>
      <c r="N39" s="503"/>
      <c r="O39" s="504"/>
      <c r="P39" s="867"/>
      <c r="Q39" s="868"/>
      <c r="R39" s="868"/>
      <c r="S39" s="868"/>
      <c r="T39" s="868"/>
      <c r="U39" s="868"/>
      <c r="V39" s="868"/>
      <c r="W39" s="868"/>
      <c r="X39" s="868"/>
      <c r="Y39" s="868"/>
      <c r="Z39" s="869"/>
      <c r="AA39" s="870">
        <v>0</v>
      </c>
      <c r="AB39" s="870"/>
      <c r="AC39" s="870"/>
      <c r="AD39" s="870"/>
      <c r="AE39" s="870"/>
      <c r="AF39" s="870"/>
      <c r="AG39" s="871"/>
      <c r="AH39" s="502">
        <v>60</v>
      </c>
      <c r="AI39" s="503"/>
      <c r="AJ39" s="503"/>
      <c r="AK39" s="504"/>
      <c r="AL39" s="867" t="s">
        <v>216</v>
      </c>
      <c r="AM39" s="868"/>
      <c r="AN39" s="868"/>
      <c r="AO39" s="868"/>
      <c r="AP39" s="868"/>
      <c r="AQ39" s="868"/>
      <c r="AR39" s="868"/>
      <c r="AS39" s="868"/>
      <c r="AT39" s="868"/>
      <c r="AU39" s="868"/>
      <c r="AV39" s="869"/>
      <c r="AW39" s="872">
        <v>3945</v>
      </c>
      <c r="AX39" s="872"/>
      <c r="AY39" s="872"/>
      <c r="AZ39" s="872"/>
      <c r="BA39" s="872"/>
      <c r="BB39" s="872"/>
      <c r="BC39" s="873"/>
      <c r="BD39" s="1"/>
      <c r="BE39" s="505">
        <v>0.9</v>
      </c>
      <c r="BF39" s="506"/>
      <c r="BG39" s="506"/>
      <c r="BH39" s="506"/>
      <c r="BI39" s="506"/>
      <c r="BJ39" s="506"/>
      <c r="BK39" s="506"/>
      <c r="BL39" s="506"/>
      <c r="BM39" s="506"/>
      <c r="BN39" s="506"/>
      <c r="BO39" s="507"/>
    </row>
    <row r="40" spans="1:67" ht="24.75" customHeight="1" thickBot="1">
      <c r="A40" s="187" t="s">
        <v>180</v>
      </c>
      <c r="B40" s="188"/>
      <c r="C40" s="188"/>
      <c r="D40" s="188"/>
      <c r="E40" s="188"/>
      <c r="F40" s="188"/>
      <c r="G40" s="188"/>
      <c r="H40" s="188"/>
      <c r="I40" s="188"/>
      <c r="J40" s="188"/>
      <c r="K40" s="874"/>
      <c r="L40" s="875">
        <f>SUM(AA31:AG39)</f>
        <v>155530</v>
      </c>
      <c r="M40" s="876"/>
      <c r="N40" s="876"/>
      <c r="O40" s="876"/>
      <c r="P40" s="876"/>
      <c r="Q40" s="876"/>
      <c r="R40" s="876"/>
      <c r="S40" s="876"/>
      <c r="T40" s="876"/>
      <c r="U40" s="876"/>
      <c r="V40" s="876"/>
      <c r="W40" s="876"/>
      <c r="X40" s="876"/>
      <c r="Y40" s="876"/>
      <c r="Z40" s="876"/>
      <c r="AA40" s="876"/>
      <c r="AB40" s="876"/>
      <c r="AC40" s="876"/>
      <c r="AD40" s="876"/>
      <c r="AE40" s="876"/>
      <c r="AF40" s="159" t="s">
        <v>171</v>
      </c>
      <c r="AG40" s="160"/>
      <c r="AH40" s="875">
        <f>SUM(AW31:BC39)</f>
        <v>92370</v>
      </c>
      <c r="AI40" s="876"/>
      <c r="AJ40" s="876"/>
      <c r="AK40" s="876"/>
      <c r="AL40" s="876"/>
      <c r="AM40" s="876"/>
      <c r="AN40" s="876"/>
      <c r="AO40" s="876"/>
      <c r="AP40" s="876"/>
      <c r="AQ40" s="876"/>
      <c r="AR40" s="876"/>
      <c r="AS40" s="876"/>
      <c r="AT40" s="876"/>
      <c r="AU40" s="876"/>
      <c r="AV40" s="876"/>
      <c r="AW40" s="876"/>
      <c r="AX40" s="876"/>
      <c r="AY40" s="876"/>
      <c r="AZ40" s="876"/>
      <c r="BA40" s="876"/>
      <c r="BB40" s="159" t="s">
        <v>171</v>
      </c>
      <c r="BC40" s="160"/>
      <c r="BD40"/>
      <c r="BE40" s="137" t="s">
        <v>262</v>
      </c>
      <c r="BF40" s="138"/>
      <c r="BG40" s="138"/>
      <c r="BH40" s="138"/>
      <c r="BI40" s="138"/>
      <c r="BJ40" s="138"/>
      <c r="BK40" s="138"/>
      <c r="BL40" s="138"/>
      <c r="BM40" s="138"/>
      <c r="BN40" s="138"/>
      <c r="BO40" s="139"/>
    </row>
    <row r="41" spans="35:67" ht="11.25" customHeight="1" thickBot="1">
      <c r="AI41" s="75"/>
      <c r="AJ41" s="75"/>
      <c r="AK41" s="75"/>
      <c r="AL41" s="75"/>
      <c r="AM41" s="75"/>
      <c r="AN41" s="75"/>
      <c r="AO41" s="75"/>
      <c r="AP41" s="75"/>
      <c r="AQ41" s="75"/>
      <c r="AR41" s="75"/>
      <c r="AS41" s="75"/>
      <c r="AT41" s="75"/>
      <c r="AU41" s="75"/>
      <c r="AV41" s="75"/>
      <c r="BD41" s="1"/>
      <c r="BE41" s="140"/>
      <c r="BF41" s="141"/>
      <c r="BG41" s="141"/>
      <c r="BH41" s="141"/>
      <c r="BI41" s="141"/>
      <c r="BJ41" s="141"/>
      <c r="BK41" s="141"/>
      <c r="BL41" s="141"/>
      <c r="BM41" s="141"/>
      <c r="BN41" s="141"/>
      <c r="BO41" s="142"/>
    </row>
    <row r="42" spans="1:67" ht="27" customHeight="1" thickBot="1">
      <c r="A42" s="156" t="s">
        <v>181</v>
      </c>
      <c r="B42" s="157"/>
      <c r="C42" s="157"/>
      <c r="D42" s="157"/>
      <c r="E42" s="157"/>
      <c r="F42" s="157"/>
      <c r="G42" s="157"/>
      <c r="H42" s="157"/>
      <c r="I42" s="157"/>
      <c r="J42" s="157"/>
      <c r="K42" s="157"/>
      <c r="L42" s="500">
        <v>250000</v>
      </c>
      <c r="M42" s="501"/>
      <c r="N42" s="501"/>
      <c r="O42" s="501"/>
      <c r="P42" s="501"/>
      <c r="Q42" s="501"/>
      <c r="R42" s="501"/>
      <c r="S42" s="501"/>
      <c r="T42" s="501"/>
      <c r="U42" s="501"/>
      <c r="V42" s="501"/>
      <c r="W42" s="501"/>
      <c r="X42" s="501"/>
      <c r="Y42" s="501"/>
      <c r="Z42" s="501"/>
      <c r="AA42" s="501"/>
      <c r="AB42" s="501"/>
      <c r="AC42" s="501"/>
      <c r="AD42" s="501"/>
      <c r="AE42" s="501"/>
      <c r="AF42" s="485" t="s">
        <v>201</v>
      </c>
      <c r="AG42" s="486"/>
      <c r="AH42" s="501">
        <v>250000</v>
      </c>
      <c r="AI42" s="501"/>
      <c r="AJ42" s="501"/>
      <c r="AK42" s="501"/>
      <c r="AL42" s="501"/>
      <c r="AM42" s="501"/>
      <c r="AN42" s="501"/>
      <c r="AO42" s="501"/>
      <c r="AP42" s="501"/>
      <c r="AQ42" s="501"/>
      <c r="AR42" s="501"/>
      <c r="AS42" s="501"/>
      <c r="AT42" s="501"/>
      <c r="AU42" s="501"/>
      <c r="AV42" s="501"/>
      <c r="AW42" s="501"/>
      <c r="AX42" s="501"/>
      <c r="AY42" s="501"/>
      <c r="AZ42" s="501"/>
      <c r="BA42" s="501"/>
      <c r="BB42" s="159" t="s">
        <v>201</v>
      </c>
      <c r="BC42" s="160"/>
      <c r="BE42" s="143" t="s">
        <v>263</v>
      </c>
      <c r="BF42" s="144"/>
      <c r="BG42" s="144"/>
      <c r="BH42" s="144"/>
      <c r="BI42" s="144"/>
      <c r="BJ42" s="144"/>
      <c r="BK42" s="144"/>
      <c r="BL42" s="144"/>
      <c r="BM42" s="144"/>
      <c r="BN42" s="144"/>
      <c r="BO42" s="145"/>
    </row>
    <row r="43" spans="1:53" ht="15.75" customHeight="1" thickBot="1">
      <c r="A43" s="62"/>
      <c r="B43" s="62"/>
      <c r="C43" s="62"/>
      <c r="D43" s="62"/>
      <c r="E43" s="62"/>
      <c r="F43" s="62"/>
      <c r="G43" s="62"/>
      <c r="H43" s="62"/>
      <c r="I43" s="62"/>
      <c r="J43" s="62"/>
      <c r="K43" s="62"/>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row>
    <row r="44" spans="1:55" ht="27" customHeight="1">
      <c r="A44" s="161" t="s">
        <v>207</v>
      </c>
      <c r="B44" s="162"/>
      <c r="C44" s="162"/>
      <c r="D44" s="162"/>
      <c r="E44" s="162"/>
      <c r="F44" s="162"/>
      <c r="G44" s="162"/>
      <c r="H44" s="162"/>
      <c r="I44" s="162"/>
      <c r="J44" s="162"/>
      <c r="K44" s="162"/>
      <c r="L44" s="496">
        <v>320000</v>
      </c>
      <c r="M44" s="497"/>
      <c r="N44" s="497"/>
      <c r="O44" s="497"/>
      <c r="P44" s="497"/>
      <c r="Q44" s="497"/>
      <c r="R44" s="497"/>
      <c r="S44" s="497"/>
      <c r="T44" s="497"/>
      <c r="U44" s="497"/>
      <c r="V44" s="497"/>
      <c r="W44" s="497"/>
      <c r="X44" s="497"/>
      <c r="Y44" s="497"/>
      <c r="Z44" s="497"/>
      <c r="AA44" s="497"/>
      <c r="AB44" s="497"/>
      <c r="AC44" s="497"/>
      <c r="AD44" s="497"/>
      <c r="AE44" s="497"/>
      <c r="AF44" s="498" t="s">
        <v>201</v>
      </c>
      <c r="AG44" s="499"/>
      <c r="AH44" s="497">
        <v>300000</v>
      </c>
      <c r="AI44" s="497"/>
      <c r="AJ44" s="497"/>
      <c r="AK44" s="497"/>
      <c r="AL44" s="497"/>
      <c r="AM44" s="497"/>
      <c r="AN44" s="497"/>
      <c r="AO44" s="497"/>
      <c r="AP44" s="497"/>
      <c r="AQ44" s="497"/>
      <c r="AR44" s="497"/>
      <c r="AS44" s="497"/>
      <c r="AT44" s="497"/>
      <c r="AU44" s="497"/>
      <c r="AV44" s="497"/>
      <c r="AW44" s="497"/>
      <c r="AX44" s="497"/>
      <c r="AY44" s="497"/>
      <c r="AZ44" s="497"/>
      <c r="BA44" s="497"/>
      <c r="BB44" s="170" t="s">
        <v>201</v>
      </c>
      <c r="BC44" s="171"/>
    </row>
    <row r="45" spans="1:55" ht="27" customHeight="1">
      <c r="A45" s="163" t="s">
        <v>182</v>
      </c>
      <c r="B45" s="164"/>
      <c r="C45" s="164"/>
      <c r="D45" s="164"/>
      <c r="E45" s="164"/>
      <c r="F45" s="164"/>
      <c r="G45" s="164"/>
      <c r="H45" s="164"/>
      <c r="I45" s="164"/>
      <c r="J45" s="164"/>
      <c r="K45" s="164"/>
      <c r="L45" s="492"/>
      <c r="M45" s="493"/>
      <c r="N45" s="493"/>
      <c r="O45" s="493"/>
      <c r="P45" s="493"/>
      <c r="Q45" s="493"/>
      <c r="R45" s="493"/>
      <c r="S45" s="493"/>
      <c r="T45" s="493"/>
      <c r="U45" s="493"/>
      <c r="V45" s="493"/>
      <c r="W45" s="493"/>
      <c r="X45" s="493"/>
      <c r="Y45" s="493"/>
      <c r="Z45" s="493"/>
      <c r="AA45" s="493"/>
      <c r="AB45" s="493"/>
      <c r="AC45" s="493"/>
      <c r="AD45" s="493"/>
      <c r="AE45" s="493"/>
      <c r="AF45" s="494" t="s">
        <v>201</v>
      </c>
      <c r="AG45" s="495"/>
      <c r="AH45" s="493"/>
      <c r="AI45" s="493"/>
      <c r="AJ45" s="493"/>
      <c r="AK45" s="493"/>
      <c r="AL45" s="493"/>
      <c r="AM45" s="493"/>
      <c r="AN45" s="493"/>
      <c r="AO45" s="493"/>
      <c r="AP45" s="493"/>
      <c r="AQ45" s="493"/>
      <c r="AR45" s="493"/>
      <c r="AS45" s="493"/>
      <c r="AT45" s="493"/>
      <c r="AU45" s="493"/>
      <c r="AV45" s="493"/>
      <c r="AW45" s="493"/>
      <c r="AX45" s="493"/>
      <c r="AY45" s="493"/>
      <c r="AZ45" s="493"/>
      <c r="BA45" s="493"/>
      <c r="BB45" s="166" t="s">
        <v>201</v>
      </c>
      <c r="BC45" s="167"/>
    </row>
    <row r="46" spans="1:55" ht="27" customHeight="1">
      <c r="A46" s="163" t="s">
        <v>183</v>
      </c>
      <c r="B46" s="164"/>
      <c r="C46" s="164"/>
      <c r="D46" s="164"/>
      <c r="E46" s="164"/>
      <c r="F46" s="164"/>
      <c r="G46" s="164"/>
      <c r="H46" s="164"/>
      <c r="I46" s="164"/>
      <c r="J46" s="164"/>
      <c r="K46" s="164"/>
      <c r="L46" s="492">
        <v>213333</v>
      </c>
      <c r="M46" s="493"/>
      <c r="N46" s="493"/>
      <c r="O46" s="493"/>
      <c r="P46" s="493"/>
      <c r="Q46" s="493"/>
      <c r="R46" s="493"/>
      <c r="S46" s="493"/>
      <c r="T46" s="493"/>
      <c r="U46" s="493"/>
      <c r="V46" s="493"/>
      <c r="W46" s="493"/>
      <c r="X46" s="493"/>
      <c r="Y46" s="493"/>
      <c r="Z46" s="493"/>
      <c r="AA46" s="493"/>
      <c r="AB46" s="493"/>
      <c r="AC46" s="493"/>
      <c r="AD46" s="493"/>
      <c r="AE46" s="493"/>
      <c r="AF46" s="494" t="s">
        <v>201</v>
      </c>
      <c r="AG46" s="495"/>
      <c r="AH46" s="493">
        <v>150000</v>
      </c>
      <c r="AI46" s="493"/>
      <c r="AJ46" s="493"/>
      <c r="AK46" s="493"/>
      <c r="AL46" s="493"/>
      <c r="AM46" s="493"/>
      <c r="AN46" s="493"/>
      <c r="AO46" s="493"/>
      <c r="AP46" s="493"/>
      <c r="AQ46" s="493"/>
      <c r="AR46" s="493"/>
      <c r="AS46" s="493"/>
      <c r="AT46" s="493"/>
      <c r="AU46" s="493"/>
      <c r="AV46" s="493"/>
      <c r="AW46" s="493"/>
      <c r="AX46" s="493"/>
      <c r="AY46" s="493"/>
      <c r="AZ46" s="493"/>
      <c r="BA46" s="493"/>
      <c r="BB46" s="166" t="s">
        <v>201</v>
      </c>
      <c r="BC46" s="167"/>
    </row>
    <row r="47" spans="1:67" ht="27" customHeight="1">
      <c r="A47" s="163" t="s">
        <v>229</v>
      </c>
      <c r="B47" s="164"/>
      <c r="C47" s="164"/>
      <c r="D47" s="164"/>
      <c r="E47" s="164"/>
      <c r="F47" s="164"/>
      <c r="G47" s="164"/>
      <c r="H47" s="164"/>
      <c r="I47" s="164"/>
      <c r="J47" s="164"/>
      <c r="K47" s="164"/>
      <c r="L47" s="492">
        <v>166666</v>
      </c>
      <c r="M47" s="493"/>
      <c r="N47" s="493"/>
      <c r="O47" s="493"/>
      <c r="P47" s="493"/>
      <c r="Q47" s="493"/>
      <c r="R47" s="493"/>
      <c r="S47" s="493"/>
      <c r="T47" s="493"/>
      <c r="U47" s="493"/>
      <c r="V47" s="493"/>
      <c r="W47" s="493"/>
      <c r="X47" s="493"/>
      <c r="Y47" s="493"/>
      <c r="Z47" s="493"/>
      <c r="AA47" s="493"/>
      <c r="AB47" s="493"/>
      <c r="AC47" s="493"/>
      <c r="AD47" s="493"/>
      <c r="AE47" s="493"/>
      <c r="AF47" s="494" t="s">
        <v>201</v>
      </c>
      <c r="AG47" s="495"/>
      <c r="AH47" s="493">
        <v>125000</v>
      </c>
      <c r="AI47" s="493"/>
      <c r="AJ47" s="493"/>
      <c r="AK47" s="493"/>
      <c r="AL47" s="493"/>
      <c r="AM47" s="493"/>
      <c r="AN47" s="493"/>
      <c r="AO47" s="493"/>
      <c r="AP47" s="493"/>
      <c r="AQ47" s="493"/>
      <c r="AR47" s="493"/>
      <c r="AS47" s="493"/>
      <c r="AT47" s="493"/>
      <c r="AU47" s="493"/>
      <c r="AV47" s="493"/>
      <c r="AW47" s="493"/>
      <c r="AX47" s="493"/>
      <c r="AY47" s="493"/>
      <c r="AZ47" s="493"/>
      <c r="BA47" s="493"/>
      <c r="BB47" s="166" t="s">
        <v>201</v>
      </c>
      <c r="BC47" s="167"/>
      <c r="BE47"/>
      <c r="BF47"/>
      <c r="BG47"/>
      <c r="BH47"/>
      <c r="BI47"/>
      <c r="BJ47"/>
      <c r="BK47"/>
      <c r="BL47"/>
      <c r="BM47"/>
      <c r="BN47"/>
      <c r="BO47"/>
    </row>
    <row r="48" spans="1:56" ht="27" customHeight="1" thickBot="1">
      <c r="A48" s="176" t="s">
        <v>204</v>
      </c>
      <c r="B48" s="177"/>
      <c r="C48" s="177"/>
      <c r="D48" s="177"/>
      <c r="E48" s="177"/>
      <c r="F48" s="177"/>
      <c r="G48" s="177"/>
      <c r="H48" s="177"/>
      <c r="I48" s="177"/>
      <c r="J48" s="177"/>
      <c r="K48" s="177"/>
      <c r="L48" s="488">
        <v>166666</v>
      </c>
      <c r="M48" s="489"/>
      <c r="N48" s="489"/>
      <c r="O48" s="489"/>
      <c r="P48" s="489"/>
      <c r="Q48" s="489"/>
      <c r="R48" s="489"/>
      <c r="S48" s="489"/>
      <c r="T48" s="489"/>
      <c r="U48" s="489"/>
      <c r="V48" s="489"/>
      <c r="W48" s="489"/>
      <c r="X48" s="489"/>
      <c r="Y48" s="489"/>
      <c r="Z48" s="489"/>
      <c r="AA48" s="489"/>
      <c r="AB48" s="489"/>
      <c r="AC48" s="489"/>
      <c r="AD48" s="489"/>
      <c r="AE48" s="489"/>
      <c r="AF48" s="490" t="s">
        <v>201</v>
      </c>
      <c r="AG48" s="491"/>
      <c r="AH48" s="489">
        <v>125000</v>
      </c>
      <c r="AI48" s="489"/>
      <c r="AJ48" s="489"/>
      <c r="AK48" s="489"/>
      <c r="AL48" s="489"/>
      <c r="AM48" s="489"/>
      <c r="AN48" s="489"/>
      <c r="AO48" s="489"/>
      <c r="AP48" s="489"/>
      <c r="AQ48" s="489"/>
      <c r="AR48" s="489"/>
      <c r="AS48" s="489"/>
      <c r="AT48" s="489"/>
      <c r="AU48" s="489"/>
      <c r="AV48" s="489"/>
      <c r="AW48" s="489"/>
      <c r="AX48" s="489"/>
      <c r="AY48" s="489"/>
      <c r="AZ48" s="489"/>
      <c r="BA48" s="489"/>
      <c r="BB48" s="172" t="s">
        <v>201</v>
      </c>
      <c r="BC48" s="173"/>
      <c r="BD48"/>
    </row>
    <row r="49" spans="1:56" ht="11.25" customHeight="1" thickBot="1">
      <c r="A49" s="82"/>
      <c r="B49" s="82"/>
      <c r="C49" s="82"/>
      <c r="D49" s="82"/>
      <c r="E49" s="82"/>
      <c r="F49" s="82"/>
      <c r="G49" s="82"/>
      <c r="H49" s="82"/>
      <c r="I49" s="82"/>
      <c r="J49" s="82"/>
      <c r="K49" s="82"/>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D49" s="3"/>
    </row>
    <row r="50" spans="1:55" ht="27" customHeight="1" thickBot="1">
      <c r="A50" s="174" t="s">
        <v>205</v>
      </c>
      <c r="B50" s="175"/>
      <c r="C50" s="175"/>
      <c r="D50" s="175"/>
      <c r="E50" s="175"/>
      <c r="F50" s="175"/>
      <c r="G50" s="175"/>
      <c r="H50" s="175"/>
      <c r="I50" s="175"/>
      <c r="J50" s="175"/>
      <c r="K50" s="175"/>
      <c r="L50" s="500">
        <f>L40</f>
        <v>155530</v>
      </c>
      <c r="M50" s="501"/>
      <c r="N50" s="501"/>
      <c r="O50" s="501"/>
      <c r="P50" s="501"/>
      <c r="Q50" s="501"/>
      <c r="R50" s="501"/>
      <c r="S50" s="501"/>
      <c r="T50" s="501"/>
      <c r="U50" s="501"/>
      <c r="V50" s="501"/>
      <c r="W50" s="501"/>
      <c r="X50" s="501"/>
      <c r="Y50" s="501"/>
      <c r="Z50" s="501"/>
      <c r="AA50" s="501"/>
      <c r="AB50" s="501"/>
      <c r="AC50" s="501"/>
      <c r="AD50" s="501"/>
      <c r="AE50" s="501"/>
      <c r="AF50" s="485" t="s">
        <v>201</v>
      </c>
      <c r="AG50" s="486"/>
      <c r="AH50" s="501">
        <f>AH40</f>
        <v>92370</v>
      </c>
      <c r="AI50" s="501"/>
      <c r="AJ50" s="501"/>
      <c r="AK50" s="501"/>
      <c r="AL50" s="501"/>
      <c r="AM50" s="501"/>
      <c r="AN50" s="501"/>
      <c r="AO50" s="501"/>
      <c r="AP50" s="501"/>
      <c r="AQ50" s="501"/>
      <c r="AR50" s="501"/>
      <c r="AS50" s="501"/>
      <c r="AT50" s="501"/>
      <c r="AU50" s="501"/>
      <c r="AV50" s="501"/>
      <c r="AW50" s="501"/>
      <c r="AX50" s="501"/>
      <c r="AY50" s="501"/>
      <c r="AZ50" s="501"/>
      <c r="BA50" s="501"/>
      <c r="BB50" s="159" t="s">
        <v>201</v>
      </c>
      <c r="BC50" s="160"/>
    </row>
    <row r="51" spans="1:53" ht="15" customHeight="1" thickBot="1">
      <c r="A51" s="76"/>
      <c r="B51" s="90" t="s">
        <v>185</v>
      </c>
      <c r="C51" s="76"/>
      <c r="D51" s="76"/>
      <c r="E51" s="76"/>
      <c r="F51" s="76"/>
      <c r="G51" s="76"/>
      <c r="H51" s="76"/>
      <c r="I51" s="76"/>
      <c r="J51" s="76"/>
      <c r="K51" s="76"/>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row>
    <row r="52" spans="1:55" ht="27" customHeight="1" thickBot="1">
      <c r="A52" s="174" t="s">
        <v>206</v>
      </c>
      <c r="B52" s="175"/>
      <c r="C52" s="175"/>
      <c r="D52" s="175"/>
      <c r="E52" s="175"/>
      <c r="F52" s="175"/>
      <c r="G52" s="175"/>
      <c r="H52" s="175"/>
      <c r="I52" s="175"/>
      <c r="J52" s="175"/>
      <c r="K52" s="175"/>
      <c r="L52" s="483"/>
      <c r="M52" s="484"/>
      <c r="N52" s="484"/>
      <c r="O52" s="484"/>
      <c r="P52" s="484"/>
      <c r="Q52" s="484"/>
      <c r="R52" s="484"/>
      <c r="S52" s="484"/>
      <c r="T52" s="484"/>
      <c r="U52" s="484"/>
      <c r="V52" s="484"/>
      <c r="W52" s="484"/>
      <c r="X52" s="484"/>
      <c r="Y52" s="484"/>
      <c r="Z52" s="484"/>
      <c r="AA52" s="484"/>
      <c r="AB52" s="484"/>
      <c r="AC52" s="484"/>
      <c r="AD52" s="484"/>
      <c r="AE52" s="484"/>
      <c r="AF52" s="485" t="s">
        <v>201</v>
      </c>
      <c r="AG52" s="486"/>
      <c r="AH52" s="484"/>
      <c r="AI52" s="484"/>
      <c r="AJ52" s="484"/>
      <c r="AK52" s="484"/>
      <c r="AL52" s="484"/>
      <c r="AM52" s="484"/>
      <c r="AN52" s="484"/>
      <c r="AO52" s="484"/>
      <c r="AP52" s="484"/>
      <c r="AQ52" s="484"/>
      <c r="AR52" s="484"/>
      <c r="AS52" s="484"/>
      <c r="AT52" s="484"/>
      <c r="AU52" s="484"/>
      <c r="AV52" s="484"/>
      <c r="AW52" s="484"/>
      <c r="AX52" s="484"/>
      <c r="AY52" s="484"/>
      <c r="AZ52" s="484"/>
      <c r="BA52" s="484"/>
      <c r="BB52" s="159" t="s">
        <v>201</v>
      </c>
      <c r="BC52" s="160"/>
    </row>
    <row r="53" spans="1:11" ht="15" customHeight="1">
      <c r="A53" s="76"/>
      <c r="B53" s="90" t="s">
        <v>234</v>
      </c>
      <c r="C53" s="76"/>
      <c r="D53" s="76"/>
      <c r="E53" s="76"/>
      <c r="F53" s="76"/>
      <c r="G53" s="76"/>
      <c r="H53" s="76"/>
      <c r="I53" s="76"/>
      <c r="J53" s="76"/>
      <c r="K53" s="76"/>
    </row>
  </sheetData>
  <sheetProtection/>
  <mergeCells count="281">
    <mergeCell ref="F6:AC7"/>
    <mergeCell ref="AH34:AK34"/>
    <mergeCell ref="AH38:AK38"/>
    <mergeCell ref="AM11:AW11"/>
    <mergeCell ref="AX11:AY12"/>
    <mergeCell ref="AZ11:BO11"/>
    <mergeCell ref="AM12:AQ12"/>
    <mergeCell ref="AS12:AW12"/>
    <mergeCell ref="AZ12:BO12"/>
    <mergeCell ref="A2:BO3"/>
    <mergeCell ref="AD5:AH5"/>
    <mergeCell ref="AJ5:AQ5"/>
    <mergeCell ref="AS5:AX5"/>
    <mergeCell ref="AY5:BO5"/>
    <mergeCell ref="AD6:AH6"/>
    <mergeCell ref="A6:E7"/>
    <mergeCell ref="AU8:AY8"/>
    <mergeCell ref="AJ6:AQ6"/>
    <mergeCell ref="AS6:AX6"/>
    <mergeCell ref="AY6:BO6"/>
    <mergeCell ref="AQ7:AR7"/>
    <mergeCell ref="AS7:AX7"/>
    <mergeCell ref="AY7:BO7"/>
    <mergeCell ref="AZ8:BO8"/>
    <mergeCell ref="A9:E10"/>
    <mergeCell ref="F9:W10"/>
    <mergeCell ref="X9:AP10"/>
    <mergeCell ref="AU9:BM10"/>
    <mergeCell ref="BN9:BO10"/>
    <mergeCell ref="A8:E8"/>
    <mergeCell ref="F8:W8"/>
    <mergeCell ref="X8:AC8"/>
    <mergeCell ref="AD8:AP8"/>
    <mergeCell ref="AQ8:AT10"/>
    <mergeCell ref="A11:E12"/>
    <mergeCell ref="F11:H11"/>
    <mergeCell ref="F12:H12"/>
    <mergeCell ref="I12:M12"/>
    <mergeCell ref="I11:K11"/>
    <mergeCell ref="N11:P11"/>
    <mergeCell ref="AJ11:AL12"/>
    <mergeCell ref="S11:U11"/>
    <mergeCell ref="Y11:AA11"/>
    <mergeCell ref="AE11:AH11"/>
    <mergeCell ref="P12:S12"/>
    <mergeCell ref="V12:Z12"/>
    <mergeCell ref="AC12:AI12"/>
    <mergeCell ref="A13:E13"/>
    <mergeCell ref="F13:AH13"/>
    <mergeCell ref="AJ13:AP13"/>
    <mergeCell ref="AQ13:BO13"/>
    <mergeCell ref="A14:E15"/>
    <mergeCell ref="F14:H15"/>
    <mergeCell ref="I14:J15"/>
    <mergeCell ref="K14:Q15"/>
    <mergeCell ref="R14:S15"/>
    <mergeCell ref="T14:Z15"/>
    <mergeCell ref="AA14:AB15"/>
    <mergeCell ref="AC14:AD15"/>
    <mergeCell ref="AE14:AM15"/>
    <mergeCell ref="AN14:AR14"/>
    <mergeCell ref="AS14:AT14"/>
    <mergeCell ref="AU14:AV14"/>
    <mergeCell ref="AN15:AR15"/>
    <mergeCell ref="AS15:AY15"/>
    <mergeCell ref="AW14:AY14"/>
    <mergeCell ref="AZ14:BF14"/>
    <mergeCell ref="BG14:BH14"/>
    <mergeCell ref="BI14:BJ14"/>
    <mergeCell ref="BK14:BM14"/>
    <mergeCell ref="BN14:BO14"/>
    <mergeCell ref="AZ15:BF15"/>
    <mergeCell ref="BG15:BM15"/>
    <mergeCell ref="BN15:BO15"/>
    <mergeCell ref="A16:E17"/>
    <mergeCell ref="F16:I16"/>
    <mergeCell ref="K16:L16"/>
    <mergeCell ref="P16:Q16"/>
    <mergeCell ref="R16:T16"/>
    <mergeCell ref="AE16:AI17"/>
    <mergeCell ref="AJ16:AL17"/>
    <mergeCell ref="AM16:AZ16"/>
    <mergeCell ref="BA16:BO17"/>
    <mergeCell ref="F17:I17"/>
    <mergeCell ref="K17:L17"/>
    <mergeCell ref="P17:Q17"/>
    <mergeCell ref="R17:T17"/>
    <mergeCell ref="U17:V17"/>
    <mergeCell ref="Z17:AA17"/>
    <mergeCell ref="AB17:AD17"/>
    <mergeCell ref="AX17:AZ17"/>
    <mergeCell ref="A18:B21"/>
    <mergeCell ref="C18:G18"/>
    <mergeCell ref="H18:J18"/>
    <mergeCell ref="K18:M18"/>
    <mergeCell ref="N18:AA18"/>
    <mergeCell ref="AB18:AP18"/>
    <mergeCell ref="C19:G19"/>
    <mergeCell ref="H19:J19"/>
    <mergeCell ref="K19:M19"/>
    <mergeCell ref="N19:AA19"/>
    <mergeCell ref="BI18:BJ18"/>
    <mergeCell ref="BL18:BM18"/>
    <mergeCell ref="BC20:BE20"/>
    <mergeCell ref="BF20:BG20"/>
    <mergeCell ref="BI20:BJ20"/>
    <mergeCell ref="BL20:BM20"/>
    <mergeCell ref="AB19:AP19"/>
    <mergeCell ref="AS19:BB19"/>
    <mergeCell ref="BC19:BE19"/>
    <mergeCell ref="BF19:BG19"/>
    <mergeCell ref="BI19:BJ19"/>
    <mergeCell ref="BL19:BM19"/>
    <mergeCell ref="AQ18:AR21"/>
    <mergeCell ref="AS18:BB18"/>
    <mergeCell ref="BC18:BE18"/>
    <mergeCell ref="BF18:BG18"/>
    <mergeCell ref="AS21:BB21"/>
    <mergeCell ref="BI21:BJ21"/>
    <mergeCell ref="BL21:BM21"/>
    <mergeCell ref="AB25:BK25"/>
    <mergeCell ref="C20:F20"/>
    <mergeCell ref="G20:J20"/>
    <mergeCell ref="K20:L20"/>
    <mergeCell ref="C21:F21"/>
    <mergeCell ref="G21:J21"/>
    <mergeCell ref="K21:L21"/>
    <mergeCell ref="U21:X21"/>
    <mergeCell ref="W25:AA25"/>
    <mergeCell ref="A39:K39"/>
    <mergeCell ref="AL39:AV39"/>
    <mergeCell ref="AW39:BC39"/>
    <mergeCell ref="AG20:AG21"/>
    <mergeCell ref="M24:N24"/>
    <mergeCell ref="A23:B26"/>
    <mergeCell ref="D23:G23"/>
    <mergeCell ref="Y23:AA23"/>
    <mergeCell ref="AB23:BK23"/>
    <mergeCell ref="D24:G24"/>
    <mergeCell ref="BL25:BO26"/>
    <mergeCell ref="D26:J26"/>
    <mergeCell ref="BC21:BE21"/>
    <mergeCell ref="BF21:BG21"/>
    <mergeCell ref="AO20:AO21"/>
    <mergeCell ref="AS20:BB20"/>
    <mergeCell ref="BL23:BO24"/>
    <mergeCell ref="D25:G25"/>
    <mergeCell ref="H24:J24"/>
    <mergeCell ref="K24:L24"/>
    <mergeCell ref="L29:AG29"/>
    <mergeCell ref="AH29:BC29"/>
    <mergeCell ref="J25:L25"/>
    <mergeCell ref="BE28:BO29"/>
    <mergeCell ref="O24:P24"/>
    <mergeCell ref="Q24:S24"/>
    <mergeCell ref="T24:X24"/>
    <mergeCell ref="Y24:AA24"/>
    <mergeCell ref="N25:P25"/>
    <mergeCell ref="R25:V25"/>
    <mergeCell ref="K26:Q26"/>
    <mergeCell ref="A30:K30"/>
    <mergeCell ref="L30:O30"/>
    <mergeCell ref="P30:Z30"/>
    <mergeCell ref="AA30:AG30"/>
    <mergeCell ref="T26:X26"/>
    <mergeCell ref="Y26:AA26"/>
    <mergeCell ref="A28:K29"/>
    <mergeCell ref="L28:BC28"/>
    <mergeCell ref="AH30:AK30"/>
    <mergeCell ref="AL30:AV30"/>
    <mergeCell ref="AW30:BC30"/>
    <mergeCell ref="BE31:BM31"/>
    <mergeCell ref="BN31:BO31"/>
    <mergeCell ref="AL32:AV32"/>
    <mergeCell ref="AW32:BC32"/>
    <mergeCell ref="BE33:BM33"/>
    <mergeCell ref="BN33:BO33"/>
    <mergeCell ref="BE30:BO30"/>
    <mergeCell ref="BE34:BO34"/>
    <mergeCell ref="A31:K31"/>
    <mergeCell ref="P31:Z31"/>
    <mergeCell ref="AA31:AG31"/>
    <mergeCell ref="AL31:AV31"/>
    <mergeCell ref="AW31:BC31"/>
    <mergeCell ref="BE32:BO32"/>
    <mergeCell ref="A32:K32"/>
    <mergeCell ref="A34:K34"/>
    <mergeCell ref="A33:K33"/>
    <mergeCell ref="P33:Z33"/>
    <mergeCell ref="AA33:AG33"/>
    <mergeCell ref="AL33:AV33"/>
    <mergeCell ref="AH32:AK32"/>
    <mergeCell ref="P32:Z32"/>
    <mergeCell ref="AA32:AG32"/>
    <mergeCell ref="AA34:AG34"/>
    <mergeCell ref="AW33:BC33"/>
    <mergeCell ref="BE35:BO35"/>
    <mergeCell ref="A35:K35"/>
    <mergeCell ref="P35:Z35"/>
    <mergeCell ref="AA35:AG35"/>
    <mergeCell ref="P34:Z34"/>
    <mergeCell ref="A36:K36"/>
    <mergeCell ref="P36:Z36"/>
    <mergeCell ref="AA36:AG36"/>
    <mergeCell ref="BE37:BO37"/>
    <mergeCell ref="BE36:BO36"/>
    <mergeCell ref="A37:K37"/>
    <mergeCell ref="P37:Z37"/>
    <mergeCell ref="AL37:AV37"/>
    <mergeCell ref="AW37:BC37"/>
    <mergeCell ref="BE38:BO38"/>
    <mergeCell ref="L37:O37"/>
    <mergeCell ref="BE39:BO39"/>
    <mergeCell ref="A40:K40"/>
    <mergeCell ref="A42:K42"/>
    <mergeCell ref="L42:AE42"/>
    <mergeCell ref="AF42:AG42"/>
    <mergeCell ref="AH42:BA42"/>
    <mergeCell ref="BB42:BC42"/>
    <mergeCell ref="BB40:BC40"/>
    <mergeCell ref="AH40:BA40"/>
    <mergeCell ref="BE40:BO41"/>
    <mergeCell ref="A44:K44"/>
    <mergeCell ref="L44:AE44"/>
    <mergeCell ref="AF44:AG44"/>
    <mergeCell ref="AH44:BA44"/>
    <mergeCell ref="BB44:BC44"/>
    <mergeCell ref="A45:K45"/>
    <mergeCell ref="L45:AE45"/>
    <mergeCell ref="AF45:AG45"/>
    <mergeCell ref="AH45:BA45"/>
    <mergeCell ref="BB45:BC45"/>
    <mergeCell ref="A46:K46"/>
    <mergeCell ref="L46:AE46"/>
    <mergeCell ref="AF46:AG46"/>
    <mergeCell ref="AH46:BA46"/>
    <mergeCell ref="BB46:BC46"/>
    <mergeCell ref="A47:K47"/>
    <mergeCell ref="L47:AE47"/>
    <mergeCell ref="AF47:AG47"/>
    <mergeCell ref="AH47:BA47"/>
    <mergeCell ref="BB47:BC47"/>
    <mergeCell ref="A48:K48"/>
    <mergeCell ref="L48:AE48"/>
    <mergeCell ref="AF48:AG48"/>
    <mergeCell ref="AH48:BA48"/>
    <mergeCell ref="BB48:BC48"/>
    <mergeCell ref="A50:K50"/>
    <mergeCell ref="L50:AE50"/>
    <mergeCell ref="AF50:AG50"/>
    <mergeCell ref="AH50:BA50"/>
    <mergeCell ref="BB50:BC50"/>
    <mergeCell ref="A52:K52"/>
    <mergeCell ref="L52:AE52"/>
    <mergeCell ref="AF52:AG52"/>
    <mergeCell ref="AH52:BA52"/>
    <mergeCell ref="BB52:BC52"/>
    <mergeCell ref="S23:X23"/>
    <mergeCell ref="L31:O31"/>
    <mergeCell ref="L32:O32"/>
    <mergeCell ref="L33:O33"/>
    <mergeCell ref="L34:O34"/>
    <mergeCell ref="AL34:AV34"/>
    <mergeCell ref="AW34:BC34"/>
    <mergeCell ref="AH20:AN21"/>
    <mergeCell ref="P20:P21"/>
    <mergeCell ref="L39:O39"/>
    <mergeCell ref="P39:Z39"/>
    <mergeCell ref="AA39:AG39"/>
    <mergeCell ref="AH39:AK39"/>
    <mergeCell ref="AH31:AK31"/>
    <mergeCell ref="AA37:AG37"/>
    <mergeCell ref="BE42:BO42"/>
    <mergeCell ref="A38:K38"/>
    <mergeCell ref="L38:O38"/>
    <mergeCell ref="P38:Z38"/>
    <mergeCell ref="AA38:AG38"/>
    <mergeCell ref="AL38:AV38"/>
    <mergeCell ref="AW38:BC38"/>
    <mergeCell ref="L40:AE40"/>
    <mergeCell ref="AF40:AG40"/>
  </mergeCells>
  <printOptions horizontalCentered="1" verticalCentered="1"/>
  <pageMargins left="0.5905511811023623" right="0.3937007874015748" top="0.3937007874015748" bottom="0.1968503937007874" header="0.5118110236220472" footer="0.5118110236220472"/>
  <pageSetup fitToHeight="0" fitToWidth="1" horizontalDpi="600" verticalDpi="600" orientation="portrait" paperSize="9" scale="77" r:id="rId4"/>
  <drawing r:id="rId3"/>
  <legacyDrawing r:id="rId2"/>
</worksheet>
</file>

<file path=xl/worksheets/sheet4.xml><?xml version="1.0" encoding="utf-8"?>
<worksheet xmlns="http://schemas.openxmlformats.org/spreadsheetml/2006/main" xmlns:r="http://schemas.openxmlformats.org/officeDocument/2006/relationships">
  <dimension ref="A1:CW57"/>
  <sheetViews>
    <sheetView view="pageBreakPreview" zoomScaleSheetLayoutView="100" zoomScalePageLayoutView="0" workbookViewId="0" topLeftCell="A1">
      <selection activeCell="BX54" sqref="BX54"/>
    </sheetView>
  </sheetViews>
  <sheetFormatPr defaultColWidth="9.00390625" defaultRowHeight="12.75"/>
  <cols>
    <col min="1" max="73" width="1.75390625" style="0" customWidth="1"/>
    <col min="74" max="74" width="2.875" style="0" customWidth="1"/>
  </cols>
  <sheetData>
    <row r="1" spans="1:74" s="3" customFormat="1" ht="15.75" customHeight="1">
      <c r="A1" s="37" t="s">
        <v>292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5" s="3" customFormat="1" ht="11.2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761" t="s">
        <v>366</v>
      </c>
      <c r="BD2" s="761"/>
      <c r="BE2" s="761"/>
      <c r="BF2" s="761"/>
      <c r="BG2" s="761"/>
      <c r="BH2" s="761"/>
      <c r="BI2" s="761"/>
      <c r="BJ2" s="761"/>
      <c r="BK2" s="761"/>
      <c r="BL2" s="761"/>
      <c r="BM2" s="761"/>
      <c r="BN2" s="761"/>
      <c r="BO2" s="761"/>
      <c r="BP2" s="761"/>
      <c r="BQ2" s="761"/>
      <c r="BR2" s="761"/>
      <c r="BS2" s="761"/>
      <c r="BT2" s="761"/>
      <c r="BU2" s="761"/>
      <c r="BV2" s="761"/>
      <c r="BW2" s="7"/>
    </row>
    <row r="3" spans="1:74" s="3" customFormat="1" ht="30.75" customHeight="1">
      <c r="A3" s="576" t="s">
        <v>0</v>
      </c>
      <c r="B3" s="577"/>
      <c r="C3" s="577"/>
      <c r="D3" s="577"/>
      <c r="E3" s="577"/>
      <c r="F3" s="577"/>
      <c r="G3" s="577"/>
      <c r="H3" s="877" t="s">
        <v>342</v>
      </c>
      <c r="I3" s="878"/>
      <c r="J3" s="878"/>
      <c r="K3" s="878"/>
      <c r="L3" s="878"/>
      <c r="M3" s="878"/>
      <c r="N3" s="878"/>
      <c r="O3" s="878"/>
      <c r="P3" s="878"/>
      <c r="Q3" s="878"/>
      <c r="R3" s="878"/>
      <c r="S3" s="878"/>
      <c r="T3" s="878"/>
      <c r="U3" s="878"/>
      <c r="V3" s="878"/>
      <c r="W3" s="878"/>
      <c r="X3" s="878"/>
      <c r="Y3" s="879"/>
      <c r="Z3" s="588" t="s">
        <v>2</v>
      </c>
      <c r="AA3" s="588"/>
      <c r="AB3" s="588"/>
      <c r="AC3" s="588"/>
      <c r="AD3" s="588"/>
      <c r="AE3" s="588"/>
      <c r="AF3" s="589"/>
      <c r="AG3" s="879" t="s">
        <v>92</v>
      </c>
      <c r="AH3" s="880"/>
      <c r="AI3" s="880"/>
      <c r="AJ3" s="880"/>
      <c r="AK3" s="880"/>
      <c r="AL3" s="880"/>
      <c r="AM3" s="880"/>
      <c r="AN3" s="880"/>
      <c r="AO3" s="880"/>
      <c r="AP3" s="880"/>
      <c r="AQ3" s="880"/>
      <c r="AR3" s="880"/>
      <c r="AS3" s="880"/>
      <c r="AT3" s="880"/>
      <c r="AU3" s="880"/>
      <c r="AV3" s="880"/>
      <c r="AW3" s="880"/>
      <c r="AX3" s="880"/>
      <c r="AY3" s="880"/>
      <c r="AZ3" s="880"/>
      <c r="BA3" s="37"/>
      <c r="BB3" s="37"/>
      <c r="BC3" s="761"/>
      <c r="BD3" s="761"/>
      <c r="BE3" s="761"/>
      <c r="BF3" s="761"/>
      <c r="BG3" s="761"/>
      <c r="BH3" s="761"/>
      <c r="BI3" s="761"/>
      <c r="BJ3" s="761"/>
      <c r="BK3" s="761"/>
      <c r="BL3" s="761"/>
      <c r="BM3" s="761"/>
      <c r="BN3" s="761"/>
      <c r="BO3" s="761"/>
      <c r="BP3" s="761"/>
      <c r="BQ3" s="761"/>
      <c r="BR3" s="761"/>
      <c r="BS3" s="761"/>
      <c r="BT3" s="761"/>
      <c r="BU3" s="761"/>
      <c r="BV3" s="761"/>
    </row>
    <row r="4" spans="1:74" s="3" customFormat="1" ht="14.25" customHeight="1" thickBot="1">
      <c r="A4" s="106"/>
      <c r="B4" s="106"/>
      <c r="C4" s="106"/>
      <c r="D4" s="106"/>
      <c r="E4" s="106"/>
      <c r="F4" s="106"/>
      <c r="G4" s="106"/>
      <c r="H4" s="11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37"/>
      <c r="BB4" s="37"/>
      <c r="BC4" s="37"/>
      <c r="BD4" s="37"/>
      <c r="BE4" s="37"/>
      <c r="BF4" s="37"/>
      <c r="BG4" s="68"/>
      <c r="BH4" s="68"/>
      <c r="BI4" s="68"/>
      <c r="BJ4" s="68"/>
      <c r="BK4" s="68"/>
      <c r="BL4" s="68"/>
      <c r="BM4" s="68"/>
      <c r="BN4" s="68"/>
      <c r="BO4" s="68"/>
      <c r="BP4" s="68"/>
      <c r="BQ4" s="68"/>
      <c r="BR4" s="68"/>
      <c r="BS4" s="68"/>
      <c r="BT4" s="68"/>
      <c r="BU4" s="68"/>
      <c r="BV4" s="68"/>
    </row>
    <row r="5" spans="1:74" s="7" customFormat="1" ht="18.75" customHeight="1">
      <c r="A5" s="590" t="s">
        <v>99</v>
      </c>
      <c r="B5" s="591"/>
      <c r="C5" s="584"/>
      <c r="D5" s="584"/>
      <c r="E5" s="584"/>
      <c r="F5" s="584"/>
      <c r="G5" s="584" t="s">
        <v>100</v>
      </c>
      <c r="H5" s="584"/>
      <c r="I5" s="584"/>
      <c r="J5" s="584">
        <v>0</v>
      </c>
      <c r="K5" s="584"/>
      <c r="L5" s="584"/>
      <c r="M5" s="584">
        <v>1</v>
      </c>
      <c r="N5" s="584"/>
      <c r="O5" s="584"/>
      <c r="P5" s="584">
        <v>2</v>
      </c>
      <c r="Q5" s="584"/>
      <c r="R5" s="584"/>
      <c r="S5" s="584">
        <v>3</v>
      </c>
      <c r="T5" s="584"/>
      <c r="U5" s="584"/>
      <c r="V5" s="584">
        <v>4</v>
      </c>
      <c r="W5" s="584"/>
      <c r="X5" s="584"/>
      <c r="Y5" s="341">
        <v>5</v>
      </c>
      <c r="Z5" s="341"/>
      <c r="AA5" s="341"/>
      <c r="AB5" s="584" t="s">
        <v>101</v>
      </c>
      <c r="AC5" s="584"/>
      <c r="AD5" s="584"/>
      <c r="AE5" s="584"/>
      <c r="AF5" s="584"/>
      <c r="AG5" s="575"/>
      <c r="AH5" s="762" t="s">
        <v>188</v>
      </c>
      <c r="AI5" s="763"/>
      <c r="AJ5" s="764"/>
      <c r="AK5" s="567" t="s">
        <v>189</v>
      </c>
      <c r="AL5" s="567"/>
      <c r="AM5" s="567"/>
      <c r="AN5" s="567"/>
      <c r="AO5" s="567"/>
      <c r="AP5" s="567"/>
      <c r="AQ5" s="567"/>
      <c r="AR5" s="567"/>
      <c r="AS5" s="596"/>
      <c r="AT5" s="584" t="s">
        <v>190</v>
      </c>
      <c r="AU5" s="584"/>
      <c r="AV5" s="584"/>
      <c r="AW5" s="584" t="s">
        <v>191</v>
      </c>
      <c r="AX5" s="584"/>
      <c r="AY5" s="584"/>
      <c r="AZ5" s="584" t="s">
        <v>192</v>
      </c>
      <c r="BA5" s="584"/>
      <c r="BB5" s="584"/>
      <c r="BC5" s="584" t="s">
        <v>101</v>
      </c>
      <c r="BD5" s="584"/>
      <c r="BE5" s="584"/>
      <c r="BF5" s="584"/>
      <c r="BG5" s="584"/>
      <c r="BH5" s="584"/>
      <c r="BI5" s="566"/>
      <c r="BJ5" s="567"/>
      <c r="BK5" s="567"/>
      <c r="BL5" s="567"/>
      <c r="BM5" s="567"/>
      <c r="BN5" s="567"/>
      <c r="BO5" s="567"/>
      <c r="BP5" s="567"/>
      <c r="BQ5" s="567"/>
      <c r="BR5" s="567"/>
      <c r="BS5" s="567"/>
      <c r="BT5" s="567"/>
      <c r="BU5" s="567"/>
      <c r="BV5" s="568"/>
    </row>
    <row r="6" spans="1:74" s="7" customFormat="1" ht="18.75" customHeight="1">
      <c r="A6" s="592"/>
      <c r="B6" s="593"/>
      <c r="C6" s="600" t="s">
        <v>102</v>
      </c>
      <c r="D6" s="601"/>
      <c r="E6" s="601"/>
      <c r="F6" s="602"/>
      <c r="G6" s="588" t="s">
        <v>21</v>
      </c>
      <c r="H6" s="588"/>
      <c r="I6" s="588"/>
      <c r="J6" s="588"/>
      <c r="K6" s="588"/>
      <c r="L6" s="588"/>
      <c r="M6" s="588"/>
      <c r="N6" s="588"/>
      <c r="O6" s="588"/>
      <c r="P6" s="588"/>
      <c r="Q6" s="588"/>
      <c r="R6" s="588"/>
      <c r="S6" s="607">
        <v>20</v>
      </c>
      <c r="T6" s="607"/>
      <c r="U6" s="607"/>
      <c r="V6" s="607">
        <v>20</v>
      </c>
      <c r="W6" s="607"/>
      <c r="X6" s="607"/>
      <c r="Y6" s="881">
        <v>20</v>
      </c>
      <c r="Z6" s="881"/>
      <c r="AA6" s="881"/>
      <c r="AB6" s="608">
        <v>60</v>
      </c>
      <c r="AC6" s="609"/>
      <c r="AD6" s="609"/>
      <c r="AE6" s="609"/>
      <c r="AF6" s="609"/>
      <c r="AG6" s="610"/>
      <c r="AH6" s="765"/>
      <c r="AI6" s="766"/>
      <c r="AJ6" s="767"/>
      <c r="AK6" s="577" t="s">
        <v>193</v>
      </c>
      <c r="AL6" s="577"/>
      <c r="AM6" s="577"/>
      <c r="AN6" s="577"/>
      <c r="AO6" s="577"/>
      <c r="AP6" s="577"/>
      <c r="AQ6" s="577"/>
      <c r="AR6" s="577"/>
      <c r="AS6" s="578"/>
      <c r="AT6" s="607">
        <v>60</v>
      </c>
      <c r="AU6" s="607"/>
      <c r="AV6" s="607"/>
      <c r="AW6" s="607"/>
      <c r="AX6" s="607"/>
      <c r="AY6" s="607"/>
      <c r="AZ6" s="607"/>
      <c r="BA6" s="607"/>
      <c r="BB6" s="607"/>
      <c r="BC6" s="608">
        <v>60</v>
      </c>
      <c r="BD6" s="609"/>
      <c r="BE6" s="609"/>
      <c r="BF6" s="609"/>
      <c r="BG6" s="609"/>
      <c r="BH6" s="610"/>
      <c r="BI6" s="569"/>
      <c r="BJ6" s="570"/>
      <c r="BK6" s="570"/>
      <c r="BL6" s="570"/>
      <c r="BM6" s="570"/>
      <c r="BN6" s="570"/>
      <c r="BO6" s="570"/>
      <c r="BP6" s="570"/>
      <c r="BQ6" s="570"/>
      <c r="BR6" s="570"/>
      <c r="BS6" s="570"/>
      <c r="BT6" s="570"/>
      <c r="BU6" s="570"/>
      <c r="BV6" s="571"/>
    </row>
    <row r="7" spans="1:74" s="7" customFormat="1" ht="18.75" customHeight="1" thickBot="1">
      <c r="A7" s="592"/>
      <c r="B7" s="593"/>
      <c r="C7" s="569"/>
      <c r="D7" s="570"/>
      <c r="E7" s="570"/>
      <c r="F7" s="603"/>
      <c r="G7" s="611" t="s">
        <v>103</v>
      </c>
      <c r="H7" s="611"/>
      <c r="I7" s="611"/>
      <c r="J7" s="611"/>
      <c r="K7" s="611"/>
      <c r="L7" s="611"/>
      <c r="M7" s="611"/>
      <c r="N7" s="611"/>
      <c r="O7" s="611"/>
      <c r="P7" s="611"/>
      <c r="Q7" s="611"/>
      <c r="R7" s="611"/>
      <c r="S7" s="882">
        <v>20</v>
      </c>
      <c r="T7" s="882"/>
      <c r="U7" s="882"/>
      <c r="V7" s="882">
        <v>20</v>
      </c>
      <c r="W7" s="882"/>
      <c r="X7" s="882"/>
      <c r="Y7" s="883">
        <v>20</v>
      </c>
      <c r="Z7" s="883"/>
      <c r="AA7" s="883"/>
      <c r="AB7" s="884">
        <v>60</v>
      </c>
      <c r="AC7" s="885"/>
      <c r="AD7" s="885"/>
      <c r="AE7" s="885"/>
      <c r="AF7" s="885"/>
      <c r="AG7" s="886"/>
      <c r="AH7" s="765"/>
      <c r="AI7" s="766"/>
      <c r="AJ7" s="767"/>
      <c r="AK7" s="577" t="s">
        <v>194</v>
      </c>
      <c r="AL7" s="577"/>
      <c r="AM7" s="577"/>
      <c r="AN7" s="577"/>
      <c r="AO7" s="577"/>
      <c r="AP7" s="577"/>
      <c r="AQ7" s="577"/>
      <c r="AR7" s="577"/>
      <c r="AS7" s="578"/>
      <c r="AT7" s="607">
        <v>60</v>
      </c>
      <c r="AU7" s="607"/>
      <c r="AV7" s="607"/>
      <c r="AW7" s="607">
        <v>30</v>
      </c>
      <c r="AX7" s="607"/>
      <c r="AY7" s="607"/>
      <c r="AZ7" s="607">
        <v>30</v>
      </c>
      <c r="BA7" s="607"/>
      <c r="BB7" s="607"/>
      <c r="BC7" s="615">
        <v>120</v>
      </c>
      <c r="BD7" s="616"/>
      <c r="BE7" s="616"/>
      <c r="BF7" s="616"/>
      <c r="BG7" s="616"/>
      <c r="BH7" s="617"/>
      <c r="BI7" s="569"/>
      <c r="BJ7" s="570"/>
      <c r="BK7" s="570"/>
      <c r="BL7" s="570"/>
      <c r="BM7" s="570"/>
      <c r="BN7" s="570"/>
      <c r="BO7" s="570"/>
      <c r="BP7" s="570"/>
      <c r="BQ7" s="570"/>
      <c r="BR7" s="570"/>
      <c r="BS7" s="570"/>
      <c r="BT7" s="570"/>
      <c r="BU7" s="570"/>
      <c r="BV7" s="571"/>
    </row>
    <row r="8" spans="1:74" s="7" customFormat="1" ht="18.75" customHeight="1" thickBot="1" thickTop="1">
      <c r="A8" s="592"/>
      <c r="B8" s="593"/>
      <c r="C8" s="569"/>
      <c r="D8" s="570"/>
      <c r="E8" s="570"/>
      <c r="F8" s="603"/>
      <c r="G8" s="933" t="s">
        <v>293</v>
      </c>
      <c r="H8" s="934"/>
      <c r="I8" s="935"/>
      <c r="J8" s="457"/>
      <c r="K8" s="457"/>
      <c r="L8" s="457"/>
      <c r="M8" s="457"/>
      <c r="N8" s="457"/>
      <c r="O8" s="457"/>
      <c r="P8" s="457"/>
      <c r="Q8" s="457"/>
      <c r="R8" s="457"/>
      <c r="S8" s="883">
        <v>1</v>
      </c>
      <c r="T8" s="883"/>
      <c r="U8" s="883"/>
      <c r="V8" s="883">
        <v>1</v>
      </c>
      <c r="W8" s="883"/>
      <c r="X8" s="883"/>
      <c r="Y8" s="883">
        <v>1</v>
      </c>
      <c r="Z8" s="883"/>
      <c r="AA8" s="883"/>
      <c r="AB8" s="936">
        <v>3</v>
      </c>
      <c r="AC8" s="937"/>
      <c r="AD8" s="937"/>
      <c r="AE8" s="937"/>
      <c r="AF8" s="937"/>
      <c r="AG8" s="938"/>
      <c r="AH8" s="765"/>
      <c r="AI8" s="766"/>
      <c r="AJ8" s="767"/>
      <c r="AK8" s="588" t="s">
        <v>195</v>
      </c>
      <c r="AL8" s="588"/>
      <c r="AM8" s="588"/>
      <c r="AN8" s="588"/>
      <c r="AO8" s="588"/>
      <c r="AP8" s="588"/>
      <c r="AQ8" s="588"/>
      <c r="AR8" s="588"/>
      <c r="AS8" s="588"/>
      <c r="AT8" s="588"/>
      <c r="AU8" s="588"/>
      <c r="AV8" s="588"/>
      <c r="AW8" s="588"/>
      <c r="AX8" s="588"/>
      <c r="AY8" s="588"/>
      <c r="AZ8" s="588"/>
      <c r="BA8" s="588"/>
      <c r="BB8" s="588"/>
      <c r="BC8" s="621">
        <f>AT7/BC7*100</f>
        <v>50</v>
      </c>
      <c r="BD8" s="622"/>
      <c r="BE8" s="622"/>
      <c r="BF8" s="622"/>
      <c r="BG8" s="577" t="s">
        <v>343</v>
      </c>
      <c r="BH8" s="578"/>
      <c r="BI8" s="569"/>
      <c r="BJ8" s="570"/>
      <c r="BK8" s="570"/>
      <c r="BL8" s="570"/>
      <c r="BM8" s="570"/>
      <c r="BN8" s="570"/>
      <c r="BO8" s="570"/>
      <c r="BP8" s="570"/>
      <c r="BQ8" s="570"/>
      <c r="BR8" s="570"/>
      <c r="BS8" s="570"/>
      <c r="BT8" s="570"/>
      <c r="BU8" s="570"/>
      <c r="BV8" s="571"/>
    </row>
    <row r="9" spans="1:74" s="7" customFormat="1" ht="18.75" customHeight="1" thickBot="1" thickTop="1">
      <c r="A9" s="592"/>
      <c r="B9" s="593"/>
      <c r="C9" s="604"/>
      <c r="D9" s="605"/>
      <c r="E9" s="605"/>
      <c r="F9" s="606"/>
      <c r="G9" s="581" t="s">
        <v>104</v>
      </c>
      <c r="H9" s="770"/>
      <c r="I9" s="770"/>
      <c r="J9" s="770"/>
      <c r="K9" s="770"/>
      <c r="L9" s="770"/>
      <c r="M9" s="770"/>
      <c r="N9" s="770"/>
      <c r="O9" s="770"/>
      <c r="P9" s="770"/>
      <c r="Q9" s="770"/>
      <c r="R9" s="770"/>
      <c r="S9" s="770"/>
      <c r="T9" s="770"/>
      <c r="U9" s="770"/>
      <c r="V9" s="770"/>
      <c r="W9" s="770"/>
      <c r="X9" s="770"/>
      <c r="Y9" s="770"/>
      <c r="Z9" s="770"/>
      <c r="AA9" s="771"/>
      <c r="AB9" s="618">
        <v>1</v>
      </c>
      <c r="AC9" s="619"/>
      <c r="AD9" s="619"/>
      <c r="AE9" s="619"/>
      <c r="AF9" s="619"/>
      <c r="AG9" s="620"/>
      <c r="AH9" s="772"/>
      <c r="AI9" s="773"/>
      <c r="AJ9" s="774"/>
      <c r="AK9" s="588" t="s">
        <v>213</v>
      </c>
      <c r="AL9" s="588"/>
      <c r="AM9" s="588"/>
      <c r="AN9" s="588"/>
      <c r="AO9" s="588"/>
      <c r="AP9" s="588"/>
      <c r="AQ9" s="588"/>
      <c r="AR9" s="588"/>
      <c r="AS9" s="588"/>
      <c r="AT9" s="588"/>
      <c r="AU9" s="588"/>
      <c r="AV9" s="588"/>
      <c r="AW9" s="588"/>
      <c r="AX9" s="588"/>
      <c r="AY9" s="588"/>
      <c r="AZ9" s="588"/>
      <c r="BA9" s="588"/>
      <c r="BB9" s="588"/>
      <c r="BC9" s="621">
        <f>(AW7+AZ7)/BC7*100</f>
        <v>50</v>
      </c>
      <c r="BD9" s="622"/>
      <c r="BE9" s="622"/>
      <c r="BF9" s="622"/>
      <c r="BG9" s="577" t="s">
        <v>343</v>
      </c>
      <c r="BH9" s="578"/>
      <c r="BI9" s="569"/>
      <c r="BJ9" s="570"/>
      <c r="BK9" s="570"/>
      <c r="BL9" s="570"/>
      <c r="BM9" s="570"/>
      <c r="BN9" s="570"/>
      <c r="BO9" s="570"/>
      <c r="BP9" s="570"/>
      <c r="BQ9" s="570"/>
      <c r="BR9" s="570"/>
      <c r="BS9" s="570"/>
      <c r="BT9" s="570"/>
      <c r="BU9" s="570"/>
      <c r="BV9" s="571"/>
    </row>
    <row r="10" spans="1:74" s="7" customFormat="1" ht="18.75" customHeight="1" thickBot="1" thickTop="1">
      <c r="A10" s="592"/>
      <c r="B10" s="593"/>
      <c r="C10" s="569" t="s">
        <v>20</v>
      </c>
      <c r="D10" s="623"/>
      <c r="E10" s="623"/>
      <c r="F10" s="624"/>
      <c r="G10" s="629" t="s">
        <v>21</v>
      </c>
      <c r="H10" s="579"/>
      <c r="I10" s="580"/>
      <c r="J10" s="887">
        <v>10</v>
      </c>
      <c r="K10" s="888"/>
      <c r="L10" s="889"/>
      <c r="M10" s="887">
        <v>10</v>
      </c>
      <c r="N10" s="888"/>
      <c r="O10" s="889"/>
      <c r="P10" s="887">
        <v>10</v>
      </c>
      <c r="Q10" s="888"/>
      <c r="R10" s="889"/>
      <c r="S10" s="887">
        <v>30</v>
      </c>
      <c r="T10" s="888"/>
      <c r="U10" s="889"/>
      <c r="V10" s="887">
        <v>30</v>
      </c>
      <c r="W10" s="888"/>
      <c r="X10" s="889"/>
      <c r="Y10" s="887">
        <v>30</v>
      </c>
      <c r="Z10" s="888"/>
      <c r="AA10" s="889"/>
      <c r="AB10" s="890">
        <v>120</v>
      </c>
      <c r="AC10" s="891"/>
      <c r="AD10" s="891"/>
      <c r="AE10" s="891"/>
      <c r="AF10" s="891"/>
      <c r="AG10" s="892"/>
      <c r="AH10" s="775" t="s">
        <v>344</v>
      </c>
      <c r="AI10" s="776"/>
      <c r="AJ10" s="776"/>
      <c r="AK10" s="776"/>
      <c r="AL10" s="776"/>
      <c r="AM10" s="776"/>
      <c r="AN10" s="776"/>
      <c r="AO10" s="776"/>
      <c r="AP10" s="776"/>
      <c r="AQ10" s="776"/>
      <c r="AR10" s="776"/>
      <c r="AS10" s="776"/>
      <c r="AT10" s="776"/>
      <c r="AU10" s="776"/>
      <c r="AV10" s="776"/>
      <c r="AW10" s="776"/>
      <c r="AX10" s="776"/>
      <c r="AY10" s="776"/>
      <c r="AZ10" s="776"/>
      <c r="BA10" s="776"/>
      <c r="BB10" s="776"/>
      <c r="BC10" s="776"/>
      <c r="BD10" s="776"/>
      <c r="BE10" s="776"/>
      <c r="BF10" s="776"/>
      <c r="BG10" s="776"/>
      <c r="BH10" s="777"/>
      <c r="BI10" s="569"/>
      <c r="BJ10" s="570"/>
      <c r="BK10" s="570"/>
      <c r="BL10" s="570"/>
      <c r="BM10" s="570"/>
      <c r="BN10" s="570"/>
      <c r="BO10" s="570"/>
      <c r="BP10" s="570"/>
      <c r="BQ10" s="570"/>
      <c r="BR10" s="570"/>
      <c r="BS10" s="570"/>
      <c r="BT10" s="570"/>
      <c r="BU10" s="570"/>
      <c r="BV10" s="571"/>
    </row>
    <row r="11" spans="1:74" s="7" customFormat="1" ht="18.75" customHeight="1" thickBot="1" thickTop="1">
      <c r="A11" s="592"/>
      <c r="B11" s="593"/>
      <c r="C11" s="569"/>
      <c r="D11" s="623"/>
      <c r="E11" s="623"/>
      <c r="F11" s="624"/>
      <c r="G11" s="933" t="s">
        <v>293</v>
      </c>
      <c r="H11" s="934"/>
      <c r="I11" s="935"/>
      <c r="J11" s="939"/>
      <c r="K11" s="939"/>
      <c r="L11" s="939"/>
      <c r="M11" s="939"/>
      <c r="N11" s="939"/>
      <c r="O11" s="939"/>
      <c r="P11" s="939"/>
      <c r="Q11" s="939"/>
      <c r="R11" s="939"/>
      <c r="S11" s="939">
        <v>1</v>
      </c>
      <c r="T11" s="939"/>
      <c r="U11" s="939"/>
      <c r="V11" s="939">
        <v>1</v>
      </c>
      <c r="W11" s="939"/>
      <c r="X11" s="939"/>
      <c r="Y11" s="939">
        <v>1</v>
      </c>
      <c r="Z11" s="939"/>
      <c r="AA11" s="939"/>
      <c r="AB11" s="940">
        <v>3</v>
      </c>
      <c r="AC11" s="941"/>
      <c r="AD11" s="941"/>
      <c r="AE11" s="941"/>
      <c r="AF11" s="941"/>
      <c r="AG11" s="942"/>
      <c r="AH11" s="778"/>
      <c r="AI11" s="779"/>
      <c r="AJ11" s="779"/>
      <c r="AK11" s="779"/>
      <c r="AL11" s="779"/>
      <c r="AM11" s="779"/>
      <c r="AN11" s="779"/>
      <c r="AO11" s="779"/>
      <c r="AP11" s="779"/>
      <c r="AQ11" s="779"/>
      <c r="AR11" s="779"/>
      <c r="AS11" s="779"/>
      <c r="AT11" s="779"/>
      <c r="AU11" s="779"/>
      <c r="AV11" s="779"/>
      <c r="AW11" s="779"/>
      <c r="AX11" s="779"/>
      <c r="AY11" s="779"/>
      <c r="AZ11" s="779"/>
      <c r="BA11" s="779"/>
      <c r="BB11" s="779"/>
      <c r="BC11" s="779"/>
      <c r="BD11" s="779"/>
      <c r="BE11" s="779"/>
      <c r="BF11" s="779"/>
      <c r="BG11" s="779"/>
      <c r="BH11" s="780"/>
      <c r="BI11" s="569"/>
      <c r="BJ11" s="570"/>
      <c r="BK11" s="570"/>
      <c r="BL11" s="570"/>
      <c r="BM11" s="570"/>
      <c r="BN11" s="570"/>
      <c r="BO11" s="570"/>
      <c r="BP11" s="570"/>
      <c r="BQ11" s="570"/>
      <c r="BR11" s="570"/>
      <c r="BS11" s="570"/>
      <c r="BT11" s="570"/>
      <c r="BU11" s="570"/>
      <c r="BV11" s="571"/>
    </row>
    <row r="12" spans="1:75" s="7" customFormat="1" ht="20.25" customHeight="1" thickTop="1">
      <c r="A12" s="592"/>
      <c r="B12" s="593"/>
      <c r="C12" s="625"/>
      <c r="D12" s="623"/>
      <c r="E12" s="623"/>
      <c r="F12" s="624"/>
      <c r="G12" s="781" t="s">
        <v>105</v>
      </c>
      <c r="H12" s="781"/>
      <c r="I12" s="781"/>
      <c r="J12" s="781"/>
      <c r="K12" s="781"/>
      <c r="L12" s="781"/>
      <c r="M12" s="781"/>
      <c r="N12" s="781"/>
      <c r="O12" s="781"/>
      <c r="P12" s="781"/>
      <c r="Q12" s="781"/>
      <c r="R12" s="781"/>
      <c r="S12" s="781"/>
      <c r="T12" s="781"/>
      <c r="U12" s="781"/>
      <c r="V12" s="781"/>
      <c r="W12" s="781"/>
      <c r="X12" s="781"/>
      <c r="Y12" s="781"/>
      <c r="Z12" s="781"/>
      <c r="AA12" s="582"/>
      <c r="AB12" s="893">
        <v>10</v>
      </c>
      <c r="AC12" s="607"/>
      <c r="AD12" s="607"/>
      <c r="AE12" s="607"/>
      <c r="AF12" s="607"/>
      <c r="AG12" s="621"/>
      <c r="AH12" s="778"/>
      <c r="AI12" s="779"/>
      <c r="AJ12" s="779"/>
      <c r="AK12" s="779"/>
      <c r="AL12" s="779"/>
      <c r="AM12" s="779"/>
      <c r="AN12" s="779"/>
      <c r="AO12" s="779"/>
      <c r="AP12" s="779"/>
      <c r="AQ12" s="779"/>
      <c r="AR12" s="779"/>
      <c r="AS12" s="779"/>
      <c r="AT12" s="779"/>
      <c r="AU12" s="779"/>
      <c r="AV12" s="779"/>
      <c r="AW12" s="779"/>
      <c r="AX12" s="779"/>
      <c r="AY12" s="779"/>
      <c r="AZ12" s="779"/>
      <c r="BA12" s="779"/>
      <c r="BB12" s="779"/>
      <c r="BC12" s="779"/>
      <c r="BD12" s="779"/>
      <c r="BE12" s="779"/>
      <c r="BF12" s="779"/>
      <c r="BG12" s="779"/>
      <c r="BH12" s="780"/>
      <c r="BI12" s="569"/>
      <c r="BJ12" s="570"/>
      <c r="BK12" s="570"/>
      <c r="BL12" s="570"/>
      <c r="BM12" s="570"/>
      <c r="BN12" s="570"/>
      <c r="BO12" s="570"/>
      <c r="BP12" s="570"/>
      <c r="BQ12" s="570"/>
      <c r="BR12" s="570"/>
      <c r="BS12" s="570"/>
      <c r="BT12" s="570"/>
      <c r="BU12" s="570"/>
      <c r="BV12" s="571"/>
      <c r="BW12" s="36"/>
    </row>
    <row r="13" spans="1:75" s="7" customFormat="1" ht="20.25" customHeight="1">
      <c r="A13" s="592"/>
      <c r="B13" s="593"/>
      <c r="C13" s="625"/>
      <c r="D13" s="623"/>
      <c r="E13" s="623"/>
      <c r="F13" s="624"/>
      <c r="G13" s="782" t="s">
        <v>136</v>
      </c>
      <c r="H13" s="782"/>
      <c r="I13" s="782"/>
      <c r="J13" s="782"/>
      <c r="K13" s="782"/>
      <c r="L13" s="782"/>
      <c r="M13" s="782"/>
      <c r="N13" s="782"/>
      <c r="O13" s="782"/>
      <c r="P13" s="782"/>
      <c r="Q13" s="782"/>
      <c r="R13" s="782"/>
      <c r="S13" s="782"/>
      <c r="T13" s="782"/>
      <c r="U13" s="782"/>
      <c r="V13" s="782"/>
      <c r="W13" s="782"/>
      <c r="X13" s="782"/>
      <c r="Y13" s="782"/>
      <c r="Z13" s="782"/>
      <c r="AA13" s="583"/>
      <c r="AB13" s="630"/>
      <c r="AC13" s="588"/>
      <c r="AD13" s="588"/>
      <c r="AE13" s="588"/>
      <c r="AF13" s="588"/>
      <c r="AG13" s="576"/>
      <c r="AH13" s="778"/>
      <c r="AI13" s="779"/>
      <c r="AJ13" s="779"/>
      <c r="AK13" s="779"/>
      <c r="AL13" s="779"/>
      <c r="AM13" s="779"/>
      <c r="AN13" s="779"/>
      <c r="AO13" s="779"/>
      <c r="AP13" s="779"/>
      <c r="AQ13" s="779"/>
      <c r="AR13" s="779"/>
      <c r="AS13" s="779"/>
      <c r="AT13" s="779"/>
      <c r="AU13" s="779"/>
      <c r="AV13" s="779"/>
      <c r="AW13" s="779"/>
      <c r="AX13" s="779"/>
      <c r="AY13" s="779"/>
      <c r="AZ13" s="779"/>
      <c r="BA13" s="779"/>
      <c r="BB13" s="779"/>
      <c r="BC13" s="779"/>
      <c r="BD13" s="779"/>
      <c r="BE13" s="779"/>
      <c r="BF13" s="779"/>
      <c r="BG13" s="779"/>
      <c r="BH13" s="780"/>
      <c r="BI13" s="569"/>
      <c r="BJ13" s="570"/>
      <c r="BK13" s="570"/>
      <c r="BL13" s="570"/>
      <c r="BM13" s="570"/>
      <c r="BN13" s="570"/>
      <c r="BO13" s="570"/>
      <c r="BP13" s="570"/>
      <c r="BQ13" s="570"/>
      <c r="BR13" s="570"/>
      <c r="BS13" s="570"/>
      <c r="BT13" s="570"/>
      <c r="BU13" s="570"/>
      <c r="BV13" s="571"/>
      <c r="BW13" s="36"/>
    </row>
    <row r="14" spans="1:74" s="7" customFormat="1" ht="20.25" customHeight="1" thickBot="1">
      <c r="A14" s="594"/>
      <c r="B14" s="595"/>
      <c r="C14" s="626"/>
      <c r="D14" s="627"/>
      <c r="E14" s="627"/>
      <c r="F14" s="628"/>
      <c r="G14" s="783" t="s">
        <v>137</v>
      </c>
      <c r="H14" s="784"/>
      <c r="I14" s="784"/>
      <c r="J14" s="784"/>
      <c r="K14" s="784"/>
      <c r="L14" s="784"/>
      <c r="M14" s="784"/>
      <c r="N14" s="784"/>
      <c r="O14" s="784"/>
      <c r="P14" s="784"/>
      <c r="Q14" s="784"/>
      <c r="R14" s="784"/>
      <c r="S14" s="784"/>
      <c r="T14" s="784"/>
      <c r="U14" s="784"/>
      <c r="V14" s="784"/>
      <c r="W14" s="784"/>
      <c r="X14" s="784"/>
      <c r="Y14" s="784"/>
      <c r="Z14" s="784"/>
      <c r="AA14" s="785"/>
      <c r="AB14" s="631"/>
      <c r="AC14" s="632"/>
      <c r="AD14" s="632"/>
      <c r="AE14" s="632"/>
      <c r="AF14" s="632"/>
      <c r="AG14" s="633"/>
      <c r="AH14" s="786"/>
      <c r="AI14" s="787"/>
      <c r="AJ14" s="787"/>
      <c r="AK14" s="787"/>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8"/>
      <c r="BI14" s="572"/>
      <c r="BJ14" s="573"/>
      <c r="BK14" s="573"/>
      <c r="BL14" s="573"/>
      <c r="BM14" s="573"/>
      <c r="BN14" s="573"/>
      <c r="BO14" s="573"/>
      <c r="BP14" s="573"/>
      <c r="BQ14" s="573"/>
      <c r="BR14" s="573"/>
      <c r="BS14" s="573"/>
      <c r="BT14" s="573"/>
      <c r="BU14" s="573"/>
      <c r="BV14" s="574"/>
    </row>
    <row r="15" spans="1:74" s="3" customFormat="1" ht="5.25" customHeight="1" thickBot="1">
      <c r="A15" s="47"/>
      <c r="B15" s="47"/>
      <c r="C15" s="106"/>
      <c r="D15" s="106"/>
      <c r="E15" s="106"/>
      <c r="F15" s="106"/>
      <c r="G15" s="106"/>
      <c r="H15" s="106"/>
      <c r="I15" s="106"/>
      <c r="J15" s="106"/>
      <c r="K15" s="106"/>
      <c r="L15" s="106"/>
      <c r="M15" s="106"/>
      <c r="N15" s="106"/>
      <c r="O15" s="106"/>
      <c r="P15" s="106"/>
      <c r="Q15" s="106"/>
      <c r="R15" s="106"/>
      <c r="S15" s="106"/>
      <c r="T15" s="106"/>
      <c r="U15" s="106"/>
      <c r="V15" s="47"/>
      <c r="W15" s="47"/>
      <c r="X15" s="47"/>
      <c r="Y15" s="47"/>
      <c r="Z15" s="47"/>
      <c r="AA15" s="47"/>
      <c r="AB15" s="48"/>
      <c r="AC15" s="48"/>
      <c r="AD15" s="48"/>
      <c r="AE15" s="106"/>
      <c r="AF15" s="106"/>
      <c r="AG15" s="106"/>
      <c r="AH15" s="106"/>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row>
    <row r="16" spans="1:74" s="3" customFormat="1" ht="24.75" customHeight="1" thickBot="1">
      <c r="A16" s="700" t="s">
        <v>26</v>
      </c>
      <c r="B16" s="701"/>
      <c r="C16" s="706" t="s">
        <v>106</v>
      </c>
      <c r="D16" s="706"/>
      <c r="E16" s="706"/>
      <c r="F16" s="706"/>
      <c r="G16" s="706"/>
      <c r="H16" s="706"/>
      <c r="I16" s="706"/>
      <c r="J16" s="706"/>
      <c r="K16" s="706"/>
      <c r="L16" s="706" t="s">
        <v>107</v>
      </c>
      <c r="M16" s="706"/>
      <c r="N16" s="706"/>
      <c r="O16" s="706"/>
      <c r="P16" s="706"/>
      <c r="Q16" s="706"/>
      <c r="R16" s="706"/>
      <c r="S16" s="706"/>
      <c r="T16" s="706"/>
      <c r="U16" s="706" t="s">
        <v>29</v>
      </c>
      <c r="V16" s="706"/>
      <c r="W16" s="706"/>
      <c r="X16" s="706"/>
      <c r="Y16" s="706"/>
      <c r="Z16" s="706"/>
      <c r="AA16" s="706"/>
      <c r="AB16" s="706"/>
      <c r="AC16" s="706"/>
      <c r="AD16" s="706"/>
      <c r="AE16" s="634" t="s">
        <v>108</v>
      </c>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35"/>
      <c r="BB16" s="635"/>
      <c r="BC16" s="635"/>
      <c r="BD16" s="635"/>
      <c r="BE16" s="635"/>
      <c r="BF16" s="635"/>
      <c r="BG16" s="635"/>
      <c r="BH16" s="635"/>
      <c r="BI16" s="635"/>
      <c r="BJ16" s="635"/>
      <c r="BK16" s="635"/>
      <c r="BL16" s="635"/>
      <c r="BM16" s="635"/>
      <c r="BN16" s="635"/>
      <c r="BO16" s="635"/>
      <c r="BP16" s="635"/>
      <c r="BQ16" s="635"/>
      <c r="BR16" s="635"/>
      <c r="BS16" s="635"/>
      <c r="BT16" s="635"/>
      <c r="BU16" s="635"/>
      <c r="BV16" s="636"/>
    </row>
    <row r="17" spans="1:83" s="3" customFormat="1" ht="15.75" customHeight="1" thickTop="1">
      <c r="A17" s="702"/>
      <c r="B17" s="703"/>
      <c r="C17" s="637" t="s">
        <v>109</v>
      </c>
      <c r="D17" s="638"/>
      <c r="E17" s="638"/>
      <c r="F17" s="638"/>
      <c r="G17" s="638"/>
      <c r="H17" s="638"/>
      <c r="I17" s="638"/>
      <c r="J17" s="638"/>
      <c r="K17" s="639"/>
      <c r="L17" s="640"/>
      <c r="M17" s="641"/>
      <c r="N17" s="641"/>
      <c r="O17" s="641"/>
      <c r="P17" s="641"/>
      <c r="Q17" s="641"/>
      <c r="R17" s="641"/>
      <c r="S17" s="641"/>
      <c r="T17" s="642"/>
      <c r="U17" s="646"/>
      <c r="V17" s="647"/>
      <c r="W17" s="647"/>
      <c r="X17" s="647"/>
      <c r="Y17" s="647"/>
      <c r="Z17" s="647"/>
      <c r="AA17" s="647"/>
      <c r="AB17" s="647"/>
      <c r="AC17" s="648" t="s">
        <v>345</v>
      </c>
      <c r="AD17" s="649"/>
      <c r="AE17" s="38" t="s">
        <v>110</v>
      </c>
      <c r="AF17" s="113"/>
      <c r="AG17" s="113"/>
      <c r="AH17" s="113"/>
      <c r="AI17" s="113"/>
      <c r="AJ17" s="113"/>
      <c r="AK17" s="113"/>
      <c r="AL17" s="113"/>
      <c r="AM17" s="113"/>
      <c r="AN17" s="113"/>
      <c r="AO17" s="113"/>
      <c r="AP17" s="113"/>
      <c r="AQ17" s="113"/>
      <c r="AR17" s="113"/>
      <c r="AS17" s="115" t="s">
        <v>346</v>
      </c>
      <c r="AT17" s="894">
        <v>20</v>
      </c>
      <c r="AU17" s="894"/>
      <c r="AV17" s="894"/>
      <c r="AW17" s="894"/>
      <c r="AX17" s="113" t="s">
        <v>111</v>
      </c>
      <c r="AY17" s="113"/>
      <c r="AZ17" s="113"/>
      <c r="BA17" s="113"/>
      <c r="BB17" s="790">
        <f>ROUND(1.65*AT17,2)</f>
        <v>33</v>
      </c>
      <c r="BC17" s="790"/>
      <c r="BD17" s="790"/>
      <c r="BE17" s="790"/>
      <c r="BF17" s="790"/>
      <c r="BG17" s="790"/>
      <c r="BH17" s="113" t="s">
        <v>345</v>
      </c>
      <c r="BI17" s="113"/>
      <c r="BJ17" s="113" t="s">
        <v>299</v>
      </c>
      <c r="BK17" s="113"/>
      <c r="BL17" s="113"/>
      <c r="BM17" s="113"/>
      <c r="BN17" s="113"/>
      <c r="BO17" s="113"/>
      <c r="BP17" s="113"/>
      <c r="BQ17" s="113"/>
      <c r="BR17" s="113"/>
      <c r="BS17" s="113"/>
      <c r="BT17" s="113"/>
      <c r="BU17" s="113"/>
      <c r="BV17" s="39"/>
      <c r="BY17" s="465"/>
      <c r="BZ17" s="465"/>
      <c r="CA17" s="465"/>
      <c r="CB17" s="465"/>
      <c r="CE17" s="7"/>
    </row>
    <row r="18" spans="1:80" s="3" customFormat="1" ht="15.75" customHeight="1">
      <c r="A18" s="702"/>
      <c r="B18" s="703"/>
      <c r="C18" s="650" t="s">
        <v>28</v>
      </c>
      <c r="D18" s="650"/>
      <c r="E18" s="650"/>
      <c r="F18" s="650"/>
      <c r="G18" s="650"/>
      <c r="H18" s="650"/>
      <c r="I18" s="650"/>
      <c r="J18" s="650"/>
      <c r="K18" s="650"/>
      <c r="L18" s="643"/>
      <c r="M18" s="644"/>
      <c r="N18" s="644"/>
      <c r="O18" s="644"/>
      <c r="P18" s="644"/>
      <c r="Q18" s="644"/>
      <c r="R18" s="644"/>
      <c r="S18" s="644"/>
      <c r="T18" s="645"/>
      <c r="U18" s="895">
        <v>66</v>
      </c>
      <c r="V18" s="896"/>
      <c r="W18" s="896"/>
      <c r="X18" s="896"/>
      <c r="Y18" s="896"/>
      <c r="Z18" s="896"/>
      <c r="AA18" s="896"/>
      <c r="AB18" s="896"/>
      <c r="AC18" s="653" t="s">
        <v>345</v>
      </c>
      <c r="AD18" s="654"/>
      <c r="AE18" s="40" t="s">
        <v>112</v>
      </c>
      <c r="AF18" s="111"/>
      <c r="AG18" s="111"/>
      <c r="AH18" s="111"/>
      <c r="AI18" s="111"/>
      <c r="AJ18" s="111"/>
      <c r="AK18" s="111"/>
      <c r="AL18" s="111"/>
      <c r="AM18" s="111"/>
      <c r="AN18" s="111"/>
      <c r="AO18" s="111"/>
      <c r="AP18" s="111"/>
      <c r="AQ18" s="111"/>
      <c r="AR18" s="111"/>
      <c r="AS18" s="106" t="s">
        <v>346</v>
      </c>
      <c r="AT18" s="897">
        <v>20</v>
      </c>
      <c r="AU18" s="897"/>
      <c r="AV18" s="897"/>
      <c r="AW18" s="897"/>
      <c r="AX18" s="111" t="s">
        <v>111</v>
      </c>
      <c r="AY18" s="111"/>
      <c r="AZ18" s="111"/>
      <c r="BA18" s="111"/>
      <c r="BB18" s="792">
        <f>ROUND(3.3*AT18,2)</f>
        <v>66</v>
      </c>
      <c r="BC18" s="792"/>
      <c r="BD18" s="792"/>
      <c r="BE18" s="792"/>
      <c r="BF18" s="792"/>
      <c r="BG18" s="792"/>
      <c r="BH18" s="111" t="s">
        <v>345</v>
      </c>
      <c r="BI18" s="111"/>
      <c r="BJ18" s="111" t="s">
        <v>347</v>
      </c>
      <c r="BK18" s="111"/>
      <c r="BL18" s="111"/>
      <c r="BM18" s="111"/>
      <c r="BN18" s="111"/>
      <c r="BO18" s="111"/>
      <c r="BP18" s="111"/>
      <c r="BQ18" s="111"/>
      <c r="BR18" s="111"/>
      <c r="BS18" s="111"/>
      <c r="BT18" s="111"/>
      <c r="BU18" s="111"/>
      <c r="BV18" s="41"/>
      <c r="BY18" s="465"/>
      <c r="BZ18" s="465"/>
      <c r="CA18" s="465"/>
      <c r="CB18" s="465"/>
    </row>
    <row r="19" spans="1:74" s="3" customFormat="1" ht="15.75" customHeight="1">
      <c r="A19" s="702"/>
      <c r="B19" s="703"/>
      <c r="C19" s="650" t="s">
        <v>113</v>
      </c>
      <c r="D19" s="650"/>
      <c r="E19" s="650"/>
      <c r="F19" s="650"/>
      <c r="G19" s="650"/>
      <c r="H19" s="650"/>
      <c r="I19" s="650"/>
      <c r="J19" s="650"/>
      <c r="K19" s="650"/>
      <c r="L19" s="588" t="s">
        <v>114</v>
      </c>
      <c r="M19" s="588"/>
      <c r="N19" s="588"/>
      <c r="O19" s="588"/>
      <c r="P19" s="588"/>
      <c r="Q19" s="588"/>
      <c r="R19" s="588"/>
      <c r="S19" s="588"/>
      <c r="T19" s="588"/>
      <c r="U19" s="898">
        <f>U17+U18</f>
        <v>66</v>
      </c>
      <c r="V19" s="899"/>
      <c r="W19" s="899"/>
      <c r="X19" s="899"/>
      <c r="Y19" s="899"/>
      <c r="Z19" s="899"/>
      <c r="AA19" s="899"/>
      <c r="AB19" s="899"/>
      <c r="AC19" s="657" t="s">
        <v>345</v>
      </c>
      <c r="AD19" s="658"/>
      <c r="AE19" s="40" t="s">
        <v>301</v>
      </c>
      <c r="AF19" s="111"/>
      <c r="AG19" s="111"/>
      <c r="AH19" s="111"/>
      <c r="AI19" s="111"/>
      <c r="AJ19" s="111"/>
      <c r="AK19" s="111"/>
      <c r="AL19" s="111"/>
      <c r="AM19" s="111"/>
      <c r="AN19" s="111"/>
      <c r="AO19" s="111"/>
      <c r="AP19" s="111"/>
      <c r="AQ19" s="111"/>
      <c r="AR19" s="111"/>
      <c r="AS19" s="106" t="s">
        <v>346</v>
      </c>
      <c r="AT19" s="897">
        <v>10</v>
      </c>
      <c r="AU19" s="897"/>
      <c r="AV19" s="897"/>
      <c r="AW19" s="897"/>
      <c r="AX19" s="111" t="s">
        <v>111</v>
      </c>
      <c r="AY19" s="111"/>
      <c r="AZ19" s="111"/>
      <c r="BA19" s="111"/>
      <c r="BB19" s="792">
        <f>ROUND(1.98*AT19,2)</f>
        <v>19.8</v>
      </c>
      <c r="BC19" s="792"/>
      <c r="BD19" s="792"/>
      <c r="BE19" s="792"/>
      <c r="BF19" s="792"/>
      <c r="BG19" s="792"/>
      <c r="BH19" s="111" t="s">
        <v>345</v>
      </c>
      <c r="BI19" s="111"/>
      <c r="BJ19" s="111" t="s">
        <v>348</v>
      </c>
      <c r="BK19" s="111"/>
      <c r="BL19" s="111"/>
      <c r="BM19" s="111"/>
      <c r="BN19" s="111"/>
      <c r="BO19" s="111"/>
      <c r="BP19" s="111"/>
      <c r="BQ19" s="111"/>
      <c r="BR19" s="111"/>
      <c r="BS19" s="111"/>
      <c r="BT19" s="111"/>
      <c r="BU19" s="111"/>
      <c r="BV19" s="41"/>
    </row>
    <row r="20" spans="1:74" s="3" customFormat="1" ht="15.75" customHeight="1">
      <c r="A20" s="702"/>
      <c r="B20" s="703"/>
      <c r="C20" s="659" t="s">
        <v>115</v>
      </c>
      <c r="D20" s="659"/>
      <c r="E20" s="659"/>
      <c r="F20" s="659"/>
      <c r="G20" s="659"/>
      <c r="H20" s="659"/>
      <c r="I20" s="659"/>
      <c r="J20" s="659"/>
      <c r="K20" s="659"/>
      <c r="L20" s="660"/>
      <c r="M20" s="661"/>
      <c r="N20" s="661"/>
      <c r="O20" s="661"/>
      <c r="P20" s="661"/>
      <c r="Q20" s="661"/>
      <c r="R20" s="661"/>
      <c r="S20" s="661"/>
      <c r="T20" s="662"/>
      <c r="U20" s="900">
        <v>439.8</v>
      </c>
      <c r="V20" s="901"/>
      <c r="W20" s="901"/>
      <c r="X20" s="901"/>
      <c r="Y20" s="901"/>
      <c r="Z20" s="901"/>
      <c r="AA20" s="901"/>
      <c r="AB20" s="901"/>
      <c r="AC20" s="665" t="s">
        <v>345</v>
      </c>
      <c r="AD20" s="666"/>
      <c r="AE20" s="40"/>
      <c r="AF20" s="111" t="s">
        <v>303</v>
      </c>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7"/>
      <c r="BO20" s="111"/>
      <c r="BP20" s="111"/>
      <c r="BQ20" s="111"/>
      <c r="BR20" s="111"/>
      <c r="BS20" s="111"/>
      <c r="BT20" s="111"/>
      <c r="BU20" s="111"/>
      <c r="BV20" s="41"/>
    </row>
    <row r="21" spans="1:74" s="3" customFormat="1" ht="15.75" customHeight="1">
      <c r="A21" s="702"/>
      <c r="B21" s="703"/>
      <c r="C21" s="793" t="s">
        <v>27</v>
      </c>
      <c r="D21" s="793"/>
      <c r="E21" s="793"/>
      <c r="F21" s="793"/>
      <c r="G21" s="793"/>
      <c r="H21" s="793"/>
      <c r="I21" s="793"/>
      <c r="J21" s="793"/>
      <c r="K21" s="793"/>
      <c r="L21" s="643"/>
      <c r="M21" s="644"/>
      <c r="N21" s="644"/>
      <c r="O21" s="644"/>
      <c r="P21" s="644"/>
      <c r="Q21" s="644"/>
      <c r="R21" s="644"/>
      <c r="S21" s="644"/>
      <c r="T21" s="645"/>
      <c r="U21" s="902"/>
      <c r="V21" s="903"/>
      <c r="W21" s="903"/>
      <c r="X21" s="903"/>
      <c r="Y21" s="903"/>
      <c r="Z21" s="903"/>
      <c r="AA21" s="903"/>
      <c r="AB21" s="903"/>
      <c r="AC21" s="680" t="s">
        <v>345</v>
      </c>
      <c r="AD21" s="681"/>
      <c r="AE21" s="40"/>
      <c r="AF21" s="111"/>
      <c r="AG21" s="570">
        <v>320</v>
      </c>
      <c r="AH21" s="570"/>
      <c r="AI21" s="111" t="s">
        <v>304</v>
      </c>
      <c r="AJ21" s="111"/>
      <c r="AK21" s="570">
        <v>100</v>
      </c>
      <c r="AL21" s="570"/>
      <c r="AM21" s="111" t="s">
        <v>305</v>
      </c>
      <c r="AN21" s="111"/>
      <c r="AO21" s="111" t="s">
        <v>306</v>
      </c>
      <c r="AP21" s="111"/>
      <c r="AQ21" s="111"/>
      <c r="AR21" s="111"/>
      <c r="AS21" s="904">
        <v>3</v>
      </c>
      <c r="AT21" s="904"/>
      <c r="AU21" s="111" t="s">
        <v>307</v>
      </c>
      <c r="AV21" s="111"/>
      <c r="AW21" s="111" t="s">
        <v>308</v>
      </c>
      <c r="AX21" s="111" t="s">
        <v>309</v>
      </c>
      <c r="AY21" s="795">
        <f>IF(AS21&gt;=2,AG21+AK21*(AS21-2),0)</f>
        <v>420</v>
      </c>
      <c r="AZ21" s="795"/>
      <c r="BA21" s="795"/>
      <c r="BB21" s="795"/>
      <c r="BC21" s="795"/>
      <c r="BD21" s="111" t="s">
        <v>310</v>
      </c>
      <c r="BE21" s="111"/>
      <c r="BF21" s="111"/>
      <c r="BG21" s="111"/>
      <c r="BH21" s="111"/>
      <c r="BI21" s="111"/>
      <c r="BJ21" s="111" t="s">
        <v>349</v>
      </c>
      <c r="BK21" s="111"/>
      <c r="BL21" s="111"/>
      <c r="BM21" s="111"/>
      <c r="BN21" s="111"/>
      <c r="BO21" s="111"/>
      <c r="BP21" s="111"/>
      <c r="BQ21" s="111"/>
      <c r="BR21" s="111"/>
      <c r="BS21" s="111"/>
      <c r="BT21" s="111"/>
      <c r="BU21" s="111"/>
      <c r="BV21" s="41"/>
    </row>
    <row r="22" spans="1:74" s="3" customFormat="1" ht="15.75" customHeight="1">
      <c r="A22" s="702"/>
      <c r="B22" s="703"/>
      <c r="C22" s="650" t="s">
        <v>113</v>
      </c>
      <c r="D22" s="650"/>
      <c r="E22" s="650"/>
      <c r="F22" s="650"/>
      <c r="G22" s="650"/>
      <c r="H22" s="650"/>
      <c r="I22" s="650"/>
      <c r="J22" s="650"/>
      <c r="K22" s="650"/>
      <c r="L22" s="588" t="s">
        <v>114</v>
      </c>
      <c r="M22" s="588"/>
      <c r="N22" s="588"/>
      <c r="O22" s="588"/>
      <c r="P22" s="588"/>
      <c r="Q22" s="588"/>
      <c r="R22" s="588"/>
      <c r="S22" s="588"/>
      <c r="T22" s="588"/>
      <c r="U22" s="898">
        <v>439.8</v>
      </c>
      <c r="V22" s="899"/>
      <c r="W22" s="899"/>
      <c r="X22" s="899"/>
      <c r="Y22" s="899"/>
      <c r="Z22" s="899"/>
      <c r="AA22" s="899"/>
      <c r="AB22" s="899"/>
      <c r="AC22" s="657" t="s">
        <v>345</v>
      </c>
      <c r="AD22" s="658"/>
      <c r="AE22" s="40" t="s">
        <v>350</v>
      </c>
      <c r="BN22" s="111"/>
      <c r="BO22" s="111"/>
      <c r="BP22" s="111"/>
      <c r="BQ22" s="111"/>
      <c r="BR22" s="111"/>
      <c r="BS22" s="111"/>
      <c r="BT22" s="111"/>
      <c r="BU22" s="111"/>
      <c r="BV22" s="41"/>
    </row>
    <row r="23" spans="1:74" s="3" customFormat="1" ht="15.75" customHeight="1">
      <c r="A23" s="702"/>
      <c r="B23" s="703"/>
      <c r="C23" s="667" t="s">
        <v>24</v>
      </c>
      <c r="D23" s="667"/>
      <c r="E23" s="667"/>
      <c r="F23" s="667"/>
      <c r="G23" s="667"/>
      <c r="H23" s="667"/>
      <c r="I23" s="667"/>
      <c r="J23" s="667"/>
      <c r="K23" s="667"/>
      <c r="L23" s="667" t="s">
        <v>114</v>
      </c>
      <c r="M23" s="667"/>
      <c r="N23" s="667"/>
      <c r="O23" s="667"/>
      <c r="P23" s="667"/>
      <c r="Q23" s="667"/>
      <c r="R23" s="667"/>
      <c r="S23" s="667"/>
      <c r="T23" s="667"/>
      <c r="U23" s="905">
        <v>50</v>
      </c>
      <c r="V23" s="906"/>
      <c r="W23" s="906"/>
      <c r="X23" s="906"/>
      <c r="Y23" s="906"/>
      <c r="Z23" s="906"/>
      <c r="AA23" s="906"/>
      <c r="AB23" s="906"/>
      <c r="AC23" s="670" t="s">
        <v>345</v>
      </c>
      <c r="AD23" s="671"/>
      <c r="AE23" s="111" t="s">
        <v>314</v>
      </c>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41"/>
    </row>
    <row r="24" spans="1:74" s="3" customFormat="1" ht="15.75" customHeight="1">
      <c r="A24" s="702"/>
      <c r="B24" s="703"/>
      <c r="C24" s="672" t="s">
        <v>23</v>
      </c>
      <c r="D24" s="672"/>
      <c r="E24" s="672"/>
      <c r="F24" s="672"/>
      <c r="G24" s="672"/>
      <c r="H24" s="672"/>
      <c r="I24" s="672"/>
      <c r="J24" s="672"/>
      <c r="K24" s="672"/>
      <c r="L24" s="672" t="s">
        <v>114</v>
      </c>
      <c r="M24" s="672"/>
      <c r="N24" s="672"/>
      <c r="O24" s="672"/>
      <c r="P24" s="672"/>
      <c r="Q24" s="672"/>
      <c r="R24" s="672"/>
      <c r="S24" s="672"/>
      <c r="T24" s="672"/>
      <c r="U24" s="907">
        <v>150</v>
      </c>
      <c r="V24" s="908"/>
      <c r="W24" s="908"/>
      <c r="X24" s="908"/>
      <c r="Y24" s="908"/>
      <c r="Z24" s="908"/>
      <c r="AA24" s="908"/>
      <c r="AB24" s="908"/>
      <c r="AC24" s="675" t="s">
        <v>345</v>
      </c>
      <c r="AD24" s="676"/>
      <c r="AE24" s="40"/>
      <c r="AF24" s="111"/>
      <c r="AG24" s="111" t="s">
        <v>315</v>
      </c>
      <c r="AH24" s="111"/>
      <c r="AI24" s="111"/>
      <c r="AJ24" s="111"/>
      <c r="AK24" s="111"/>
      <c r="AL24" s="111"/>
      <c r="AM24" s="111"/>
      <c r="AN24" s="111"/>
      <c r="AO24" s="111"/>
      <c r="AP24" s="111"/>
      <c r="AQ24" s="111"/>
      <c r="AR24" s="111"/>
      <c r="AS24" s="796">
        <f>BB18+BB19+AY21</f>
        <v>505.8</v>
      </c>
      <c r="AT24" s="796"/>
      <c r="AU24" s="796"/>
      <c r="AV24" s="796"/>
      <c r="AW24" s="796"/>
      <c r="AX24" s="796"/>
      <c r="AY24" s="111" t="s">
        <v>345</v>
      </c>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41"/>
    </row>
    <row r="25" spans="1:74" s="3" customFormat="1" ht="15.75" customHeight="1">
      <c r="A25" s="702"/>
      <c r="B25" s="703"/>
      <c r="C25" s="672" t="s">
        <v>22</v>
      </c>
      <c r="D25" s="672"/>
      <c r="E25" s="672"/>
      <c r="F25" s="672"/>
      <c r="G25" s="672"/>
      <c r="H25" s="672"/>
      <c r="I25" s="672"/>
      <c r="J25" s="672"/>
      <c r="K25" s="672"/>
      <c r="L25" s="672" t="s">
        <v>114</v>
      </c>
      <c r="M25" s="672"/>
      <c r="N25" s="672"/>
      <c r="O25" s="672"/>
      <c r="P25" s="672"/>
      <c r="Q25" s="672"/>
      <c r="R25" s="672"/>
      <c r="S25" s="672"/>
      <c r="T25" s="672"/>
      <c r="U25" s="907">
        <v>10</v>
      </c>
      <c r="V25" s="908"/>
      <c r="W25" s="908"/>
      <c r="X25" s="908"/>
      <c r="Y25" s="908"/>
      <c r="Z25" s="908"/>
      <c r="AA25" s="908"/>
      <c r="AB25" s="908"/>
      <c r="AC25" s="675" t="s">
        <v>345</v>
      </c>
      <c r="AD25" s="676"/>
      <c r="AE25" s="40" t="s">
        <v>350</v>
      </c>
      <c r="AF25" s="111"/>
      <c r="AG25" s="111" t="s">
        <v>317</v>
      </c>
      <c r="AH25" s="111"/>
      <c r="AI25" s="111"/>
      <c r="AJ25" s="111"/>
      <c r="AK25" s="111"/>
      <c r="AL25" s="111"/>
      <c r="AM25" s="111" t="s">
        <v>349</v>
      </c>
      <c r="AN25" s="111"/>
      <c r="AO25" s="111"/>
      <c r="AP25" s="111"/>
      <c r="AQ25" s="111"/>
      <c r="AR25" s="111"/>
      <c r="AS25" s="796">
        <f>AY21</f>
        <v>420</v>
      </c>
      <c r="AT25" s="796"/>
      <c r="AU25" s="796"/>
      <c r="AV25" s="796"/>
      <c r="AW25" s="796"/>
      <c r="AX25" s="796"/>
      <c r="AY25" s="111" t="s">
        <v>351</v>
      </c>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41"/>
    </row>
    <row r="26" spans="1:74" s="3" customFormat="1" ht="15.75" customHeight="1">
      <c r="A26" s="702"/>
      <c r="B26" s="703"/>
      <c r="C26" s="650" t="s">
        <v>116</v>
      </c>
      <c r="D26" s="650"/>
      <c r="E26" s="650"/>
      <c r="F26" s="650"/>
      <c r="G26" s="650"/>
      <c r="H26" s="650"/>
      <c r="I26" s="650"/>
      <c r="J26" s="650"/>
      <c r="K26" s="650"/>
      <c r="L26" s="677"/>
      <c r="M26" s="677"/>
      <c r="N26" s="677"/>
      <c r="O26" s="677"/>
      <c r="P26" s="677"/>
      <c r="Q26" s="677"/>
      <c r="R26" s="677"/>
      <c r="S26" s="677"/>
      <c r="T26" s="677"/>
      <c r="U26" s="902">
        <v>150</v>
      </c>
      <c r="V26" s="903"/>
      <c r="W26" s="903"/>
      <c r="X26" s="903"/>
      <c r="Y26" s="903"/>
      <c r="Z26" s="903"/>
      <c r="AA26" s="903"/>
      <c r="AB26" s="903"/>
      <c r="AC26" s="680" t="s">
        <v>351</v>
      </c>
      <c r="AD26" s="681"/>
      <c r="AE26" s="125"/>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42"/>
      <c r="BT26" s="42"/>
      <c r="BU26" s="42"/>
      <c r="BV26" s="43"/>
    </row>
    <row r="27" spans="1:74" s="3" customFormat="1" ht="15.75" customHeight="1">
      <c r="A27" s="702"/>
      <c r="B27" s="703"/>
      <c r="C27" s="682" t="s">
        <v>156</v>
      </c>
      <c r="D27" s="683"/>
      <c r="E27" s="683"/>
      <c r="F27" s="683"/>
      <c r="G27" s="683"/>
      <c r="H27" s="683"/>
      <c r="I27" s="683"/>
      <c r="J27" s="683"/>
      <c r="K27" s="683"/>
      <c r="L27" s="683"/>
      <c r="M27" s="683"/>
      <c r="N27" s="683"/>
      <c r="O27" s="683"/>
      <c r="P27" s="683"/>
      <c r="Q27" s="683"/>
      <c r="R27" s="683"/>
      <c r="S27" s="683"/>
      <c r="T27" s="684"/>
      <c r="U27" s="905">
        <v>55</v>
      </c>
      <c r="V27" s="906"/>
      <c r="W27" s="906"/>
      <c r="X27" s="906"/>
      <c r="Y27" s="906"/>
      <c r="Z27" s="906"/>
      <c r="AA27" s="906"/>
      <c r="AB27" s="906"/>
      <c r="AC27" s="670" t="s">
        <v>351</v>
      </c>
      <c r="AD27" s="671"/>
      <c r="AE27" s="40" t="s">
        <v>319</v>
      </c>
      <c r="BF27" s="111"/>
      <c r="BG27" s="111"/>
      <c r="BH27" s="111"/>
      <c r="BI27" s="111"/>
      <c r="BJ27" s="111"/>
      <c r="BK27" s="111"/>
      <c r="BL27" s="111"/>
      <c r="BM27" s="111"/>
      <c r="BN27" s="111"/>
      <c r="BO27" s="111"/>
      <c r="BP27" s="111"/>
      <c r="BQ27" s="111"/>
      <c r="BR27" s="111"/>
      <c r="BS27" s="111"/>
      <c r="BT27" s="111"/>
      <c r="BU27" s="111"/>
      <c r="BV27" s="41"/>
    </row>
    <row r="28" spans="1:74" s="3" customFormat="1" ht="15.75" customHeight="1">
      <c r="A28" s="702"/>
      <c r="B28" s="703"/>
      <c r="C28" s="797" t="s">
        <v>320</v>
      </c>
      <c r="D28" s="798"/>
      <c r="E28" s="798"/>
      <c r="F28" s="798"/>
      <c r="G28" s="798"/>
      <c r="H28" s="798"/>
      <c r="I28" s="798"/>
      <c r="J28" s="798"/>
      <c r="K28" s="798"/>
      <c r="L28" s="798"/>
      <c r="M28" s="798"/>
      <c r="N28" s="798"/>
      <c r="O28" s="798"/>
      <c r="P28" s="798"/>
      <c r="Q28" s="798"/>
      <c r="R28" s="798"/>
      <c r="S28" s="798"/>
      <c r="T28" s="799"/>
      <c r="U28" s="909"/>
      <c r="V28" s="910"/>
      <c r="W28" s="910"/>
      <c r="X28" s="910"/>
      <c r="Y28" s="910"/>
      <c r="Z28" s="910"/>
      <c r="AA28" s="910"/>
      <c r="AB28" s="910"/>
      <c r="AC28" s="802" t="s">
        <v>351</v>
      </c>
      <c r="AD28" s="803"/>
      <c r="AE28" s="40"/>
      <c r="AF28" s="111" t="s">
        <v>352</v>
      </c>
      <c r="AG28" s="111"/>
      <c r="AH28" s="111"/>
      <c r="AI28" s="111"/>
      <c r="AJ28" s="111"/>
      <c r="AK28" s="111"/>
      <c r="AL28" s="111"/>
      <c r="AM28" s="111"/>
      <c r="AN28" s="111"/>
      <c r="AO28" s="111"/>
      <c r="AP28" s="111"/>
      <c r="AQ28" s="111"/>
      <c r="AR28" s="114"/>
      <c r="AS28" s="114" t="s">
        <v>353</v>
      </c>
      <c r="AT28" s="911">
        <v>90</v>
      </c>
      <c r="AU28" s="911"/>
      <c r="AV28" s="911"/>
      <c r="AW28" s="114" t="s">
        <v>323</v>
      </c>
      <c r="AX28" s="114"/>
      <c r="AY28" s="805" t="s">
        <v>354</v>
      </c>
      <c r="AZ28" s="114"/>
      <c r="BA28" s="792">
        <f>ROUND(3.3*AT28,2)</f>
        <v>297</v>
      </c>
      <c r="BB28" s="792"/>
      <c r="BC28" s="792"/>
      <c r="BD28" s="792"/>
      <c r="BE28" s="792"/>
      <c r="BF28" s="792"/>
      <c r="BG28" s="111" t="s">
        <v>351</v>
      </c>
      <c r="BH28" s="114"/>
      <c r="BI28" s="111"/>
      <c r="BJ28" s="114" t="s">
        <v>325</v>
      </c>
      <c r="BK28" s="114"/>
      <c r="BL28" s="114"/>
      <c r="BM28" s="114"/>
      <c r="BN28" s="114"/>
      <c r="BO28" s="114"/>
      <c r="BP28" s="114"/>
      <c r="BQ28" s="111"/>
      <c r="BR28" s="111"/>
      <c r="BS28" s="111"/>
      <c r="BT28" s="111"/>
      <c r="BU28" s="111"/>
      <c r="BV28" s="41"/>
    </row>
    <row r="29" spans="1:74" s="3" customFormat="1" ht="15.75" customHeight="1">
      <c r="A29" s="702"/>
      <c r="B29" s="703"/>
      <c r="C29" s="806"/>
      <c r="D29" s="807"/>
      <c r="E29" s="807"/>
      <c r="F29" s="807"/>
      <c r="G29" s="807"/>
      <c r="H29" s="807"/>
      <c r="I29" s="807"/>
      <c r="J29" s="807"/>
      <c r="K29" s="807"/>
      <c r="L29" s="807"/>
      <c r="M29" s="807"/>
      <c r="N29" s="807"/>
      <c r="O29" s="807"/>
      <c r="P29" s="807"/>
      <c r="Q29" s="807"/>
      <c r="R29" s="807"/>
      <c r="S29" s="807"/>
      <c r="T29" s="808"/>
      <c r="U29" s="912"/>
      <c r="V29" s="913"/>
      <c r="W29" s="913"/>
      <c r="X29" s="913"/>
      <c r="Y29" s="913"/>
      <c r="Z29" s="913"/>
      <c r="AA29" s="913"/>
      <c r="AB29" s="913"/>
      <c r="AC29" s="811"/>
      <c r="AD29" s="812"/>
      <c r="AE29" s="40"/>
      <c r="AF29" s="111" t="s">
        <v>355</v>
      </c>
      <c r="AG29" s="111"/>
      <c r="AH29" s="111"/>
      <c r="AI29" s="111"/>
      <c r="AJ29" s="111"/>
      <c r="AK29" s="111"/>
      <c r="AL29" s="111"/>
      <c r="AM29" s="111"/>
      <c r="AN29" s="111"/>
      <c r="AO29" s="111"/>
      <c r="AP29" s="111"/>
      <c r="AQ29" s="111"/>
      <c r="AR29" s="114"/>
      <c r="AS29" s="114" t="s">
        <v>353</v>
      </c>
      <c r="AT29" s="911">
        <v>100</v>
      </c>
      <c r="AU29" s="911"/>
      <c r="AV29" s="911"/>
      <c r="AW29" s="114" t="s">
        <v>323</v>
      </c>
      <c r="AX29" s="114"/>
      <c r="AY29" s="805" t="s">
        <v>354</v>
      </c>
      <c r="AZ29" s="114"/>
      <c r="BA29" s="792">
        <f>ROUND(3.3*AT29,2)</f>
        <v>330</v>
      </c>
      <c r="BB29" s="792"/>
      <c r="BC29" s="792"/>
      <c r="BD29" s="792"/>
      <c r="BE29" s="792"/>
      <c r="BF29" s="792"/>
      <c r="BG29" s="111" t="s">
        <v>351</v>
      </c>
      <c r="BH29" s="114"/>
      <c r="BI29" s="111"/>
      <c r="BJ29" s="114" t="s">
        <v>327</v>
      </c>
      <c r="BK29" s="114"/>
      <c r="BL29" s="114"/>
      <c r="BM29" s="114"/>
      <c r="BN29" s="114"/>
      <c r="BO29" s="114"/>
      <c r="BP29" s="111"/>
      <c r="BQ29" s="111"/>
      <c r="BR29" s="111"/>
      <c r="BS29" s="111"/>
      <c r="BT29" s="111"/>
      <c r="BU29" s="111"/>
      <c r="BV29" s="41"/>
    </row>
    <row r="30" spans="1:101" s="3" customFormat="1" ht="15.75" customHeight="1">
      <c r="A30" s="702"/>
      <c r="B30" s="703"/>
      <c r="C30" s="687" t="s">
        <v>117</v>
      </c>
      <c r="D30" s="685"/>
      <c r="E30" s="685"/>
      <c r="F30" s="685"/>
      <c r="G30" s="685"/>
      <c r="H30" s="685"/>
      <c r="I30" s="685"/>
      <c r="J30" s="685"/>
      <c r="K30" s="685"/>
      <c r="L30" s="685"/>
      <c r="M30" s="685"/>
      <c r="N30" s="685"/>
      <c r="O30" s="685"/>
      <c r="P30" s="685"/>
      <c r="Q30" s="685"/>
      <c r="R30" s="685"/>
      <c r="S30" s="685"/>
      <c r="T30" s="686"/>
      <c r="U30" s="907">
        <v>20</v>
      </c>
      <c r="V30" s="908"/>
      <c r="W30" s="908"/>
      <c r="X30" s="908"/>
      <c r="Y30" s="908"/>
      <c r="Z30" s="908"/>
      <c r="AA30" s="908"/>
      <c r="AB30" s="908"/>
      <c r="AC30" s="675" t="s">
        <v>351</v>
      </c>
      <c r="AD30" s="676"/>
      <c r="AE30" s="40"/>
      <c r="AF30" s="111" t="s">
        <v>356</v>
      </c>
      <c r="AG30" s="111"/>
      <c r="AH30" s="111"/>
      <c r="AI30" s="111"/>
      <c r="AJ30" s="111"/>
      <c r="AK30" s="111"/>
      <c r="AL30" s="111"/>
      <c r="AM30" s="111"/>
      <c r="AN30" s="111"/>
      <c r="AO30" s="111"/>
      <c r="AP30" s="111"/>
      <c r="AQ30" s="111"/>
      <c r="AR30" s="114"/>
      <c r="AS30" s="114" t="s">
        <v>353</v>
      </c>
      <c r="AT30" s="911">
        <v>10</v>
      </c>
      <c r="AU30" s="911"/>
      <c r="AV30" s="911"/>
      <c r="AW30" s="114" t="s">
        <v>323</v>
      </c>
      <c r="AX30" s="114"/>
      <c r="AY30" s="805" t="s">
        <v>354</v>
      </c>
      <c r="AZ30" s="114"/>
      <c r="BA30" s="792">
        <f>ROUND(3.3*AT30,2)</f>
        <v>33</v>
      </c>
      <c r="BB30" s="792"/>
      <c r="BC30" s="792"/>
      <c r="BD30" s="792"/>
      <c r="BE30" s="792"/>
      <c r="BF30" s="792"/>
      <c r="BG30" s="111" t="s">
        <v>351</v>
      </c>
      <c r="BH30" s="114"/>
      <c r="BI30" s="111"/>
      <c r="BJ30" s="114" t="s">
        <v>329</v>
      </c>
      <c r="BK30" s="114"/>
      <c r="BL30" s="114"/>
      <c r="BM30" s="114"/>
      <c r="BN30" s="114"/>
      <c r="BO30" s="114"/>
      <c r="BP30" s="111"/>
      <c r="BQ30" s="111"/>
      <c r="BR30" s="111"/>
      <c r="BS30" s="111"/>
      <c r="BT30" s="111"/>
      <c r="BU30" s="111"/>
      <c r="BV30" s="41"/>
      <c r="CW30" s="111"/>
    </row>
    <row r="31" spans="1:101" s="3" customFormat="1" ht="15.75" customHeight="1">
      <c r="A31" s="702"/>
      <c r="B31" s="703"/>
      <c r="C31" s="688" t="s">
        <v>140</v>
      </c>
      <c r="D31" s="689"/>
      <c r="E31" s="689"/>
      <c r="F31" s="689"/>
      <c r="G31" s="689"/>
      <c r="H31" s="689"/>
      <c r="I31" s="689"/>
      <c r="J31" s="689"/>
      <c r="K31" s="689"/>
      <c r="L31" s="689"/>
      <c r="M31" s="689"/>
      <c r="N31" s="689"/>
      <c r="O31" s="689"/>
      <c r="P31" s="689"/>
      <c r="Q31" s="689"/>
      <c r="R31" s="689"/>
      <c r="S31" s="689"/>
      <c r="T31" s="690"/>
      <c r="U31" s="907"/>
      <c r="V31" s="908"/>
      <c r="W31" s="908"/>
      <c r="X31" s="908"/>
      <c r="Y31" s="908"/>
      <c r="Z31" s="908"/>
      <c r="AA31" s="908"/>
      <c r="AB31" s="908"/>
      <c r="AC31" s="675" t="s">
        <v>351</v>
      </c>
      <c r="AD31" s="676"/>
      <c r="AE31" s="40"/>
      <c r="AF31" s="111" t="s">
        <v>330</v>
      </c>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Q31" s="111"/>
      <c r="BR31" s="111"/>
      <c r="BS31" s="111"/>
      <c r="BT31" s="111"/>
      <c r="BU31" s="111"/>
      <c r="BV31" s="41"/>
      <c r="CW31" s="111"/>
    </row>
    <row r="32" spans="1:101" s="3" customFormat="1" ht="15.75" customHeight="1">
      <c r="A32" s="702"/>
      <c r="B32" s="703"/>
      <c r="C32" s="813"/>
      <c r="D32" s="814"/>
      <c r="E32" s="814"/>
      <c r="F32" s="814"/>
      <c r="G32" s="814"/>
      <c r="H32" s="814"/>
      <c r="I32" s="814"/>
      <c r="J32" s="814"/>
      <c r="K32" s="814"/>
      <c r="L32" s="814"/>
      <c r="M32" s="814"/>
      <c r="N32" s="814"/>
      <c r="O32" s="814"/>
      <c r="P32" s="814"/>
      <c r="Q32" s="814"/>
      <c r="R32" s="814"/>
      <c r="S32" s="814"/>
      <c r="T32" s="815"/>
      <c r="U32" s="914"/>
      <c r="V32" s="915"/>
      <c r="W32" s="915"/>
      <c r="X32" s="915"/>
      <c r="Y32" s="915"/>
      <c r="Z32" s="915"/>
      <c r="AA32" s="915"/>
      <c r="AB32" s="915"/>
      <c r="AC32" s="818"/>
      <c r="AD32" s="819"/>
      <c r="AE32" s="44"/>
      <c r="AF32" s="111"/>
      <c r="AG32" s="570">
        <v>400</v>
      </c>
      <c r="AH32" s="570"/>
      <c r="AI32" s="111" t="s">
        <v>304</v>
      </c>
      <c r="AJ32" s="111"/>
      <c r="AK32" s="570">
        <v>80</v>
      </c>
      <c r="AL32" s="570"/>
      <c r="AM32" s="111" t="s">
        <v>305</v>
      </c>
      <c r="AN32" s="111"/>
      <c r="AO32" s="111" t="s">
        <v>306</v>
      </c>
      <c r="AP32" s="111"/>
      <c r="AQ32" s="111"/>
      <c r="AR32" s="111"/>
      <c r="AS32" s="904">
        <v>3</v>
      </c>
      <c r="AT32" s="904"/>
      <c r="AU32" s="570">
        <v>-3</v>
      </c>
      <c r="AV32" s="570"/>
      <c r="AW32" s="111" t="s">
        <v>308</v>
      </c>
      <c r="AX32" s="111" t="s">
        <v>309</v>
      </c>
      <c r="AY32" s="820">
        <f>IF(AS32&gt;=2,AG32+AK32*(AS32-3),0)</f>
        <v>400</v>
      </c>
      <c r="AZ32" s="820"/>
      <c r="BA32" s="820"/>
      <c r="BB32" s="820"/>
      <c r="BC32" s="820"/>
      <c r="BD32" s="111" t="s">
        <v>310</v>
      </c>
      <c r="BJ32" s="3" t="s">
        <v>357</v>
      </c>
      <c r="BQ32" s="111"/>
      <c r="BR32" s="111"/>
      <c r="BS32" s="111"/>
      <c r="BT32" s="111"/>
      <c r="BU32" s="111"/>
      <c r="BV32" s="41"/>
      <c r="CW32" s="111"/>
    </row>
    <row r="33" spans="1:74" s="3" customFormat="1" ht="15.75" customHeight="1" thickBot="1">
      <c r="A33" s="702"/>
      <c r="B33" s="703"/>
      <c r="C33" s="821"/>
      <c r="D33" s="822"/>
      <c r="E33" s="822"/>
      <c r="F33" s="822"/>
      <c r="G33" s="822"/>
      <c r="H33" s="822"/>
      <c r="I33" s="822"/>
      <c r="J33" s="822"/>
      <c r="K33" s="822"/>
      <c r="L33" s="822"/>
      <c r="M33" s="822"/>
      <c r="N33" s="822"/>
      <c r="O33" s="822"/>
      <c r="P33" s="822"/>
      <c r="Q33" s="822"/>
      <c r="R33" s="822"/>
      <c r="S33" s="822"/>
      <c r="T33" s="823"/>
      <c r="U33" s="916"/>
      <c r="V33" s="917"/>
      <c r="W33" s="917"/>
      <c r="X33" s="917"/>
      <c r="Y33" s="917"/>
      <c r="Z33" s="917"/>
      <c r="AA33" s="917"/>
      <c r="AB33" s="917"/>
      <c r="AC33" s="802" t="s">
        <v>351</v>
      </c>
      <c r="AD33" s="803"/>
      <c r="BQ33" s="45"/>
      <c r="BR33" s="45"/>
      <c r="BS33" s="45"/>
      <c r="BT33" s="45"/>
      <c r="BU33" s="45"/>
      <c r="BV33" s="46"/>
    </row>
    <row r="34" spans="1:74" s="3" customFormat="1" ht="15.75" customHeight="1" thickBot="1">
      <c r="A34" s="702"/>
      <c r="B34" s="703"/>
      <c r="C34" s="826" t="s">
        <v>332</v>
      </c>
      <c r="D34" s="827"/>
      <c r="E34" s="827"/>
      <c r="F34" s="827"/>
      <c r="G34" s="827"/>
      <c r="H34" s="827"/>
      <c r="I34" s="827"/>
      <c r="J34" s="827"/>
      <c r="K34" s="827"/>
      <c r="L34" s="827"/>
      <c r="M34" s="827"/>
      <c r="N34" s="827"/>
      <c r="O34" s="827"/>
      <c r="P34" s="827"/>
      <c r="Q34" s="827"/>
      <c r="R34" s="827"/>
      <c r="S34" s="827"/>
      <c r="T34" s="828"/>
      <c r="U34" s="918">
        <v>940.8</v>
      </c>
      <c r="V34" s="919"/>
      <c r="W34" s="919"/>
      <c r="X34" s="919"/>
      <c r="Y34" s="919"/>
      <c r="Z34" s="919"/>
      <c r="AA34" s="919"/>
      <c r="AB34" s="919"/>
      <c r="AC34" s="831" t="s">
        <v>351</v>
      </c>
      <c r="AD34" s="832"/>
      <c r="AE34" s="40"/>
      <c r="AF34" s="111"/>
      <c r="AG34" s="111" t="s">
        <v>333</v>
      </c>
      <c r="AH34" s="111"/>
      <c r="AI34" s="111"/>
      <c r="AJ34" s="111"/>
      <c r="AK34" s="111"/>
      <c r="AL34" s="111"/>
      <c r="AM34" s="111"/>
      <c r="AN34" s="111"/>
      <c r="AO34" s="111"/>
      <c r="AP34" s="111"/>
      <c r="AQ34" s="111"/>
      <c r="AR34" s="111"/>
      <c r="AS34" s="111"/>
      <c r="AT34" s="111"/>
      <c r="AU34" s="111"/>
      <c r="AV34" s="111"/>
      <c r="AW34" s="111"/>
      <c r="AX34" s="111"/>
      <c r="AY34" s="111"/>
      <c r="AZ34" s="833">
        <f>MAX(AY32,BA28)</f>
        <v>400</v>
      </c>
      <c r="BA34" s="833"/>
      <c r="BB34" s="833"/>
      <c r="BC34" s="833"/>
      <c r="BD34" s="833"/>
      <c r="BE34" s="834" t="s">
        <v>358</v>
      </c>
      <c r="BG34" s="45"/>
      <c r="BH34" s="833">
        <f>BA30</f>
        <v>33</v>
      </c>
      <c r="BI34" s="833"/>
      <c r="BJ34" s="833"/>
      <c r="BK34" s="833"/>
      <c r="BL34" s="833"/>
      <c r="BM34" s="3" t="s">
        <v>324</v>
      </c>
      <c r="BN34" s="45"/>
      <c r="BO34" s="833">
        <f>AZ34+BH34</f>
        <v>433</v>
      </c>
      <c r="BP34" s="833"/>
      <c r="BQ34" s="833"/>
      <c r="BR34" s="833"/>
      <c r="BS34" s="833"/>
      <c r="BT34" s="45" t="s">
        <v>310</v>
      </c>
      <c r="BU34" s="45"/>
      <c r="BV34" s="46"/>
    </row>
    <row r="35" spans="1:74" s="3" customFormat="1" ht="15.75" customHeight="1" thickBot="1">
      <c r="A35" s="704"/>
      <c r="B35" s="705"/>
      <c r="C35" s="633" t="s">
        <v>359</v>
      </c>
      <c r="D35" s="691"/>
      <c r="E35" s="691"/>
      <c r="F35" s="691"/>
      <c r="G35" s="691"/>
      <c r="H35" s="691"/>
      <c r="I35" s="691"/>
      <c r="J35" s="691"/>
      <c r="K35" s="691"/>
      <c r="L35" s="691"/>
      <c r="M35" s="691"/>
      <c r="N35" s="691"/>
      <c r="O35" s="691"/>
      <c r="P35" s="691"/>
      <c r="Q35" s="691"/>
      <c r="R35" s="691"/>
      <c r="S35" s="691"/>
      <c r="T35" s="692"/>
      <c r="U35" s="920">
        <v>600</v>
      </c>
      <c r="V35" s="921"/>
      <c r="W35" s="921"/>
      <c r="X35" s="921"/>
      <c r="Y35" s="921"/>
      <c r="Z35" s="921"/>
      <c r="AA35" s="921"/>
      <c r="AB35" s="921"/>
      <c r="AC35" s="695" t="s">
        <v>297</v>
      </c>
      <c r="AD35" s="696"/>
      <c r="AE35" s="63"/>
      <c r="AF35" s="64"/>
      <c r="AG35" s="64" t="s">
        <v>336</v>
      </c>
      <c r="AH35" s="64"/>
      <c r="AI35" s="64"/>
      <c r="AJ35" s="64"/>
      <c r="AK35" s="64"/>
      <c r="AL35" s="64"/>
      <c r="AM35" s="64"/>
      <c r="AN35" s="64"/>
      <c r="AO35" s="64"/>
      <c r="AP35" s="64"/>
      <c r="AQ35" s="64"/>
      <c r="AR35" s="64"/>
      <c r="AS35" s="64"/>
      <c r="AT35" s="64"/>
      <c r="AU35" s="64"/>
      <c r="AV35" s="64"/>
      <c r="AW35" s="64"/>
      <c r="AX35" s="64"/>
      <c r="AY35" s="64"/>
      <c r="AZ35" s="64"/>
      <c r="BA35" s="835" t="s">
        <v>337</v>
      </c>
      <c r="BB35" s="836"/>
      <c r="BC35" s="836"/>
      <c r="BD35" s="837"/>
      <c r="BE35" s="838">
        <f>AY32+BA30</f>
        <v>433</v>
      </c>
      <c r="BF35" s="838"/>
      <c r="BG35" s="838"/>
      <c r="BH35" s="838"/>
      <c r="BI35" s="838"/>
      <c r="BJ35" s="64" t="s">
        <v>338</v>
      </c>
      <c r="BK35" s="64"/>
      <c r="BL35" s="64"/>
      <c r="BM35" s="839"/>
      <c r="BN35" s="838">
        <f>BA29</f>
        <v>330</v>
      </c>
      <c r="BO35" s="838"/>
      <c r="BP35" s="838"/>
      <c r="BQ35" s="838"/>
      <c r="BR35" s="838"/>
      <c r="BS35" s="65" t="s">
        <v>310</v>
      </c>
      <c r="BT35" s="65"/>
      <c r="BU35" s="65"/>
      <c r="BV35" s="66"/>
    </row>
    <row r="36" spans="1:74" s="3" customFormat="1" ht="9" customHeight="1" thickBot="1">
      <c r="A36" s="47"/>
      <c r="B36" s="47"/>
      <c r="C36" s="106"/>
      <c r="D36" s="106"/>
      <c r="E36" s="106"/>
      <c r="F36" s="106"/>
      <c r="G36" s="106"/>
      <c r="H36" s="106"/>
      <c r="I36" s="106"/>
      <c r="J36" s="106"/>
      <c r="K36" s="106"/>
      <c r="L36" s="106"/>
      <c r="M36" s="106"/>
      <c r="N36" s="106"/>
      <c r="O36" s="106"/>
      <c r="P36" s="106"/>
      <c r="Q36" s="106"/>
      <c r="R36" s="106"/>
      <c r="S36" s="106"/>
      <c r="T36" s="106"/>
      <c r="U36" s="112"/>
      <c r="V36" s="112"/>
      <c r="W36" s="112"/>
      <c r="X36" s="112"/>
      <c r="Y36" s="112"/>
      <c r="Z36" s="112"/>
      <c r="AA36" s="112"/>
      <c r="AB36" s="112"/>
      <c r="AC36" s="112"/>
      <c r="AD36" s="112"/>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45"/>
      <c r="BH36" s="45"/>
      <c r="BI36" s="45"/>
      <c r="BJ36" s="45"/>
      <c r="BK36" s="45"/>
      <c r="BL36" s="45"/>
      <c r="BM36" s="45"/>
      <c r="BN36" s="45"/>
      <c r="BO36" s="45"/>
      <c r="BP36" s="45"/>
      <c r="BQ36" s="45"/>
      <c r="BR36" s="45"/>
      <c r="BS36" s="45"/>
      <c r="BT36" s="45"/>
      <c r="BU36" s="45"/>
      <c r="BV36" s="45"/>
    </row>
    <row r="37" spans="1:74" s="3" customFormat="1" ht="15.75" customHeight="1">
      <c r="A37" s="697" t="s">
        <v>186</v>
      </c>
      <c r="B37" s="698"/>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698"/>
      <c r="AQ37" s="698"/>
      <c r="AR37" s="698"/>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698"/>
      <c r="BP37" s="698"/>
      <c r="BQ37" s="698"/>
      <c r="BR37" s="698"/>
      <c r="BS37" s="698"/>
      <c r="BT37" s="698"/>
      <c r="BU37" s="698"/>
      <c r="BV37" s="699"/>
    </row>
    <row r="38" spans="1:74" s="3" customFormat="1" ht="15.75" customHeight="1">
      <c r="A38" s="707" t="s">
        <v>360</v>
      </c>
      <c r="B38" s="708"/>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08"/>
      <c r="AN38" s="708"/>
      <c r="AO38" s="708"/>
      <c r="AP38" s="708"/>
      <c r="AQ38" s="708"/>
      <c r="AR38" s="708"/>
      <c r="AS38" s="708"/>
      <c r="AT38" s="708"/>
      <c r="AU38" s="708"/>
      <c r="AV38" s="708"/>
      <c r="AW38" s="708"/>
      <c r="AX38" s="708"/>
      <c r="AY38" s="708"/>
      <c r="AZ38" s="708"/>
      <c r="BA38" s="708"/>
      <c r="BB38" s="708"/>
      <c r="BC38" s="708"/>
      <c r="BD38" s="708"/>
      <c r="BE38" s="708"/>
      <c r="BF38" s="708"/>
      <c r="BG38" s="708"/>
      <c r="BH38" s="708"/>
      <c r="BI38" s="708"/>
      <c r="BJ38" s="708"/>
      <c r="BK38" s="708"/>
      <c r="BL38" s="708"/>
      <c r="BM38" s="708"/>
      <c r="BN38" s="708"/>
      <c r="BO38" s="708"/>
      <c r="BP38" s="708"/>
      <c r="BQ38" s="708"/>
      <c r="BR38" s="708"/>
      <c r="BS38" s="708"/>
      <c r="BT38" s="708"/>
      <c r="BU38" s="708"/>
      <c r="BV38" s="709"/>
    </row>
    <row r="39" spans="1:74" s="3" customFormat="1" ht="15.75" customHeight="1">
      <c r="A39" s="707"/>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8"/>
      <c r="BS39" s="708"/>
      <c r="BT39" s="708"/>
      <c r="BU39" s="708"/>
      <c r="BV39" s="709"/>
    </row>
    <row r="40" spans="1:74" s="3" customFormat="1" ht="15.75" customHeight="1">
      <c r="A40" s="707"/>
      <c r="B40" s="708"/>
      <c r="C40" s="708"/>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c r="BF40" s="708"/>
      <c r="BG40" s="708"/>
      <c r="BH40" s="708"/>
      <c r="BI40" s="708"/>
      <c r="BJ40" s="708"/>
      <c r="BK40" s="708"/>
      <c r="BL40" s="708"/>
      <c r="BM40" s="708"/>
      <c r="BN40" s="708"/>
      <c r="BO40" s="708"/>
      <c r="BP40" s="708"/>
      <c r="BQ40" s="708"/>
      <c r="BR40" s="708"/>
      <c r="BS40" s="708"/>
      <c r="BT40" s="708"/>
      <c r="BU40" s="708"/>
      <c r="BV40" s="709"/>
    </row>
    <row r="41" spans="1:74" s="3" customFormat="1" ht="15.75" customHeight="1">
      <c r="A41" s="707"/>
      <c r="B41" s="708"/>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8"/>
      <c r="AX41" s="708"/>
      <c r="AY41" s="708"/>
      <c r="AZ41" s="708"/>
      <c r="BA41" s="708"/>
      <c r="BB41" s="708"/>
      <c r="BC41" s="708"/>
      <c r="BD41" s="708"/>
      <c r="BE41" s="708"/>
      <c r="BF41" s="708"/>
      <c r="BG41" s="708"/>
      <c r="BH41" s="708"/>
      <c r="BI41" s="708"/>
      <c r="BJ41" s="708"/>
      <c r="BK41" s="708"/>
      <c r="BL41" s="708"/>
      <c r="BM41" s="708"/>
      <c r="BN41" s="708"/>
      <c r="BO41" s="708"/>
      <c r="BP41" s="708"/>
      <c r="BQ41" s="708"/>
      <c r="BR41" s="708"/>
      <c r="BS41" s="708"/>
      <c r="BT41" s="708"/>
      <c r="BU41" s="708"/>
      <c r="BV41" s="709"/>
    </row>
    <row r="42" spans="1:74" s="3" customFormat="1" ht="15.75" customHeight="1">
      <c r="A42" s="707"/>
      <c r="B42" s="708"/>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708"/>
      <c r="AY42" s="708"/>
      <c r="AZ42" s="708"/>
      <c r="BA42" s="708"/>
      <c r="BB42" s="708"/>
      <c r="BC42" s="708"/>
      <c r="BD42" s="708"/>
      <c r="BE42" s="708"/>
      <c r="BF42" s="708"/>
      <c r="BG42" s="708"/>
      <c r="BH42" s="708"/>
      <c r="BI42" s="708"/>
      <c r="BJ42" s="708"/>
      <c r="BK42" s="708"/>
      <c r="BL42" s="708"/>
      <c r="BM42" s="708"/>
      <c r="BN42" s="708"/>
      <c r="BO42" s="708"/>
      <c r="BP42" s="708"/>
      <c r="BQ42" s="708"/>
      <c r="BR42" s="708"/>
      <c r="BS42" s="708"/>
      <c r="BT42" s="708"/>
      <c r="BU42" s="708"/>
      <c r="BV42" s="709"/>
    </row>
    <row r="43" spans="1:74" s="3" customFormat="1" ht="15.75" customHeight="1">
      <c r="A43" s="707"/>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8"/>
      <c r="BF43" s="708"/>
      <c r="BG43" s="708"/>
      <c r="BH43" s="708"/>
      <c r="BI43" s="708"/>
      <c r="BJ43" s="708"/>
      <c r="BK43" s="708"/>
      <c r="BL43" s="708"/>
      <c r="BM43" s="708"/>
      <c r="BN43" s="708"/>
      <c r="BO43" s="708"/>
      <c r="BP43" s="708"/>
      <c r="BQ43" s="708"/>
      <c r="BR43" s="708"/>
      <c r="BS43" s="708"/>
      <c r="BT43" s="708"/>
      <c r="BU43" s="708"/>
      <c r="BV43" s="709"/>
    </row>
    <row r="44" spans="1:74" s="3" customFormat="1" ht="15.75" customHeight="1">
      <c r="A44" s="707"/>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9"/>
    </row>
    <row r="45" spans="1:74" s="3" customFormat="1" ht="15.75" customHeight="1">
      <c r="A45" s="707"/>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9"/>
    </row>
    <row r="46" spans="1:74" s="3" customFormat="1" ht="15.75" customHeight="1">
      <c r="A46" s="707"/>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8"/>
      <c r="AX46" s="708"/>
      <c r="AY46" s="708"/>
      <c r="AZ46" s="708"/>
      <c r="BA46" s="708"/>
      <c r="BB46" s="708"/>
      <c r="BC46" s="708"/>
      <c r="BD46" s="708"/>
      <c r="BE46" s="708"/>
      <c r="BF46" s="708"/>
      <c r="BG46" s="708"/>
      <c r="BH46" s="708"/>
      <c r="BI46" s="708"/>
      <c r="BJ46" s="708"/>
      <c r="BK46" s="708"/>
      <c r="BL46" s="708"/>
      <c r="BM46" s="708"/>
      <c r="BN46" s="708"/>
      <c r="BO46" s="708"/>
      <c r="BP46" s="708"/>
      <c r="BQ46" s="708"/>
      <c r="BR46" s="708"/>
      <c r="BS46" s="708"/>
      <c r="BT46" s="708"/>
      <c r="BU46" s="708"/>
      <c r="BV46" s="709"/>
    </row>
    <row r="47" spans="1:74" s="3" customFormat="1" ht="15.75" customHeight="1" thickBot="1">
      <c r="A47" s="710"/>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2"/>
    </row>
    <row r="48" spans="1:74" s="3" customFormat="1" ht="15.75" customHeight="1" thickBo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row>
    <row r="49" spans="1:74" s="3" customFormat="1" ht="15" customHeight="1">
      <c r="A49" s="713" t="s">
        <v>8</v>
      </c>
      <c r="B49" s="714"/>
      <c r="C49" s="567" t="s">
        <v>5</v>
      </c>
      <c r="D49" s="567"/>
      <c r="E49" s="596"/>
      <c r="F49" s="721" t="s">
        <v>38</v>
      </c>
      <c r="G49" s="722"/>
      <c r="H49" s="722"/>
      <c r="I49" s="722"/>
      <c r="J49" s="722"/>
      <c r="K49" s="722"/>
      <c r="L49" s="723"/>
      <c r="M49" s="721" t="s">
        <v>364</v>
      </c>
      <c r="N49" s="722"/>
      <c r="O49" s="722"/>
      <c r="P49" s="722"/>
      <c r="Q49" s="722"/>
      <c r="R49" s="722"/>
      <c r="S49" s="723"/>
      <c r="T49" s="726" t="s">
        <v>13</v>
      </c>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728"/>
      <c r="BN49" s="566" t="s">
        <v>12</v>
      </c>
      <c r="BO49" s="567"/>
      <c r="BP49" s="567"/>
      <c r="BQ49" s="567"/>
      <c r="BR49" s="567"/>
      <c r="BS49" s="568"/>
      <c r="BT49" s="37"/>
      <c r="BU49" s="37"/>
      <c r="BV49" s="37"/>
    </row>
    <row r="50" spans="1:74" s="3" customFormat="1" ht="15" customHeight="1">
      <c r="A50" s="715"/>
      <c r="B50" s="716"/>
      <c r="C50" s="719"/>
      <c r="D50" s="719"/>
      <c r="E50" s="720"/>
      <c r="F50" s="724"/>
      <c r="G50" s="554"/>
      <c r="H50" s="554"/>
      <c r="I50" s="554"/>
      <c r="J50" s="554"/>
      <c r="K50" s="554"/>
      <c r="L50" s="725"/>
      <c r="M50" s="724"/>
      <c r="N50" s="554"/>
      <c r="O50" s="554"/>
      <c r="P50" s="554"/>
      <c r="Q50" s="554"/>
      <c r="R50" s="554"/>
      <c r="S50" s="725"/>
      <c r="T50" s="576" t="s">
        <v>10</v>
      </c>
      <c r="U50" s="577"/>
      <c r="V50" s="577"/>
      <c r="W50" s="577"/>
      <c r="X50" s="577"/>
      <c r="Y50" s="577"/>
      <c r="Z50" s="577"/>
      <c r="AA50" s="577"/>
      <c r="AB50" s="578"/>
      <c r="AC50" s="576" t="s">
        <v>18</v>
      </c>
      <c r="AD50" s="577"/>
      <c r="AE50" s="577"/>
      <c r="AF50" s="577"/>
      <c r="AG50" s="577"/>
      <c r="AH50" s="578"/>
      <c r="AI50" s="731" t="s">
        <v>187</v>
      </c>
      <c r="AJ50" s="732"/>
      <c r="AK50" s="732"/>
      <c r="AL50" s="732"/>
      <c r="AM50" s="732"/>
      <c r="AN50" s="732"/>
      <c r="AO50" s="733"/>
      <c r="AP50" s="576" t="s">
        <v>19</v>
      </c>
      <c r="AQ50" s="577"/>
      <c r="AR50" s="577"/>
      <c r="AS50" s="577"/>
      <c r="AT50" s="577"/>
      <c r="AU50" s="578"/>
      <c r="AV50" s="922" t="s">
        <v>11</v>
      </c>
      <c r="AW50" s="557"/>
      <c r="AX50" s="557"/>
      <c r="AY50" s="557"/>
      <c r="AZ50" s="557"/>
      <c r="BA50" s="923"/>
      <c r="BB50" s="576" t="s">
        <v>361</v>
      </c>
      <c r="BC50" s="577"/>
      <c r="BD50" s="577"/>
      <c r="BE50" s="577"/>
      <c r="BF50" s="577"/>
      <c r="BG50" s="578"/>
      <c r="BH50" s="576" t="s">
        <v>7</v>
      </c>
      <c r="BI50" s="577"/>
      <c r="BJ50" s="577"/>
      <c r="BK50" s="577"/>
      <c r="BL50" s="577"/>
      <c r="BM50" s="578"/>
      <c r="BN50" s="729"/>
      <c r="BO50" s="719"/>
      <c r="BP50" s="719"/>
      <c r="BQ50" s="719"/>
      <c r="BR50" s="719"/>
      <c r="BS50" s="730"/>
      <c r="BT50" s="37"/>
      <c r="BU50" s="37"/>
      <c r="BV50" s="37"/>
    </row>
    <row r="51" spans="1:74" s="3" customFormat="1" ht="8.25" customHeight="1">
      <c r="A51" s="715"/>
      <c r="B51" s="716"/>
      <c r="C51" s="600" t="s">
        <v>6</v>
      </c>
      <c r="D51" s="601"/>
      <c r="E51" s="602"/>
      <c r="F51" s="734" t="s">
        <v>9</v>
      </c>
      <c r="G51" s="735"/>
      <c r="H51" s="735"/>
      <c r="I51" s="735"/>
      <c r="J51" s="735"/>
      <c r="K51" s="735"/>
      <c r="L51" s="736"/>
      <c r="M51" s="734" t="s">
        <v>9</v>
      </c>
      <c r="N51" s="735"/>
      <c r="O51" s="735"/>
      <c r="P51" s="735"/>
      <c r="Q51" s="735"/>
      <c r="R51" s="735"/>
      <c r="S51" s="736"/>
      <c r="T51" s="734" t="s">
        <v>9</v>
      </c>
      <c r="U51" s="735"/>
      <c r="V51" s="735"/>
      <c r="W51" s="735"/>
      <c r="X51" s="735"/>
      <c r="Y51" s="735"/>
      <c r="Z51" s="735"/>
      <c r="AA51" s="735"/>
      <c r="AB51" s="736"/>
      <c r="AC51" s="734" t="s">
        <v>9</v>
      </c>
      <c r="AD51" s="735"/>
      <c r="AE51" s="735"/>
      <c r="AF51" s="735"/>
      <c r="AG51" s="735"/>
      <c r="AH51" s="736"/>
      <c r="AI51" s="734" t="s">
        <v>9</v>
      </c>
      <c r="AJ51" s="735"/>
      <c r="AK51" s="735"/>
      <c r="AL51" s="735"/>
      <c r="AM51" s="735"/>
      <c r="AN51" s="735"/>
      <c r="AO51" s="736"/>
      <c r="AP51" s="734" t="s">
        <v>9</v>
      </c>
      <c r="AQ51" s="735"/>
      <c r="AR51" s="735"/>
      <c r="AS51" s="735"/>
      <c r="AT51" s="735"/>
      <c r="AU51" s="736"/>
      <c r="AV51" s="734" t="s">
        <v>9</v>
      </c>
      <c r="AW51" s="735"/>
      <c r="AX51" s="735"/>
      <c r="AY51" s="735"/>
      <c r="AZ51" s="735"/>
      <c r="BA51" s="736"/>
      <c r="BB51" s="734" t="s">
        <v>9</v>
      </c>
      <c r="BC51" s="735"/>
      <c r="BD51" s="735"/>
      <c r="BE51" s="735"/>
      <c r="BF51" s="735"/>
      <c r="BG51" s="736"/>
      <c r="BH51" s="734" t="s">
        <v>9</v>
      </c>
      <c r="BI51" s="735"/>
      <c r="BJ51" s="735"/>
      <c r="BK51" s="735"/>
      <c r="BL51" s="735"/>
      <c r="BM51" s="736"/>
      <c r="BN51" s="734" t="s">
        <v>9</v>
      </c>
      <c r="BO51" s="735"/>
      <c r="BP51" s="735"/>
      <c r="BQ51" s="735"/>
      <c r="BR51" s="735"/>
      <c r="BS51" s="737"/>
      <c r="BT51" s="37"/>
      <c r="BU51" s="37"/>
      <c r="BV51" s="37"/>
    </row>
    <row r="52" spans="1:74" s="3" customFormat="1" ht="19.5" customHeight="1">
      <c r="A52" s="715"/>
      <c r="B52" s="716"/>
      <c r="C52" s="729"/>
      <c r="D52" s="719"/>
      <c r="E52" s="720"/>
      <c r="F52" s="924">
        <v>247900</v>
      </c>
      <c r="G52" s="925"/>
      <c r="H52" s="925"/>
      <c r="I52" s="925"/>
      <c r="J52" s="925"/>
      <c r="K52" s="925"/>
      <c r="L52" s="926"/>
      <c r="M52" s="924">
        <v>123950</v>
      </c>
      <c r="N52" s="925"/>
      <c r="O52" s="925"/>
      <c r="P52" s="925"/>
      <c r="Q52" s="925"/>
      <c r="R52" s="925"/>
      <c r="S52" s="926"/>
      <c r="T52" s="924">
        <v>48150</v>
      </c>
      <c r="U52" s="925"/>
      <c r="V52" s="925"/>
      <c r="W52" s="925"/>
      <c r="X52" s="925"/>
      <c r="Y52" s="925"/>
      <c r="Z52" s="925"/>
      <c r="AA52" s="925"/>
      <c r="AB52" s="926"/>
      <c r="AC52" s="924"/>
      <c r="AD52" s="925"/>
      <c r="AE52" s="925"/>
      <c r="AF52" s="925"/>
      <c r="AG52" s="925"/>
      <c r="AH52" s="926"/>
      <c r="AI52" s="924">
        <v>200000</v>
      </c>
      <c r="AJ52" s="925"/>
      <c r="AK52" s="925"/>
      <c r="AL52" s="925"/>
      <c r="AM52" s="925"/>
      <c r="AN52" s="925"/>
      <c r="AO52" s="926"/>
      <c r="AP52" s="924">
        <v>0</v>
      </c>
      <c r="AQ52" s="925"/>
      <c r="AR52" s="925"/>
      <c r="AS52" s="925"/>
      <c r="AT52" s="925"/>
      <c r="AU52" s="926"/>
      <c r="AV52" s="924">
        <v>0</v>
      </c>
      <c r="AW52" s="925"/>
      <c r="AX52" s="925"/>
      <c r="AY52" s="925"/>
      <c r="AZ52" s="925"/>
      <c r="BA52" s="926"/>
      <c r="BB52" s="924"/>
      <c r="BC52" s="925"/>
      <c r="BD52" s="925"/>
      <c r="BE52" s="925"/>
      <c r="BF52" s="925"/>
      <c r="BG52" s="926"/>
      <c r="BH52" s="927"/>
      <c r="BI52" s="928"/>
      <c r="BJ52" s="928"/>
      <c r="BK52" s="928"/>
      <c r="BL52" s="928"/>
      <c r="BM52" s="929"/>
      <c r="BN52" s="930">
        <v>620000</v>
      </c>
      <c r="BO52" s="931"/>
      <c r="BP52" s="931"/>
      <c r="BQ52" s="931"/>
      <c r="BR52" s="931"/>
      <c r="BS52" s="932"/>
      <c r="BT52" s="37"/>
      <c r="BU52" s="37"/>
      <c r="BV52" s="37"/>
    </row>
    <row r="53" spans="1:74" s="3" customFormat="1" ht="19.5" customHeight="1">
      <c r="A53" s="715"/>
      <c r="B53" s="716"/>
      <c r="C53" s="576"/>
      <c r="D53" s="577"/>
      <c r="E53" s="578"/>
      <c r="F53" s="741"/>
      <c r="G53" s="742"/>
      <c r="H53" s="742"/>
      <c r="I53" s="742"/>
      <c r="J53" s="742"/>
      <c r="K53" s="742"/>
      <c r="L53" s="743"/>
      <c r="M53" s="576"/>
      <c r="N53" s="577"/>
      <c r="O53" s="577"/>
      <c r="P53" s="577"/>
      <c r="Q53" s="577"/>
      <c r="R53" s="577"/>
      <c r="S53" s="578"/>
      <c r="T53" s="597"/>
      <c r="U53" s="598"/>
      <c r="V53" s="598"/>
      <c r="W53" s="598"/>
      <c r="X53" s="598"/>
      <c r="Y53" s="598"/>
      <c r="Z53" s="598"/>
      <c r="AA53" s="598"/>
      <c r="AB53" s="599"/>
      <c r="AC53" s="597"/>
      <c r="AD53" s="598"/>
      <c r="AE53" s="598"/>
      <c r="AF53" s="598"/>
      <c r="AG53" s="598"/>
      <c r="AH53" s="599"/>
      <c r="AI53" s="597"/>
      <c r="AJ53" s="598"/>
      <c r="AK53" s="598"/>
      <c r="AL53" s="598"/>
      <c r="AM53" s="598"/>
      <c r="AN53" s="598"/>
      <c r="AO53" s="599"/>
      <c r="AP53" s="597"/>
      <c r="AQ53" s="598"/>
      <c r="AR53" s="598"/>
      <c r="AS53" s="598"/>
      <c r="AT53" s="598"/>
      <c r="AU53" s="599"/>
      <c r="AV53" s="597"/>
      <c r="AW53" s="598"/>
      <c r="AX53" s="598"/>
      <c r="AY53" s="598"/>
      <c r="AZ53" s="598"/>
      <c r="BA53" s="599"/>
      <c r="BB53" s="597"/>
      <c r="BC53" s="598"/>
      <c r="BD53" s="598"/>
      <c r="BE53" s="598"/>
      <c r="BF53" s="598"/>
      <c r="BG53" s="599"/>
      <c r="BH53" s="597"/>
      <c r="BI53" s="598"/>
      <c r="BJ53" s="598"/>
      <c r="BK53" s="598"/>
      <c r="BL53" s="598"/>
      <c r="BM53" s="599"/>
      <c r="BN53" s="597"/>
      <c r="BO53" s="598"/>
      <c r="BP53" s="598"/>
      <c r="BQ53" s="598"/>
      <c r="BR53" s="598"/>
      <c r="BS53" s="744"/>
      <c r="BT53" s="37"/>
      <c r="BU53" s="37"/>
      <c r="BV53" s="37"/>
    </row>
    <row r="54" spans="1:74" s="3" customFormat="1" ht="19.5" customHeight="1" thickBot="1">
      <c r="A54" s="717"/>
      <c r="B54" s="718"/>
      <c r="C54" s="633" t="s">
        <v>7</v>
      </c>
      <c r="D54" s="691"/>
      <c r="E54" s="692"/>
      <c r="F54" s="633"/>
      <c r="G54" s="691"/>
      <c r="H54" s="691"/>
      <c r="I54" s="691"/>
      <c r="J54" s="691"/>
      <c r="K54" s="691"/>
      <c r="L54" s="692"/>
      <c r="M54" s="633"/>
      <c r="N54" s="691"/>
      <c r="O54" s="691"/>
      <c r="P54" s="691"/>
      <c r="Q54" s="691"/>
      <c r="R54" s="691"/>
      <c r="S54" s="692"/>
      <c r="T54" s="751"/>
      <c r="U54" s="752"/>
      <c r="V54" s="752"/>
      <c r="W54" s="752"/>
      <c r="X54" s="752"/>
      <c r="Y54" s="752"/>
      <c r="Z54" s="752"/>
      <c r="AA54" s="752"/>
      <c r="AB54" s="753"/>
      <c r="AC54" s="751"/>
      <c r="AD54" s="752"/>
      <c r="AE54" s="752"/>
      <c r="AF54" s="752"/>
      <c r="AG54" s="752"/>
      <c r="AH54" s="753"/>
      <c r="AI54" s="751"/>
      <c r="AJ54" s="752"/>
      <c r="AK54" s="752"/>
      <c r="AL54" s="752"/>
      <c r="AM54" s="752"/>
      <c r="AN54" s="752"/>
      <c r="AO54" s="753"/>
      <c r="AP54" s="751"/>
      <c r="AQ54" s="752"/>
      <c r="AR54" s="752"/>
      <c r="AS54" s="752"/>
      <c r="AT54" s="752"/>
      <c r="AU54" s="753"/>
      <c r="AV54" s="751"/>
      <c r="AW54" s="752"/>
      <c r="AX54" s="752"/>
      <c r="AY54" s="752"/>
      <c r="AZ54" s="752"/>
      <c r="BA54" s="753"/>
      <c r="BB54" s="751"/>
      <c r="BC54" s="752"/>
      <c r="BD54" s="752"/>
      <c r="BE54" s="752"/>
      <c r="BF54" s="752"/>
      <c r="BG54" s="753"/>
      <c r="BH54" s="751"/>
      <c r="BI54" s="752"/>
      <c r="BJ54" s="752"/>
      <c r="BK54" s="752"/>
      <c r="BL54" s="752"/>
      <c r="BM54" s="753"/>
      <c r="BN54" s="751"/>
      <c r="BO54" s="752"/>
      <c r="BP54" s="752"/>
      <c r="BQ54" s="752"/>
      <c r="BR54" s="752"/>
      <c r="BS54" s="758"/>
      <c r="BT54" s="37"/>
      <c r="BU54" s="37"/>
      <c r="BV54" s="37"/>
    </row>
    <row r="55" spans="1:89" s="3" customFormat="1" ht="15" customHeight="1">
      <c r="A55" s="840" t="s">
        <v>365</v>
      </c>
      <c r="B55" s="567"/>
      <c r="C55" s="567"/>
      <c r="D55" s="567"/>
      <c r="E55" s="567"/>
      <c r="F55" s="567"/>
      <c r="G55" s="567"/>
      <c r="H55" s="567"/>
      <c r="I55" s="567"/>
      <c r="J55" s="567"/>
      <c r="K55" s="567"/>
      <c r="L55" s="567"/>
      <c r="M55" s="567"/>
      <c r="N55" s="841"/>
      <c r="O55" s="567" t="s">
        <v>80</v>
      </c>
      <c r="P55" s="567"/>
      <c r="Q55" s="567"/>
      <c r="R55" s="567"/>
      <c r="S55" s="567"/>
      <c r="T55" s="567"/>
      <c r="U55" s="567"/>
      <c r="V55" s="567"/>
      <c r="W55" s="567"/>
      <c r="X55" s="567"/>
      <c r="Y55" s="567"/>
      <c r="Z55" s="567" t="s">
        <v>81</v>
      </c>
      <c r="AA55" s="567"/>
      <c r="AB55" s="567"/>
      <c r="AC55" s="567"/>
      <c r="AD55" s="567"/>
      <c r="AE55" s="567"/>
      <c r="AF55" s="567"/>
      <c r="AG55" s="567"/>
      <c r="AH55" s="567"/>
      <c r="AI55" s="567" t="s">
        <v>69</v>
      </c>
      <c r="AJ55" s="567"/>
      <c r="AK55" s="566" t="s">
        <v>172</v>
      </c>
      <c r="AL55" s="567"/>
      <c r="AM55" s="567"/>
      <c r="AN55" s="567"/>
      <c r="AO55" s="567"/>
      <c r="AP55" s="567"/>
      <c r="AQ55" s="567"/>
      <c r="AR55" s="567"/>
      <c r="AS55" s="567"/>
      <c r="AT55" s="567"/>
      <c r="AU55" s="567"/>
      <c r="AV55" s="567"/>
      <c r="AW55" s="567"/>
      <c r="AX55" s="567"/>
      <c r="AY55" s="754"/>
      <c r="AZ55" s="756" t="s">
        <v>80</v>
      </c>
      <c r="BA55" s="567"/>
      <c r="BB55" s="567"/>
      <c r="BC55" s="567"/>
      <c r="BD55" s="567"/>
      <c r="BE55" s="567"/>
      <c r="BF55" s="567"/>
      <c r="BG55" s="567"/>
      <c r="BH55" s="567"/>
      <c r="BI55" s="567" t="s">
        <v>81</v>
      </c>
      <c r="BJ55" s="567"/>
      <c r="BK55" s="567"/>
      <c r="BL55" s="567"/>
      <c r="BM55" s="567"/>
      <c r="BN55" s="567"/>
      <c r="BO55" s="567"/>
      <c r="BP55" s="567"/>
      <c r="BQ55" s="567" t="s">
        <v>69</v>
      </c>
      <c r="BR55" s="567"/>
      <c r="BS55" s="568"/>
      <c r="BT55" s="67"/>
      <c r="BU55" s="67"/>
      <c r="BV55" s="67"/>
      <c r="BW55"/>
      <c r="BX55"/>
      <c r="BY55"/>
      <c r="BZ55"/>
      <c r="CA55"/>
      <c r="CB55"/>
      <c r="CC55"/>
      <c r="CD55"/>
      <c r="CE55"/>
      <c r="CF55"/>
      <c r="CG55"/>
      <c r="CH55"/>
      <c r="CI55"/>
      <c r="CJ55"/>
      <c r="CK55"/>
    </row>
    <row r="56" spans="1:89" s="3" customFormat="1" ht="30.75" customHeight="1" thickBot="1">
      <c r="A56" s="842"/>
      <c r="B56" s="573"/>
      <c r="C56" s="573"/>
      <c r="D56" s="573"/>
      <c r="E56" s="573"/>
      <c r="F56" s="573"/>
      <c r="G56" s="573"/>
      <c r="H56" s="573"/>
      <c r="I56" s="573"/>
      <c r="J56" s="573"/>
      <c r="K56" s="573"/>
      <c r="L56" s="573"/>
      <c r="M56" s="573"/>
      <c r="N56" s="84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2"/>
      <c r="AL56" s="573"/>
      <c r="AM56" s="573"/>
      <c r="AN56" s="573"/>
      <c r="AO56" s="573"/>
      <c r="AP56" s="573"/>
      <c r="AQ56" s="573"/>
      <c r="AR56" s="573"/>
      <c r="AS56" s="573"/>
      <c r="AT56" s="573"/>
      <c r="AU56" s="573"/>
      <c r="AV56" s="573"/>
      <c r="AW56" s="573"/>
      <c r="AX56" s="573"/>
      <c r="AY56" s="755"/>
      <c r="AZ56" s="757"/>
      <c r="BA56" s="573"/>
      <c r="BB56" s="573"/>
      <c r="BC56" s="573"/>
      <c r="BD56" s="573"/>
      <c r="BE56" s="573"/>
      <c r="BF56" s="573"/>
      <c r="BG56" s="573"/>
      <c r="BH56" s="573"/>
      <c r="BI56" s="573"/>
      <c r="BJ56" s="573"/>
      <c r="BK56" s="573"/>
      <c r="BL56" s="573"/>
      <c r="BM56" s="573"/>
      <c r="BN56" s="573"/>
      <c r="BO56" s="573"/>
      <c r="BP56" s="573"/>
      <c r="BQ56" s="573"/>
      <c r="BR56" s="573"/>
      <c r="BS56" s="574"/>
      <c r="BT56" s="67"/>
      <c r="BU56" s="67"/>
      <c r="BV56" s="67"/>
      <c r="BW56"/>
      <c r="BX56"/>
      <c r="BY56"/>
      <c r="BZ56"/>
      <c r="CA56"/>
      <c r="CB56"/>
      <c r="CC56"/>
      <c r="CD56"/>
      <c r="CE56"/>
      <c r="CF56"/>
      <c r="CG56"/>
      <c r="CH56"/>
      <c r="CI56"/>
      <c r="CJ56"/>
      <c r="CK56"/>
    </row>
    <row r="57" spans="1:74"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row>
  </sheetData>
  <sheetProtection/>
  <mergeCells count="251">
    <mergeCell ref="AK55:AY56"/>
    <mergeCell ref="AZ55:BH56"/>
    <mergeCell ref="BI55:BM56"/>
    <mergeCell ref="BN55:BP56"/>
    <mergeCell ref="BQ55:BS56"/>
    <mergeCell ref="AP54:AU54"/>
    <mergeCell ref="AV54:BA54"/>
    <mergeCell ref="BB54:BG54"/>
    <mergeCell ref="BH54:BM54"/>
    <mergeCell ref="BN54:BS54"/>
    <mergeCell ref="A55:N56"/>
    <mergeCell ref="O55:Y56"/>
    <mergeCell ref="Z55:AE56"/>
    <mergeCell ref="AF55:AH56"/>
    <mergeCell ref="AI55:AJ56"/>
    <mergeCell ref="C54:E54"/>
    <mergeCell ref="F54:L54"/>
    <mergeCell ref="M54:S54"/>
    <mergeCell ref="T54:AB54"/>
    <mergeCell ref="AC54:AH54"/>
    <mergeCell ref="AI54:AO54"/>
    <mergeCell ref="AI53:AO53"/>
    <mergeCell ref="AP53:AU53"/>
    <mergeCell ref="AV53:BA53"/>
    <mergeCell ref="BB53:BG53"/>
    <mergeCell ref="BH53:BM53"/>
    <mergeCell ref="BN53:BS53"/>
    <mergeCell ref="AP52:AU52"/>
    <mergeCell ref="AV52:BA52"/>
    <mergeCell ref="BB52:BG52"/>
    <mergeCell ref="BH52:BM52"/>
    <mergeCell ref="BN52:BS52"/>
    <mergeCell ref="C53:E53"/>
    <mergeCell ref="F53:L53"/>
    <mergeCell ref="M53:S53"/>
    <mergeCell ref="T53:AB53"/>
    <mergeCell ref="AC53:AH53"/>
    <mergeCell ref="AP51:AU51"/>
    <mergeCell ref="AV51:BA51"/>
    <mergeCell ref="BB51:BG51"/>
    <mergeCell ref="BH51:BM51"/>
    <mergeCell ref="BN51:BS51"/>
    <mergeCell ref="F52:L52"/>
    <mergeCell ref="M52:S52"/>
    <mergeCell ref="T52:AB52"/>
    <mergeCell ref="AC52:AH52"/>
    <mergeCell ref="AI52:AO52"/>
    <mergeCell ref="AP50:AU50"/>
    <mergeCell ref="AV50:BA50"/>
    <mergeCell ref="BB50:BG50"/>
    <mergeCell ref="BH50:BM50"/>
    <mergeCell ref="C51:E52"/>
    <mergeCell ref="F51:L51"/>
    <mergeCell ref="M51:S51"/>
    <mergeCell ref="T51:AB51"/>
    <mergeCell ref="AC51:AH51"/>
    <mergeCell ref="AI51:AO51"/>
    <mergeCell ref="A38:BV47"/>
    <mergeCell ref="A49:B54"/>
    <mergeCell ref="C49:E50"/>
    <mergeCell ref="F49:L50"/>
    <mergeCell ref="M49:S50"/>
    <mergeCell ref="T49:BM49"/>
    <mergeCell ref="BN49:BS50"/>
    <mergeCell ref="T50:AB50"/>
    <mergeCell ref="AC50:AH50"/>
    <mergeCell ref="AI50:AO50"/>
    <mergeCell ref="C35:T35"/>
    <mergeCell ref="U35:AB35"/>
    <mergeCell ref="AC35:AD35"/>
    <mergeCell ref="BE35:BI35"/>
    <mergeCell ref="BN35:BR35"/>
    <mergeCell ref="A37:BV37"/>
    <mergeCell ref="C34:T34"/>
    <mergeCell ref="U34:AB34"/>
    <mergeCell ref="AC34:AD34"/>
    <mergeCell ref="AZ34:BD34"/>
    <mergeCell ref="BH34:BL34"/>
    <mergeCell ref="BO34:BS34"/>
    <mergeCell ref="AG32:AH32"/>
    <mergeCell ref="AK32:AL32"/>
    <mergeCell ref="AS32:AT32"/>
    <mergeCell ref="AU32:AV32"/>
    <mergeCell ref="AY32:BC32"/>
    <mergeCell ref="C33:T33"/>
    <mergeCell ref="U33:AB33"/>
    <mergeCell ref="AC33:AD33"/>
    <mergeCell ref="C30:T30"/>
    <mergeCell ref="U30:AB30"/>
    <mergeCell ref="AC30:AD30"/>
    <mergeCell ref="AT30:AV30"/>
    <mergeCell ref="BA30:BF30"/>
    <mergeCell ref="C31:T31"/>
    <mergeCell ref="U31:AB31"/>
    <mergeCell ref="AC31:AD31"/>
    <mergeCell ref="C28:T29"/>
    <mergeCell ref="U28:AB29"/>
    <mergeCell ref="AC28:AD29"/>
    <mergeCell ref="AT28:AV28"/>
    <mergeCell ref="BA28:BF28"/>
    <mergeCell ref="AT29:AV29"/>
    <mergeCell ref="BA29:BF29"/>
    <mergeCell ref="C26:K26"/>
    <mergeCell ref="L26:T26"/>
    <mergeCell ref="U26:AB26"/>
    <mergeCell ref="AC26:AD26"/>
    <mergeCell ref="C27:T27"/>
    <mergeCell ref="U27:AB27"/>
    <mergeCell ref="AC27:AD27"/>
    <mergeCell ref="AS24:AX24"/>
    <mergeCell ref="C25:K25"/>
    <mergeCell ref="L25:T25"/>
    <mergeCell ref="U25:AB25"/>
    <mergeCell ref="AC25:AD25"/>
    <mergeCell ref="AS25:AX25"/>
    <mergeCell ref="C23:K23"/>
    <mergeCell ref="L23:T23"/>
    <mergeCell ref="U23:AB23"/>
    <mergeCell ref="AC23:AD23"/>
    <mergeCell ref="C24:K24"/>
    <mergeCell ref="L24:T24"/>
    <mergeCell ref="U24:AB24"/>
    <mergeCell ref="AC24:AD24"/>
    <mergeCell ref="AG21:AH21"/>
    <mergeCell ref="AK21:AL21"/>
    <mergeCell ref="AS21:AT21"/>
    <mergeCell ref="AY21:BC21"/>
    <mergeCell ref="C22:K22"/>
    <mergeCell ref="L22:T22"/>
    <mergeCell ref="U22:AB22"/>
    <mergeCell ref="AC22:AD22"/>
    <mergeCell ref="C20:K20"/>
    <mergeCell ref="L20:T21"/>
    <mergeCell ref="U20:AB20"/>
    <mergeCell ref="AC20:AD20"/>
    <mergeCell ref="C21:K21"/>
    <mergeCell ref="U21:AB21"/>
    <mergeCell ref="AC21:AD21"/>
    <mergeCell ref="C19:K19"/>
    <mergeCell ref="L19:T19"/>
    <mergeCell ref="U19:AB19"/>
    <mergeCell ref="AC19:AD19"/>
    <mergeCell ref="AT19:AW19"/>
    <mergeCell ref="BB19:BG19"/>
    <mergeCell ref="AT17:AW17"/>
    <mergeCell ref="BB17:BG17"/>
    <mergeCell ref="BY17:CB17"/>
    <mergeCell ref="C18:K18"/>
    <mergeCell ref="U18:AB18"/>
    <mergeCell ref="AC18:AD18"/>
    <mergeCell ref="AT18:AW18"/>
    <mergeCell ref="BB18:BG18"/>
    <mergeCell ref="BY18:CB18"/>
    <mergeCell ref="AB14:AG14"/>
    <mergeCell ref="A16:B35"/>
    <mergeCell ref="C16:K16"/>
    <mergeCell ref="L16:T16"/>
    <mergeCell ref="U16:AD16"/>
    <mergeCell ref="AE16:BV16"/>
    <mergeCell ref="C17:K17"/>
    <mergeCell ref="L17:T18"/>
    <mergeCell ref="U17:AB17"/>
    <mergeCell ref="AC17:AD17"/>
    <mergeCell ref="Y11:AA11"/>
    <mergeCell ref="AB11:AG11"/>
    <mergeCell ref="G12:AA12"/>
    <mergeCell ref="AB12:AG12"/>
    <mergeCell ref="G13:AA13"/>
    <mergeCell ref="AB13:AG13"/>
    <mergeCell ref="V10:X10"/>
    <mergeCell ref="Y10:AA10"/>
    <mergeCell ref="AB10:AG10"/>
    <mergeCell ref="AH10:BH14"/>
    <mergeCell ref="G11:I11"/>
    <mergeCell ref="J11:L11"/>
    <mergeCell ref="M11:O11"/>
    <mergeCell ref="P11:R11"/>
    <mergeCell ref="S11:U11"/>
    <mergeCell ref="V11:X11"/>
    <mergeCell ref="C10:F14"/>
    <mergeCell ref="G10:I10"/>
    <mergeCell ref="J10:L10"/>
    <mergeCell ref="M10:O10"/>
    <mergeCell ref="P10:R10"/>
    <mergeCell ref="S10:U10"/>
    <mergeCell ref="G14:AA14"/>
    <mergeCell ref="AB8:AG8"/>
    <mergeCell ref="AK8:BB8"/>
    <mergeCell ref="BC8:BF8"/>
    <mergeCell ref="BG8:BH8"/>
    <mergeCell ref="G9:AA9"/>
    <mergeCell ref="AB9:AG9"/>
    <mergeCell ref="AK9:BB9"/>
    <mergeCell ref="BC9:BF9"/>
    <mergeCell ref="BG9:BH9"/>
    <mergeCell ref="AT7:AV7"/>
    <mergeCell ref="AW7:AY7"/>
    <mergeCell ref="AZ7:BB7"/>
    <mergeCell ref="BC7:BH7"/>
    <mergeCell ref="G8:I8"/>
    <mergeCell ref="J8:L8"/>
    <mergeCell ref="M8:O8"/>
    <mergeCell ref="P8:R8"/>
    <mergeCell ref="S8:U8"/>
    <mergeCell ref="V8:X8"/>
    <mergeCell ref="BC6:BH6"/>
    <mergeCell ref="G7:I7"/>
    <mergeCell ref="J7:L7"/>
    <mergeCell ref="M7:O7"/>
    <mergeCell ref="P7:R7"/>
    <mergeCell ref="S7:U7"/>
    <mergeCell ref="V7:X7"/>
    <mergeCell ref="Y7:AA7"/>
    <mergeCell ref="AB7:AG7"/>
    <mergeCell ref="AK7:AS7"/>
    <mergeCell ref="C6:F9"/>
    <mergeCell ref="G6:I6"/>
    <mergeCell ref="J6:L6"/>
    <mergeCell ref="M6:O6"/>
    <mergeCell ref="P6:R6"/>
    <mergeCell ref="S6:U6"/>
    <mergeCell ref="AK5:AS5"/>
    <mergeCell ref="AT5:AV5"/>
    <mergeCell ref="AW5:AY5"/>
    <mergeCell ref="AZ5:BB5"/>
    <mergeCell ref="BC5:BH5"/>
    <mergeCell ref="BI5:BV14"/>
    <mergeCell ref="AK6:AS6"/>
    <mergeCell ref="AT6:AV6"/>
    <mergeCell ref="AW6:AY6"/>
    <mergeCell ref="AZ6:BB6"/>
    <mergeCell ref="P5:R5"/>
    <mergeCell ref="S5:U5"/>
    <mergeCell ref="V5:X5"/>
    <mergeCell ref="Y5:AA5"/>
    <mergeCell ref="AB5:AG5"/>
    <mergeCell ref="AH5:AJ9"/>
    <mergeCell ref="V6:X6"/>
    <mergeCell ref="Y6:AA6"/>
    <mergeCell ref="AB6:AG6"/>
    <mergeCell ref="Y8:AA8"/>
    <mergeCell ref="BC2:BV3"/>
    <mergeCell ref="A3:G3"/>
    <mergeCell ref="H3:Y3"/>
    <mergeCell ref="Z3:AF3"/>
    <mergeCell ref="AG3:AZ3"/>
    <mergeCell ref="A5:B14"/>
    <mergeCell ref="C5:F5"/>
    <mergeCell ref="G5:I5"/>
    <mergeCell ref="J5:L5"/>
    <mergeCell ref="M5:O5"/>
  </mergeCells>
  <printOptions/>
  <pageMargins left="0.75" right="0.75" top="1" bottom="1" header="0.512" footer="0.512"/>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dimension ref="A1:AG74"/>
  <sheetViews>
    <sheetView view="pageBreakPreview" zoomScale="115" zoomScaleSheetLayoutView="115" zoomScalePageLayoutView="0" workbookViewId="0" topLeftCell="A43">
      <selection activeCell="H64" sqref="H64"/>
    </sheetView>
  </sheetViews>
  <sheetFormatPr defaultColWidth="9.00390625" defaultRowHeight="12.75"/>
  <cols>
    <col min="1" max="9" width="9.125" style="51" customWidth="1"/>
    <col min="10" max="10" width="17.125" style="51" customWidth="1"/>
    <col min="11" max="11" width="9.125" style="51" customWidth="1"/>
    <col min="12" max="16384" width="9.125" style="49" customWidth="1"/>
  </cols>
  <sheetData>
    <row r="1" spans="1:2" ht="12">
      <c r="A1" s="126" t="s">
        <v>368</v>
      </c>
      <c r="B1" s="126"/>
    </row>
    <row r="2" ht="4.5" customHeight="1"/>
    <row r="3" ht="12">
      <c r="A3" s="51" t="s">
        <v>125</v>
      </c>
    </row>
    <row r="4" ht="12">
      <c r="A4" s="51" t="s">
        <v>288</v>
      </c>
    </row>
    <row r="5" ht="4.5" customHeight="1"/>
    <row r="6" ht="12">
      <c r="A6" s="126" t="s">
        <v>138</v>
      </c>
    </row>
    <row r="7" ht="12">
      <c r="A7" s="51" t="s">
        <v>126</v>
      </c>
    </row>
    <row r="8" ht="12">
      <c r="A8" s="51" t="s">
        <v>157</v>
      </c>
    </row>
    <row r="9" ht="12">
      <c r="A9" s="51" t="s">
        <v>150</v>
      </c>
    </row>
    <row r="10" ht="12">
      <c r="A10" s="51" t="s">
        <v>142</v>
      </c>
    </row>
    <row r="11" ht="12">
      <c r="A11" s="51" t="s">
        <v>151</v>
      </c>
    </row>
    <row r="12" ht="12">
      <c r="A12" s="51" t="s">
        <v>158</v>
      </c>
    </row>
    <row r="13" ht="12">
      <c r="A13" s="95" t="s">
        <v>252</v>
      </c>
    </row>
    <row r="14" ht="12">
      <c r="A14" s="51" t="s">
        <v>143</v>
      </c>
    </row>
    <row r="15" ht="12">
      <c r="A15" s="51" t="s">
        <v>144</v>
      </c>
    </row>
    <row r="16" ht="12">
      <c r="A16" s="51" t="s">
        <v>255</v>
      </c>
    </row>
    <row r="17" ht="12">
      <c r="A17" s="51" t="s">
        <v>256</v>
      </c>
    </row>
    <row r="18" ht="12">
      <c r="A18" s="51" t="s">
        <v>257</v>
      </c>
    </row>
    <row r="19" ht="12">
      <c r="A19" s="51" t="s">
        <v>258</v>
      </c>
    </row>
    <row r="20" ht="12">
      <c r="A20" s="51" t="s">
        <v>259</v>
      </c>
    </row>
    <row r="21" ht="12">
      <c r="A21" s="51" t="s">
        <v>260</v>
      </c>
    </row>
    <row r="22" ht="12">
      <c r="A22" s="51" t="s">
        <v>261</v>
      </c>
    </row>
    <row r="23" ht="4.5" customHeight="1"/>
    <row r="24" ht="11.25" customHeight="1">
      <c r="A24" s="95" t="s">
        <v>131</v>
      </c>
    </row>
    <row r="25" ht="11.25" customHeight="1">
      <c r="A25" s="95" t="s">
        <v>132</v>
      </c>
    </row>
    <row r="26" ht="11.25" customHeight="1">
      <c r="A26" s="95" t="s">
        <v>145</v>
      </c>
    </row>
    <row r="27" ht="11.25" customHeight="1">
      <c r="A27" s="95" t="s">
        <v>146</v>
      </c>
    </row>
    <row r="28" ht="11.25" customHeight="1">
      <c r="A28" s="95" t="s">
        <v>160</v>
      </c>
    </row>
    <row r="29" ht="4.5" customHeight="1">
      <c r="A29" s="94"/>
    </row>
    <row r="30" ht="12">
      <c r="A30" s="51" t="s">
        <v>127</v>
      </c>
    </row>
    <row r="31" ht="12">
      <c r="A31" s="51" t="s">
        <v>128</v>
      </c>
    </row>
    <row r="32" ht="12">
      <c r="A32" s="51" t="s">
        <v>129</v>
      </c>
    </row>
    <row r="33" ht="12">
      <c r="A33" s="51" t="s">
        <v>134</v>
      </c>
    </row>
    <row r="34" spans="1:11" s="50" customFormat="1" ht="12">
      <c r="A34" s="51" t="s">
        <v>242</v>
      </c>
      <c r="B34" s="51"/>
      <c r="C34" s="51"/>
      <c r="D34" s="51"/>
      <c r="E34" s="51"/>
      <c r="F34" s="51"/>
      <c r="G34" s="51"/>
      <c r="H34" s="51"/>
      <c r="I34" s="51"/>
      <c r="J34" s="51"/>
      <c r="K34" s="51"/>
    </row>
    <row r="35" ht="12">
      <c r="A35" s="51" t="s">
        <v>243</v>
      </c>
    </row>
    <row r="36" ht="12">
      <c r="A36" s="51" t="s">
        <v>152</v>
      </c>
    </row>
    <row r="37" ht="12">
      <c r="A37" s="51" t="s">
        <v>167</v>
      </c>
    </row>
    <row r="38" ht="12">
      <c r="A38" s="51" t="s">
        <v>166</v>
      </c>
    </row>
    <row r="39" ht="12">
      <c r="A39" s="51" t="s">
        <v>165</v>
      </c>
    </row>
    <row r="40" spans="1:10" ht="12">
      <c r="A40" s="95" t="s">
        <v>274</v>
      </c>
      <c r="B40" s="95"/>
      <c r="C40" s="95"/>
      <c r="D40" s="95"/>
      <c r="E40" s="95"/>
      <c r="F40" s="95"/>
      <c r="G40" s="95"/>
      <c r="H40" s="95"/>
      <c r="I40" s="95"/>
      <c r="J40" s="95"/>
    </row>
    <row r="41" spans="1:10" ht="12">
      <c r="A41" s="95" t="s">
        <v>272</v>
      </c>
      <c r="B41" s="95"/>
      <c r="C41" s="95"/>
      <c r="D41" s="95"/>
      <c r="E41" s="95"/>
      <c r="F41" s="95"/>
      <c r="G41" s="95"/>
      <c r="H41" s="95"/>
      <c r="I41" s="95"/>
      <c r="J41" s="95"/>
    </row>
    <row r="42" spans="1:10" ht="12">
      <c r="A42" s="95" t="s">
        <v>280</v>
      </c>
      <c r="B42" s="95"/>
      <c r="C42" s="95"/>
      <c r="D42" s="95"/>
      <c r="E42" s="95"/>
      <c r="F42" s="95"/>
      <c r="G42" s="95"/>
      <c r="H42" s="95"/>
      <c r="I42" s="95"/>
      <c r="J42" s="95"/>
    </row>
    <row r="43" spans="1:10" ht="12">
      <c r="A43" s="95" t="s">
        <v>289</v>
      </c>
      <c r="B43" s="95"/>
      <c r="C43" s="95"/>
      <c r="D43" s="95"/>
      <c r="E43" s="95"/>
      <c r="F43" s="95"/>
      <c r="G43" s="95"/>
      <c r="H43" s="95"/>
      <c r="I43" s="95"/>
      <c r="J43" s="95"/>
    </row>
    <row r="44" spans="1:10" ht="12">
      <c r="A44" s="95" t="s">
        <v>281</v>
      </c>
      <c r="B44" s="95"/>
      <c r="C44" s="95"/>
      <c r="D44" s="95"/>
      <c r="E44" s="95"/>
      <c r="F44" s="95"/>
      <c r="G44" s="95"/>
      <c r="H44" s="95"/>
      <c r="I44" s="95"/>
      <c r="J44" s="95"/>
    </row>
    <row r="45" spans="1:10" ht="12">
      <c r="A45" s="95" t="s">
        <v>282</v>
      </c>
      <c r="B45" s="95"/>
      <c r="C45" s="95"/>
      <c r="D45" s="95"/>
      <c r="E45" s="95"/>
      <c r="F45" s="95"/>
      <c r="G45" s="95"/>
      <c r="H45" s="95"/>
      <c r="I45" s="95"/>
      <c r="J45" s="95"/>
    </row>
    <row r="46" spans="1:10" ht="12">
      <c r="A46" s="95" t="s">
        <v>283</v>
      </c>
      <c r="B46" s="95"/>
      <c r="C46" s="95"/>
      <c r="D46" s="95"/>
      <c r="E46" s="95"/>
      <c r="F46" s="95"/>
      <c r="G46" s="95"/>
      <c r="H46" s="95"/>
      <c r="I46" s="95"/>
      <c r="J46" s="95"/>
    </row>
    <row r="47" ht="4.5" customHeight="1">
      <c r="A47" s="51" t="s">
        <v>130</v>
      </c>
    </row>
    <row r="48" spans="17:33" ht="4.5" customHeight="1">
      <c r="Q48" s="759"/>
      <c r="R48" s="759"/>
      <c r="S48" s="759"/>
      <c r="T48" s="760"/>
      <c r="U48" s="760"/>
      <c r="V48" s="760"/>
      <c r="W48" s="760"/>
      <c r="X48" s="760"/>
      <c r="Y48" s="760"/>
      <c r="Z48" s="760"/>
      <c r="AA48" s="760"/>
      <c r="AB48" s="760"/>
      <c r="AC48" s="760"/>
      <c r="AD48" s="760"/>
      <c r="AE48" s="760"/>
      <c r="AF48" s="760"/>
      <c r="AG48" s="760"/>
    </row>
    <row r="49" ht="12">
      <c r="A49" s="51" t="s">
        <v>133</v>
      </c>
    </row>
    <row r="50" ht="4.5" customHeight="1"/>
    <row r="51" ht="12">
      <c r="A51" s="127" t="s">
        <v>369</v>
      </c>
    </row>
    <row r="52" spans="1:10" ht="12">
      <c r="A52" s="102" t="s">
        <v>275</v>
      </c>
      <c r="B52" s="95"/>
      <c r="C52" s="95"/>
      <c r="D52" s="95"/>
      <c r="E52" s="95"/>
      <c r="F52" s="95"/>
      <c r="G52" s="95"/>
      <c r="H52" s="95"/>
      <c r="I52" s="95"/>
      <c r="J52" s="95"/>
    </row>
    <row r="53" spans="1:10" ht="12">
      <c r="A53" s="102" t="s">
        <v>276</v>
      </c>
      <c r="B53" s="95"/>
      <c r="C53" s="95"/>
      <c r="D53" s="95"/>
      <c r="E53" s="95"/>
      <c r="F53" s="95"/>
      <c r="G53" s="95"/>
      <c r="H53" s="95"/>
      <c r="I53" s="95"/>
      <c r="J53" s="95"/>
    </row>
    <row r="54" spans="1:10" ht="12">
      <c r="A54" s="102" t="s">
        <v>271</v>
      </c>
      <c r="B54" s="95"/>
      <c r="C54" s="95"/>
      <c r="D54" s="95"/>
      <c r="E54" s="95"/>
      <c r="F54" s="95"/>
      <c r="G54" s="95"/>
      <c r="H54" s="95"/>
      <c r="I54" s="95"/>
      <c r="J54" s="95"/>
    </row>
    <row r="55" ht="4.5" customHeight="1">
      <c r="A55" s="128"/>
    </row>
    <row r="56" ht="12">
      <c r="A56" s="128" t="s">
        <v>135</v>
      </c>
    </row>
    <row r="57" ht="12">
      <c r="A57" s="52" t="s">
        <v>163</v>
      </c>
    </row>
    <row r="58" ht="12">
      <c r="A58" s="52" t="s">
        <v>164</v>
      </c>
    </row>
    <row r="59" spans="1:11" s="50" customFormat="1" ht="12">
      <c r="A59" s="51" t="s">
        <v>162</v>
      </c>
      <c r="B59" s="51"/>
      <c r="C59" s="51"/>
      <c r="D59" s="51"/>
      <c r="E59" s="51"/>
      <c r="F59" s="51"/>
      <c r="G59" s="51"/>
      <c r="H59" s="51"/>
      <c r="I59" s="51"/>
      <c r="J59" s="51"/>
      <c r="K59" s="51"/>
    </row>
    <row r="60" spans="1:11" s="50" customFormat="1" ht="4.5" customHeight="1">
      <c r="A60" s="52"/>
      <c r="B60" s="51"/>
      <c r="C60" s="51"/>
      <c r="D60" s="51"/>
      <c r="E60" s="51"/>
      <c r="F60" s="51"/>
      <c r="G60" s="51"/>
      <c r="H60" s="51"/>
      <c r="I60" s="51"/>
      <c r="J60" s="51"/>
      <c r="K60" s="51"/>
    </row>
    <row r="61" ht="12">
      <c r="A61" s="128" t="s">
        <v>139</v>
      </c>
    </row>
    <row r="62" ht="12">
      <c r="A62" s="128" t="s">
        <v>149</v>
      </c>
    </row>
    <row r="63" ht="12">
      <c r="A63" s="128" t="s">
        <v>147</v>
      </c>
    </row>
    <row r="64" ht="12">
      <c r="A64" s="128" t="s">
        <v>148</v>
      </c>
    </row>
    <row r="65" ht="12">
      <c r="A65" s="128" t="s">
        <v>161</v>
      </c>
    </row>
    <row r="66" ht="12">
      <c r="A66" s="52" t="s">
        <v>244</v>
      </c>
    </row>
    <row r="67" ht="12">
      <c r="A67" s="52" t="s">
        <v>245</v>
      </c>
    </row>
    <row r="68" ht="4.5" customHeight="1">
      <c r="A68" s="128"/>
    </row>
    <row r="69" ht="12">
      <c r="A69" s="52" t="s">
        <v>370</v>
      </c>
    </row>
    <row r="70" ht="12">
      <c r="A70" s="128" t="s">
        <v>141</v>
      </c>
    </row>
    <row r="71" spans="1:2" ht="12">
      <c r="A71" s="51" t="s">
        <v>239</v>
      </c>
      <c r="B71" s="129"/>
    </row>
    <row r="72" spans="1:2" ht="12">
      <c r="A72" s="51" t="s">
        <v>238</v>
      </c>
      <c r="B72" s="129"/>
    </row>
    <row r="73" spans="1:2" ht="12">
      <c r="A73" s="51" t="s">
        <v>241</v>
      </c>
      <c r="B73" s="129"/>
    </row>
    <row r="74" spans="1:2" ht="12">
      <c r="A74" s="129" t="s">
        <v>240</v>
      </c>
      <c r="B74" s="129"/>
    </row>
  </sheetData>
  <sheetProtection/>
  <mergeCells count="2">
    <mergeCell ref="Q48:S48"/>
    <mergeCell ref="T48:AG48"/>
  </mergeCells>
  <printOptions/>
  <pageMargins left="0.7086614173228347" right="0.5118110236220472" top="0.5905511811023623" bottom="0.5905511811023623" header="0.31496062992125984" footer="0.31496062992125984"/>
  <pageSetup horizontalDpi="600" verticalDpi="600" orientation="portrait" paperSize="9" scale="91" r:id="rId1"/>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泰道　泉</cp:lastModifiedBy>
  <cp:lastPrinted>2017-02-15T06:57:38Z</cp:lastPrinted>
  <dcterms:created xsi:type="dcterms:W3CDTF">2002-12-05T07:18:21Z</dcterms:created>
  <dcterms:modified xsi:type="dcterms:W3CDTF">2017-02-20T11:47:20Z</dcterms:modified>
  <cp:category/>
  <cp:version/>
  <cp:contentType/>
  <cp:contentStatus/>
</cp:coreProperties>
</file>