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集計 " sheetId="5" r:id="rId1"/>
  </sheets>
  <definedNames>
    <definedName name="_xlnm.Print_Area" localSheetId="0">'集計 '!$A$1:$V$49</definedName>
  </definedNames>
  <calcPr calcId="162913"/>
</workbook>
</file>

<file path=xl/calcChain.xml><?xml version="1.0" encoding="utf-8"?>
<calcChain xmlns="http://schemas.openxmlformats.org/spreadsheetml/2006/main">
  <c r="U48" i="5" l="1"/>
  <c r="Q48" i="5"/>
  <c r="O48" i="5"/>
  <c r="J48" i="5"/>
  <c r="G48" i="5"/>
  <c r="D48" i="5"/>
  <c r="C48" i="5"/>
  <c r="P48" i="5"/>
  <c r="M48" i="5"/>
  <c r="K48" i="5"/>
  <c r="H48" i="5"/>
  <c r="E48" i="5"/>
  <c r="V23" i="5" l="1"/>
  <c r="V26" i="5"/>
  <c r="V40" i="5"/>
  <c r="V18" i="5"/>
  <c r="V6" i="5"/>
  <c r="V17" i="5"/>
  <c r="V13" i="5"/>
  <c r="V9" i="5"/>
  <c r="F48" i="5"/>
  <c r="I48" i="5"/>
  <c r="L48" i="5"/>
  <c r="V29" i="5"/>
  <c r="V36" i="5"/>
  <c r="V22" i="5"/>
  <c r="V10" i="5"/>
  <c r="V28" i="5"/>
  <c r="V30" i="5"/>
  <c r="V34" i="5"/>
  <c r="V38" i="5"/>
  <c r="V42" i="5"/>
  <c r="V16" i="5"/>
  <c r="V32" i="5"/>
  <c r="V44" i="5"/>
  <c r="V14" i="5"/>
  <c r="V24" i="5"/>
  <c r="V47" i="5"/>
  <c r="V11" i="5"/>
  <c r="V7" i="5"/>
  <c r="V39" i="5" l="1"/>
  <c r="V8" i="5"/>
  <c r="V25" i="5"/>
  <c r="V35" i="5"/>
  <c r="V12" i="5"/>
  <c r="V20" i="5"/>
  <c r="N48" i="5"/>
  <c r="V48" i="5" s="1"/>
  <c r="V5" i="5"/>
  <c r="V41" i="5"/>
  <c r="V45" i="5"/>
  <c r="V15" i="5"/>
  <c r="V31" i="5"/>
  <c r="V46" i="5"/>
  <c r="V37" i="5"/>
  <c r="V19" i="5"/>
  <c r="V43" i="5"/>
  <c r="V27" i="5"/>
  <c r="V21" i="5"/>
  <c r="V33" i="5"/>
  <c r="R48" i="5" l="1"/>
  <c r="S48" i="5"/>
</calcChain>
</file>

<file path=xl/sharedStrings.xml><?xml version="1.0" encoding="utf-8"?>
<sst xmlns="http://schemas.openxmlformats.org/spreadsheetml/2006/main" count="77" uniqueCount="73">
  <si>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</si>
  <si>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</si>
  <si>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</si>
  <si>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</si>
  <si>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</si>
  <si>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</si>
  <si>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</si>
  <si>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</si>
  <si>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</si>
  <si>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</si>
  <si>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</si>
  <si>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</si>
  <si>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</si>
  <si>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</si>
  <si>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</si>
  <si>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</si>
  <si>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</si>
  <si>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</si>
  <si>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</si>
  <si>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</si>
  <si>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</si>
  <si>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</si>
  <si>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</si>
  <si>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</si>
  <si>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</si>
  <si>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</si>
  <si>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</si>
  <si>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</si>
  <si>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</si>
  <si>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</si>
  <si>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</si>
  <si>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</si>
  <si>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</si>
  <si>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</si>
  <si>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</si>
  <si>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</si>
  <si>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</si>
  <si>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</si>
  <si>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</si>
  <si>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</si>
  <si>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</si>
  <si>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</si>
  <si>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</si>
  <si>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</si>
  <si>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</si>
  <si>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（30+得点）×A
(B)</t>
    <rPh sb="4" eb="6">
      <t>トクテン</t>
    </rPh>
    <phoneticPr fontId="2"/>
  </si>
  <si>
    <t>一人当たり
交付額(円）</t>
    <rPh sb="0" eb="2">
      <t>ヒトリ</t>
    </rPh>
    <rPh sb="2" eb="3">
      <t>ア</t>
    </rPh>
    <rPh sb="6" eb="9">
      <t>コウフガク</t>
    </rPh>
    <rPh sb="10" eb="11">
      <t>エン</t>
    </rPh>
    <phoneticPr fontId="2"/>
  </si>
  <si>
    <t>金額
比較</t>
    <rPh sb="0" eb="2">
      <t>キンガク</t>
    </rPh>
    <rPh sb="3" eb="5">
      <t>ヒカク</t>
    </rPh>
    <phoneticPr fontId="2"/>
  </si>
  <si>
    <t>市町村交付額（円）</t>
    <rPh sb="0" eb="3">
      <t>シチョウソン</t>
    </rPh>
    <rPh sb="3" eb="6">
      <t>コウフガク</t>
    </rPh>
    <rPh sb="7" eb="8">
      <t>エン</t>
    </rPh>
    <phoneticPr fontId="2"/>
  </si>
  <si>
    <t>交付額
（千円未満四捨五入）</t>
    <rPh sb="0" eb="3">
      <t>コウフガク</t>
    </rPh>
    <rPh sb="5" eb="7">
      <t>センエン</t>
    </rPh>
    <rPh sb="7" eb="9">
      <t>ミマン</t>
    </rPh>
    <rPh sb="9" eb="13">
      <t>シシャゴニュウ</t>
    </rPh>
    <phoneticPr fontId="2"/>
  </si>
  <si>
    <t>合計
点数</t>
    <rPh sb="0" eb="2">
      <t>ゴウケイ</t>
    </rPh>
    <rPh sb="4" eb="6">
      <t>テンスウ</t>
    </rPh>
    <phoneticPr fontId="2"/>
  </si>
  <si>
    <t>Ⅰ　財政の健全化（点数分）</t>
    <rPh sb="2" eb="4">
      <t>ザイセイ</t>
    </rPh>
    <rPh sb="5" eb="7">
      <t>ケンゼン</t>
    </rPh>
    <rPh sb="7" eb="8">
      <t>カ</t>
    </rPh>
    <rPh sb="9" eb="11">
      <t>テンスウ</t>
    </rPh>
    <rPh sb="11" eb="12">
      <t>ブン</t>
    </rPh>
    <phoneticPr fontId="2"/>
  </si>
  <si>
    <t>Ⅱ　広域化の推進（点数分）</t>
    <rPh sb="2" eb="5">
      <t>コウイキカ</t>
    </rPh>
    <rPh sb="6" eb="8">
      <t>スイシン</t>
    </rPh>
    <rPh sb="9" eb="11">
      <t>テンスウ</t>
    </rPh>
    <rPh sb="11" eb="12">
      <t>ブン</t>
    </rPh>
    <phoneticPr fontId="2"/>
  </si>
  <si>
    <t>Ⅲ　健康づくり・医療費適正化（点数分）</t>
    <rPh sb="2" eb="4">
      <t>ケンコウ</t>
    </rPh>
    <rPh sb="8" eb="11">
      <t>イリョウヒ</t>
    </rPh>
    <rPh sb="11" eb="14">
      <t>テキセイカ</t>
    </rPh>
    <rPh sb="15" eb="17">
      <t>テンスウ</t>
    </rPh>
    <rPh sb="17" eb="18">
      <t>ブン</t>
    </rPh>
    <phoneticPr fontId="2"/>
  </si>
  <si>
    <t>交付額(C)　＝
①×（B／B全体）</t>
    <rPh sb="0" eb="3">
      <t>コウフガク</t>
    </rPh>
    <rPh sb="15" eb="17">
      <t>ゼンタイ</t>
    </rPh>
    <phoneticPr fontId="2"/>
  </si>
  <si>
    <t>交付額(C)　＝
②×（B／B全体）</t>
    <rPh sb="0" eb="3">
      <t>コウフガク</t>
    </rPh>
    <rPh sb="15" eb="17">
      <t>ゼンタイ</t>
    </rPh>
    <phoneticPr fontId="2"/>
  </si>
  <si>
    <t>交付額(C)　＝
③×（B／B全体）</t>
    <rPh sb="0" eb="3">
      <t>コウフガク</t>
    </rPh>
    <rPh sb="15" eb="17">
      <t>ゼンタイ</t>
    </rPh>
    <phoneticPr fontId="2"/>
  </si>
  <si>
    <t>（イ）</t>
    <phoneticPr fontId="2"/>
  </si>
  <si>
    <t>（ロ）</t>
    <phoneticPr fontId="2"/>
  </si>
  <si>
    <t>（ハ）</t>
    <phoneticPr fontId="2"/>
  </si>
  <si>
    <t>（ニ）</t>
    <phoneticPr fontId="2"/>
  </si>
  <si>
    <t>点数分交付額
Ⅰ+Ⅱ+Ⅲ(円）</t>
    <rPh sb="0" eb="2">
      <t>テンスウ</t>
    </rPh>
    <rPh sb="2" eb="3">
      <t>ブン</t>
    </rPh>
    <rPh sb="3" eb="6">
      <t>コウフガク</t>
    </rPh>
    <rPh sb="13" eb="14">
      <t>エン</t>
    </rPh>
    <phoneticPr fontId="2"/>
  </si>
  <si>
    <t>広域化の推進
システム改修費
（千円未満切捨て後）</t>
    <rPh sb="0" eb="3">
      <t>コウイキカ</t>
    </rPh>
    <rPh sb="4" eb="6">
      <t>スイシン</t>
    </rPh>
    <rPh sb="11" eb="13">
      <t>カイシュウ</t>
    </rPh>
    <rPh sb="13" eb="14">
      <t>ヒ</t>
    </rPh>
    <rPh sb="16" eb="18">
      <t>センエン</t>
    </rPh>
    <rPh sb="18" eb="20">
      <t>ミマン</t>
    </rPh>
    <rPh sb="20" eb="22">
      <t>キリス</t>
    </rPh>
    <rPh sb="23" eb="24">
      <t>ゴ</t>
    </rPh>
    <phoneticPr fontId="2"/>
  </si>
  <si>
    <t>広域化の推進
先駆的・効果的</t>
    <rPh sb="0" eb="3">
      <t>コウイキカ</t>
    </rPh>
    <rPh sb="4" eb="6">
      <t>スイシン</t>
    </rPh>
    <rPh sb="7" eb="10">
      <t>センクテキ</t>
    </rPh>
    <rPh sb="11" eb="13">
      <t>コウカ</t>
    </rPh>
    <rPh sb="13" eb="14">
      <t>テキ</t>
    </rPh>
    <phoneticPr fontId="2"/>
  </si>
  <si>
    <t>非肥満血圧高値・
血糖高値者への
受診勧奨事業</t>
    <rPh sb="0" eb="1">
      <t>ヒ</t>
    </rPh>
    <rPh sb="1" eb="3">
      <t>ヒマン</t>
    </rPh>
    <rPh sb="3" eb="5">
      <t>ケツアツ</t>
    </rPh>
    <rPh sb="5" eb="7">
      <t>コウチ</t>
    </rPh>
    <rPh sb="9" eb="11">
      <t>ケットウ</t>
    </rPh>
    <rPh sb="11" eb="13">
      <t>コウチ</t>
    </rPh>
    <rPh sb="13" eb="14">
      <t>シャ</t>
    </rPh>
    <rPh sb="17" eb="19">
      <t>ジュシン</t>
    </rPh>
    <rPh sb="19" eb="21">
      <t>カンショウ</t>
    </rPh>
    <rPh sb="21" eb="23">
      <t>ジギョウ</t>
    </rPh>
    <phoneticPr fontId="2"/>
  </si>
  <si>
    <t>H３０
交付額</t>
    <rPh sb="4" eb="7">
      <t>コウフガク</t>
    </rPh>
    <phoneticPr fontId="2"/>
  </si>
  <si>
    <t>得点</t>
    <rPh sb="0" eb="2">
      <t>トクテン</t>
    </rPh>
    <phoneticPr fontId="2"/>
  </si>
  <si>
    <t>被保険者数
H30.6.1
H31保険者努力より　(A)</t>
    <rPh sb="0" eb="4">
      <t>ヒホケンシャ</t>
    </rPh>
    <rPh sb="4" eb="5">
      <t>スウ</t>
    </rPh>
    <rPh sb="17" eb="20">
      <t>ホケンシャ</t>
    </rPh>
    <rPh sb="20" eb="22">
      <t>ドリョク</t>
    </rPh>
    <phoneticPr fontId="2"/>
  </si>
  <si>
    <t>（イ）+（ロ）+
（ハ）+（ニ）</t>
    <phoneticPr fontId="2"/>
  </si>
  <si>
    <t>令和元年度　保険給付費等交付金（特別交付金）大阪府繰入分</t>
    <rPh sb="0" eb="2">
      <t>レイワ</t>
    </rPh>
    <rPh sb="2" eb="4">
      <t>ガンネン</t>
    </rPh>
    <rPh sb="4" eb="5">
      <t>ド</t>
    </rPh>
    <rPh sb="6" eb="8">
      <t>ホケン</t>
    </rPh>
    <rPh sb="8" eb="10">
      <t>キュウフ</t>
    </rPh>
    <rPh sb="10" eb="11">
      <t>ヒ</t>
    </rPh>
    <rPh sb="11" eb="12">
      <t>トウ</t>
    </rPh>
    <rPh sb="12" eb="15">
      <t>コウフキン</t>
    </rPh>
    <rPh sb="16" eb="18">
      <t>トクベツ</t>
    </rPh>
    <rPh sb="18" eb="21">
      <t>コウフキン</t>
    </rPh>
    <rPh sb="22" eb="25">
      <t>オオサカフ</t>
    </rPh>
    <rPh sb="25" eb="27">
      <t>クリイレ</t>
    </rPh>
    <rPh sb="27" eb="28">
      <t>ブン</t>
    </rPh>
    <phoneticPr fontId="2"/>
  </si>
  <si>
    <t>（②）</t>
    <phoneticPr fontId="2"/>
  </si>
  <si>
    <t>（③）</t>
    <phoneticPr fontId="2"/>
  </si>
  <si>
    <t>（①）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</si>
</sst>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82">
    <xf numFmtId="0" fontId="0" fillId="0" borderId="0" xfId="0"/>
    <xf numFmtId="0" fontId="5" fillId="0" borderId="0" xfId="0" applyFont="1"/>
    <xf numFmtId="17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7" fontId="6" fillId="0" borderId="0" xfId="0" applyNumberFormat="1" applyFont="1"/>
    <xf numFmtId="0" fontId="6" fillId="0" borderId="0" xfId="0" applyFont="1" applyAlignment="1">
      <alignment horizontal="right"/>
    </xf>
    <xf numFmtId="177" fontId="8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33" xfId="0" applyFont="1" applyBorder="1" applyAlignment="1">
      <alignment horizontal="center" vertical="center" wrapText="1" shrinkToFit="1"/>
    </xf>
    <xf numFmtId="177" fontId="11" fillId="0" borderId="3" xfId="0" applyNumberFormat="1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 vertical="center" wrapText="1"/>
    </xf>
    <xf numFmtId="177" fontId="11" fillId="0" borderId="25" xfId="0" applyNumberFormat="1" applyFont="1" applyBorder="1" applyAlignment="1">
      <alignment horizontal="center" vertical="center"/>
    </xf>
    <xf numFmtId="177" fontId="11" fillId="0" borderId="18" xfId="0" applyNumberFormat="1" applyFont="1" applyFill="1" applyBorder="1" applyAlignment="1">
      <alignment horizontal="center" vertical="center" wrapText="1"/>
    </xf>
    <xf numFmtId="177" fontId="11" fillId="0" borderId="4" xfId="0" applyNumberFormat="1" applyFont="1" applyBorder="1" applyAlignment="1">
      <alignment horizontal="center" vertical="center"/>
    </xf>
    <xf numFmtId="177" fontId="11" fillId="0" borderId="25" xfId="0" applyNumberFormat="1" applyFont="1" applyFill="1" applyBorder="1" applyAlignment="1">
      <alignment horizontal="center" vertical="center" wrapText="1"/>
    </xf>
    <xf numFmtId="177" fontId="11" fillId="0" borderId="31" xfId="0" applyNumberFormat="1" applyFont="1" applyBorder="1" applyAlignment="1">
      <alignment horizontal="right"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vertical="center"/>
    </xf>
    <xf numFmtId="177" fontId="8" fillId="2" borderId="0" xfId="0" applyNumberFormat="1" applyFont="1" applyFill="1"/>
    <xf numFmtId="10" fontId="8" fillId="2" borderId="0" xfId="0" applyNumberFormat="1" applyFont="1" applyFill="1"/>
    <xf numFmtId="177" fontId="11" fillId="0" borderId="10" xfId="0" applyNumberFormat="1" applyFont="1" applyFill="1" applyBorder="1" applyAlignment="1">
      <alignment horizontal="center" vertical="center" wrapText="1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vertical="center"/>
    </xf>
    <xf numFmtId="177" fontId="11" fillId="0" borderId="10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1" fillId="0" borderId="34" xfId="0" applyNumberFormat="1" applyFont="1" applyFill="1" applyBorder="1" applyAlignment="1">
      <alignment horizontal="center" vertical="center" wrapText="1"/>
    </xf>
    <xf numFmtId="177" fontId="11" fillId="0" borderId="6" xfId="0" applyNumberFormat="1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 wrapText="1"/>
    </xf>
    <xf numFmtId="177" fontId="11" fillId="0" borderId="21" xfId="0" applyNumberFormat="1" applyFont="1" applyFill="1" applyBorder="1" applyAlignment="1">
      <alignment horizontal="center" vertical="center" wrapText="1"/>
    </xf>
    <xf numFmtId="177" fontId="11" fillId="0" borderId="15" xfId="0" applyNumberFormat="1" applyFont="1" applyFill="1" applyBorder="1" applyAlignment="1">
      <alignment horizontal="center" vertical="center" wrapText="1"/>
    </xf>
    <xf numFmtId="177" fontId="11" fillId="0" borderId="24" xfId="0" applyNumberFormat="1" applyFont="1" applyBorder="1" applyAlignment="1">
      <alignment horizontal="center" vertical="center"/>
    </xf>
    <xf numFmtId="177" fontId="11" fillId="0" borderId="16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Border="1" applyAlignment="1">
      <alignment horizontal="center" vertical="center"/>
    </xf>
    <xf numFmtId="177" fontId="11" fillId="0" borderId="23" xfId="0" applyNumberFormat="1" applyFont="1" applyFill="1" applyBorder="1" applyAlignment="1">
      <alignment horizontal="center" vertical="center" wrapText="1"/>
    </xf>
    <xf numFmtId="177" fontId="11" fillId="0" borderId="36" xfId="0" applyNumberFormat="1" applyFont="1" applyFill="1" applyBorder="1" applyAlignment="1">
      <alignment horizontal="center" vertical="center" wrapText="1"/>
    </xf>
    <xf numFmtId="177" fontId="11" fillId="0" borderId="24" xfId="0" applyNumberFormat="1" applyFont="1" applyBorder="1" applyAlignment="1">
      <alignment horizontal="right"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6" xfId="0" applyNumberFormat="1" applyFont="1" applyBorder="1" applyAlignment="1">
      <alignment vertical="center"/>
    </xf>
    <xf numFmtId="177" fontId="6" fillId="0" borderId="0" xfId="0" applyNumberFormat="1" applyFont="1" applyAlignment="1">
      <alignment shrinkToFit="1"/>
    </xf>
    <xf numFmtId="177" fontId="6" fillId="0" borderId="0" xfId="0" applyNumberFormat="1" applyFont="1" applyAlignment="1">
      <alignment horizontal="center" shrinkToFit="1"/>
    </xf>
    <xf numFmtId="177" fontId="6" fillId="0" borderId="0" xfId="0" applyNumberFormat="1" applyFont="1" applyAlignment="1">
      <alignment horizontal="right" shrinkToFit="1"/>
    </xf>
    <xf numFmtId="177" fontId="7" fillId="0" borderId="0" xfId="0" applyNumberFormat="1" applyFont="1" applyAlignment="1">
      <alignment horizontal="right" shrinkToFit="1"/>
    </xf>
    <xf numFmtId="10" fontId="8" fillId="0" borderId="0" xfId="0" applyNumberFormat="1" applyFont="1" applyAlignment="1">
      <alignment shrinkToFit="1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77" fontId="11" fillId="0" borderId="26" xfId="0" applyNumberFormat="1" applyFont="1" applyFill="1" applyBorder="1" applyAlignment="1">
      <alignment horizontal="right" vertical="center"/>
    </xf>
    <xf numFmtId="177" fontId="11" fillId="0" borderId="18" xfId="0" applyNumberFormat="1" applyFont="1" applyFill="1" applyBorder="1" applyAlignment="1">
      <alignment horizontal="right" vertical="center"/>
    </xf>
    <xf numFmtId="177" fontId="11" fillId="0" borderId="35" xfId="0" applyNumberFormat="1" applyFont="1" applyFill="1" applyBorder="1" applyAlignment="1">
      <alignment horizontal="right" vertical="center"/>
    </xf>
    <xf numFmtId="177" fontId="11" fillId="0" borderId="22" xfId="0" applyNumberFormat="1" applyFont="1" applyFill="1" applyBorder="1" applyAlignment="1">
      <alignment horizontal="right" vertical="center"/>
    </xf>
    <xf numFmtId="177" fontId="11" fillId="0" borderId="37" xfId="0" applyNumberFormat="1" applyFont="1" applyFill="1" applyBorder="1" applyAlignment="1">
      <alignment horizontal="right" vertical="center"/>
    </xf>
    <xf numFmtId="177" fontId="11" fillId="0" borderId="16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 wrapText="1"/>
    </xf>
    <xf numFmtId="176" fontId="9" fillId="0" borderId="19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6">
    <cellStyle name="パーセント 2 2 2" xfId="3"/>
    <cellStyle name="桁区切り 4 2" xfId="1"/>
    <cellStyle name="標準" xfId="0" builtinId="0"/>
    <cellStyle name="標準 2" xfId="5"/>
    <cellStyle name="標準 35" xfId="4"/>
    <cellStyle name="標準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abSelected="1" view="pageLayout" zoomScaleNormal="100" workbookViewId="0">
      <selection activeCell="A2" sqref="A2"/>
    </sheetView>
  </sheetViews>
  <sheetFormatPr defaultRowHeight="13.5" x14ac:dyDescent="0.15"/>
  <cols>
    <col min="1" max="1" width="3.75" style="1" bestFit="1" customWidth="1"/>
    <col min="2" max="2" width="11" style="3" customWidth="1"/>
    <col min="3" max="3" width="10.375" style="2" customWidth="1"/>
    <col min="4" max="4" width="6.375" style="3" customWidth="1"/>
    <col min="5" max="5" width="12.25" style="3" customWidth="1"/>
    <col min="6" max="6" width="16.375" style="3" customWidth="1"/>
    <col min="7" max="7" width="8" style="3" customWidth="1"/>
    <col min="8" max="8" width="15" style="3" customWidth="1"/>
    <col min="9" max="9" width="14.5" style="3" customWidth="1"/>
    <col min="10" max="10" width="7.125" style="3" customWidth="1"/>
    <col min="11" max="11" width="12.875" style="3" customWidth="1"/>
    <col min="12" max="12" width="19.375" style="4" customWidth="1"/>
    <col min="13" max="13" width="7.5" style="1" bestFit="1" customWidth="1"/>
    <col min="14" max="14" width="13.625" style="5" bestFit="1" customWidth="1"/>
    <col min="15" max="15" width="14.375" style="5" customWidth="1"/>
    <col min="16" max="16" width="12.125" style="5" customWidth="1"/>
    <col min="17" max="17" width="12.875" style="5" customWidth="1"/>
    <col min="18" max="18" width="12.125" style="5" customWidth="1"/>
    <col min="19" max="19" width="15.5" style="5" bestFit="1" customWidth="1"/>
    <col min="20" max="20" width="8.375" style="1" customWidth="1"/>
    <col min="21" max="21" width="12.75" style="1" hidden="1" customWidth="1"/>
    <col min="22" max="22" width="7.125" style="1" hidden="1" customWidth="1"/>
    <col min="23" max="16384" width="9" style="1"/>
  </cols>
  <sheetData>
    <row r="1" spans="1:22" ht="6" customHeight="1" x14ac:dyDescent="0.15">
      <c r="B1" s="7"/>
    </row>
    <row r="2" spans="1:22" ht="18" customHeight="1" thickBot="1" x14ac:dyDescent="0.2">
      <c r="B2" s="8" t="s">
        <v>69</v>
      </c>
      <c r="S2" s="3"/>
    </row>
    <row r="3" spans="1:22" s="9" customFormat="1" ht="17.25" customHeight="1" thickBot="1" x14ac:dyDescent="0.2">
      <c r="B3" s="67" t="s">
        <v>43</v>
      </c>
      <c r="C3" s="69" t="s">
        <v>67</v>
      </c>
      <c r="D3" s="71" t="s">
        <v>51</v>
      </c>
      <c r="E3" s="72"/>
      <c r="F3" s="72"/>
      <c r="G3" s="71" t="s">
        <v>52</v>
      </c>
      <c r="H3" s="72"/>
      <c r="I3" s="73"/>
      <c r="J3" s="74" t="s">
        <v>53</v>
      </c>
      <c r="K3" s="74"/>
      <c r="L3" s="74"/>
      <c r="M3" s="75" t="s">
        <v>50</v>
      </c>
      <c r="N3" s="54" t="s">
        <v>57</v>
      </c>
      <c r="O3" s="55" t="s">
        <v>58</v>
      </c>
      <c r="P3" s="55" t="s">
        <v>59</v>
      </c>
      <c r="Q3" s="55" t="s">
        <v>60</v>
      </c>
      <c r="R3" s="77" t="s">
        <v>48</v>
      </c>
      <c r="S3" s="78"/>
      <c r="T3" s="79" t="s">
        <v>46</v>
      </c>
      <c r="U3" s="81" t="s">
        <v>65</v>
      </c>
      <c r="V3" s="65" t="s">
        <v>47</v>
      </c>
    </row>
    <row r="4" spans="1:22" s="9" customFormat="1" ht="35.25" customHeight="1" thickBot="1" x14ac:dyDescent="0.2">
      <c r="B4" s="68"/>
      <c r="C4" s="70"/>
      <c r="D4" s="10" t="s">
        <v>66</v>
      </c>
      <c r="E4" s="10" t="s">
        <v>45</v>
      </c>
      <c r="F4" s="52" t="s">
        <v>54</v>
      </c>
      <c r="G4" s="11" t="s">
        <v>66</v>
      </c>
      <c r="H4" s="10" t="s">
        <v>45</v>
      </c>
      <c r="I4" s="53" t="s">
        <v>55</v>
      </c>
      <c r="J4" s="10" t="s">
        <v>66</v>
      </c>
      <c r="K4" s="12" t="s">
        <v>45</v>
      </c>
      <c r="L4" s="13" t="s">
        <v>56</v>
      </c>
      <c r="M4" s="76"/>
      <c r="N4" s="56" t="s">
        <v>61</v>
      </c>
      <c r="O4" s="57" t="s">
        <v>62</v>
      </c>
      <c r="P4" s="57" t="s">
        <v>63</v>
      </c>
      <c r="Q4" s="57" t="s">
        <v>64</v>
      </c>
      <c r="R4" s="14" t="s">
        <v>68</v>
      </c>
      <c r="S4" s="15" t="s">
        <v>49</v>
      </c>
      <c r="T4" s="80"/>
      <c r="U4" s="81"/>
      <c r="V4" s="66"/>
    </row>
    <row r="5" spans="1:22" s="6" customFormat="1" ht="17.25" customHeight="1" x14ac:dyDescent="0.15">
      <c r="A5" s="6">
        <v>1</v>
      </c>
      <c r="B5" s="16" t="s">
        <v>0</v>
      </c>
      <c r="C5" s="16">
        <v>657360</v>
      </c>
      <c r="D5" s="17">
        <v>77</v>
      </c>
      <c r="E5" s="17">
        <v>70337520</v>
      </c>
      <c r="F5" s="18">
        <v>331595604.50618547</v>
      </c>
      <c r="G5" s="19">
        <v>95</v>
      </c>
      <c r="H5" s="17">
        <v>82170000</v>
      </c>
      <c r="I5" s="20">
        <v>364224602.84047055</v>
      </c>
      <c r="J5" s="21">
        <v>93</v>
      </c>
      <c r="K5" s="17">
        <v>80855280</v>
      </c>
      <c r="L5" s="18">
        <v>524623022.53405482</v>
      </c>
      <c r="M5" s="22">
        <v>265</v>
      </c>
      <c r="N5" s="58">
        <v>1220443229.8807108</v>
      </c>
      <c r="O5" s="59">
        <v>43583000</v>
      </c>
      <c r="P5" s="59"/>
      <c r="Q5" s="59">
        <v>2065000</v>
      </c>
      <c r="R5" s="23">
        <v>1266091229.8807108</v>
      </c>
      <c r="S5" s="24">
        <v>1266091000</v>
      </c>
      <c r="T5" s="25">
        <v>1926.02379213825</v>
      </c>
      <c r="U5" s="26">
        <v>1518474000</v>
      </c>
      <c r="V5" s="27">
        <f>N5/U5</f>
        <v>0.80373008025208914</v>
      </c>
    </row>
    <row r="6" spans="1:22" s="6" customFormat="1" ht="17.25" customHeight="1" x14ac:dyDescent="0.15">
      <c r="A6" s="6">
        <v>2</v>
      </c>
      <c r="B6" s="28" t="s">
        <v>1</v>
      </c>
      <c r="C6" s="28">
        <v>191534</v>
      </c>
      <c r="D6" s="17">
        <v>118</v>
      </c>
      <c r="E6" s="17">
        <v>28347032</v>
      </c>
      <c r="F6" s="18">
        <v>133637796.89696458</v>
      </c>
      <c r="G6" s="19">
        <v>90</v>
      </c>
      <c r="H6" s="17">
        <v>22984080</v>
      </c>
      <c r="I6" s="20">
        <v>101878634.65563591</v>
      </c>
      <c r="J6" s="21">
        <v>46</v>
      </c>
      <c r="K6" s="17">
        <v>14556584</v>
      </c>
      <c r="L6" s="18">
        <v>94449231.959259331</v>
      </c>
      <c r="M6" s="22">
        <v>254</v>
      </c>
      <c r="N6" s="58">
        <v>329965663.51185983</v>
      </c>
      <c r="O6" s="59">
        <v>117787000</v>
      </c>
      <c r="P6" s="59"/>
      <c r="Q6" s="59">
        <v>0</v>
      </c>
      <c r="R6" s="29">
        <v>447752663.51185983</v>
      </c>
      <c r="S6" s="30">
        <v>447753000</v>
      </c>
      <c r="T6" s="31">
        <v>2337.7207179926281</v>
      </c>
      <c r="U6" s="26">
        <v>524034000</v>
      </c>
      <c r="V6" s="27">
        <f t="shared" ref="V6:V48" si="0">N6/U6</f>
        <v>0.62966460861673068</v>
      </c>
    </row>
    <row r="7" spans="1:22" s="6" customFormat="1" ht="17.25" customHeight="1" x14ac:dyDescent="0.15">
      <c r="A7" s="6">
        <v>3</v>
      </c>
      <c r="B7" s="28" t="s">
        <v>2</v>
      </c>
      <c r="C7" s="28">
        <v>46633</v>
      </c>
      <c r="D7" s="17">
        <v>81</v>
      </c>
      <c r="E7" s="17">
        <v>5176263</v>
      </c>
      <c r="F7" s="18">
        <v>24402709.372863889</v>
      </c>
      <c r="G7" s="19">
        <v>130</v>
      </c>
      <c r="H7" s="17">
        <v>7461280</v>
      </c>
      <c r="I7" s="20">
        <v>33072675.485962592</v>
      </c>
      <c r="J7" s="21">
        <v>92</v>
      </c>
      <c r="K7" s="17">
        <v>5689226</v>
      </c>
      <c r="L7" s="18">
        <v>36914088.232695878</v>
      </c>
      <c r="M7" s="22">
        <v>303</v>
      </c>
      <c r="N7" s="58">
        <v>94389473.091522366</v>
      </c>
      <c r="O7" s="59">
        <v>0</v>
      </c>
      <c r="P7" s="59"/>
      <c r="Q7" s="59">
        <v>1080000</v>
      </c>
      <c r="R7" s="29">
        <v>95469473.091522366</v>
      </c>
      <c r="S7" s="30">
        <v>95469000</v>
      </c>
      <c r="T7" s="31">
        <v>2047.2412240259043</v>
      </c>
      <c r="U7" s="26">
        <v>121324000</v>
      </c>
      <c r="V7" s="27">
        <f t="shared" si="0"/>
        <v>0.77799506356139236</v>
      </c>
    </row>
    <row r="8" spans="1:22" s="6" customFormat="1" ht="17.25" customHeight="1" x14ac:dyDescent="0.15">
      <c r="A8" s="6">
        <v>4</v>
      </c>
      <c r="B8" s="28" t="s">
        <v>3</v>
      </c>
      <c r="C8" s="28">
        <v>84614</v>
      </c>
      <c r="D8" s="17">
        <v>127</v>
      </c>
      <c r="E8" s="17">
        <v>13284398</v>
      </c>
      <c r="F8" s="18">
        <v>62627286.053172775</v>
      </c>
      <c r="G8" s="19">
        <v>25</v>
      </c>
      <c r="H8" s="17">
        <v>4653770</v>
      </c>
      <c r="I8" s="20">
        <v>20628179.748824347</v>
      </c>
      <c r="J8" s="21">
        <v>95</v>
      </c>
      <c r="K8" s="17">
        <v>10576750</v>
      </c>
      <c r="L8" s="18">
        <v>68626397.1083529</v>
      </c>
      <c r="M8" s="22">
        <v>247</v>
      </c>
      <c r="N8" s="58">
        <v>151881862.91035002</v>
      </c>
      <c r="O8" s="59">
        <v>6388000</v>
      </c>
      <c r="P8" s="59"/>
      <c r="Q8" s="59">
        <v>0</v>
      </c>
      <c r="R8" s="29">
        <v>158269862.91035002</v>
      </c>
      <c r="S8" s="30">
        <v>158270000</v>
      </c>
      <c r="T8" s="31">
        <v>1870.4942444512728</v>
      </c>
      <c r="U8" s="26">
        <v>201138000</v>
      </c>
      <c r="V8" s="27">
        <f t="shared" si="0"/>
        <v>0.75511272315698685</v>
      </c>
    </row>
    <row r="9" spans="1:22" s="6" customFormat="1" ht="17.25" customHeight="1" x14ac:dyDescent="0.15">
      <c r="A9" s="6">
        <v>5</v>
      </c>
      <c r="B9" s="28" t="s">
        <v>4</v>
      </c>
      <c r="C9" s="28">
        <v>22047</v>
      </c>
      <c r="D9" s="17">
        <v>63</v>
      </c>
      <c r="E9" s="17">
        <v>2050371</v>
      </c>
      <c r="F9" s="18">
        <v>9666164.1071074437</v>
      </c>
      <c r="G9" s="19">
        <v>45</v>
      </c>
      <c r="H9" s="17">
        <v>1653525</v>
      </c>
      <c r="I9" s="20">
        <v>7329371.8682218464</v>
      </c>
      <c r="J9" s="21">
        <v>74</v>
      </c>
      <c r="K9" s="17">
        <v>2292888</v>
      </c>
      <c r="L9" s="18">
        <v>14877220.546290407</v>
      </c>
      <c r="M9" s="22">
        <v>182</v>
      </c>
      <c r="N9" s="58">
        <v>31872756.5216197</v>
      </c>
      <c r="O9" s="59">
        <v>0</v>
      </c>
      <c r="P9" s="59"/>
      <c r="Q9" s="59">
        <v>0</v>
      </c>
      <c r="R9" s="29">
        <v>31872756.5216197</v>
      </c>
      <c r="S9" s="30">
        <v>31873000</v>
      </c>
      <c r="T9" s="31">
        <v>1445.6842200752938</v>
      </c>
      <c r="U9" s="26">
        <v>39662000</v>
      </c>
      <c r="V9" s="27">
        <f t="shared" si="0"/>
        <v>0.80360941257676621</v>
      </c>
    </row>
    <row r="10" spans="1:22" s="6" customFormat="1" ht="17.25" customHeight="1" x14ac:dyDescent="0.15">
      <c r="A10" s="6">
        <v>6</v>
      </c>
      <c r="B10" s="28" t="s">
        <v>5</v>
      </c>
      <c r="C10" s="28">
        <v>71779</v>
      </c>
      <c r="D10" s="17">
        <v>59</v>
      </c>
      <c r="E10" s="17">
        <v>6388331</v>
      </c>
      <c r="F10" s="18">
        <v>30116820.720016919</v>
      </c>
      <c r="G10" s="19">
        <v>30</v>
      </c>
      <c r="H10" s="17">
        <v>4306740</v>
      </c>
      <c r="I10" s="20">
        <v>19089943.605174251</v>
      </c>
      <c r="J10" s="21">
        <v>103</v>
      </c>
      <c r="K10" s="17">
        <v>9546607</v>
      </c>
      <c r="L10" s="18">
        <v>61942396.579231009</v>
      </c>
      <c r="M10" s="22">
        <v>192</v>
      </c>
      <c r="N10" s="58">
        <v>111149160.90442218</v>
      </c>
      <c r="O10" s="59">
        <v>2046000</v>
      </c>
      <c r="P10" s="59"/>
      <c r="Q10" s="59">
        <v>4715000</v>
      </c>
      <c r="R10" s="29">
        <v>117910160.90442218</v>
      </c>
      <c r="S10" s="30">
        <v>117910000</v>
      </c>
      <c r="T10" s="31">
        <v>1642.6810069797573</v>
      </c>
      <c r="U10" s="26">
        <v>146360000</v>
      </c>
      <c r="V10" s="27">
        <f t="shared" si="0"/>
        <v>0.75942307259102337</v>
      </c>
    </row>
    <row r="11" spans="1:22" s="6" customFormat="1" ht="17.25" customHeight="1" x14ac:dyDescent="0.15">
      <c r="A11" s="6">
        <v>7</v>
      </c>
      <c r="B11" s="28" t="s">
        <v>6</v>
      </c>
      <c r="C11" s="28">
        <v>16679</v>
      </c>
      <c r="D11" s="17">
        <v>72</v>
      </c>
      <c r="E11" s="17">
        <v>1701258</v>
      </c>
      <c r="F11" s="18">
        <v>8020323.6470518736</v>
      </c>
      <c r="G11" s="19">
        <v>135</v>
      </c>
      <c r="H11" s="17">
        <v>2752035</v>
      </c>
      <c r="I11" s="20">
        <v>12198598.696337769</v>
      </c>
      <c r="J11" s="21">
        <v>60</v>
      </c>
      <c r="K11" s="17">
        <v>1501110</v>
      </c>
      <c r="L11" s="18">
        <v>9739832.2701510042</v>
      </c>
      <c r="M11" s="22">
        <v>267</v>
      </c>
      <c r="N11" s="58">
        <v>29958754.613540646</v>
      </c>
      <c r="O11" s="59">
        <v>405000</v>
      </c>
      <c r="P11" s="59"/>
      <c r="Q11" s="59">
        <v>235000</v>
      </c>
      <c r="R11" s="29">
        <v>30598754.613540646</v>
      </c>
      <c r="S11" s="30">
        <v>30599000</v>
      </c>
      <c r="T11" s="31">
        <v>1834.5824090173271</v>
      </c>
      <c r="U11" s="26">
        <v>47244000</v>
      </c>
      <c r="V11" s="27">
        <f t="shared" si="0"/>
        <v>0.63412824090975883</v>
      </c>
    </row>
    <row r="12" spans="1:22" s="6" customFormat="1" ht="17.25" customHeight="1" x14ac:dyDescent="0.15">
      <c r="A12" s="6">
        <v>8</v>
      </c>
      <c r="B12" s="32" t="s">
        <v>7</v>
      </c>
      <c r="C12" s="32">
        <v>77070</v>
      </c>
      <c r="D12" s="17">
        <v>138</v>
      </c>
      <c r="E12" s="17">
        <v>12947760</v>
      </c>
      <c r="F12" s="18">
        <v>61040257.094663106</v>
      </c>
      <c r="G12" s="19">
        <v>15</v>
      </c>
      <c r="H12" s="17">
        <v>3468150</v>
      </c>
      <c r="I12" s="20">
        <v>15372831.402472654</v>
      </c>
      <c r="J12" s="21">
        <v>101</v>
      </c>
      <c r="K12" s="17">
        <v>10096170</v>
      </c>
      <c r="L12" s="18">
        <v>65508192.185070015</v>
      </c>
      <c r="M12" s="22">
        <v>254</v>
      </c>
      <c r="N12" s="58">
        <v>141921280.68220577</v>
      </c>
      <c r="O12" s="59">
        <v>0</v>
      </c>
      <c r="P12" s="59"/>
      <c r="Q12" s="59">
        <v>2010000</v>
      </c>
      <c r="R12" s="29">
        <v>143931280.68220577</v>
      </c>
      <c r="S12" s="30">
        <v>143931000</v>
      </c>
      <c r="T12" s="31">
        <v>1867.5360062281043</v>
      </c>
      <c r="U12" s="26">
        <v>182479000</v>
      </c>
      <c r="V12" s="27">
        <f t="shared" si="0"/>
        <v>0.77774034646291224</v>
      </c>
    </row>
    <row r="13" spans="1:22" s="6" customFormat="1" ht="17.25" customHeight="1" x14ac:dyDescent="0.15">
      <c r="A13" s="6">
        <v>9</v>
      </c>
      <c r="B13" s="32" t="s">
        <v>8</v>
      </c>
      <c r="C13" s="32">
        <v>19549</v>
      </c>
      <c r="D13" s="17">
        <v>105</v>
      </c>
      <c r="E13" s="17">
        <v>2639115</v>
      </c>
      <c r="F13" s="18">
        <v>12441708.689563431</v>
      </c>
      <c r="G13" s="19">
        <v>100</v>
      </c>
      <c r="H13" s="17">
        <v>2541370</v>
      </c>
      <c r="I13" s="20">
        <v>11264810.501651293</v>
      </c>
      <c r="J13" s="21">
        <v>76</v>
      </c>
      <c r="K13" s="17">
        <v>2072194</v>
      </c>
      <c r="L13" s="18">
        <v>13445265.164587064</v>
      </c>
      <c r="M13" s="22">
        <v>281</v>
      </c>
      <c r="N13" s="58">
        <v>37151784.355801791</v>
      </c>
      <c r="O13" s="59">
        <v>0</v>
      </c>
      <c r="P13" s="59"/>
      <c r="Q13" s="59">
        <v>1010000</v>
      </c>
      <c r="R13" s="29">
        <v>38161784.355801791</v>
      </c>
      <c r="S13" s="30">
        <v>38162000</v>
      </c>
      <c r="T13" s="31">
        <v>1952.1203130594915</v>
      </c>
      <c r="U13" s="26">
        <v>51605000</v>
      </c>
      <c r="V13" s="27">
        <f t="shared" si="0"/>
        <v>0.71992606057168473</v>
      </c>
    </row>
    <row r="14" spans="1:22" s="6" customFormat="1" ht="17.25" customHeight="1" x14ac:dyDescent="0.15">
      <c r="A14" s="6">
        <v>10</v>
      </c>
      <c r="B14" s="32" t="s">
        <v>9</v>
      </c>
      <c r="C14" s="32">
        <v>33634</v>
      </c>
      <c r="D14" s="17">
        <v>98</v>
      </c>
      <c r="E14" s="17">
        <v>4305152</v>
      </c>
      <c r="F14" s="18">
        <v>20295988.256779786</v>
      </c>
      <c r="G14" s="19">
        <v>135</v>
      </c>
      <c r="H14" s="17">
        <v>5549610</v>
      </c>
      <c r="I14" s="20">
        <v>24599056.811117243</v>
      </c>
      <c r="J14" s="21">
        <v>68</v>
      </c>
      <c r="K14" s="17">
        <v>3296132</v>
      </c>
      <c r="L14" s="18">
        <v>21386689.063611172</v>
      </c>
      <c r="M14" s="22">
        <v>301</v>
      </c>
      <c r="N14" s="58">
        <v>66281734.131508201</v>
      </c>
      <c r="O14" s="59">
        <v>0</v>
      </c>
      <c r="P14" s="59"/>
      <c r="Q14" s="59">
        <v>330000</v>
      </c>
      <c r="R14" s="29">
        <v>66611734.131508201</v>
      </c>
      <c r="S14" s="30">
        <v>66612000</v>
      </c>
      <c r="T14" s="31">
        <v>1980.495926740798</v>
      </c>
      <c r="U14" s="26">
        <v>108408000</v>
      </c>
      <c r="V14" s="27">
        <f t="shared" si="0"/>
        <v>0.61140998940583902</v>
      </c>
    </row>
    <row r="15" spans="1:22" s="6" customFormat="1" ht="17.25" customHeight="1" x14ac:dyDescent="0.15">
      <c r="A15" s="6">
        <v>11</v>
      </c>
      <c r="B15" s="32" t="s">
        <v>10</v>
      </c>
      <c r="C15" s="32">
        <v>88624</v>
      </c>
      <c r="D15" s="17">
        <v>113</v>
      </c>
      <c r="E15" s="17">
        <v>12673232</v>
      </c>
      <c r="F15" s="18">
        <v>59746036.341445275</v>
      </c>
      <c r="G15" s="19">
        <v>55</v>
      </c>
      <c r="H15" s="17">
        <v>7533040</v>
      </c>
      <c r="I15" s="20">
        <v>33390756.993810132</v>
      </c>
      <c r="J15" s="21">
        <v>107</v>
      </c>
      <c r="K15" s="17">
        <v>12141488</v>
      </c>
      <c r="L15" s="18">
        <v>78779074.571517855</v>
      </c>
      <c r="M15" s="22">
        <v>275</v>
      </c>
      <c r="N15" s="58">
        <v>171915867.90677327</v>
      </c>
      <c r="O15" s="59">
        <v>0</v>
      </c>
      <c r="P15" s="59"/>
      <c r="Q15" s="59">
        <v>2295000</v>
      </c>
      <c r="R15" s="29">
        <v>174210867.90677327</v>
      </c>
      <c r="S15" s="30">
        <v>174211000</v>
      </c>
      <c r="T15" s="31">
        <v>1965.7316302581694</v>
      </c>
      <c r="U15" s="26">
        <v>225136000</v>
      </c>
      <c r="V15" s="27">
        <f t="shared" si="0"/>
        <v>0.76360896483358176</v>
      </c>
    </row>
    <row r="16" spans="1:22" s="6" customFormat="1" ht="17.25" customHeight="1" x14ac:dyDescent="0.15">
      <c r="A16" s="6">
        <v>12</v>
      </c>
      <c r="B16" s="32" t="s">
        <v>11</v>
      </c>
      <c r="C16" s="32">
        <v>56826</v>
      </c>
      <c r="D16" s="17">
        <v>106</v>
      </c>
      <c r="E16" s="17">
        <v>7728336</v>
      </c>
      <c r="F16" s="18">
        <v>36434071.712322459</v>
      </c>
      <c r="G16" s="19">
        <v>80</v>
      </c>
      <c r="H16" s="17">
        <v>6250860</v>
      </c>
      <c r="I16" s="20">
        <v>27707399.305237725</v>
      </c>
      <c r="J16" s="21">
        <v>79</v>
      </c>
      <c r="K16" s="17">
        <v>6194034</v>
      </c>
      <c r="L16" s="18">
        <v>40189494.597739339</v>
      </c>
      <c r="M16" s="22">
        <v>265</v>
      </c>
      <c r="N16" s="58">
        <v>104330965.61529952</v>
      </c>
      <c r="O16" s="59">
        <v>0</v>
      </c>
      <c r="P16" s="59"/>
      <c r="Q16" s="59">
        <v>160000</v>
      </c>
      <c r="R16" s="29">
        <v>104490965.61529952</v>
      </c>
      <c r="S16" s="30">
        <v>104491000</v>
      </c>
      <c r="T16" s="31">
        <v>1838.7885826910217</v>
      </c>
      <c r="U16" s="26">
        <v>169312000</v>
      </c>
      <c r="V16" s="27">
        <f t="shared" si="0"/>
        <v>0.6162053818707447</v>
      </c>
    </row>
    <row r="17" spans="1:22" s="6" customFormat="1" ht="17.25" customHeight="1" x14ac:dyDescent="0.15">
      <c r="A17" s="6">
        <v>13</v>
      </c>
      <c r="B17" s="32" t="s">
        <v>12</v>
      </c>
      <c r="C17" s="32">
        <v>64795</v>
      </c>
      <c r="D17" s="17">
        <v>90</v>
      </c>
      <c r="E17" s="17">
        <v>7775400</v>
      </c>
      <c r="F17" s="18">
        <v>36655947.825248808</v>
      </c>
      <c r="G17" s="19">
        <v>25</v>
      </c>
      <c r="H17" s="17">
        <v>3563725</v>
      </c>
      <c r="I17" s="20">
        <v>15796474.659336206</v>
      </c>
      <c r="J17" s="21">
        <v>78</v>
      </c>
      <c r="K17" s="17">
        <v>6997860</v>
      </c>
      <c r="L17" s="18">
        <v>45405055.359033585</v>
      </c>
      <c r="M17" s="22">
        <v>193</v>
      </c>
      <c r="N17" s="58">
        <v>97857477.843618602</v>
      </c>
      <c r="O17" s="59">
        <v>633000</v>
      </c>
      <c r="P17" s="59"/>
      <c r="Q17" s="59">
        <v>765000</v>
      </c>
      <c r="R17" s="29">
        <v>99255477.843618602</v>
      </c>
      <c r="S17" s="30">
        <v>99255000</v>
      </c>
      <c r="T17" s="31">
        <v>1531.8311598117139</v>
      </c>
      <c r="U17" s="26">
        <v>141503000</v>
      </c>
      <c r="V17" s="27">
        <f t="shared" si="0"/>
        <v>0.69155761958134176</v>
      </c>
    </row>
    <row r="18" spans="1:22" s="6" customFormat="1" ht="17.25" customHeight="1" x14ac:dyDescent="0.15">
      <c r="A18" s="6">
        <v>14</v>
      </c>
      <c r="B18" s="32" t="s">
        <v>13</v>
      </c>
      <c r="C18" s="32">
        <v>22453</v>
      </c>
      <c r="D18" s="17">
        <v>105</v>
      </c>
      <c r="E18" s="17">
        <v>3031155</v>
      </c>
      <c r="F18" s="18">
        <v>14289922.00147157</v>
      </c>
      <c r="G18" s="19">
        <v>100</v>
      </c>
      <c r="H18" s="17">
        <v>2918890</v>
      </c>
      <c r="I18" s="20">
        <v>12938195.82554486</v>
      </c>
      <c r="J18" s="21">
        <v>88</v>
      </c>
      <c r="K18" s="17">
        <v>2649454</v>
      </c>
      <c r="L18" s="18">
        <v>17190770.541453097</v>
      </c>
      <c r="M18" s="22">
        <v>293</v>
      </c>
      <c r="N18" s="58">
        <v>44418888.368469521</v>
      </c>
      <c r="O18" s="59">
        <v>2695000</v>
      </c>
      <c r="P18" s="59"/>
      <c r="Q18" s="59">
        <v>670000</v>
      </c>
      <c r="R18" s="29">
        <v>47783888.368469521</v>
      </c>
      <c r="S18" s="30">
        <v>47784000</v>
      </c>
      <c r="T18" s="31">
        <v>2128.1788625128047</v>
      </c>
      <c r="U18" s="26">
        <v>66832000</v>
      </c>
      <c r="V18" s="27">
        <f t="shared" si="0"/>
        <v>0.66463503065102825</v>
      </c>
    </row>
    <row r="19" spans="1:22" s="6" customFormat="1" ht="17.25" customHeight="1" x14ac:dyDescent="0.15">
      <c r="A19" s="6">
        <v>15</v>
      </c>
      <c r="B19" s="32" t="s">
        <v>14</v>
      </c>
      <c r="C19" s="32">
        <v>26825</v>
      </c>
      <c r="D19" s="17">
        <v>102</v>
      </c>
      <c r="E19" s="17">
        <v>3540900</v>
      </c>
      <c r="F19" s="18">
        <v>16693037.741392532</v>
      </c>
      <c r="G19" s="19">
        <v>35</v>
      </c>
      <c r="H19" s="17">
        <v>1743625</v>
      </c>
      <c r="I19" s="20">
        <v>7728746.7826179322</v>
      </c>
      <c r="J19" s="21">
        <v>76</v>
      </c>
      <c r="K19" s="17">
        <v>2843450</v>
      </c>
      <c r="L19" s="18">
        <v>18449498.083791908</v>
      </c>
      <c r="M19" s="22">
        <v>213</v>
      </c>
      <c r="N19" s="58">
        <v>42871282.607802376</v>
      </c>
      <c r="O19" s="59">
        <v>0</v>
      </c>
      <c r="P19" s="59"/>
      <c r="Q19" s="59">
        <v>260000</v>
      </c>
      <c r="R19" s="29">
        <v>43131282.607802376</v>
      </c>
      <c r="S19" s="30">
        <v>43131000</v>
      </c>
      <c r="T19" s="31">
        <v>1607.8657968313141</v>
      </c>
      <c r="U19" s="26">
        <v>69707000</v>
      </c>
      <c r="V19" s="27">
        <f t="shared" si="0"/>
        <v>0.61502119740918959</v>
      </c>
    </row>
    <row r="20" spans="1:22" s="6" customFormat="1" ht="17.25" customHeight="1" x14ac:dyDescent="0.15">
      <c r="A20" s="6">
        <v>16</v>
      </c>
      <c r="B20" s="32" t="s">
        <v>15</v>
      </c>
      <c r="C20" s="32">
        <v>57502</v>
      </c>
      <c r="D20" s="17">
        <v>75</v>
      </c>
      <c r="E20" s="17">
        <v>6037710</v>
      </c>
      <c r="F20" s="18">
        <v>28463871.021938805</v>
      </c>
      <c r="G20" s="19">
        <v>45</v>
      </c>
      <c r="H20" s="17">
        <v>4312650</v>
      </c>
      <c r="I20" s="20">
        <v>19116140.117317215</v>
      </c>
      <c r="J20" s="21">
        <v>94</v>
      </c>
      <c r="K20" s="17">
        <v>7130248</v>
      </c>
      <c r="L20" s="18">
        <v>46264044.316925243</v>
      </c>
      <c r="M20" s="22">
        <v>214</v>
      </c>
      <c r="N20" s="58">
        <v>93844055.456181258</v>
      </c>
      <c r="O20" s="59">
        <v>0</v>
      </c>
      <c r="P20" s="59">
        <v>2121800</v>
      </c>
      <c r="Q20" s="59">
        <v>1020000</v>
      </c>
      <c r="R20" s="29">
        <v>96985855.456181258</v>
      </c>
      <c r="S20" s="30">
        <v>96986000</v>
      </c>
      <c r="T20" s="31">
        <v>1686.6543772390526</v>
      </c>
      <c r="U20" s="26">
        <v>146362000</v>
      </c>
      <c r="V20" s="27">
        <f t="shared" si="0"/>
        <v>0.64117773367527953</v>
      </c>
    </row>
    <row r="21" spans="1:22" s="6" customFormat="1" ht="17.25" customHeight="1" x14ac:dyDescent="0.15">
      <c r="A21" s="6">
        <v>17</v>
      </c>
      <c r="B21" s="32" t="s">
        <v>16</v>
      </c>
      <c r="C21" s="32">
        <v>26355</v>
      </c>
      <c r="D21" s="17">
        <v>125</v>
      </c>
      <c r="E21" s="17">
        <v>4085025</v>
      </c>
      <c r="F21" s="18">
        <v>19258232.793790288</v>
      </c>
      <c r="G21" s="19">
        <v>60</v>
      </c>
      <c r="H21" s="17">
        <v>2371950</v>
      </c>
      <c r="I21" s="20">
        <v>10513843.820219718</v>
      </c>
      <c r="J21" s="21">
        <v>77</v>
      </c>
      <c r="K21" s="17">
        <v>2819985</v>
      </c>
      <c r="L21" s="18">
        <v>18297247.306554336</v>
      </c>
      <c r="M21" s="22">
        <v>262</v>
      </c>
      <c r="N21" s="58">
        <v>48069323.920564339</v>
      </c>
      <c r="O21" s="59">
        <v>0</v>
      </c>
      <c r="P21" s="59">
        <v>4000000</v>
      </c>
      <c r="Q21" s="59">
        <v>875000</v>
      </c>
      <c r="R21" s="29">
        <v>52944323.920564339</v>
      </c>
      <c r="S21" s="30">
        <v>52944000</v>
      </c>
      <c r="T21" s="31">
        <v>2008.8787706317587</v>
      </c>
      <c r="U21" s="26">
        <v>74959000</v>
      </c>
      <c r="V21" s="27">
        <f t="shared" si="0"/>
        <v>0.64127488254331488</v>
      </c>
    </row>
    <row r="22" spans="1:22" s="6" customFormat="1" ht="17.25" customHeight="1" x14ac:dyDescent="0.15">
      <c r="A22" s="6">
        <v>18</v>
      </c>
      <c r="B22" s="32" t="s">
        <v>17</v>
      </c>
      <c r="C22" s="32">
        <v>31153</v>
      </c>
      <c r="D22" s="17">
        <v>49</v>
      </c>
      <c r="E22" s="17">
        <v>2461087</v>
      </c>
      <c r="F22" s="18">
        <v>11602422.597602453</v>
      </c>
      <c r="G22" s="19">
        <v>90</v>
      </c>
      <c r="H22" s="17">
        <v>3738360</v>
      </c>
      <c r="I22" s="20">
        <v>16570557.214003913</v>
      </c>
      <c r="J22" s="21">
        <v>50</v>
      </c>
      <c r="K22" s="17">
        <v>2492240</v>
      </c>
      <c r="L22" s="18">
        <v>16170700.066591481</v>
      </c>
      <c r="M22" s="22">
        <v>189</v>
      </c>
      <c r="N22" s="58">
        <v>44343679.878197849</v>
      </c>
      <c r="O22" s="59">
        <v>0</v>
      </c>
      <c r="P22" s="59"/>
      <c r="Q22" s="59">
        <v>410000</v>
      </c>
      <c r="R22" s="29">
        <v>44753679.878197849</v>
      </c>
      <c r="S22" s="30">
        <v>44754000</v>
      </c>
      <c r="T22" s="31">
        <v>1436.5871665650179</v>
      </c>
      <c r="U22" s="26">
        <v>76304000</v>
      </c>
      <c r="V22" s="27">
        <f t="shared" si="0"/>
        <v>0.58114489251150458</v>
      </c>
    </row>
    <row r="23" spans="1:22" s="6" customFormat="1" ht="17.25" customHeight="1" x14ac:dyDescent="0.15">
      <c r="A23" s="6">
        <v>19</v>
      </c>
      <c r="B23" s="32" t="s">
        <v>18</v>
      </c>
      <c r="C23" s="32">
        <v>30427</v>
      </c>
      <c r="D23" s="17">
        <v>65</v>
      </c>
      <c r="E23" s="17">
        <v>2890565</v>
      </c>
      <c r="F23" s="18">
        <v>13627131.700682964</v>
      </c>
      <c r="G23" s="19">
        <v>35</v>
      </c>
      <c r="H23" s="17">
        <v>1977755</v>
      </c>
      <c r="I23" s="20">
        <v>8766545.3254320901</v>
      </c>
      <c r="J23" s="21">
        <v>53</v>
      </c>
      <c r="K23" s="17">
        <v>2525441</v>
      </c>
      <c r="L23" s="18">
        <v>16386122.101752983</v>
      </c>
      <c r="M23" s="22">
        <v>153</v>
      </c>
      <c r="N23" s="58">
        <v>38779799.127868034</v>
      </c>
      <c r="O23" s="59">
        <v>10857000</v>
      </c>
      <c r="P23" s="59"/>
      <c r="Q23" s="59">
        <v>75000</v>
      </c>
      <c r="R23" s="29">
        <v>49711799.127868034</v>
      </c>
      <c r="S23" s="30">
        <v>49712000</v>
      </c>
      <c r="T23" s="31">
        <v>1633.8120748019851</v>
      </c>
      <c r="U23" s="26">
        <v>61292000</v>
      </c>
      <c r="V23" s="27">
        <f t="shared" si="0"/>
        <v>0.63270572224544852</v>
      </c>
    </row>
    <row r="24" spans="1:22" s="6" customFormat="1" ht="17.25" customHeight="1" x14ac:dyDescent="0.15">
      <c r="A24" s="6">
        <v>20</v>
      </c>
      <c r="B24" s="32" t="s">
        <v>19</v>
      </c>
      <c r="C24" s="32">
        <v>41653</v>
      </c>
      <c r="D24" s="17">
        <v>114</v>
      </c>
      <c r="E24" s="17">
        <v>5998032</v>
      </c>
      <c r="F24" s="18">
        <v>28276815.089406688</v>
      </c>
      <c r="G24" s="19">
        <v>80</v>
      </c>
      <c r="H24" s="17">
        <v>4581830</v>
      </c>
      <c r="I24" s="20">
        <v>20309300.377662811</v>
      </c>
      <c r="J24" s="21">
        <v>96</v>
      </c>
      <c r="K24" s="17">
        <v>5248278</v>
      </c>
      <c r="L24" s="18">
        <v>34053032.374125525</v>
      </c>
      <c r="M24" s="22">
        <v>290</v>
      </c>
      <c r="N24" s="58">
        <v>82639147.841195017</v>
      </c>
      <c r="O24" s="59">
        <v>0</v>
      </c>
      <c r="P24" s="59"/>
      <c r="Q24" s="59">
        <v>335000</v>
      </c>
      <c r="R24" s="29">
        <v>82974147.841195017</v>
      </c>
      <c r="S24" s="30">
        <v>82974000</v>
      </c>
      <c r="T24" s="31">
        <v>1992.0293856384894</v>
      </c>
      <c r="U24" s="26">
        <v>106804000</v>
      </c>
      <c r="V24" s="27">
        <f t="shared" si="0"/>
        <v>0.77374581327660963</v>
      </c>
    </row>
    <row r="25" spans="1:22" s="6" customFormat="1" ht="17.25" customHeight="1" x14ac:dyDescent="0.15">
      <c r="A25" s="6">
        <v>21</v>
      </c>
      <c r="B25" s="32" t="s">
        <v>20</v>
      </c>
      <c r="C25" s="32">
        <v>30027</v>
      </c>
      <c r="D25" s="17">
        <v>45</v>
      </c>
      <c r="E25" s="17">
        <v>2252025</v>
      </c>
      <c r="F25" s="18">
        <v>10616831.404320799</v>
      </c>
      <c r="G25" s="19">
        <v>50</v>
      </c>
      <c r="H25" s="17">
        <v>2402160</v>
      </c>
      <c r="I25" s="20">
        <v>10647751.879752522</v>
      </c>
      <c r="J25" s="21">
        <v>119</v>
      </c>
      <c r="K25" s="17">
        <v>4474023</v>
      </c>
      <c r="L25" s="18">
        <v>29029340.683093045</v>
      </c>
      <c r="M25" s="22">
        <v>214</v>
      </c>
      <c r="N25" s="58">
        <v>50293923.967166364</v>
      </c>
      <c r="O25" s="59">
        <v>0</v>
      </c>
      <c r="P25" s="59"/>
      <c r="Q25" s="59">
        <v>125000</v>
      </c>
      <c r="R25" s="29">
        <v>50418923.967166364</v>
      </c>
      <c r="S25" s="30">
        <v>50419000</v>
      </c>
      <c r="T25" s="31">
        <v>1679.1221234222533</v>
      </c>
      <c r="U25" s="26">
        <v>67301000</v>
      </c>
      <c r="V25" s="27">
        <f t="shared" si="0"/>
        <v>0.74729831603046559</v>
      </c>
    </row>
    <row r="26" spans="1:22" s="6" customFormat="1" ht="17.25" customHeight="1" x14ac:dyDescent="0.15">
      <c r="A26" s="6">
        <v>22</v>
      </c>
      <c r="B26" s="32" t="s">
        <v>21</v>
      </c>
      <c r="C26" s="32">
        <v>16576</v>
      </c>
      <c r="D26" s="17">
        <v>80</v>
      </c>
      <c r="E26" s="17">
        <v>1823360</v>
      </c>
      <c r="F26" s="18">
        <v>8595955.0668320172</v>
      </c>
      <c r="G26" s="19">
        <v>80</v>
      </c>
      <c r="H26" s="17">
        <v>1823360</v>
      </c>
      <c r="I26" s="20">
        <v>8082178.0678495849</v>
      </c>
      <c r="J26" s="21">
        <v>86</v>
      </c>
      <c r="K26" s="17">
        <v>1922816</v>
      </c>
      <c r="L26" s="18">
        <v>12476037.94949249</v>
      </c>
      <c r="M26" s="22">
        <v>246</v>
      </c>
      <c r="N26" s="58">
        <v>29154171.084174089</v>
      </c>
      <c r="O26" s="59">
        <v>0</v>
      </c>
      <c r="P26" s="59"/>
      <c r="Q26" s="59">
        <v>750000</v>
      </c>
      <c r="R26" s="29">
        <v>29904171.084174089</v>
      </c>
      <c r="S26" s="30">
        <v>29904000</v>
      </c>
      <c r="T26" s="31">
        <v>1804.0540540540539</v>
      </c>
      <c r="U26" s="26">
        <v>42952000</v>
      </c>
      <c r="V26" s="27">
        <f t="shared" si="0"/>
        <v>0.67876166614299893</v>
      </c>
    </row>
    <row r="27" spans="1:22" s="6" customFormat="1" ht="17.25" customHeight="1" x14ac:dyDescent="0.15">
      <c r="A27" s="6">
        <v>23</v>
      </c>
      <c r="B27" s="32" t="s">
        <v>22</v>
      </c>
      <c r="C27" s="32">
        <v>28052</v>
      </c>
      <c r="D27" s="17">
        <v>84</v>
      </c>
      <c r="E27" s="17">
        <v>3197928</v>
      </c>
      <c r="F27" s="18">
        <v>15076148.097448654</v>
      </c>
      <c r="G27" s="19">
        <v>105</v>
      </c>
      <c r="H27" s="17">
        <v>3787020</v>
      </c>
      <c r="I27" s="20">
        <v>16786246.263221599</v>
      </c>
      <c r="J27" s="21">
        <v>116</v>
      </c>
      <c r="K27" s="17">
        <v>4095592</v>
      </c>
      <c r="L27" s="18">
        <v>26573921.382824901</v>
      </c>
      <c r="M27" s="22">
        <v>305</v>
      </c>
      <c r="N27" s="58">
        <v>58436315.743495151</v>
      </c>
      <c r="O27" s="59">
        <v>0</v>
      </c>
      <c r="P27" s="59"/>
      <c r="Q27" s="59">
        <v>190000</v>
      </c>
      <c r="R27" s="29">
        <v>58626315.743495151</v>
      </c>
      <c r="S27" s="30">
        <v>58626000</v>
      </c>
      <c r="T27" s="31">
        <v>2089.9044631398829</v>
      </c>
      <c r="U27" s="26">
        <v>79994000</v>
      </c>
      <c r="V27" s="27">
        <f t="shared" si="0"/>
        <v>0.73050873494881052</v>
      </c>
    </row>
    <row r="28" spans="1:22" s="6" customFormat="1" ht="17.25" customHeight="1" x14ac:dyDescent="0.15">
      <c r="A28" s="6">
        <v>24</v>
      </c>
      <c r="B28" s="32" t="s">
        <v>23</v>
      </c>
      <c r="C28" s="32">
        <v>32748</v>
      </c>
      <c r="D28" s="17">
        <v>51</v>
      </c>
      <c r="E28" s="17">
        <v>2652588</v>
      </c>
      <c r="F28" s="18">
        <v>12505225.111233002</v>
      </c>
      <c r="G28" s="19">
        <v>55</v>
      </c>
      <c r="H28" s="17">
        <v>2783580</v>
      </c>
      <c r="I28" s="20">
        <v>12338424.242116066</v>
      </c>
      <c r="J28" s="21">
        <v>87</v>
      </c>
      <c r="K28" s="17">
        <v>3831516</v>
      </c>
      <c r="L28" s="18">
        <v>24860485.361099381</v>
      </c>
      <c r="M28" s="22">
        <v>193</v>
      </c>
      <c r="N28" s="58">
        <v>49704134.714448452</v>
      </c>
      <c r="O28" s="59">
        <v>0</v>
      </c>
      <c r="P28" s="59">
        <v>37420</v>
      </c>
      <c r="Q28" s="59">
        <v>660000</v>
      </c>
      <c r="R28" s="29">
        <v>50401554.714448452</v>
      </c>
      <c r="S28" s="30">
        <v>50402000</v>
      </c>
      <c r="T28" s="31">
        <v>1539.0863564187125</v>
      </c>
      <c r="U28" s="26">
        <v>81691000</v>
      </c>
      <c r="V28" s="27">
        <f t="shared" si="0"/>
        <v>0.60844076721362761</v>
      </c>
    </row>
    <row r="29" spans="1:22" s="6" customFormat="1" ht="17.25" customHeight="1" x14ac:dyDescent="0.15">
      <c r="A29" s="6">
        <v>25</v>
      </c>
      <c r="B29" s="32" t="s">
        <v>24</v>
      </c>
      <c r="C29" s="32">
        <v>20129</v>
      </c>
      <c r="D29" s="17">
        <v>80</v>
      </c>
      <c r="E29" s="17">
        <v>2214190</v>
      </c>
      <c r="F29" s="18">
        <v>10438464.016666366</v>
      </c>
      <c r="G29" s="19">
        <v>40</v>
      </c>
      <c r="H29" s="17">
        <v>1409030</v>
      </c>
      <c r="I29" s="20">
        <v>6245629.6962432545</v>
      </c>
      <c r="J29" s="21">
        <v>100</v>
      </c>
      <c r="K29" s="17">
        <v>2616770</v>
      </c>
      <c r="L29" s="18">
        <v>16978703.019474283</v>
      </c>
      <c r="M29" s="22">
        <v>220</v>
      </c>
      <c r="N29" s="58">
        <v>33662796.732383907</v>
      </c>
      <c r="O29" s="59">
        <v>0</v>
      </c>
      <c r="P29" s="59">
        <v>9138760</v>
      </c>
      <c r="Q29" s="59">
        <v>175000</v>
      </c>
      <c r="R29" s="29">
        <v>42976556.732383907</v>
      </c>
      <c r="S29" s="30">
        <v>42977000</v>
      </c>
      <c r="T29" s="31">
        <v>2135.0787421133687</v>
      </c>
      <c r="U29" s="26">
        <v>52554000</v>
      </c>
      <c r="V29" s="27">
        <f t="shared" si="0"/>
        <v>0.64053728988057823</v>
      </c>
    </row>
    <row r="30" spans="1:22" s="6" customFormat="1" ht="17.25" customHeight="1" x14ac:dyDescent="0.15">
      <c r="A30" s="6">
        <v>26</v>
      </c>
      <c r="B30" s="32" t="s">
        <v>25</v>
      </c>
      <c r="C30" s="32">
        <v>13034</v>
      </c>
      <c r="D30" s="17">
        <v>58</v>
      </c>
      <c r="E30" s="17">
        <v>1146992</v>
      </c>
      <c r="F30" s="18">
        <v>5407320.3832571674</v>
      </c>
      <c r="G30" s="19">
        <v>105</v>
      </c>
      <c r="H30" s="17">
        <v>1759590</v>
      </c>
      <c r="I30" s="20">
        <v>7799512.8259956632</v>
      </c>
      <c r="J30" s="21">
        <v>87</v>
      </c>
      <c r="K30" s="17">
        <v>1524978</v>
      </c>
      <c r="L30" s="18">
        <v>9894697.8806818537</v>
      </c>
      <c r="M30" s="22">
        <v>250</v>
      </c>
      <c r="N30" s="58">
        <v>23101531.089934684</v>
      </c>
      <c r="O30" s="59">
        <v>864000</v>
      </c>
      <c r="P30" s="59"/>
      <c r="Q30" s="59">
        <v>240000</v>
      </c>
      <c r="R30" s="29">
        <v>24205531.089934684</v>
      </c>
      <c r="S30" s="30">
        <v>24206000</v>
      </c>
      <c r="T30" s="31">
        <v>1857.1428571428571</v>
      </c>
      <c r="U30" s="26">
        <v>30364000</v>
      </c>
      <c r="V30" s="27">
        <f t="shared" si="0"/>
        <v>0.7608197566175301</v>
      </c>
    </row>
    <row r="31" spans="1:22" s="6" customFormat="1" ht="17.25" customHeight="1" x14ac:dyDescent="0.15">
      <c r="A31" s="6">
        <v>27</v>
      </c>
      <c r="B31" s="32" t="s">
        <v>26</v>
      </c>
      <c r="C31" s="32">
        <v>15732</v>
      </c>
      <c r="D31" s="17">
        <v>75</v>
      </c>
      <c r="E31" s="17">
        <v>1651860</v>
      </c>
      <c r="F31" s="18">
        <v>7787444.243976579</v>
      </c>
      <c r="G31" s="19">
        <v>100</v>
      </c>
      <c r="H31" s="17">
        <v>2045160</v>
      </c>
      <c r="I31" s="20">
        <v>9065322.9736548234</v>
      </c>
      <c r="J31" s="21">
        <v>105</v>
      </c>
      <c r="K31" s="17">
        <v>2123820</v>
      </c>
      <c r="L31" s="18">
        <v>13780236.339769972</v>
      </c>
      <c r="M31" s="22">
        <v>280</v>
      </c>
      <c r="N31" s="58">
        <v>30633003.557401374</v>
      </c>
      <c r="O31" s="59">
        <v>0</v>
      </c>
      <c r="P31" s="59"/>
      <c r="Q31" s="59">
        <v>835000</v>
      </c>
      <c r="R31" s="29">
        <v>31468003.557401374</v>
      </c>
      <c r="S31" s="30">
        <v>31468000</v>
      </c>
      <c r="T31" s="31">
        <v>2000.2542588354945</v>
      </c>
      <c r="U31" s="26">
        <v>45692000</v>
      </c>
      <c r="V31" s="27">
        <f t="shared" si="0"/>
        <v>0.67042378441305639</v>
      </c>
    </row>
    <row r="32" spans="1:22" s="6" customFormat="1" ht="17.25" customHeight="1" x14ac:dyDescent="0.15">
      <c r="A32" s="6">
        <v>28</v>
      </c>
      <c r="B32" s="32" t="s">
        <v>27</v>
      </c>
      <c r="C32" s="32">
        <v>117748</v>
      </c>
      <c r="D32" s="17">
        <v>114</v>
      </c>
      <c r="E32" s="17">
        <v>16955712</v>
      </c>
      <c r="F32" s="18">
        <v>79935140.881748214</v>
      </c>
      <c r="G32" s="19">
        <v>80</v>
      </c>
      <c r="H32" s="17">
        <v>12952280</v>
      </c>
      <c r="I32" s="20">
        <v>57411939.136893883</v>
      </c>
      <c r="J32" s="21">
        <v>70</v>
      </c>
      <c r="K32" s="17">
        <v>11774800</v>
      </c>
      <c r="L32" s="18">
        <v>76399848.788279369</v>
      </c>
      <c r="M32" s="22">
        <v>264</v>
      </c>
      <c r="N32" s="58">
        <v>213746928.80692148</v>
      </c>
      <c r="O32" s="59">
        <v>5015000</v>
      </c>
      <c r="P32" s="59"/>
      <c r="Q32" s="59">
        <v>925000</v>
      </c>
      <c r="R32" s="29">
        <v>219686928.80692148</v>
      </c>
      <c r="S32" s="30">
        <v>219687000</v>
      </c>
      <c r="T32" s="31">
        <v>1865.7386961986615</v>
      </c>
      <c r="U32" s="26">
        <v>284903000</v>
      </c>
      <c r="V32" s="27">
        <f t="shared" si="0"/>
        <v>0.75024457028153957</v>
      </c>
    </row>
    <row r="33" spans="1:22" s="6" customFormat="1" ht="17.25" customHeight="1" x14ac:dyDescent="0.15">
      <c r="A33" s="6">
        <v>29</v>
      </c>
      <c r="B33" s="32" t="s">
        <v>28</v>
      </c>
      <c r="C33" s="32">
        <v>18821</v>
      </c>
      <c r="D33" s="17">
        <v>74</v>
      </c>
      <c r="E33" s="17">
        <v>1957384</v>
      </c>
      <c r="F33" s="18">
        <v>9227790.9532598723</v>
      </c>
      <c r="G33" s="19">
        <v>45</v>
      </c>
      <c r="H33" s="17">
        <v>1411575</v>
      </c>
      <c r="I33" s="20">
        <v>6256910.5969884051</v>
      </c>
      <c r="J33" s="21">
        <v>106</v>
      </c>
      <c r="K33" s="17">
        <v>2559656</v>
      </c>
      <c r="L33" s="18">
        <v>16608123.394878214</v>
      </c>
      <c r="M33" s="22">
        <v>225</v>
      </c>
      <c r="N33" s="58">
        <v>32092824.945126489</v>
      </c>
      <c r="O33" s="59">
        <v>1320000</v>
      </c>
      <c r="P33" s="59"/>
      <c r="Q33" s="59">
        <v>515000</v>
      </c>
      <c r="R33" s="29">
        <v>33927824.945126489</v>
      </c>
      <c r="S33" s="30">
        <v>33928000</v>
      </c>
      <c r="T33" s="31">
        <v>1802.6672334094894</v>
      </c>
      <c r="U33" s="26">
        <v>42821000</v>
      </c>
      <c r="V33" s="27">
        <f t="shared" si="0"/>
        <v>0.74946463055805534</v>
      </c>
    </row>
    <row r="34" spans="1:22" s="6" customFormat="1" ht="17.25" customHeight="1" x14ac:dyDescent="0.15">
      <c r="A34" s="6">
        <v>30</v>
      </c>
      <c r="B34" s="32" t="s">
        <v>29</v>
      </c>
      <c r="C34" s="32">
        <v>13014</v>
      </c>
      <c r="D34" s="17">
        <v>102</v>
      </c>
      <c r="E34" s="17">
        <v>1717848</v>
      </c>
      <c r="F34" s="18">
        <v>8098534.6939974809</v>
      </c>
      <c r="G34" s="19">
        <v>55</v>
      </c>
      <c r="H34" s="17">
        <v>1106190</v>
      </c>
      <c r="I34" s="20">
        <v>4903268.9961798731</v>
      </c>
      <c r="J34" s="21">
        <v>51</v>
      </c>
      <c r="K34" s="17">
        <v>1054134</v>
      </c>
      <c r="L34" s="18">
        <v>6839664.2153228996</v>
      </c>
      <c r="M34" s="22">
        <v>208</v>
      </c>
      <c r="N34" s="58">
        <v>19841467.905500256</v>
      </c>
      <c r="O34" s="59">
        <v>0</v>
      </c>
      <c r="P34" s="59"/>
      <c r="Q34" s="59">
        <v>0</v>
      </c>
      <c r="R34" s="29">
        <v>19841467.905500256</v>
      </c>
      <c r="S34" s="30">
        <v>19841000</v>
      </c>
      <c r="T34" s="31">
        <v>1524.588904256954</v>
      </c>
      <c r="U34" s="26">
        <v>31163000</v>
      </c>
      <c r="V34" s="27">
        <f t="shared" si="0"/>
        <v>0.63669954450791821</v>
      </c>
    </row>
    <row r="35" spans="1:22" s="6" customFormat="1" ht="17.25" customHeight="1" x14ac:dyDescent="0.15">
      <c r="A35" s="6">
        <v>31</v>
      </c>
      <c r="B35" s="32" t="s">
        <v>30</v>
      </c>
      <c r="C35" s="32">
        <v>16319</v>
      </c>
      <c r="D35" s="17">
        <v>125</v>
      </c>
      <c r="E35" s="17">
        <v>2529445</v>
      </c>
      <c r="F35" s="18">
        <v>11924686.05432987</v>
      </c>
      <c r="G35" s="19">
        <v>100</v>
      </c>
      <c r="H35" s="17">
        <v>2121470</v>
      </c>
      <c r="I35" s="20">
        <v>9403572.6930506639</v>
      </c>
      <c r="J35" s="21">
        <v>105</v>
      </c>
      <c r="K35" s="17">
        <v>2203065</v>
      </c>
      <c r="L35" s="18">
        <v>14294411.189213462</v>
      </c>
      <c r="M35" s="22">
        <v>330</v>
      </c>
      <c r="N35" s="58">
        <v>35622669.936593994</v>
      </c>
      <c r="O35" s="59">
        <v>1980000</v>
      </c>
      <c r="P35" s="59">
        <v>3008830</v>
      </c>
      <c r="Q35" s="59">
        <v>1425000</v>
      </c>
      <c r="R35" s="29">
        <v>42036499.936593994</v>
      </c>
      <c r="S35" s="30">
        <v>42036000</v>
      </c>
      <c r="T35" s="31">
        <v>2575.8931307065386</v>
      </c>
      <c r="U35" s="26">
        <v>47506000</v>
      </c>
      <c r="V35" s="27">
        <f t="shared" si="0"/>
        <v>0.74985622735220803</v>
      </c>
    </row>
    <row r="36" spans="1:22" s="6" customFormat="1" ht="17.25" customHeight="1" x14ac:dyDescent="0.15">
      <c r="A36" s="6">
        <v>32</v>
      </c>
      <c r="B36" s="32" t="s">
        <v>31</v>
      </c>
      <c r="C36" s="32">
        <v>6303</v>
      </c>
      <c r="D36" s="17">
        <v>112</v>
      </c>
      <c r="E36" s="17">
        <v>895026</v>
      </c>
      <c r="F36" s="18">
        <v>4219464.7681458369</v>
      </c>
      <c r="G36" s="19">
        <v>125</v>
      </c>
      <c r="H36" s="17">
        <v>976965</v>
      </c>
      <c r="I36" s="20">
        <v>4330469.6253382051</v>
      </c>
      <c r="J36" s="21">
        <v>57</v>
      </c>
      <c r="K36" s="17">
        <v>548361</v>
      </c>
      <c r="L36" s="18">
        <v>3557996.524899757</v>
      </c>
      <c r="M36" s="22">
        <v>294</v>
      </c>
      <c r="N36" s="58">
        <v>12107930.918383798</v>
      </c>
      <c r="O36" s="59">
        <v>0</v>
      </c>
      <c r="P36" s="59"/>
      <c r="Q36" s="59">
        <v>360000</v>
      </c>
      <c r="R36" s="29">
        <v>12467930.918383798</v>
      </c>
      <c r="S36" s="30">
        <v>12468000</v>
      </c>
      <c r="T36" s="31">
        <v>1978.1056639695382</v>
      </c>
      <c r="U36" s="26">
        <v>18656000</v>
      </c>
      <c r="V36" s="27">
        <f t="shared" si="0"/>
        <v>0.64901001921010926</v>
      </c>
    </row>
    <row r="37" spans="1:22" s="6" customFormat="1" ht="17.25" customHeight="1" x14ac:dyDescent="0.15">
      <c r="A37" s="6">
        <v>33</v>
      </c>
      <c r="B37" s="32" t="s">
        <v>32</v>
      </c>
      <c r="C37" s="32">
        <v>5709</v>
      </c>
      <c r="D37" s="17">
        <v>108</v>
      </c>
      <c r="E37" s="17">
        <v>787842</v>
      </c>
      <c r="F37" s="18">
        <v>3714162.0040820627</v>
      </c>
      <c r="G37" s="19">
        <v>60</v>
      </c>
      <c r="H37" s="17">
        <v>513810</v>
      </c>
      <c r="I37" s="20">
        <v>2277500.8298096894</v>
      </c>
      <c r="J37" s="21">
        <v>70</v>
      </c>
      <c r="K37" s="17">
        <v>570900</v>
      </c>
      <c r="L37" s="18">
        <v>3704239.0251408676</v>
      </c>
      <c r="M37" s="22">
        <v>238</v>
      </c>
      <c r="N37" s="58">
        <v>9695901.8590326197</v>
      </c>
      <c r="O37" s="59">
        <v>0</v>
      </c>
      <c r="P37" s="59"/>
      <c r="Q37" s="59">
        <v>0</v>
      </c>
      <c r="R37" s="29">
        <v>9695901.8590326197</v>
      </c>
      <c r="S37" s="30">
        <v>9696000</v>
      </c>
      <c r="T37" s="31">
        <v>1698.370993168681</v>
      </c>
      <c r="U37" s="26">
        <v>13512000</v>
      </c>
      <c r="V37" s="27">
        <f t="shared" si="0"/>
        <v>0.7175771062043087</v>
      </c>
    </row>
    <row r="38" spans="1:22" s="6" customFormat="1" ht="17.25" customHeight="1" x14ac:dyDescent="0.15">
      <c r="A38" s="6">
        <v>34</v>
      </c>
      <c r="B38" s="32" t="s">
        <v>33</v>
      </c>
      <c r="C38" s="32">
        <v>3209</v>
      </c>
      <c r="D38" s="17">
        <v>62</v>
      </c>
      <c r="E38" s="17">
        <v>295228</v>
      </c>
      <c r="F38" s="18">
        <v>1391807.7738190389</v>
      </c>
      <c r="G38" s="19">
        <v>85</v>
      </c>
      <c r="H38" s="17">
        <v>369035</v>
      </c>
      <c r="I38" s="20">
        <v>1635774.9337864555</v>
      </c>
      <c r="J38" s="21">
        <v>70</v>
      </c>
      <c r="K38" s="17">
        <v>320900</v>
      </c>
      <c r="L38" s="18">
        <v>2082134.0044976431</v>
      </c>
      <c r="M38" s="22">
        <v>217</v>
      </c>
      <c r="N38" s="58">
        <v>5109716.7121031377</v>
      </c>
      <c r="O38" s="59">
        <v>0</v>
      </c>
      <c r="P38" s="59"/>
      <c r="Q38" s="59">
        <v>0</v>
      </c>
      <c r="R38" s="29">
        <v>5109716.7121031377</v>
      </c>
      <c r="S38" s="30">
        <v>5110000</v>
      </c>
      <c r="T38" s="31">
        <v>1592.3963851667186</v>
      </c>
      <c r="U38" s="26">
        <v>6762000</v>
      </c>
      <c r="V38" s="27">
        <f t="shared" si="0"/>
        <v>0.7556516876816235</v>
      </c>
    </row>
    <row r="39" spans="1:22" s="6" customFormat="1" ht="17.25" customHeight="1" x14ac:dyDescent="0.15">
      <c r="A39" s="6">
        <v>35</v>
      </c>
      <c r="B39" s="32" t="s">
        <v>34</v>
      </c>
      <c r="C39" s="32">
        <v>3972</v>
      </c>
      <c r="D39" s="17">
        <v>99</v>
      </c>
      <c r="E39" s="17">
        <v>512388</v>
      </c>
      <c r="F39" s="18">
        <v>2415575.7638556971</v>
      </c>
      <c r="G39" s="19">
        <v>85</v>
      </c>
      <c r="H39" s="17">
        <v>456780</v>
      </c>
      <c r="I39" s="20">
        <v>2024711.136491057</v>
      </c>
      <c r="J39" s="21">
        <v>110</v>
      </c>
      <c r="K39" s="17">
        <v>556080</v>
      </c>
      <c r="L39" s="18">
        <v>3608080.6395171373</v>
      </c>
      <c r="M39" s="22">
        <v>294</v>
      </c>
      <c r="N39" s="58">
        <v>8048367.5398638919</v>
      </c>
      <c r="O39" s="59">
        <v>0</v>
      </c>
      <c r="P39" s="59"/>
      <c r="Q39" s="59">
        <v>70000</v>
      </c>
      <c r="R39" s="29">
        <v>8118367.5398638919</v>
      </c>
      <c r="S39" s="30">
        <v>8118000</v>
      </c>
      <c r="T39" s="31">
        <v>2043.8066465256798</v>
      </c>
      <c r="U39" s="26">
        <v>11245000</v>
      </c>
      <c r="V39" s="27">
        <f t="shared" si="0"/>
        <v>0.71572854956548615</v>
      </c>
    </row>
    <row r="40" spans="1:22" s="6" customFormat="1" ht="17.25" customHeight="1" x14ac:dyDescent="0.15">
      <c r="A40" s="6">
        <v>36</v>
      </c>
      <c r="B40" s="32" t="s">
        <v>35</v>
      </c>
      <c r="C40" s="32">
        <v>10464</v>
      </c>
      <c r="D40" s="17">
        <v>131</v>
      </c>
      <c r="E40" s="17">
        <v>1684704</v>
      </c>
      <c r="F40" s="18">
        <v>7942282.3166638333</v>
      </c>
      <c r="G40" s="19">
        <v>90</v>
      </c>
      <c r="H40" s="17">
        <v>1255680</v>
      </c>
      <c r="I40" s="20">
        <v>5565894.4784559095</v>
      </c>
      <c r="J40" s="21">
        <v>115</v>
      </c>
      <c r="K40" s="17">
        <v>1517280</v>
      </c>
      <c r="L40" s="18">
        <v>9844750.0228862073</v>
      </c>
      <c r="M40" s="22">
        <v>336</v>
      </c>
      <c r="N40" s="58">
        <v>23352926.818005949</v>
      </c>
      <c r="O40" s="59">
        <v>0</v>
      </c>
      <c r="P40" s="59">
        <v>576641</v>
      </c>
      <c r="Q40" s="59">
        <v>460000</v>
      </c>
      <c r="R40" s="29">
        <v>24389567.818005949</v>
      </c>
      <c r="S40" s="30">
        <v>24390000</v>
      </c>
      <c r="T40" s="31">
        <v>2330.8486238532109</v>
      </c>
      <c r="U40" s="26">
        <v>30552000</v>
      </c>
      <c r="V40" s="27">
        <f t="shared" si="0"/>
        <v>0.76436654942412774</v>
      </c>
    </row>
    <row r="41" spans="1:22" s="6" customFormat="1" ht="17.25" customHeight="1" x14ac:dyDescent="0.15">
      <c r="A41" s="6">
        <v>37</v>
      </c>
      <c r="B41" s="32" t="s">
        <v>36</v>
      </c>
      <c r="C41" s="32">
        <v>1671</v>
      </c>
      <c r="D41" s="17">
        <v>83</v>
      </c>
      <c r="E41" s="17">
        <v>188823</v>
      </c>
      <c r="F41" s="18">
        <v>890177.48748706887</v>
      </c>
      <c r="G41" s="19">
        <v>85</v>
      </c>
      <c r="H41" s="17">
        <v>192165</v>
      </c>
      <c r="I41" s="20">
        <v>851785.57630326191</v>
      </c>
      <c r="J41" s="21">
        <v>96</v>
      </c>
      <c r="K41" s="17">
        <v>210546</v>
      </c>
      <c r="L41" s="18">
        <v>1366110.8947053934</v>
      </c>
      <c r="M41" s="22">
        <v>264</v>
      </c>
      <c r="N41" s="58">
        <v>3108073.958495724</v>
      </c>
      <c r="O41" s="59">
        <v>0</v>
      </c>
      <c r="P41" s="59"/>
      <c r="Q41" s="59">
        <v>25000</v>
      </c>
      <c r="R41" s="29">
        <v>3133073.958495724</v>
      </c>
      <c r="S41" s="30">
        <v>3133000</v>
      </c>
      <c r="T41" s="31">
        <v>1874.9251944943148</v>
      </c>
      <c r="U41" s="26">
        <v>4345000</v>
      </c>
      <c r="V41" s="27">
        <f t="shared" si="0"/>
        <v>0.71532196973434381</v>
      </c>
    </row>
    <row r="42" spans="1:22" s="6" customFormat="1" ht="17.25" customHeight="1" x14ac:dyDescent="0.15">
      <c r="A42" s="6">
        <v>38</v>
      </c>
      <c r="B42" s="32" t="s">
        <v>37</v>
      </c>
      <c r="C42" s="32">
        <v>13885</v>
      </c>
      <c r="D42" s="17">
        <v>78</v>
      </c>
      <c r="E42" s="17">
        <v>1499580</v>
      </c>
      <c r="F42" s="18">
        <v>7069543.205466806</v>
      </c>
      <c r="G42" s="19">
        <v>95</v>
      </c>
      <c r="H42" s="17">
        <v>1735625</v>
      </c>
      <c r="I42" s="20">
        <v>7693286.1908846507</v>
      </c>
      <c r="J42" s="21">
        <v>119</v>
      </c>
      <c r="K42" s="17">
        <v>2068865</v>
      </c>
      <c r="L42" s="18">
        <v>13423665.214132179</v>
      </c>
      <c r="M42" s="22">
        <v>292</v>
      </c>
      <c r="N42" s="58">
        <v>28186494.610483635</v>
      </c>
      <c r="O42" s="59">
        <v>0</v>
      </c>
      <c r="P42" s="59">
        <v>1111400</v>
      </c>
      <c r="Q42" s="59">
        <v>1025000</v>
      </c>
      <c r="R42" s="29">
        <v>30322894.610483635</v>
      </c>
      <c r="S42" s="30">
        <v>30323000</v>
      </c>
      <c r="T42" s="31">
        <v>2183.8674828952107</v>
      </c>
      <c r="U42" s="26">
        <v>37110000</v>
      </c>
      <c r="V42" s="27">
        <f t="shared" si="0"/>
        <v>0.75953906252987435</v>
      </c>
    </row>
    <row r="43" spans="1:22" s="6" customFormat="1" ht="17.25" customHeight="1" x14ac:dyDescent="0.15">
      <c r="A43" s="6">
        <v>39</v>
      </c>
      <c r="B43" s="32" t="s">
        <v>38</v>
      </c>
      <c r="C43" s="32">
        <v>4445</v>
      </c>
      <c r="D43" s="17">
        <v>72</v>
      </c>
      <c r="E43" s="17">
        <v>453390</v>
      </c>
      <c r="F43" s="18">
        <v>2137438.6120957839</v>
      </c>
      <c r="G43" s="19">
        <v>115</v>
      </c>
      <c r="H43" s="17">
        <v>644525</v>
      </c>
      <c r="I43" s="20">
        <v>2856904.7358616805</v>
      </c>
      <c r="J43" s="21">
        <v>75</v>
      </c>
      <c r="K43" s="17">
        <v>466725</v>
      </c>
      <c r="L43" s="18">
        <v>3028307.863038836</v>
      </c>
      <c r="M43" s="22">
        <v>262</v>
      </c>
      <c r="N43" s="58">
        <v>8022651.2109963</v>
      </c>
      <c r="O43" s="59">
        <v>0</v>
      </c>
      <c r="P43" s="59"/>
      <c r="Q43" s="59">
        <v>90000</v>
      </c>
      <c r="R43" s="29">
        <v>8112651.2109963</v>
      </c>
      <c r="S43" s="30">
        <v>8113000</v>
      </c>
      <c r="T43" s="31">
        <v>1825.1968503937007</v>
      </c>
      <c r="U43" s="26">
        <v>9636000</v>
      </c>
      <c r="V43" s="27">
        <f t="shared" si="0"/>
        <v>0.83257069437487552</v>
      </c>
    </row>
    <row r="44" spans="1:22" s="6" customFormat="1" ht="17.25" customHeight="1" x14ac:dyDescent="0.15">
      <c r="A44" s="6">
        <v>40</v>
      </c>
      <c r="B44" s="32" t="s">
        <v>39</v>
      </c>
      <c r="C44" s="32">
        <v>3299</v>
      </c>
      <c r="D44" s="17">
        <v>101</v>
      </c>
      <c r="E44" s="17">
        <v>432169</v>
      </c>
      <c r="F44" s="18">
        <v>2037395.4157586687</v>
      </c>
      <c r="G44" s="19">
        <v>40</v>
      </c>
      <c r="H44" s="17">
        <v>230930</v>
      </c>
      <c r="I44" s="20">
        <v>1023614.3061208454</v>
      </c>
      <c r="J44" s="21">
        <v>100</v>
      </c>
      <c r="K44" s="17">
        <v>428870</v>
      </c>
      <c r="L44" s="18">
        <v>2782688.7208130388</v>
      </c>
      <c r="M44" s="22">
        <v>241</v>
      </c>
      <c r="N44" s="58">
        <v>5843698.4426925527</v>
      </c>
      <c r="O44" s="59">
        <v>0</v>
      </c>
      <c r="P44" s="59"/>
      <c r="Q44" s="59">
        <v>65000</v>
      </c>
      <c r="R44" s="29">
        <v>5908698.4426925527</v>
      </c>
      <c r="S44" s="30">
        <v>5909000</v>
      </c>
      <c r="T44" s="31">
        <v>1791.1488329796907</v>
      </c>
      <c r="U44" s="26">
        <v>7695000</v>
      </c>
      <c r="V44" s="27">
        <f t="shared" si="0"/>
        <v>0.75941500229922709</v>
      </c>
    </row>
    <row r="45" spans="1:22" s="6" customFormat="1" ht="17.25" customHeight="1" x14ac:dyDescent="0.15">
      <c r="A45" s="6">
        <v>41</v>
      </c>
      <c r="B45" s="32" t="s">
        <v>40</v>
      </c>
      <c r="C45" s="32">
        <v>3979</v>
      </c>
      <c r="D45" s="17">
        <v>68</v>
      </c>
      <c r="E45" s="17">
        <v>389942</v>
      </c>
      <c r="F45" s="18">
        <v>1838322.6080810209</v>
      </c>
      <c r="G45" s="19">
        <v>40</v>
      </c>
      <c r="H45" s="17">
        <v>278530</v>
      </c>
      <c r="I45" s="20">
        <v>1234604.826933872</v>
      </c>
      <c r="J45" s="21">
        <v>99</v>
      </c>
      <c r="K45" s="17">
        <v>513291</v>
      </c>
      <c r="L45" s="18">
        <v>3330447.6326039257</v>
      </c>
      <c r="M45" s="22">
        <v>207</v>
      </c>
      <c r="N45" s="58">
        <v>6403375.067618819</v>
      </c>
      <c r="O45" s="59">
        <v>0</v>
      </c>
      <c r="P45" s="59"/>
      <c r="Q45" s="59">
        <v>0</v>
      </c>
      <c r="R45" s="29">
        <v>6403375.067618819</v>
      </c>
      <c r="S45" s="30">
        <v>6403000</v>
      </c>
      <c r="T45" s="31">
        <v>1609.1982910278964</v>
      </c>
      <c r="U45" s="26">
        <v>8091000</v>
      </c>
      <c r="V45" s="27">
        <f t="shared" si="0"/>
        <v>0.79141948679011487</v>
      </c>
    </row>
    <row r="46" spans="1:22" s="6" customFormat="1" ht="17.25" customHeight="1" x14ac:dyDescent="0.15">
      <c r="A46" s="6">
        <v>42</v>
      </c>
      <c r="B46" s="32" t="s">
        <v>41</v>
      </c>
      <c r="C46" s="32">
        <v>1736</v>
      </c>
      <c r="D46" s="17">
        <v>112</v>
      </c>
      <c r="E46" s="17">
        <v>246512</v>
      </c>
      <c r="F46" s="18">
        <v>1162143.5566398813</v>
      </c>
      <c r="G46" s="19">
        <v>40</v>
      </c>
      <c r="H46" s="17">
        <v>121520</v>
      </c>
      <c r="I46" s="20">
        <v>538646.38842855033</v>
      </c>
      <c r="J46" s="21">
        <v>59</v>
      </c>
      <c r="K46" s="17">
        <v>154504</v>
      </c>
      <c r="L46" s="33">
        <v>1002486.8564378431</v>
      </c>
      <c r="M46" s="34">
        <v>211</v>
      </c>
      <c r="N46" s="60">
        <v>2703276.8015062744</v>
      </c>
      <c r="O46" s="61">
        <v>0</v>
      </c>
      <c r="P46" s="61"/>
      <c r="Q46" s="61">
        <v>10000</v>
      </c>
      <c r="R46" s="29">
        <v>2713276.8015062744</v>
      </c>
      <c r="S46" s="30">
        <v>2713000</v>
      </c>
      <c r="T46" s="31">
        <v>1562.7880184331798</v>
      </c>
      <c r="U46" s="26">
        <v>3222000</v>
      </c>
      <c r="V46" s="27">
        <f t="shared" si="0"/>
        <v>0.83900583535266116</v>
      </c>
    </row>
    <row r="47" spans="1:22" s="6" customFormat="1" ht="17.25" customHeight="1" thickBot="1" x14ac:dyDescent="0.2">
      <c r="A47" s="6">
        <v>43</v>
      </c>
      <c r="B47" s="35" t="s">
        <v>42</v>
      </c>
      <c r="C47" s="35">
        <v>12951</v>
      </c>
      <c r="D47" s="36">
        <v>78</v>
      </c>
      <c r="E47" s="37">
        <v>1398708</v>
      </c>
      <c r="F47" s="38">
        <v>6593997.4111631699</v>
      </c>
      <c r="G47" s="39">
        <v>55</v>
      </c>
      <c r="H47" s="37">
        <v>1100835</v>
      </c>
      <c r="I47" s="40">
        <v>4879532.5625884077</v>
      </c>
      <c r="J47" s="41">
        <v>73</v>
      </c>
      <c r="K47" s="37">
        <v>1333953</v>
      </c>
      <c r="L47" s="42">
        <v>8655247.4344083648</v>
      </c>
      <c r="M47" s="43">
        <v>206</v>
      </c>
      <c r="N47" s="62">
        <v>20128777.408159941</v>
      </c>
      <c r="O47" s="63">
        <v>0</v>
      </c>
      <c r="P47" s="63"/>
      <c r="Q47" s="63">
        <v>150000</v>
      </c>
      <c r="R47" s="44">
        <v>20278777.408159941</v>
      </c>
      <c r="S47" s="45">
        <v>20279000</v>
      </c>
      <c r="T47" s="46">
        <v>1565.8250328159988</v>
      </c>
      <c r="U47" s="26">
        <v>31408000</v>
      </c>
      <c r="V47" s="27">
        <f t="shared" si="0"/>
        <v>0.6408805848242467</v>
      </c>
    </row>
    <row r="48" spans="1:22" s="47" customFormat="1" ht="17.25" customHeight="1" x14ac:dyDescent="0.15">
      <c r="B48" s="48" t="s">
        <v>44</v>
      </c>
      <c r="C48" s="48">
        <f>SUM(C5:C47)</f>
        <v>2061335</v>
      </c>
      <c r="D48" s="48">
        <f t="shared" ref="D48:U48" si="1">SUM(D5:D47)</f>
        <v>3874</v>
      </c>
      <c r="E48" s="48">
        <f>SUM(E5:E47)</f>
        <v>250282286</v>
      </c>
      <c r="F48" s="48">
        <f t="shared" si="1"/>
        <v>1179918000.0000002</v>
      </c>
      <c r="G48" s="48">
        <f t="shared" si="1"/>
        <v>3135</v>
      </c>
      <c r="H48" s="48">
        <f t="shared" si="1"/>
        <v>218011060</v>
      </c>
      <c r="I48" s="48">
        <f t="shared" si="1"/>
        <v>966350149.00000024</v>
      </c>
      <c r="J48" s="48">
        <f t="shared" si="1"/>
        <v>3681</v>
      </c>
      <c r="K48" s="48">
        <f t="shared" si="1"/>
        <v>238396864</v>
      </c>
      <c r="L48" s="48">
        <f t="shared" si="1"/>
        <v>1546818999.9999998</v>
      </c>
      <c r="M48" s="48">
        <f t="shared" si="1"/>
        <v>10690</v>
      </c>
      <c r="N48" s="49">
        <f t="shared" si="1"/>
        <v>3693087149</v>
      </c>
      <c r="O48" s="49">
        <f t="shared" si="1"/>
        <v>193573000</v>
      </c>
      <c r="P48" s="49">
        <f t="shared" si="1"/>
        <v>19994851</v>
      </c>
      <c r="Q48" s="49">
        <f t="shared" si="1"/>
        <v>26405000</v>
      </c>
      <c r="R48" s="50">
        <f>SUM(R5:R47)</f>
        <v>3933059999.9999995</v>
      </c>
      <c r="S48" s="50">
        <f>SUM(S5:S47)</f>
        <v>3933061000</v>
      </c>
      <c r="T48" s="49"/>
      <c r="U48" s="49">
        <f t="shared" si="1"/>
        <v>5068114000</v>
      </c>
      <c r="V48" s="51">
        <f t="shared" si="0"/>
        <v>0.72869062317856304</v>
      </c>
    </row>
    <row r="49" spans="6:12" x14ac:dyDescent="0.15">
      <c r="F49" s="3" t="s">
        <v>72</v>
      </c>
      <c r="I49" s="3" t="s">
        <v>70</v>
      </c>
      <c r="L49" s="64" t="s">
        <v>71</v>
      </c>
    </row>
  </sheetData>
  <mergeCells count="10">
    <mergeCell ref="V3:V4"/>
    <mergeCell ref="B3:B4"/>
    <mergeCell ref="C3:C4"/>
    <mergeCell ref="D3:F3"/>
    <mergeCell ref="G3:I3"/>
    <mergeCell ref="J3:L3"/>
    <mergeCell ref="M3:M4"/>
    <mergeCell ref="R3:S3"/>
    <mergeCell ref="T3:T4"/>
    <mergeCell ref="U3:U4"/>
  </mergeCells>
  <phoneticPr fontId="2"/>
  <printOptions horizontalCentered="1" verticalCentered="1"/>
  <pageMargins left="0.23622047244094491" right="3.937007874015748E-2" top="0.35433070866141736" bottom="0.35433070866141736" header="0.31496062992125984" footer="0.31496062992125984"/>
  <pageSetup paperSize="9" scale="61" orientation="landscape" r:id="rId1"/>
  <headerFooter>
    <oddHeader xml:space="preserve">&amp;R
</oddHead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 </vt:lpstr>
      <vt:lpstr>'集計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2020-05-22T07:52:20Z</dcterms:modified>
</cp:coreProperties>
</file>