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700" windowHeight="8490" activeTab="0"/>
  </bookViews>
  <sheets>
    <sheet name="－３－" sheetId="1" r:id="rId1"/>
    <sheet name="－４－" sheetId="2" r:id="rId2"/>
    <sheet name="－５－" sheetId="3" r:id="rId3"/>
    <sheet name="－６－" sheetId="4" r:id="rId4"/>
    <sheet name="－７－" sheetId="5" r:id="rId5"/>
    <sheet name="－８－" sheetId="6" r:id="rId6"/>
    <sheet name="－９－" sheetId="7" r:id="rId7"/>
  </sheets>
  <definedNames>
    <definedName name="_xlnm.Print_Area" localSheetId="0">'－３－'!$A$1:$K$47</definedName>
    <definedName name="_xlnm.Print_Area" localSheetId="1">'－４－'!$A$1:$K$40</definedName>
    <definedName name="_xlnm.Print_Area" localSheetId="2">'－５－'!$A$1:$K$66</definedName>
    <definedName name="_xlnm.Print_Area" localSheetId="3">'－６－'!$A$1:$J$61</definedName>
    <definedName name="_xlnm.Print_Area" localSheetId="4">'－７－'!$A$1:$J$59</definedName>
    <definedName name="_xlnm.Print_Area" localSheetId="5">'－８－'!$A$1:$N$62</definedName>
    <definedName name="_xlnm.Print_Area" localSheetId="6">'－９－'!$A$1:$K$51</definedName>
  </definedNames>
  <calcPr fullCalcOnLoad="1"/>
</workbook>
</file>

<file path=xl/sharedStrings.xml><?xml version="1.0" encoding="utf-8"?>
<sst xmlns="http://schemas.openxmlformats.org/spreadsheetml/2006/main" count="778" uniqueCount="445">
  <si>
    <t>高等学校名</t>
  </si>
  <si>
    <t>募集人員</t>
  </si>
  <si>
    <t>学級数</t>
  </si>
  <si>
    <t>　府　立　北　　　野</t>
  </si>
  <si>
    <t>　府　立　西　淀　川</t>
  </si>
  <si>
    <t>　府　立　池　　　田</t>
  </si>
  <si>
    <t>　府　立　渋　　　谷</t>
  </si>
  <si>
    <t>　府　立　池　田　北</t>
  </si>
  <si>
    <t>　府　立　豊　　　中</t>
  </si>
  <si>
    <t>　府　立　桜　　　塚</t>
  </si>
  <si>
    <t>　府　立　刀　根　山</t>
  </si>
  <si>
    <t>　府　立　箕　　　面</t>
  </si>
  <si>
    <t>　府　立　大　手　前</t>
  </si>
  <si>
    <t>　府　立　北　　　淀</t>
  </si>
  <si>
    <t>　府　立　春　日　丘</t>
  </si>
  <si>
    <t>　府　立　茨　　　木</t>
  </si>
  <si>
    <t>　府　立　茨　木　西</t>
  </si>
  <si>
    <t>☆府　立　福　　　井</t>
  </si>
  <si>
    <t>　府　立　吹　田　東</t>
  </si>
  <si>
    <t>　府　立　北　千　里</t>
  </si>
  <si>
    <t>　府　立　山　　　田</t>
  </si>
  <si>
    <t>　府　立　三　　　島</t>
  </si>
  <si>
    <t>　府　立　高　槻　北</t>
  </si>
  <si>
    <t>　府　立　芥　　　川</t>
  </si>
  <si>
    <t>　府　立　阿　武　野</t>
  </si>
  <si>
    <t>　府　立　大　　　冠</t>
  </si>
  <si>
    <t>　府　立　摂　　　津</t>
  </si>
  <si>
    <t>　府　立　島　　　本</t>
  </si>
  <si>
    <t>　府　立　吹　　　田</t>
  </si>
  <si>
    <t>　府　立　　　旭</t>
  </si>
  <si>
    <t>　府　立　茨　　　田</t>
  </si>
  <si>
    <t>　府　立　　　港</t>
  </si>
  <si>
    <t>　府　立　泉　　　尾</t>
  </si>
  <si>
    <t>　大阪市立　桜　　宮</t>
  </si>
  <si>
    <t>　大阪市立 　　東</t>
  </si>
  <si>
    <t>　大阪市立　汎　　愛</t>
  </si>
  <si>
    <t>　府　立　寝　屋　川</t>
  </si>
  <si>
    <t>　府　立　枚　　　方</t>
  </si>
  <si>
    <t>　府　立　長　　　尾</t>
  </si>
  <si>
    <t>　府　立　牧　　　野</t>
  </si>
  <si>
    <t>　府　立　香　里　丘</t>
  </si>
  <si>
    <t>　府　立　守　口　東</t>
  </si>
  <si>
    <t>　府　立　門　真　西</t>
  </si>
  <si>
    <t>　府　立　野　　　崎</t>
  </si>
  <si>
    <t>　府　立　交　　　野</t>
  </si>
  <si>
    <t>　府　立　清　水　谷</t>
  </si>
  <si>
    <t>　府　立　高　　　津</t>
  </si>
  <si>
    <t>　府　立　夕　陽　丘</t>
  </si>
  <si>
    <t>　府　立　布　　　施</t>
  </si>
  <si>
    <t>　府　立　花　　　園</t>
  </si>
  <si>
    <t>　府　立　布　施　北</t>
  </si>
  <si>
    <t>　府　立　山　　　本</t>
  </si>
  <si>
    <t>　府　立　柏　原　東</t>
  </si>
  <si>
    <t>　府　立　勝　　　山</t>
  </si>
  <si>
    <t>　府　立　天　王　寺</t>
  </si>
  <si>
    <t>　府　立　阿　倍　野</t>
  </si>
  <si>
    <t>　府　立　阪　　　南</t>
  </si>
  <si>
    <t>　府　立　平　　　野</t>
  </si>
  <si>
    <t>　府　立　生　　　野</t>
  </si>
  <si>
    <t>　府　立　大　　　塚</t>
  </si>
  <si>
    <t>　府　立　河　　　南</t>
  </si>
  <si>
    <t>　府　立　富　田　林</t>
  </si>
  <si>
    <t>　府　立　長　　　野</t>
  </si>
  <si>
    <t>　府　立　長　野　北</t>
  </si>
  <si>
    <t>　府　立　藤　井　寺</t>
  </si>
  <si>
    <t>　府　立　美　　　原</t>
  </si>
  <si>
    <t>　府　立　狭　　　山</t>
  </si>
  <si>
    <t>　府　立　登　美　丘</t>
  </si>
  <si>
    <t>　府　立　泉　　　陽</t>
  </si>
  <si>
    <t>　府　立　三　国　丘</t>
  </si>
  <si>
    <t>　府　立　金　　　岡</t>
  </si>
  <si>
    <t>　府　立　堺　　　西</t>
  </si>
  <si>
    <t>　府　立　福　　　泉</t>
  </si>
  <si>
    <t>　府　立　堺　　　上</t>
  </si>
  <si>
    <t>　府　立　泉　大　津</t>
  </si>
  <si>
    <t>　府　立　信　　　太</t>
  </si>
  <si>
    <t>　府　立　高　　　石</t>
  </si>
  <si>
    <t>　府　立　和　　　泉</t>
  </si>
  <si>
    <t>　府　立　岸　和　田</t>
  </si>
  <si>
    <t>　府　立　久　米　田</t>
  </si>
  <si>
    <t>　府　立　佐　　　野</t>
  </si>
  <si>
    <t>　府　立　貝　塚　南</t>
  </si>
  <si>
    <t>　府　立　泉　鳥　取</t>
  </si>
  <si>
    <t>　府　立　　　岬</t>
  </si>
  <si>
    <t>　単位制による課程</t>
  </si>
  <si>
    <t>　　府　立　　長　　　吉</t>
  </si>
  <si>
    <t>学科名</t>
  </si>
  <si>
    <t>　(1)商業科</t>
  </si>
  <si>
    <t xml:space="preserve"> 大阪市立</t>
  </si>
  <si>
    <t>商　業</t>
  </si>
  <si>
    <t>　　住 吉 商 業</t>
  </si>
  <si>
    <t>　　鶴 見 商 業</t>
  </si>
  <si>
    <t xml:space="preserve"> 東大阪市立</t>
  </si>
  <si>
    <t>　　　 日　　新</t>
  </si>
  <si>
    <t xml:space="preserve"> 岸和田市立産業</t>
  </si>
  <si>
    <t>情　報</t>
  </si>
  <si>
    <t>計</t>
  </si>
  <si>
    <t>流通経済</t>
  </si>
  <si>
    <t xml:space="preserve"> 大阪市立　西</t>
  </si>
  <si>
    <t>環境緑化</t>
  </si>
  <si>
    <t>ﾊｲﾃｸ農芸</t>
  </si>
  <si>
    <t>食品加工</t>
  </si>
  <si>
    <t>資源動物</t>
  </si>
  <si>
    <t>電　　気</t>
  </si>
  <si>
    <t>機　　械</t>
  </si>
  <si>
    <t>建　　築</t>
  </si>
  <si>
    <t>工業デザイン</t>
  </si>
  <si>
    <t>電子機械</t>
  </si>
  <si>
    <t>機械工学</t>
  </si>
  <si>
    <t>工業化学</t>
  </si>
  <si>
    <t xml:space="preserve"> 大阪市立　工芸</t>
  </si>
  <si>
    <t xml:space="preserve"> 大阪市立　</t>
  </si>
  <si>
    <t xml:space="preserve"> 大阪市立</t>
  </si>
  <si>
    <t>都市工学</t>
  </si>
  <si>
    <t>理数工学</t>
  </si>
  <si>
    <t>建築ﾃﾞｻﾞｲﾝ</t>
  </si>
  <si>
    <t>映像ﾃﾞｻﾞｲﾝ</t>
  </si>
  <si>
    <t>ｲﾝﾃﾘｱﾃﾞｻﾞｲﾝ</t>
  </si>
  <si>
    <t>ﾌｧｯｼｮﾝ工学</t>
  </si>
  <si>
    <t>電気工学</t>
  </si>
  <si>
    <t xml:space="preserve"> 大阪市立　西</t>
  </si>
  <si>
    <t>情報科学</t>
  </si>
  <si>
    <t xml:space="preserve"> 大阪市立　東</t>
  </si>
  <si>
    <t xml:space="preserve"> 大　阪　市　立</t>
  </si>
  <si>
    <t xml:space="preserve"> 大阪市立　南</t>
  </si>
  <si>
    <t xml:space="preserve"> 東大阪市立日新</t>
  </si>
  <si>
    <t xml:space="preserve"> 府　立　箕　面</t>
  </si>
  <si>
    <t xml:space="preserve"> 府　立　千　里</t>
  </si>
  <si>
    <t xml:space="preserve"> 府　立　　旭</t>
  </si>
  <si>
    <t xml:space="preserve"> 府　立　枚　方</t>
  </si>
  <si>
    <t xml:space="preserve"> 府　立　花　園</t>
  </si>
  <si>
    <t xml:space="preserve"> 府　立　住　吉</t>
  </si>
  <si>
    <t xml:space="preserve"> 府　立　長　野</t>
  </si>
  <si>
    <t xml:space="preserve"> 府　立　泉　北</t>
  </si>
  <si>
    <t xml:space="preserve"> 府　立　佐　野</t>
  </si>
  <si>
    <t>国際教養</t>
  </si>
  <si>
    <t xml:space="preserve"> 府　立　大　塚</t>
  </si>
  <si>
    <t xml:space="preserve"> 大阪市立 桜 宮</t>
  </si>
  <si>
    <t>体　　育</t>
  </si>
  <si>
    <t>ｽﾎﾟｰﾂ健康科学</t>
  </si>
  <si>
    <t>武道(ｽﾎﾟｰﾂ)</t>
  </si>
  <si>
    <t>理　数</t>
  </si>
  <si>
    <t>国　語</t>
  </si>
  <si>
    <t>英　語</t>
  </si>
  <si>
    <t>美　術</t>
  </si>
  <si>
    <t>芸能文化</t>
  </si>
  <si>
    <t>機　械</t>
  </si>
  <si>
    <t>電　気</t>
  </si>
  <si>
    <t>建　築</t>
  </si>
  <si>
    <t>☆府　立　日　根　野</t>
  </si>
  <si>
    <t xml:space="preserve"> 大阪市立 汎 愛</t>
  </si>
  <si>
    <t>　府　立　東　住　吉</t>
  </si>
  <si>
    <t xml:space="preserve"> 　  淀　 商 業</t>
  </si>
  <si>
    <t>　府　立　八　　　尾</t>
  </si>
  <si>
    <t>☆府　立　西　　　成</t>
  </si>
  <si>
    <t>電気電子工学</t>
  </si>
  <si>
    <t>総合造形</t>
  </si>
  <si>
    <t>福祉ﾎﾞﾗﾝﾃｨｱ</t>
  </si>
  <si>
    <t>部別</t>
  </si>
  <si>
    <t>Ⅰ部</t>
  </si>
  <si>
    <t>Ⅱ部</t>
  </si>
  <si>
    <t>☆府　立　豊　　　島</t>
  </si>
  <si>
    <t>機械電気</t>
  </si>
  <si>
    <t>音　楽</t>
  </si>
  <si>
    <t>☆府　立　金　　　剛</t>
  </si>
  <si>
    <t>☆府　立　伯　　　太</t>
  </si>
  <si>
    <t>☆府　立　大　　　正</t>
  </si>
  <si>
    <t>☆府　立　成　　　美</t>
  </si>
  <si>
    <t>　　府　立　　槻　の　木</t>
  </si>
  <si>
    <t>体　  育</t>
  </si>
  <si>
    <t>機械技術</t>
  </si>
  <si>
    <t>生産技術</t>
  </si>
  <si>
    <t>機械制御</t>
  </si>
  <si>
    <t>電気技術</t>
  </si>
  <si>
    <t>電子情報通信</t>
  </si>
  <si>
    <t>環境システム</t>
  </si>
  <si>
    <t>化学システム</t>
  </si>
  <si>
    <t>電子制御</t>
  </si>
  <si>
    <t>建築システム</t>
  </si>
  <si>
    <t>機械設計</t>
  </si>
  <si>
    <t>ロボット工学</t>
  </si>
  <si>
    <t>制御システム</t>
  </si>
  <si>
    <t>建築設計</t>
  </si>
  <si>
    <t>建築生産</t>
  </si>
  <si>
    <t>設備システム</t>
  </si>
  <si>
    <t>化学分析技術</t>
  </si>
  <si>
    <t>プロダクト工学</t>
  </si>
  <si>
    <t>デザイン工学</t>
  </si>
  <si>
    <t>国際文化</t>
  </si>
  <si>
    <t>総合科学</t>
  </si>
  <si>
    <t>学科（専科）名等</t>
  </si>
  <si>
    <t>機械系</t>
  </si>
  <si>
    <t>電気系</t>
  </si>
  <si>
    <t>メカトロニクス系</t>
  </si>
  <si>
    <t>建築都市工学系</t>
  </si>
  <si>
    <t>工業デザイン系</t>
  </si>
  <si>
    <t>建築系</t>
  </si>
  <si>
    <t>電気系</t>
  </si>
  <si>
    <t>テキスタイル系</t>
  </si>
  <si>
    <t>グラフィックデザイン系</t>
  </si>
  <si>
    <t>環境化学システム系</t>
  </si>
  <si>
    <t>建築設備系</t>
  </si>
  <si>
    <t>３　工業に関する学科</t>
  </si>
  <si>
    <t>　府　立　四　條　畷</t>
  </si>
  <si>
    <t>学科名</t>
  </si>
  <si>
    <t>４　総合学科</t>
  </si>
  <si>
    <t>＊ 大阪市立</t>
  </si>
  <si>
    <t>〔　通　信　制　の　課　程　〕</t>
  </si>
  <si>
    <t>部　別</t>
  </si>
  <si>
    <t>昼間部</t>
  </si>
  <si>
    <t>日・夜間部</t>
  </si>
  <si>
    <t>募集
人員</t>
  </si>
  <si>
    <t>学級
数</t>
  </si>
  <si>
    <t>１　普通科</t>
  </si>
  <si>
    <t>学科等</t>
  </si>
  <si>
    <t>☆府  立  枚方なぎさ</t>
  </si>
  <si>
    <t>☆府  立  門真なみはや</t>
  </si>
  <si>
    <t>２　商業に関する学科</t>
  </si>
  <si>
    <t>　大   阪   市    立</t>
  </si>
  <si>
    <t xml:space="preserve"> 府　立　　柴　　島</t>
  </si>
  <si>
    <t xml:space="preserve"> 府　立　　今　　宮</t>
  </si>
  <si>
    <t xml:space="preserve"> 府　立　　能　　勢</t>
  </si>
  <si>
    <t xml:space="preserve"> 府　立　　芦　　間</t>
  </si>
  <si>
    <t xml:space="preserve"> 府  立  　枚岡樟風</t>
  </si>
  <si>
    <t xml:space="preserve"> 府　立　　八 尾 北 </t>
  </si>
  <si>
    <t xml:space="preserve"> 府　立　　松　　原</t>
  </si>
  <si>
    <t xml:space="preserve"> 府　立　　堺　　東</t>
  </si>
  <si>
    <t xml:space="preserve"> 府　立　　貝　　塚</t>
  </si>
  <si>
    <t>＊ 府　立　　西野田工科</t>
  </si>
  <si>
    <t>＊ 府　立 　 今宮工科</t>
  </si>
  <si>
    <t>＊ 府　立  　茨木工科</t>
  </si>
  <si>
    <t>＊ 府　立　　藤井寺工科</t>
  </si>
  <si>
    <t>＊ 府　立  　佐野工科</t>
  </si>
  <si>
    <t>◎ 府　立  　成　　城</t>
  </si>
  <si>
    <t>◎ 府　立  　和泉総合</t>
  </si>
  <si>
    <t>５　大阪市立中央高等学校(昼夜間単位制）</t>
  </si>
  <si>
    <t>　　  なお、１学級の生徒数は40人を目安とする。</t>
  </si>
  <si>
    <t>☆府　立　緑　風　冠</t>
  </si>
  <si>
    <t>☆府　立　北摂つばさ</t>
  </si>
  <si>
    <t xml:space="preserve"> 府 立　成　　城</t>
  </si>
  <si>
    <t xml:space="preserve"> 府 立  東住吉総合</t>
  </si>
  <si>
    <t xml:space="preserve"> 府 立　和泉総合</t>
  </si>
  <si>
    <t xml:space="preserve"> 府 立　咲    洲</t>
  </si>
  <si>
    <t xml:space="preserve"> 府 立　桃    谷</t>
  </si>
  <si>
    <t xml:space="preserve"> 府 立  箕 面 東</t>
  </si>
  <si>
    <t>　　　受入れ生徒の人数で募集人員の内数である。</t>
  </si>
  <si>
    <t xml:space="preserve"> 大阪市立　扇町総合</t>
  </si>
  <si>
    <t xml:space="preserve"> 府　立　港南造形</t>
  </si>
  <si>
    <t>府 立 西野田工科</t>
  </si>
  <si>
    <t>府 立　淀川工科</t>
  </si>
  <si>
    <t>府 立　今宮工科</t>
  </si>
  <si>
    <t>府 立　茨木工科</t>
  </si>
  <si>
    <t>府 立　城東工科</t>
  </si>
  <si>
    <t>府 立　布施工科</t>
  </si>
  <si>
    <t xml:space="preserve"> 府 立 藤井寺工科</t>
  </si>
  <si>
    <t xml:space="preserve"> 府 立 佐野工科</t>
  </si>
  <si>
    <t>府　立　桃　谷</t>
  </si>
  <si>
    <t xml:space="preserve"> 大阪市立 工 芸</t>
  </si>
  <si>
    <t xml:space="preserve"> 府　立　大 手 前</t>
  </si>
  <si>
    <t xml:space="preserve"> 府　立　天 王 寺</t>
  </si>
  <si>
    <t xml:space="preserve"> 大阪市立 　東</t>
  </si>
  <si>
    <t xml:space="preserve"> 府　立　東 住 吉</t>
  </si>
  <si>
    <t xml:space="preserve"> 府　立　夕 陽 丘</t>
  </si>
  <si>
    <t xml:space="preserve">  　 生野工業</t>
  </si>
  <si>
    <t xml:space="preserve"> 　　泉尾工業</t>
  </si>
  <si>
    <t>　　 東淀工業</t>
  </si>
  <si>
    <t xml:space="preserve"> 府 立 堺 工 科</t>
  </si>
  <si>
    <t>　 　都島工業</t>
  </si>
  <si>
    <t>（注）府立桃谷高等学校の（　）内は、編転入学による</t>
  </si>
  <si>
    <t>＊ 府　立　大  手  前</t>
  </si>
  <si>
    <t>＊ 府　立　桜  　　塚</t>
  </si>
  <si>
    <t>＊ 府　立　春  日  丘</t>
  </si>
  <si>
    <t>＊ 府　立　寝  屋  川</t>
  </si>
  <si>
    <t>＊ 府　立　布　　  施</t>
  </si>
  <si>
    <t>＊ 府　立　三  国  丘</t>
  </si>
  <si>
    <t xml:space="preserve"> 　東大阪市立　日  新</t>
  </si>
  <si>
    <t>＊ 府　立  　堺 工 科</t>
  </si>
  <si>
    <t>　　　＊  普　 　　通</t>
  </si>
  <si>
    <t>　岸 和 田 市 立 産 業</t>
  </si>
  <si>
    <t>（注）（　）内は、編転入学による受入れ生徒の人数で募集人員の内数である。</t>
  </si>
  <si>
    <t>府 立　農　　芸</t>
  </si>
  <si>
    <t>府 立　園　　芸</t>
  </si>
  <si>
    <t xml:space="preserve"> 大阪市立　淀商業</t>
  </si>
  <si>
    <t>＊ 大阪市立都島第二工業</t>
  </si>
  <si>
    <t>（注）※は、総合募集。</t>
  </si>
  <si>
    <t>理 工 学</t>
  </si>
  <si>
    <t>☆府  立  北かわち皐が丘</t>
  </si>
  <si>
    <t>　　府　立　　　　鳳</t>
  </si>
  <si>
    <t xml:space="preserve"> 府　立　　千里青雲</t>
  </si>
  <si>
    <t>☆東大阪市立 日　 新</t>
  </si>
  <si>
    <t xml:space="preserve"> 堺市立　　堺</t>
  </si>
  <si>
    <t>機械材料創造</t>
  </si>
  <si>
    <t>建築インテリア創造</t>
  </si>
  <si>
    <t>サイエンス創造</t>
  </si>
  <si>
    <t>食物文化</t>
  </si>
  <si>
    <t xml:space="preserve"> 大阪市立　咲くやこの花</t>
  </si>
  <si>
    <t>　(2)マネジメント創造科</t>
  </si>
  <si>
    <t>機械自動車創造</t>
  </si>
  <si>
    <t>　堺市立　　堺</t>
  </si>
  <si>
    <t>演　劇</t>
  </si>
  <si>
    <t>グラフィックデザイン</t>
  </si>
  <si>
    <t>ﾃﾞｻﾞｲﾝｼｽﾃﾑ</t>
  </si>
  <si>
    <t>ｲﾝﾃﾘｱ</t>
  </si>
  <si>
    <t>ｸﾗﾌﾄ</t>
  </si>
  <si>
    <t>　　　＊  ビ ジ ネ ス</t>
  </si>
  <si>
    <t xml:space="preserve"> </t>
  </si>
  <si>
    <t>　　　</t>
  </si>
  <si>
    <t>都島第二工業</t>
  </si>
  <si>
    <t>建築創造</t>
  </si>
  <si>
    <t>マネジメント創造</t>
  </si>
  <si>
    <t>☆府　立　東　淀　川</t>
  </si>
  <si>
    <t>☆府　立  みどり清朋</t>
  </si>
  <si>
    <t>☆府　立　りんくう翔南</t>
  </si>
  <si>
    <t>〔　全　日　制　の　課　程　〕</t>
  </si>
  <si>
    <t>　　府　立　　市　　　岡</t>
  </si>
  <si>
    <t>ﾌﾗﾜｰﾌｧｸﾄﾘ科・環境緑化科・ﾊﾞｲｵｻｲｴﾝｽ科　知的障がい生徒自立支援コース</t>
  </si>
  <si>
    <t>普通科　知的障がい生徒自立支援コース</t>
  </si>
  <si>
    <t>総合学科　知的障がい生徒自立支援コース</t>
  </si>
  <si>
    <t>普通科総合選択制　知的障がい生徒自立支援コース</t>
  </si>
  <si>
    <t>機械工学科・電気工学科・理工学科　知的障がい生徒自立支援コース</t>
  </si>
  <si>
    <t>ﾃﾞｻﾞｲﾝ</t>
  </si>
  <si>
    <t>大阪市立第二工芸</t>
  </si>
  <si>
    <t>ﾌﾟﾛﾀﾞｸﾄﾃﾞｻﾞｲﾝ</t>
  </si>
  <si>
    <t>ﾋﾞｼﾞｭｱﾙﾃﾞｻﾞｲﾝ</t>
  </si>
  <si>
    <t>セラミック</t>
  </si>
  <si>
    <t>☆府　立　懐　風　館</t>
  </si>
  <si>
    <t>　　  ☆は、２年次の選択によって編制される系の学級数。</t>
  </si>
  <si>
    <t xml:space="preserve"> 大阪市立　咲くやこの花</t>
  </si>
  <si>
    <t>体　　育</t>
  </si>
  <si>
    <t xml:space="preserve"> 府　立　摂　津</t>
  </si>
  <si>
    <t>ﾌﾗﾜｰﾌｧｸﾄﾘ</t>
  </si>
  <si>
    <t>ﾊﾞｲｵｻｲｴﾝｽ</t>
  </si>
  <si>
    <t xml:space="preserve"> 府　立　北　　野</t>
  </si>
  <si>
    <t xml:space="preserve"> 府　立　豊　　中</t>
  </si>
  <si>
    <t xml:space="preserve"> 府　立　茨　　木</t>
  </si>
  <si>
    <t xml:space="preserve"> 府　立　高　　津</t>
  </si>
  <si>
    <t xml:space="preserve"> 府　立　生　　野</t>
  </si>
  <si>
    <t xml:space="preserve"> 府　立　三 国 丘</t>
  </si>
  <si>
    <t xml:space="preserve"> 府　立　岸 和 田</t>
  </si>
  <si>
    <t xml:space="preserve"> 府　立　四 條 畷</t>
  </si>
  <si>
    <t>文 理 学</t>
  </si>
  <si>
    <t>　大阪府教育センター附属高等学校</t>
  </si>
  <si>
    <t>〔 全日制の課程総合学科（ｸﾘｴｲﾃｨﾌﾞｽｸｰﾙ）及び多部制単位制Ⅰ・Ⅱ部（ｸﾘｴｲﾃｨﾌﾞｽｸｰﾙ） 〕</t>
  </si>
  <si>
    <t>〔 多部制単位制Ⅲ部(ｸﾘｴｲﾃｨﾌﾞｽｸｰﾙ)及び定時制の課程 〕</t>
  </si>
  <si>
    <t>グローバルビジネス</t>
  </si>
  <si>
    <t>大阪ビジネスフロンティア</t>
  </si>
  <si>
    <t>　(2)流通経済科</t>
  </si>
  <si>
    <t>　(3)マネジメント創造科</t>
  </si>
  <si>
    <t>１　全日制の課程総合学科（クリエイティブスクール）</t>
  </si>
  <si>
    <t>２　多部制単位制Ⅰ・Ⅱ部（クリエイティブスクール）</t>
  </si>
  <si>
    <t xml:space="preserve"> 大阪府教育センター附属</t>
  </si>
  <si>
    <t>○ 府　立　桃　　  谷</t>
  </si>
  <si>
    <t>総合学</t>
  </si>
  <si>
    <t>　　（注）＊は、単位制</t>
  </si>
  <si>
    <t>　　　　　○は、多部制単位制Ⅲ部（クリエイティブスクール）</t>
  </si>
  <si>
    <t>　　　　　◎は、定時制の課程総合学科（クリエイティブスクール）</t>
  </si>
  <si>
    <t>普通</t>
  </si>
  <si>
    <t>学科名等</t>
  </si>
  <si>
    <t>普　　通〔単位制〕</t>
  </si>
  <si>
    <t>普　　通〔単位制〕</t>
  </si>
  <si>
    <t>―</t>
  </si>
  <si>
    <t>―</t>
  </si>
  <si>
    <t>１　　　区</t>
  </si>
  <si>
    <t>２　　　区</t>
  </si>
  <si>
    <t>前期
選抜</t>
  </si>
  <si>
    <t>後期
選抜</t>
  </si>
  <si>
    <t>３　　　区</t>
  </si>
  <si>
    <t>４　　　区</t>
  </si>
  <si>
    <t>グローバル</t>
  </si>
  <si>
    <t>10　グローバル科</t>
  </si>
  <si>
    <t xml:space="preserve"> 府　立　和　泉</t>
  </si>
  <si>
    <t>　　　</t>
  </si>
  <si>
    <t>（注）募集人員には、「帰国生選抜」における募集人員を含む。</t>
  </si>
  <si>
    <t>25　デュアル総合学科</t>
  </si>
  <si>
    <t>平 成 25 年 度　 大 阪 府 公 立 高 等 学 校 募 集 人 員</t>
  </si>
  <si>
    <t>　府　立　布 施 北</t>
  </si>
  <si>
    <t xml:space="preserve"> 府　立　 園　　芸</t>
  </si>
  <si>
    <t xml:space="preserve"> 府　立　 阿 武 野</t>
  </si>
  <si>
    <t xml:space="preserve"> 府　立　 柴　　島</t>
  </si>
  <si>
    <t xml:space="preserve"> 府　立　 枚方なぎさ</t>
  </si>
  <si>
    <t xml:space="preserve"> 府　立　 八尾翠翔</t>
  </si>
  <si>
    <t xml:space="preserve"> 府　立 　西　　成</t>
  </si>
  <si>
    <t xml:space="preserve"> 府　立　 松　　原</t>
  </si>
  <si>
    <t xml:space="preserve"> 府　立　 堺　　東</t>
  </si>
  <si>
    <t xml:space="preserve"> 府　立　 貝　　塚</t>
  </si>
  <si>
    <t xml:space="preserve"> 大阪市立　桜　 宮</t>
  </si>
  <si>
    <t xml:space="preserve"> 大阪市立 東淀工業</t>
  </si>
  <si>
    <t>ﾃﾞｭｱﾙ総合学</t>
  </si>
  <si>
    <t>（注）（　）内は、編転入学による受入れ生徒の人数で</t>
  </si>
  <si>
    <t>　　　募集人員の内数である。</t>
  </si>
  <si>
    <t xml:space="preserve">〔全般的な注意事項〕
　・表中の「募集人員」、「前期選抜」及び「後期選抜」の各欄の単位は「人」。
</t>
  </si>
  <si>
    <r>
      <t>　府  立　枚</t>
    </r>
    <r>
      <rPr>
        <sz val="6"/>
        <rFont val="ＭＳ 明朝"/>
        <family val="1"/>
      </rPr>
      <t xml:space="preserve"> </t>
    </r>
    <r>
      <rPr>
        <sz val="10"/>
        <rFont val="ＭＳ 明朝"/>
        <family val="1"/>
      </rPr>
      <t>方</t>
    </r>
    <r>
      <rPr>
        <sz val="6"/>
        <rFont val="ＭＳ 明朝"/>
        <family val="1"/>
      </rPr>
      <t xml:space="preserve"> </t>
    </r>
    <r>
      <rPr>
        <sz val="10"/>
        <rFont val="ＭＳ 明朝"/>
        <family val="1"/>
      </rPr>
      <t>津</t>
    </r>
    <r>
      <rPr>
        <sz val="8"/>
        <rFont val="ＭＳ 明朝"/>
        <family val="1"/>
      </rPr>
      <t xml:space="preserve"> </t>
    </r>
    <r>
      <rPr>
        <sz val="10"/>
        <rFont val="ＭＳ 明朝"/>
        <family val="1"/>
      </rPr>
      <t>田</t>
    </r>
  </si>
  <si>
    <r>
      <t>　府  立　西</t>
    </r>
    <r>
      <rPr>
        <sz val="6.5"/>
        <rFont val="ＭＳ 明朝"/>
        <family val="1"/>
      </rPr>
      <t xml:space="preserve"> </t>
    </r>
    <r>
      <rPr>
        <sz val="10"/>
        <rFont val="ＭＳ 明朝"/>
        <family val="1"/>
      </rPr>
      <t>寝</t>
    </r>
    <r>
      <rPr>
        <sz val="6.5"/>
        <rFont val="ＭＳ 明朝"/>
        <family val="1"/>
      </rPr>
      <t xml:space="preserve"> </t>
    </r>
    <r>
      <rPr>
        <sz val="10"/>
        <rFont val="ＭＳ 明朝"/>
        <family val="1"/>
      </rPr>
      <t>屋</t>
    </r>
    <r>
      <rPr>
        <sz val="6.5"/>
        <rFont val="ＭＳ 明朝"/>
        <family val="1"/>
      </rPr>
      <t xml:space="preserve"> </t>
    </r>
    <r>
      <rPr>
        <sz val="10"/>
        <rFont val="ＭＳ 明朝"/>
        <family val="1"/>
      </rPr>
      <t>川</t>
    </r>
  </si>
  <si>
    <r>
      <t>☆府  立　か</t>
    </r>
    <r>
      <rPr>
        <sz val="6.5"/>
        <rFont val="ＭＳ 明朝"/>
        <family val="1"/>
      </rPr>
      <t xml:space="preserve"> </t>
    </r>
    <r>
      <rPr>
        <sz val="10"/>
        <rFont val="ＭＳ 明朝"/>
        <family val="1"/>
      </rPr>
      <t>わ</t>
    </r>
    <r>
      <rPr>
        <sz val="6.5"/>
        <rFont val="ＭＳ 明朝"/>
        <family val="1"/>
      </rPr>
      <t xml:space="preserve"> </t>
    </r>
    <r>
      <rPr>
        <sz val="10"/>
        <rFont val="ＭＳ 明朝"/>
        <family val="1"/>
      </rPr>
      <t>ち</t>
    </r>
    <r>
      <rPr>
        <sz val="6.5"/>
        <rFont val="ＭＳ 明朝"/>
        <family val="1"/>
      </rPr>
      <t xml:space="preserve"> </t>
    </r>
    <r>
      <rPr>
        <sz val="10"/>
        <rFont val="ＭＳ 明朝"/>
        <family val="1"/>
      </rPr>
      <t>野</t>
    </r>
  </si>
  <si>
    <r>
      <t>☆府　立  八</t>
    </r>
    <r>
      <rPr>
        <sz val="6.5"/>
        <rFont val="ＭＳ 明朝"/>
        <family val="1"/>
      </rPr>
      <t xml:space="preserve"> </t>
    </r>
    <r>
      <rPr>
        <sz val="10"/>
        <rFont val="ＭＳ 明朝"/>
        <family val="1"/>
      </rPr>
      <t>尾</t>
    </r>
    <r>
      <rPr>
        <sz val="6.5"/>
        <rFont val="ＭＳ 明朝"/>
        <family val="1"/>
      </rPr>
      <t xml:space="preserve"> </t>
    </r>
    <r>
      <rPr>
        <sz val="10"/>
        <rFont val="ＭＳ 明朝"/>
        <family val="1"/>
      </rPr>
      <t>翠</t>
    </r>
    <r>
      <rPr>
        <sz val="6.5"/>
        <rFont val="ＭＳ 明朝"/>
        <family val="1"/>
      </rPr>
      <t xml:space="preserve"> </t>
    </r>
    <r>
      <rPr>
        <sz val="10"/>
        <rFont val="ＭＳ 明朝"/>
        <family val="1"/>
      </rPr>
      <t>翔　</t>
    </r>
  </si>
  <si>
    <r>
      <t>　府　立  東</t>
    </r>
    <r>
      <rPr>
        <sz val="6.5"/>
        <rFont val="ＭＳ 明朝"/>
        <family val="1"/>
      </rPr>
      <t xml:space="preserve"> </t>
    </r>
    <r>
      <rPr>
        <sz val="10"/>
        <rFont val="ＭＳ 明朝"/>
        <family val="1"/>
      </rPr>
      <t>百</t>
    </r>
    <r>
      <rPr>
        <sz val="6.5"/>
        <rFont val="ＭＳ 明朝"/>
        <family val="1"/>
      </rPr>
      <t xml:space="preserve"> </t>
    </r>
    <r>
      <rPr>
        <sz val="10"/>
        <rFont val="ＭＳ 明朝"/>
        <family val="1"/>
      </rPr>
      <t>舌</t>
    </r>
    <r>
      <rPr>
        <sz val="6.5"/>
        <rFont val="ＭＳ 明朝"/>
        <family val="1"/>
      </rPr>
      <t xml:space="preserve"> </t>
    </r>
    <r>
      <rPr>
        <sz val="10"/>
        <rFont val="ＭＳ 明朝"/>
        <family val="1"/>
      </rPr>
      <t>鳥</t>
    </r>
  </si>
  <si>
    <t>（注）募集人員には、「海外から帰国した生徒の入学者選抜」</t>
  </si>
  <si>
    <t xml:space="preserve"> 　 　（以下「帰国生選抜」という。）における募集人員を含</t>
  </si>
  <si>
    <t xml:space="preserve"> 　　 む。ただし、「帰国生選抜」における合格者数について</t>
  </si>
  <si>
    <t>（注）募集人員には、「帰国生選抜」における募集人員を含む。</t>
  </si>
  <si>
    <t xml:space="preserve"> 　　 ただし、「帰国生選抜」における合格者数については、</t>
  </si>
  <si>
    <t>　　  ただし、「帰国生選抜」の合格者数については、国際文</t>
  </si>
  <si>
    <t>　　　化科及び総合科学科の合格者を合計して、府立住吉高等</t>
  </si>
  <si>
    <t>　　　立千里高等学校及び府立泉北高等学校にあっては両学科</t>
  </si>
  <si>
    <t>　　  ただし、「帰国生選抜」の合格者数については、募集人</t>
  </si>
  <si>
    <t>　　　化科及び総合科学科の合格者を合計して、府立住吉高等</t>
  </si>
  <si>
    <t>（注）◎には、「中高一貫選抜」における募集人員を含む。</t>
  </si>
  <si>
    <t>　　　とする。</t>
  </si>
  <si>
    <t>　　　◇には、「中国帰国外国人生徒選抜」における募集</t>
  </si>
  <si>
    <t>　　　人員を含む。ただし、「中国帰国外国人生徒選抜」</t>
  </si>
  <si>
    <t>　注１　（　）内は、編転入学による受入れ生徒の人数で募集人員の内数である。
　注２　前期入学者選抜の合格者数が募集人員に満たない高等学校にあっては、後期入学者選抜における確定募集
　　　人員を別途定める。</t>
  </si>
  <si>
    <t>16　サイエンス創造科</t>
  </si>
  <si>
    <t>24　総合学科（クリエイティブスクールを除く。）</t>
  </si>
  <si>
    <t>９　国際文化科</t>
  </si>
  <si>
    <t>17　文理学科</t>
  </si>
  <si>
    <t>18　芸能文化科</t>
  </si>
  <si>
    <t>19　演劇科</t>
  </si>
  <si>
    <t>20　音楽科</t>
  </si>
  <si>
    <t>26　知的障がい生徒自立支援コース</t>
  </si>
  <si>
    <t>21　総合造形科</t>
  </si>
  <si>
    <t>22　福祉ボランティア科</t>
  </si>
  <si>
    <t>23　食物文化科</t>
  </si>
  <si>
    <t>11　美術科</t>
  </si>
  <si>
    <t>12  体育科</t>
  </si>
  <si>
    <t>６　情報科学科</t>
  </si>
  <si>
    <t>７　英語科</t>
  </si>
  <si>
    <t>13　国語科</t>
  </si>
  <si>
    <t>14　理数科</t>
  </si>
  <si>
    <t>８　国際教養科</t>
  </si>
  <si>
    <t>15　総合科学科</t>
  </si>
  <si>
    <t>３　グローバルビジネス科</t>
  </si>
  <si>
    <t>４　農業に関する学科</t>
  </si>
  <si>
    <t>５　工業に関する学科</t>
  </si>
  <si>
    <t>（注）募集人員には、「中国帰国外国人生徒選抜」における</t>
  </si>
  <si>
    <t>　　  募集人員を含む。ただし、「中国帰国外国人生徒選抜」</t>
  </si>
  <si>
    <t>　　　学科の募集人員の合計の５％以内とする。</t>
  </si>
  <si>
    <t>　　　ただし、「中高一貫選抜」における募集人員は60名</t>
  </si>
  <si>
    <t>　　　の合格者数については、募集人員の５％以内とする。</t>
  </si>
  <si>
    <t>　　　学校にあっては両学科の募集人員の合計の６％以内、府</t>
  </si>
  <si>
    <t>　　　の募集人員の合計の３％以内とする。</t>
  </si>
  <si>
    <t xml:space="preserve"> 　　 各校の募集人員の10％以内とする。</t>
  </si>
  <si>
    <t>　　　は、各校の募集人員の10％以内とする。</t>
  </si>
  <si>
    <t>　　　員の10％以内とする。</t>
  </si>
  <si>
    <t>　注１　☆は普通科総合選択制。
　注２　◇には、「中国帰国生徒及び外国人生徒入学者選抜」（以下「中国帰国外国人生徒選抜」という。）における募集
　　　人員を含む。ただし、「中国帰国外国人生徒選抜」における合格者数については、府立門真なみはや高等学校、府立
　　　成美高等学校及び府立長吉高等学校にあっては、各校の募集人員の５％以内とし、府立布施北高等学校にあっては、
　　　普通科とデュアル総合学科(P2-7)の募集人員の合計の５％以内とする。
　注３　◎には、「連携型中高一貫教育に係る入学者選抜」（以下「中高一貫選抜」という。）における募集人員を含む。
　　　ただし、「中高一貫選抜」における募集人員は60名とする。
　注４　前期入学者選抜の合格者数が募集人員に満たない高等学校にあっては、後期入学者選抜における確定募集人員を別
　　　途定める。（単位制による課程及び大阪府教育センター附属高等学校を除く。）
　注５　「中国帰国外国人生徒選抜」実施校のうち、府立門真なみはや高等学校及び府立成美高等学校にあっては当該選抜
　　　の合格者数を、府立布施北高等学校にあっては当該選抜の普通科の合格者数を、それぞれ後期入学者選抜の募集人員
　　　から減じた確定募集人員を別途定める。</t>
  </si>
  <si>
    <t>　　　の合格者数については、普通科（P2-4）とデュアル総合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</si>
</sst>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
    <numFmt numFmtId="179" formatCode="&quot;☆&quot;0"/>
    <numFmt numFmtId="180" formatCode="&quot;◎&quot;0"/>
    <numFmt numFmtId="181" formatCode="&quot;◇&quot;0"/>
    <numFmt numFmtId="182" formatCode="&quot;▽&quot;0"/>
    <numFmt numFmtId="183" formatCode="&quot;▽※&quot;0"/>
    <numFmt numFmtId="184" formatCode="&quot;▽※&quot;\ 0"/>
    <numFmt numFmtId="185" formatCode="&quot;▽※&quot;0\ "/>
    <numFmt numFmtId="186" formatCode="&quot;※&quot;0\ "/>
    <numFmt numFmtId="187" formatCode="#,##0_ "/>
    <numFmt numFmtId="188" formatCode="\(#0\)"/>
    <numFmt numFmtId="189" formatCode="#,##0_);[Red]\(#,##0\)"/>
    <numFmt numFmtId="190" formatCode="&quot;※&quot;#"/>
  </numFmts>
  <fonts count="53">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0"/>
      <name val="ＭＳ Ｐゴシック"/>
      <family val="3"/>
    </font>
    <font>
      <sz val="10"/>
      <name val="ＭＳ ゴシック"/>
      <family val="3"/>
    </font>
    <font>
      <sz val="9"/>
      <name val="ＭＳ 明朝"/>
      <family val="1"/>
    </font>
    <font>
      <sz val="9"/>
      <name val="ＭＳ Ｐゴシック"/>
      <family val="3"/>
    </font>
    <font>
      <sz val="8"/>
      <name val="ＭＳ 明朝"/>
      <family val="1"/>
    </font>
    <font>
      <sz val="11"/>
      <name val="ＭＳ Ｐ明朝"/>
      <family val="1"/>
    </font>
    <font>
      <sz val="9"/>
      <name val="ＭＳ Ｐ明朝"/>
      <family val="1"/>
    </font>
    <font>
      <sz val="12"/>
      <name val="ＭＳ Ｐ明朝"/>
      <family val="1"/>
    </font>
    <font>
      <sz val="8"/>
      <name val="ＭＳ Ｐ明朝"/>
      <family val="1"/>
    </font>
    <font>
      <sz val="10.5"/>
      <name val="ＭＳ 明朝"/>
      <family val="1"/>
    </font>
    <font>
      <sz val="11"/>
      <name val="ＭＳ ゴシック"/>
      <family val="3"/>
    </font>
    <font>
      <sz val="12"/>
      <name val="ＭＳ ゴシック"/>
      <family val="3"/>
    </font>
    <font>
      <sz val="6"/>
      <name val="ＭＳ 明朝"/>
      <family val="1"/>
    </font>
    <font>
      <sz val="6.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hair"/>
      <bottom style="hair"/>
    </border>
    <border>
      <left style="thin"/>
      <right style="thin"/>
      <top style="hair"/>
      <bottom style="hair"/>
    </border>
    <border>
      <left style="thin"/>
      <right style="thin"/>
      <top>
        <color indexed="63"/>
      </top>
      <bottom style="hair"/>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style="thin"/>
      <top style="hair"/>
      <bottom style="thin"/>
    </border>
    <border>
      <left style="thin"/>
      <right style="thin"/>
      <top style="thin"/>
      <bottom style="hair"/>
    </border>
    <border>
      <left style="thin"/>
      <right>
        <color indexed="63"/>
      </right>
      <top style="hair"/>
      <bottom style="thin"/>
    </border>
    <border>
      <left>
        <color indexed="63"/>
      </left>
      <right>
        <color indexed="63"/>
      </right>
      <top style="thin"/>
      <bottom>
        <color indexed="63"/>
      </bottom>
    </border>
    <border>
      <left style="thin"/>
      <right style="thin"/>
      <top style="hair"/>
      <bottom>
        <color indexed="63"/>
      </bottom>
    </border>
    <border>
      <left style="thin"/>
      <right style="hair"/>
      <top style="hair"/>
      <bottom style="thin"/>
    </border>
    <border>
      <left>
        <color indexed="63"/>
      </left>
      <right style="thin"/>
      <top style="hair"/>
      <bottom style="hair"/>
    </border>
    <border>
      <left>
        <color indexed="63"/>
      </left>
      <right style="thin"/>
      <top>
        <color indexed="63"/>
      </top>
      <bottom style="hair"/>
    </border>
    <border>
      <left style="thin"/>
      <right style="thin"/>
      <top style="double"/>
      <bottom style="hair"/>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double"/>
      <bottom style="hair"/>
    </border>
    <border>
      <left style="thin"/>
      <right style="thin"/>
      <top style="double"/>
      <bottom style="thin"/>
    </border>
    <border>
      <left style="thin"/>
      <right>
        <color indexed="63"/>
      </right>
      <top style="double"/>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thin"/>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double"/>
      <bottom style="hair"/>
    </border>
    <border>
      <left>
        <color indexed="63"/>
      </left>
      <right>
        <color indexed="63"/>
      </right>
      <top style="double"/>
      <bottom style="thin"/>
    </border>
    <border>
      <left>
        <color indexed="63"/>
      </left>
      <right>
        <color indexed="63"/>
      </right>
      <top style="double"/>
      <bottom style="hair"/>
    </border>
    <border>
      <left style="thin"/>
      <right style="thin"/>
      <top style="double"/>
      <bottom>
        <color indexed="63"/>
      </bottom>
    </border>
    <border>
      <left>
        <color indexed="63"/>
      </left>
      <right style="thin"/>
      <top>
        <color indexed="63"/>
      </top>
      <bottom>
        <color indexed="63"/>
      </bottom>
    </border>
    <border>
      <left>
        <color indexed="63"/>
      </left>
      <right style="thin"/>
      <top style="double"/>
      <bottom>
        <color indexed="63"/>
      </bottom>
    </border>
    <border>
      <left>
        <color indexed="63"/>
      </left>
      <right style="thin"/>
      <top style="hair"/>
      <bottom>
        <color indexed="63"/>
      </bottom>
    </border>
    <border>
      <left style="thin"/>
      <right style="hair"/>
      <top style="hair"/>
      <bottom>
        <color indexed="63"/>
      </bottom>
    </border>
    <border>
      <left style="hair"/>
      <right style="thin"/>
      <top style="hair"/>
      <bottom style="hair"/>
    </border>
    <border>
      <left>
        <color indexed="63"/>
      </left>
      <right style="thin"/>
      <top style="thin"/>
      <bottom style="hair"/>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style="thin"/>
      <right style="hair"/>
      <top>
        <color indexed="63"/>
      </top>
      <bottom>
        <color indexed="63"/>
      </bottom>
    </border>
    <border>
      <left style="thin"/>
      <right style="hair"/>
      <top style="thin"/>
      <bottom>
        <color indexed="63"/>
      </bottom>
    </border>
    <border>
      <left style="thin"/>
      <right style="hair"/>
      <top style="hair"/>
      <bottom style="hair"/>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style="hair"/>
      <top>
        <color indexed="63"/>
      </top>
      <bottom style="hair"/>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hair"/>
    </border>
    <border>
      <left style="thin"/>
      <right>
        <color indexed="63"/>
      </right>
      <top style="double"/>
      <bottom style="thin"/>
    </border>
    <border>
      <left>
        <color indexed="63"/>
      </left>
      <right style="thin"/>
      <top style="double"/>
      <bottom style="thin"/>
    </border>
    <border>
      <left style="thin"/>
      <right style="hair"/>
      <top>
        <color indexed="63"/>
      </top>
      <bottom style="thin"/>
    </border>
    <border>
      <left style="thin"/>
      <right style="hair"/>
      <top style="double"/>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thin"/>
      <bottom style="hair">
        <color indexed="8"/>
      </bottom>
    </border>
    <border>
      <left>
        <color indexed="63"/>
      </left>
      <right style="thin"/>
      <top style="thin"/>
      <bottom style="hair">
        <color indexed="8"/>
      </bottom>
    </border>
    <border>
      <left style="thin"/>
      <right>
        <color indexed="63"/>
      </right>
      <top style="hair"/>
      <bottom>
        <color indexed="63"/>
      </bottom>
    </border>
    <border>
      <left>
        <color indexed="63"/>
      </left>
      <right>
        <color indexed="63"/>
      </right>
      <top>
        <color indexed="63"/>
      </top>
      <bottom style="double"/>
    </border>
    <border>
      <left>
        <color indexed="63"/>
      </left>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0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4" fillId="0" borderId="13" xfId="0" applyFont="1" applyBorder="1" applyAlignment="1">
      <alignment horizontal="center" vertical="center"/>
    </xf>
    <xf numFmtId="0" fontId="4" fillId="0" borderId="0" xfId="0" applyFont="1" applyBorder="1" applyAlignment="1">
      <alignment vertical="center"/>
    </xf>
    <xf numFmtId="177" fontId="4" fillId="0" borderId="0" xfId="0" applyNumberFormat="1"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vertical="center"/>
    </xf>
    <xf numFmtId="0" fontId="4" fillId="0" borderId="14"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15" xfId="0" applyFont="1" applyBorder="1" applyAlignment="1">
      <alignment vertical="center"/>
    </xf>
    <xf numFmtId="0" fontId="2" fillId="0" borderId="0" xfId="0" applyFont="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0" xfId="0" applyFont="1" applyAlignment="1">
      <alignment vertical="center"/>
    </xf>
    <xf numFmtId="0" fontId="7"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14"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vertical="center"/>
    </xf>
    <xf numFmtId="177" fontId="4" fillId="0" borderId="0" xfId="0" applyNumberFormat="1" applyFont="1" applyFill="1" applyBorder="1" applyAlignment="1">
      <alignment vertical="center"/>
    </xf>
    <xf numFmtId="0" fontId="3" fillId="0" borderId="14" xfId="0" applyFont="1" applyBorder="1" applyAlignment="1">
      <alignment vertical="center" wrapText="1"/>
    </xf>
    <xf numFmtId="0" fontId="8" fillId="0" borderId="0" xfId="0" applyFont="1" applyBorder="1" applyAlignment="1">
      <alignment vertical="center"/>
    </xf>
    <xf numFmtId="0" fontId="4" fillId="0" borderId="16" xfId="0" applyFont="1" applyBorder="1" applyAlignment="1">
      <alignment vertical="center"/>
    </xf>
    <xf numFmtId="0" fontId="8" fillId="0" borderId="0" xfId="0" applyFont="1" applyAlignment="1">
      <alignment vertical="center"/>
    </xf>
    <xf numFmtId="177" fontId="4" fillId="0" borderId="0" xfId="0" applyNumberFormat="1" applyFont="1" applyBorder="1" applyAlignment="1">
      <alignment vertical="center"/>
    </xf>
    <xf numFmtId="0" fontId="4" fillId="0" borderId="24" xfId="0" applyFont="1" applyBorder="1" applyAlignment="1">
      <alignment vertical="center"/>
    </xf>
    <xf numFmtId="0" fontId="4" fillId="0" borderId="14" xfId="0" applyFont="1" applyBorder="1" applyAlignment="1">
      <alignment vertical="center" wrapText="1"/>
    </xf>
    <xf numFmtId="0" fontId="4" fillId="0" borderId="24" xfId="0" applyFont="1" applyBorder="1" applyAlignment="1">
      <alignment vertical="center" wrapText="1"/>
    </xf>
    <xf numFmtId="0" fontId="2" fillId="0" borderId="0" xfId="0" applyFont="1" applyBorder="1" applyAlignment="1">
      <alignment vertical="top"/>
    </xf>
    <xf numFmtId="0" fontId="3" fillId="0" borderId="20" xfId="0" applyFont="1" applyBorder="1" applyAlignment="1">
      <alignment vertical="center"/>
    </xf>
    <xf numFmtId="0" fontId="4" fillId="0" borderId="25" xfId="0" applyFont="1" applyBorder="1" applyAlignment="1">
      <alignment horizontal="center" vertical="center"/>
    </xf>
    <xf numFmtId="0" fontId="6" fillId="0" borderId="0" xfId="0" applyFont="1" applyBorder="1" applyAlignment="1">
      <alignment horizontal="center" vertical="center"/>
    </xf>
    <xf numFmtId="0" fontId="11" fillId="0" borderId="26" xfId="0" applyFont="1" applyBorder="1" applyAlignment="1">
      <alignment horizontal="center" vertical="center" shrinkToFit="1"/>
    </xf>
    <xf numFmtId="0" fontId="4" fillId="0" borderId="20" xfId="0" applyFont="1" applyBorder="1" applyAlignment="1">
      <alignment horizontal="center" vertical="center"/>
    </xf>
    <xf numFmtId="0" fontId="6" fillId="0" borderId="0" xfId="0" applyFont="1" applyBorder="1" applyAlignment="1">
      <alignment vertical="center" shrinkToFit="1"/>
    </xf>
    <xf numFmtId="0" fontId="4" fillId="0" borderId="13" xfId="0" applyFont="1" applyBorder="1" applyAlignment="1">
      <alignment vertical="center"/>
    </xf>
    <xf numFmtId="0" fontId="9" fillId="0" borderId="25" xfId="0" applyFont="1" applyBorder="1" applyAlignment="1">
      <alignment horizontal="center" vertical="center"/>
    </xf>
    <xf numFmtId="0" fontId="4" fillId="0" borderId="17"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12" fillId="0" borderId="0" xfId="0" applyFont="1" applyBorder="1" applyAlignment="1">
      <alignment horizontal="center" vertical="top"/>
    </xf>
    <xf numFmtId="0" fontId="10" fillId="0" borderId="0" xfId="0" applyFont="1" applyAlignment="1">
      <alignment horizontal="center" vertical="center"/>
    </xf>
    <xf numFmtId="0" fontId="7" fillId="0" borderId="24" xfId="0" applyFont="1" applyBorder="1" applyAlignment="1">
      <alignment vertical="center"/>
    </xf>
    <xf numFmtId="0" fontId="7" fillId="0" borderId="0" xfId="0" applyFont="1" applyAlignment="1">
      <alignment vertical="center"/>
    </xf>
    <xf numFmtId="0" fontId="4" fillId="0" borderId="19" xfId="0" applyFont="1" applyBorder="1" applyAlignment="1">
      <alignment vertical="center" wrapText="1"/>
    </xf>
    <xf numFmtId="0" fontId="3" fillId="0" borderId="20" xfId="0" applyFont="1" applyBorder="1" applyAlignment="1">
      <alignment vertical="center" wrapText="1"/>
    </xf>
    <xf numFmtId="0" fontId="4" fillId="0" borderId="29"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30" xfId="0" applyFont="1" applyBorder="1" applyAlignment="1">
      <alignment vertical="center"/>
    </xf>
    <xf numFmtId="0" fontId="4" fillId="0" borderId="30" xfId="0" applyFont="1" applyBorder="1" applyAlignment="1">
      <alignment vertical="center"/>
    </xf>
    <xf numFmtId="0" fontId="4" fillId="0" borderId="14" xfId="0" applyFont="1" applyBorder="1" applyAlignment="1">
      <alignment horizontal="left" vertical="center" wrapText="1"/>
    </xf>
    <xf numFmtId="0" fontId="4" fillId="0" borderId="27" xfId="0" applyFont="1" applyBorder="1" applyAlignment="1">
      <alignment vertical="center"/>
    </xf>
    <xf numFmtId="0" fontId="4" fillId="0" borderId="20" xfId="0" applyFont="1" applyBorder="1" applyAlignment="1">
      <alignment vertical="top"/>
    </xf>
    <xf numFmtId="0" fontId="4" fillId="0" borderId="14" xfId="0" applyFont="1" applyBorder="1" applyAlignment="1">
      <alignment/>
    </xf>
    <xf numFmtId="0" fontId="5" fillId="0" borderId="0" xfId="0" applyFont="1" applyBorder="1" applyAlignment="1">
      <alignment vertical="top"/>
    </xf>
    <xf numFmtId="0" fontId="5" fillId="0" borderId="0" xfId="0" applyFont="1" applyBorder="1" applyAlignment="1">
      <alignment vertical="center"/>
    </xf>
    <xf numFmtId="0" fontId="5" fillId="0" borderId="0" xfId="0" applyFont="1" applyAlignment="1">
      <alignment vertical="center"/>
    </xf>
    <xf numFmtId="0" fontId="5" fillId="0" borderId="31" xfId="0" applyFont="1" applyBorder="1" applyAlignment="1">
      <alignment vertical="center"/>
    </xf>
    <xf numFmtId="0" fontId="4" fillId="0" borderId="14" xfId="0" applyFont="1" applyBorder="1" applyAlignment="1">
      <alignment horizontal="left" vertical="center"/>
    </xf>
    <xf numFmtId="0" fontId="4" fillId="0" borderId="17"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4" xfId="0" applyFont="1" applyBorder="1" applyAlignment="1">
      <alignment vertical="center"/>
    </xf>
    <xf numFmtId="176" fontId="14" fillId="0" borderId="24" xfId="0" applyNumberFormat="1" applyFont="1" applyBorder="1" applyAlignment="1">
      <alignment vertical="center"/>
    </xf>
    <xf numFmtId="177" fontId="3" fillId="0" borderId="11" xfId="0" applyNumberFormat="1" applyFont="1" applyBorder="1" applyAlignment="1">
      <alignment vertical="center"/>
    </xf>
    <xf numFmtId="177" fontId="3" fillId="0" borderId="25" xfId="0" applyNumberFormat="1" applyFont="1" applyBorder="1" applyAlignment="1">
      <alignment vertical="center"/>
    </xf>
    <xf numFmtId="177" fontId="3" fillId="0" borderId="16" xfId="0" applyNumberFormat="1" applyFont="1" applyBorder="1" applyAlignment="1">
      <alignment vertical="center"/>
    </xf>
    <xf numFmtId="177" fontId="3" fillId="0" borderId="10" xfId="0" applyNumberFormat="1" applyFont="1" applyBorder="1" applyAlignment="1">
      <alignment horizontal="right" vertical="center"/>
    </xf>
    <xf numFmtId="176" fontId="3" fillId="0" borderId="13" xfId="0" applyNumberFormat="1" applyFont="1" applyBorder="1" applyAlignment="1">
      <alignment vertical="center"/>
    </xf>
    <xf numFmtId="177" fontId="3" fillId="0" borderId="22" xfId="0" applyNumberFormat="1" applyFont="1" applyBorder="1" applyAlignment="1">
      <alignment vertical="center"/>
    </xf>
    <xf numFmtId="177" fontId="3" fillId="0" borderId="12" xfId="0" applyNumberFormat="1" applyFont="1" applyBorder="1" applyAlignment="1">
      <alignment horizontal="right" vertical="center"/>
    </xf>
    <xf numFmtId="177" fontId="3" fillId="0" borderId="32" xfId="0" applyNumberFormat="1" applyFont="1" applyBorder="1" applyAlignment="1">
      <alignment vertical="center"/>
    </xf>
    <xf numFmtId="177" fontId="3" fillId="0" borderId="24" xfId="0" applyNumberFormat="1" applyFont="1" applyBorder="1" applyAlignment="1">
      <alignment vertical="center"/>
    </xf>
    <xf numFmtId="177" fontId="3" fillId="0" borderId="17" xfId="0" applyNumberFormat="1" applyFont="1" applyBorder="1" applyAlignment="1">
      <alignment vertical="center"/>
    </xf>
    <xf numFmtId="177" fontId="3" fillId="0" borderId="13" xfId="0" applyNumberFormat="1" applyFont="1" applyBorder="1" applyAlignment="1">
      <alignment vertical="center"/>
    </xf>
    <xf numFmtId="177" fontId="3" fillId="0" borderId="21" xfId="0" applyNumberFormat="1" applyFont="1" applyBorder="1" applyAlignment="1">
      <alignment vertical="center"/>
    </xf>
    <xf numFmtId="187"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27" xfId="0" applyNumberFormat="1" applyFont="1" applyBorder="1" applyAlignment="1">
      <alignment vertical="center"/>
    </xf>
    <xf numFmtId="176" fontId="3" fillId="0" borderId="16" xfId="0" applyNumberFormat="1" applyFont="1" applyBorder="1" applyAlignment="1">
      <alignment vertical="center"/>
    </xf>
    <xf numFmtId="176" fontId="3" fillId="0" borderId="13" xfId="0" applyNumberFormat="1" applyFont="1" applyBorder="1" applyAlignment="1">
      <alignment vertical="center"/>
    </xf>
    <xf numFmtId="176" fontId="3" fillId="0" borderId="33" xfId="0" applyNumberFormat="1" applyFont="1" applyBorder="1" applyAlignment="1">
      <alignment vertical="center"/>
    </xf>
    <xf numFmtId="0" fontId="4" fillId="0" borderId="34" xfId="0" applyFont="1" applyBorder="1" applyAlignment="1">
      <alignment horizontal="center" vertical="center"/>
    </xf>
    <xf numFmtId="177" fontId="3" fillId="0" borderId="0" xfId="0" applyNumberFormat="1" applyFont="1" applyBorder="1" applyAlignment="1">
      <alignment vertical="center"/>
    </xf>
    <xf numFmtId="0" fontId="4" fillId="0" borderId="35" xfId="0" applyFont="1" applyBorder="1" applyAlignment="1">
      <alignment/>
    </xf>
    <xf numFmtId="0" fontId="4" fillId="0" borderId="19" xfId="0" applyFont="1" applyBorder="1" applyAlignment="1">
      <alignment/>
    </xf>
    <xf numFmtId="0" fontId="4" fillId="0" borderId="34" xfId="0" applyFont="1" applyBorder="1" applyAlignment="1">
      <alignment vertical="center"/>
    </xf>
    <xf numFmtId="176" fontId="3" fillId="0" borderId="25" xfId="0" applyNumberFormat="1" applyFont="1" applyBorder="1" applyAlignment="1">
      <alignment vertical="center"/>
    </xf>
    <xf numFmtId="177" fontId="3" fillId="0" borderId="36" xfId="0" applyNumberFormat="1" applyFont="1" applyBorder="1" applyAlignment="1">
      <alignment vertical="center"/>
    </xf>
    <xf numFmtId="177" fontId="3" fillId="0" borderId="37" xfId="0" applyNumberFormat="1" applyFont="1" applyBorder="1" applyAlignment="1">
      <alignment vertical="center"/>
    </xf>
    <xf numFmtId="177" fontId="3" fillId="0" borderId="38" xfId="0" applyNumberFormat="1" applyFont="1" applyBorder="1" applyAlignment="1">
      <alignment vertical="center"/>
    </xf>
    <xf numFmtId="177" fontId="3" fillId="0" borderId="39" xfId="0" applyNumberFormat="1" applyFont="1" applyBorder="1" applyAlignment="1">
      <alignment vertical="center"/>
    </xf>
    <xf numFmtId="177" fontId="3" fillId="0" borderId="31" xfId="0" applyNumberFormat="1" applyFont="1" applyBorder="1" applyAlignment="1">
      <alignment vertical="center"/>
    </xf>
    <xf numFmtId="187" fontId="3" fillId="0" borderId="23" xfId="0" applyNumberFormat="1" applyFont="1" applyBorder="1" applyAlignment="1">
      <alignment vertical="center"/>
    </xf>
    <xf numFmtId="176" fontId="3" fillId="0" borderId="21" xfId="0" applyNumberFormat="1" applyFont="1" applyBorder="1" applyAlignment="1">
      <alignment vertical="center"/>
    </xf>
    <xf numFmtId="189" fontId="3" fillId="0" borderId="36" xfId="0" applyNumberFormat="1" applyFont="1" applyBorder="1" applyAlignment="1">
      <alignment vertical="center"/>
    </xf>
    <xf numFmtId="176" fontId="3" fillId="0" borderId="27" xfId="0" applyNumberFormat="1" applyFont="1" applyBorder="1" applyAlignment="1">
      <alignment vertical="center"/>
    </xf>
    <xf numFmtId="176" fontId="3" fillId="0" borderId="36" xfId="0" applyNumberFormat="1" applyFont="1" applyBorder="1" applyAlignment="1">
      <alignment vertical="center"/>
    </xf>
    <xf numFmtId="176" fontId="3" fillId="0" borderId="24" xfId="0" applyNumberFormat="1" applyFont="1" applyBorder="1" applyAlignment="1">
      <alignment vertical="center"/>
    </xf>
    <xf numFmtId="176" fontId="3" fillId="0" borderId="40" xfId="0" applyNumberFormat="1" applyFont="1" applyBorder="1" applyAlignment="1">
      <alignment vertical="center"/>
    </xf>
    <xf numFmtId="176" fontId="3" fillId="0" borderId="41" xfId="0" applyNumberFormat="1" applyFont="1" applyBorder="1" applyAlignment="1">
      <alignment vertical="center"/>
    </xf>
    <xf numFmtId="176" fontId="3" fillId="0" borderId="42" xfId="0" applyNumberFormat="1" applyFont="1" applyBorder="1" applyAlignment="1">
      <alignment vertical="center"/>
    </xf>
    <xf numFmtId="177" fontId="3" fillId="0" borderId="12" xfId="0" applyNumberFormat="1" applyFont="1" applyBorder="1" applyAlignment="1">
      <alignment vertical="center"/>
    </xf>
    <xf numFmtId="0" fontId="4" fillId="0" borderId="43" xfId="0" applyFont="1" applyBorder="1" applyAlignment="1">
      <alignment vertical="center"/>
    </xf>
    <xf numFmtId="181" fontId="3" fillId="0" borderId="16" xfId="0" applyNumberFormat="1" applyFont="1" applyBorder="1" applyAlignment="1">
      <alignment vertical="center"/>
    </xf>
    <xf numFmtId="177" fontId="3" fillId="0" borderId="10" xfId="0" applyNumberFormat="1" applyFont="1" applyBorder="1" applyAlignment="1">
      <alignment vertical="center"/>
    </xf>
    <xf numFmtId="179" fontId="3" fillId="0" borderId="25" xfId="0" applyNumberFormat="1" applyFont="1" applyBorder="1" applyAlignment="1">
      <alignment horizontal="center" vertical="center"/>
    </xf>
    <xf numFmtId="177" fontId="3" fillId="0" borderId="13" xfId="0" applyNumberFormat="1" applyFont="1" applyBorder="1" applyAlignment="1">
      <alignment vertical="center"/>
    </xf>
    <xf numFmtId="177" fontId="3" fillId="0" borderId="44" xfId="0" applyNumberFormat="1" applyFont="1" applyBorder="1" applyAlignment="1">
      <alignment vertical="center"/>
    </xf>
    <xf numFmtId="177" fontId="3" fillId="0" borderId="34" xfId="0" applyNumberFormat="1" applyFont="1" applyBorder="1" applyAlignment="1">
      <alignment vertical="center"/>
    </xf>
    <xf numFmtId="176" fontId="3" fillId="0" borderId="17" xfId="0" applyNumberFormat="1" applyFont="1" applyBorder="1" applyAlignment="1">
      <alignment vertical="center"/>
    </xf>
    <xf numFmtId="176" fontId="3" fillId="0" borderId="11" xfId="0" applyNumberFormat="1" applyFont="1" applyBorder="1" applyAlignment="1">
      <alignment vertical="center"/>
    </xf>
    <xf numFmtId="180" fontId="3" fillId="0" borderId="16" xfId="0" applyNumberFormat="1" applyFont="1" applyBorder="1" applyAlignment="1">
      <alignment vertical="center"/>
    </xf>
    <xf numFmtId="177" fontId="3" fillId="0" borderId="45" xfId="0" applyNumberFormat="1" applyFont="1" applyBorder="1" applyAlignment="1">
      <alignment vertical="center"/>
    </xf>
    <xf numFmtId="188" fontId="4" fillId="0" borderId="45" xfId="0" applyNumberFormat="1" applyFont="1" applyBorder="1" applyAlignment="1">
      <alignment vertical="center"/>
    </xf>
    <xf numFmtId="177" fontId="3" fillId="0" borderId="29" xfId="0" applyNumberFormat="1" applyFont="1" applyBorder="1" applyAlignment="1">
      <alignment vertical="center"/>
    </xf>
    <xf numFmtId="177" fontId="3" fillId="0" borderId="41" xfId="0" applyNumberFormat="1" applyFont="1" applyBorder="1" applyAlignment="1">
      <alignment vertical="center"/>
    </xf>
    <xf numFmtId="188" fontId="4" fillId="0" borderId="41" xfId="0" applyNumberFormat="1" applyFont="1" applyBorder="1" applyAlignment="1">
      <alignment vertical="center"/>
    </xf>
    <xf numFmtId="188" fontId="4" fillId="0" borderId="39" xfId="0" applyNumberFormat="1" applyFont="1" applyBorder="1" applyAlignment="1">
      <alignment vertical="center"/>
    </xf>
    <xf numFmtId="189" fontId="3" fillId="0" borderId="18" xfId="0" applyNumberFormat="1" applyFont="1" applyBorder="1" applyAlignment="1">
      <alignment vertical="center"/>
    </xf>
    <xf numFmtId="188" fontId="3" fillId="0" borderId="33" xfId="0" applyNumberFormat="1" applyFont="1" applyBorder="1" applyAlignment="1">
      <alignment vertical="center"/>
    </xf>
    <xf numFmtId="176" fontId="3" fillId="0" borderId="17" xfId="0" applyNumberFormat="1" applyFont="1" applyBorder="1" applyAlignment="1">
      <alignment vertical="center"/>
    </xf>
    <xf numFmtId="189" fontId="3" fillId="0" borderId="15" xfId="0" applyNumberFormat="1" applyFont="1" applyBorder="1" applyAlignment="1">
      <alignment vertical="center"/>
    </xf>
    <xf numFmtId="188" fontId="3" fillId="0" borderId="27" xfId="0" applyNumberFormat="1" applyFont="1" applyBorder="1" applyAlignment="1">
      <alignment vertical="center"/>
    </xf>
    <xf numFmtId="188" fontId="4" fillId="0" borderId="27" xfId="0" applyNumberFormat="1" applyFont="1" applyBorder="1" applyAlignment="1">
      <alignment vertical="center"/>
    </xf>
    <xf numFmtId="189" fontId="3" fillId="0" borderId="20" xfId="0" applyNumberFormat="1" applyFont="1" applyBorder="1" applyAlignment="1">
      <alignment vertical="center"/>
    </xf>
    <xf numFmtId="176" fontId="3" fillId="0" borderId="30" xfId="0" applyNumberFormat="1" applyFont="1" applyBorder="1" applyAlignment="1">
      <alignment vertical="center"/>
    </xf>
    <xf numFmtId="176" fontId="3" fillId="0" borderId="20" xfId="0" applyNumberFormat="1" applyFont="1" applyBorder="1" applyAlignment="1">
      <alignment vertical="center"/>
    </xf>
    <xf numFmtId="176" fontId="3" fillId="0" borderId="31" xfId="0" applyNumberFormat="1" applyFont="1" applyBorder="1" applyAlignment="1">
      <alignment vertical="center"/>
    </xf>
    <xf numFmtId="176" fontId="3" fillId="0" borderId="39" xfId="0" applyNumberFormat="1" applyFont="1" applyBorder="1" applyAlignment="1">
      <alignment vertical="center"/>
    </xf>
    <xf numFmtId="176" fontId="3" fillId="0" borderId="28" xfId="0" applyNumberFormat="1" applyFont="1" applyBorder="1" applyAlignment="1">
      <alignment vertical="center"/>
    </xf>
    <xf numFmtId="176" fontId="3" fillId="0" borderId="36" xfId="0" applyNumberFormat="1" applyFont="1" applyBorder="1" applyAlignment="1">
      <alignment vertical="center"/>
    </xf>
    <xf numFmtId="176" fontId="3" fillId="0" borderId="41" xfId="0" applyNumberFormat="1" applyFont="1" applyBorder="1" applyAlignment="1">
      <alignment vertical="center"/>
    </xf>
    <xf numFmtId="176" fontId="3" fillId="0" borderId="42" xfId="0" applyNumberFormat="1" applyFont="1" applyBorder="1" applyAlignment="1">
      <alignment vertical="center"/>
    </xf>
    <xf numFmtId="176" fontId="3" fillId="0" borderId="43" xfId="0" applyNumberFormat="1" applyFont="1" applyBorder="1" applyAlignment="1">
      <alignment vertical="center"/>
    </xf>
    <xf numFmtId="188" fontId="4" fillId="0" borderId="33" xfId="0" applyNumberFormat="1" applyFont="1" applyBorder="1" applyAlignment="1">
      <alignment vertical="center" shrinkToFit="1"/>
    </xf>
    <xf numFmtId="176" fontId="3" fillId="0" borderId="23" xfId="0" applyNumberFormat="1" applyFont="1" applyBorder="1" applyAlignment="1">
      <alignment vertical="center"/>
    </xf>
    <xf numFmtId="188" fontId="4" fillId="0" borderId="42" xfId="0" applyNumberFormat="1" applyFont="1" applyBorder="1" applyAlignment="1">
      <alignment vertical="center" shrinkToFit="1"/>
    </xf>
    <xf numFmtId="0" fontId="6" fillId="0" borderId="31" xfId="0" applyFont="1" applyBorder="1" applyAlignment="1">
      <alignment vertical="center"/>
    </xf>
    <xf numFmtId="0" fontId="4" fillId="0" borderId="46" xfId="0" applyFont="1" applyBorder="1" applyAlignment="1">
      <alignment vertical="center"/>
    </xf>
    <xf numFmtId="176" fontId="3" fillId="0" borderId="34" xfId="0" applyNumberFormat="1" applyFont="1" applyBorder="1" applyAlignment="1">
      <alignment vertical="center"/>
    </xf>
    <xf numFmtId="0" fontId="4" fillId="0" borderId="22" xfId="0" applyFont="1" applyBorder="1" applyAlignment="1">
      <alignment horizontal="center" vertical="center" shrinkToFit="1"/>
    </xf>
    <xf numFmtId="186" fontId="14" fillId="0" borderId="40" xfId="0" applyNumberFormat="1" applyFont="1" applyBorder="1" applyAlignment="1">
      <alignment vertical="center"/>
    </xf>
    <xf numFmtId="0" fontId="4" fillId="0" borderId="21" xfId="0" applyFont="1" applyBorder="1" applyAlignment="1">
      <alignment horizontal="center" vertical="center" shrinkToFit="1"/>
    </xf>
    <xf numFmtId="0" fontId="4" fillId="0" borderId="14" xfId="0" applyFont="1" applyBorder="1" applyAlignment="1">
      <alignment horizontal="right" vertical="top"/>
    </xf>
    <xf numFmtId="176" fontId="14" fillId="0" borderId="47" xfId="0" applyNumberFormat="1" applyFont="1" applyBorder="1" applyAlignment="1">
      <alignment vertical="center"/>
    </xf>
    <xf numFmtId="176" fontId="14" fillId="0" borderId="30" xfId="0" applyNumberFormat="1" applyFont="1" applyBorder="1" applyAlignment="1">
      <alignment vertical="center"/>
    </xf>
    <xf numFmtId="176" fontId="14" fillId="0" borderId="48" xfId="0" applyNumberFormat="1" applyFont="1" applyBorder="1" applyAlignment="1">
      <alignment vertical="center"/>
    </xf>
    <xf numFmtId="177" fontId="3" fillId="0" borderId="32" xfId="0" applyNumberFormat="1" applyFont="1" applyBorder="1" applyAlignment="1">
      <alignment horizontal="right" vertical="center"/>
    </xf>
    <xf numFmtId="179" fontId="3" fillId="0" borderId="21" xfId="0" applyNumberFormat="1" applyFont="1" applyBorder="1" applyAlignment="1">
      <alignment horizontal="center" vertical="center"/>
    </xf>
    <xf numFmtId="0" fontId="4" fillId="0" borderId="48"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28" xfId="0" applyFont="1" applyBorder="1" applyAlignment="1">
      <alignment horizontal="center" vertical="center" shrinkToFit="1"/>
    </xf>
    <xf numFmtId="177" fontId="3" fillId="0" borderId="46" xfId="0" applyNumberFormat="1" applyFont="1" applyBorder="1" applyAlignment="1">
      <alignment vertical="center"/>
    </xf>
    <xf numFmtId="0" fontId="4" fillId="0" borderId="46" xfId="0" applyFont="1" applyBorder="1" applyAlignment="1">
      <alignment horizontal="center" vertical="center"/>
    </xf>
    <xf numFmtId="0" fontId="4" fillId="0" borderId="21" xfId="0" applyFont="1" applyBorder="1" applyAlignment="1">
      <alignment vertical="center"/>
    </xf>
    <xf numFmtId="0" fontId="6" fillId="0" borderId="0" xfId="0" applyFont="1" applyFill="1" applyBorder="1" applyAlignment="1">
      <alignment vertical="center"/>
    </xf>
    <xf numFmtId="0" fontId="4" fillId="0" borderId="29" xfId="0" applyFont="1" applyBorder="1" applyAlignment="1">
      <alignment vertical="center"/>
    </xf>
    <xf numFmtId="176" fontId="3" fillId="0" borderId="0" xfId="0" applyNumberFormat="1"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46" xfId="0" applyFont="1" applyBorder="1" applyAlignment="1">
      <alignment/>
    </xf>
    <xf numFmtId="0" fontId="4" fillId="0" borderId="13" xfId="0" applyFont="1" applyBorder="1" applyAlignment="1">
      <alignment horizontal="right" vertical="center" shrinkToFit="1"/>
    </xf>
    <xf numFmtId="0" fontId="3" fillId="0" borderId="35" xfId="0" applyFont="1" applyBorder="1" applyAlignment="1">
      <alignment vertical="center"/>
    </xf>
    <xf numFmtId="0" fontId="4" fillId="0" borderId="29" xfId="0" applyFont="1" applyBorder="1" applyAlignment="1">
      <alignment horizontal="center" vertical="center" shrinkToFit="1"/>
    </xf>
    <xf numFmtId="188" fontId="4" fillId="0" borderId="0" xfId="0" applyNumberFormat="1" applyFont="1" applyBorder="1" applyAlignment="1">
      <alignment vertical="center"/>
    </xf>
    <xf numFmtId="0" fontId="3" fillId="0" borderId="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188" fontId="4" fillId="0" borderId="36" xfId="0" applyNumberFormat="1" applyFont="1" applyBorder="1" applyAlignment="1">
      <alignment vertical="center"/>
    </xf>
    <xf numFmtId="177" fontId="3" fillId="0" borderId="43" xfId="0" applyNumberFormat="1" applyFont="1" applyBorder="1" applyAlignment="1">
      <alignment vertical="center"/>
    </xf>
    <xf numFmtId="177" fontId="3" fillId="0" borderId="15" xfId="0" applyNumberFormat="1" applyFont="1" applyBorder="1" applyAlignment="1">
      <alignment vertical="center"/>
    </xf>
    <xf numFmtId="177" fontId="3" fillId="0" borderId="23" xfId="0" applyNumberFormat="1" applyFont="1" applyBorder="1" applyAlignment="1">
      <alignment vertical="center"/>
    </xf>
    <xf numFmtId="177" fontId="3" fillId="0" borderId="18" xfId="0" applyNumberFormat="1" applyFont="1" applyBorder="1" applyAlignment="1">
      <alignment vertical="center"/>
    </xf>
    <xf numFmtId="188" fontId="4" fillId="0" borderId="33" xfId="0" applyNumberFormat="1" applyFont="1" applyBorder="1" applyAlignment="1">
      <alignment vertical="center"/>
    </xf>
    <xf numFmtId="188" fontId="4" fillId="0" borderId="42" xfId="0" applyNumberFormat="1" applyFont="1" applyBorder="1" applyAlignment="1">
      <alignment vertical="center"/>
    </xf>
    <xf numFmtId="188" fontId="4" fillId="0" borderId="28" xfId="0" applyNumberFormat="1"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0" xfId="0" applyFont="1" applyBorder="1" applyAlignment="1">
      <alignment vertical="center"/>
    </xf>
    <xf numFmtId="176"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shrinkToFit="1"/>
    </xf>
    <xf numFmtId="0" fontId="0" fillId="0" borderId="0" xfId="0" applyFont="1" applyAlignment="1">
      <alignment horizontal="center" vertical="center"/>
    </xf>
    <xf numFmtId="0" fontId="2"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 fillId="0" borderId="29" xfId="0" applyFont="1" applyFill="1" applyBorder="1" applyAlignment="1">
      <alignment vertical="center"/>
    </xf>
    <xf numFmtId="176" fontId="3" fillId="0" borderId="29" xfId="0" applyNumberFormat="1" applyFont="1" applyFill="1" applyBorder="1" applyAlignment="1">
      <alignment vertical="center"/>
    </xf>
    <xf numFmtId="176" fontId="3" fillId="0" borderId="29" xfId="0" applyNumberFormat="1" applyFont="1" applyFill="1" applyBorder="1" applyAlignment="1">
      <alignment horizontal="center" vertical="center"/>
    </xf>
    <xf numFmtId="177" fontId="3" fillId="0" borderId="29" xfId="0" applyNumberFormat="1" applyFont="1" applyFill="1" applyBorder="1" applyAlignment="1">
      <alignment vertical="center"/>
    </xf>
    <xf numFmtId="0" fontId="4" fillId="0" borderId="16" xfId="0" applyFont="1" applyFill="1" applyBorder="1" applyAlignment="1">
      <alignment vertical="center"/>
    </xf>
    <xf numFmtId="176" fontId="3" fillId="0" borderId="16" xfId="0" applyNumberFormat="1" applyFont="1" applyFill="1" applyBorder="1" applyAlignment="1">
      <alignment vertical="center"/>
    </xf>
    <xf numFmtId="176" fontId="3" fillId="0" borderId="16" xfId="0" applyNumberFormat="1" applyFont="1" applyFill="1" applyBorder="1" applyAlignment="1">
      <alignment vertical="center"/>
    </xf>
    <xf numFmtId="177" fontId="3" fillId="0" borderId="16" xfId="0" applyNumberFormat="1" applyFont="1" applyFill="1" applyBorder="1" applyAlignment="1">
      <alignment vertical="center"/>
    </xf>
    <xf numFmtId="176" fontId="3" fillId="0" borderId="16" xfId="0" applyNumberFormat="1" applyFont="1" applyFill="1" applyBorder="1" applyAlignment="1">
      <alignment horizontal="center" vertical="center"/>
    </xf>
    <xf numFmtId="0" fontId="4" fillId="0" borderId="15" xfId="0" applyFont="1" applyFill="1" applyBorder="1" applyAlignment="1">
      <alignment vertical="center"/>
    </xf>
    <xf numFmtId="176" fontId="3" fillId="0" borderId="27" xfId="0" applyNumberFormat="1" applyFont="1" applyFill="1" applyBorder="1" applyAlignment="1">
      <alignment vertical="center"/>
    </xf>
    <xf numFmtId="177" fontId="3" fillId="0" borderId="16" xfId="0" applyNumberFormat="1" applyFont="1" applyFill="1" applyBorder="1" applyAlignment="1">
      <alignment vertical="center"/>
    </xf>
    <xf numFmtId="0" fontId="4" fillId="0" borderId="25" xfId="0" applyFont="1" applyFill="1" applyBorder="1" applyAlignment="1">
      <alignment vertical="center"/>
    </xf>
    <xf numFmtId="176" fontId="3" fillId="0" borderId="25" xfId="0" applyNumberFormat="1" applyFont="1" applyFill="1" applyBorder="1" applyAlignment="1">
      <alignment vertical="center"/>
    </xf>
    <xf numFmtId="176" fontId="4" fillId="0" borderId="0" xfId="0" applyNumberFormat="1" applyFont="1" applyFill="1" applyAlignment="1">
      <alignment vertical="center"/>
    </xf>
    <xf numFmtId="0" fontId="4" fillId="0" borderId="25" xfId="0" applyFont="1" applyFill="1" applyBorder="1" applyAlignment="1">
      <alignment vertical="center"/>
    </xf>
    <xf numFmtId="177" fontId="3" fillId="0" borderId="25" xfId="0" applyNumberFormat="1" applyFont="1" applyFill="1" applyBorder="1" applyAlignment="1">
      <alignment vertical="center"/>
    </xf>
    <xf numFmtId="181" fontId="3" fillId="0" borderId="16" xfId="0" applyNumberFormat="1" applyFont="1" applyFill="1" applyBorder="1" applyAlignment="1">
      <alignment vertical="center"/>
    </xf>
    <xf numFmtId="0" fontId="4" fillId="0" borderId="21" xfId="0" applyFont="1" applyFill="1" applyBorder="1" applyAlignment="1">
      <alignment vertical="center"/>
    </xf>
    <xf numFmtId="176" fontId="3" fillId="0" borderId="21" xfId="0" applyNumberFormat="1" applyFont="1" applyFill="1" applyBorder="1" applyAlignment="1">
      <alignment vertical="center"/>
    </xf>
    <xf numFmtId="176" fontId="3" fillId="0" borderId="21" xfId="0" applyNumberFormat="1" applyFont="1" applyFill="1" applyBorder="1" applyAlignment="1">
      <alignment horizontal="center" vertical="center"/>
    </xf>
    <xf numFmtId="177" fontId="3" fillId="0" borderId="21" xfId="0" applyNumberFormat="1" applyFont="1" applyFill="1" applyBorder="1" applyAlignment="1">
      <alignment vertical="center"/>
    </xf>
    <xf numFmtId="176" fontId="0" fillId="0" borderId="0" xfId="0" applyNumberFormat="1" applyFont="1" applyFill="1" applyAlignment="1">
      <alignment vertical="center"/>
    </xf>
    <xf numFmtId="176" fontId="3" fillId="0" borderId="24"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0" xfId="0" applyNumberFormat="1" applyFont="1" applyFill="1" applyBorder="1" applyAlignment="1">
      <alignment vertical="center"/>
    </xf>
    <xf numFmtId="176" fontId="0" fillId="0" borderId="0" xfId="0" applyNumberFormat="1" applyFont="1" applyFill="1" applyAlignment="1">
      <alignment vertical="center"/>
    </xf>
    <xf numFmtId="0" fontId="0" fillId="0" borderId="0" xfId="0" applyFont="1" applyFill="1" applyAlignment="1">
      <alignment vertical="center"/>
    </xf>
    <xf numFmtId="0" fontId="4" fillId="0" borderId="43" xfId="0" applyFont="1" applyFill="1" applyBorder="1" applyAlignment="1">
      <alignment vertical="center"/>
    </xf>
    <xf numFmtId="177" fontId="3" fillId="0" borderId="29" xfId="0" applyNumberFormat="1" applyFont="1" applyFill="1" applyBorder="1" applyAlignment="1">
      <alignment vertical="center"/>
    </xf>
    <xf numFmtId="177" fontId="3" fillId="0" borderId="33" xfId="0" applyNumberFormat="1" applyFont="1" applyFill="1" applyBorder="1" applyAlignment="1">
      <alignment vertical="center"/>
    </xf>
    <xf numFmtId="177" fontId="3" fillId="0" borderId="16" xfId="0" applyNumberFormat="1" applyFont="1" applyFill="1" applyBorder="1" applyAlignment="1">
      <alignment horizontal="center" vertical="center"/>
    </xf>
    <xf numFmtId="0" fontId="4" fillId="0" borderId="15" xfId="0" applyFont="1" applyFill="1" applyBorder="1" applyAlignment="1">
      <alignment vertical="center"/>
    </xf>
    <xf numFmtId="177" fontId="3" fillId="0" borderId="27" xfId="0" applyNumberFormat="1" applyFont="1" applyFill="1" applyBorder="1" applyAlignment="1">
      <alignment vertical="center"/>
    </xf>
    <xf numFmtId="177" fontId="3" fillId="0" borderId="27" xfId="0" applyNumberFormat="1" applyFont="1" applyFill="1" applyBorder="1" applyAlignment="1">
      <alignment vertical="center"/>
    </xf>
    <xf numFmtId="181" fontId="3" fillId="0" borderId="16" xfId="0" applyNumberFormat="1" applyFont="1" applyFill="1" applyBorder="1" applyAlignment="1">
      <alignment vertical="center"/>
    </xf>
    <xf numFmtId="181" fontId="3" fillId="0" borderId="27" xfId="0" applyNumberFormat="1" applyFont="1" applyFill="1" applyBorder="1" applyAlignment="1">
      <alignment vertical="center"/>
    </xf>
    <xf numFmtId="176" fontId="4" fillId="0" borderId="47" xfId="0" applyNumberFormat="1" applyFont="1" applyFill="1" applyBorder="1" applyAlignment="1">
      <alignment vertical="center"/>
    </xf>
    <xf numFmtId="180" fontId="3" fillId="0" borderId="16" xfId="0" applyNumberFormat="1" applyFont="1" applyFill="1" applyBorder="1" applyAlignment="1">
      <alignment vertical="center"/>
    </xf>
    <xf numFmtId="180" fontId="3" fillId="0" borderId="27"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23" xfId="0" applyFont="1" applyFill="1" applyBorder="1" applyAlignment="1">
      <alignment vertical="center"/>
    </xf>
    <xf numFmtId="177" fontId="3" fillId="0" borderId="21" xfId="0" applyNumberFormat="1" applyFont="1" applyFill="1" applyBorder="1" applyAlignment="1">
      <alignment vertical="center"/>
    </xf>
    <xf numFmtId="177" fontId="3" fillId="0" borderId="42" xfId="0" applyNumberFormat="1"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6" fillId="0" borderId="31" xfId="0" applyFont="1" applyFill="1" applyBorder="1" applyAlignment="1">
      <alignment vertical="center"/>
    </xf>
    <xf numFmtId="0" fontId="6" fillId="0" borderId="0" xfId="0" applyFont="1" applyFill="1" applyAlignment="1">
      <alignment vertical="center"/>
    </xf>
    <xf numFmtId="176" fontId="7" fillId="0" borderId="0" xfId="0" applyNumberFormat="1" applyFont="1" applyFill="1" applyBorder="1" applyAlignment="1">
      <alignment vertical="center"/>
    </xf>
    <xf numFmtId="0" fontId="4" fillId="0" borderId="14" xfId="0" applyFont="1" applyFill="1" applyBorder="1" applyAlignment="1">
      <alignment vertical="center" wrapText="1"/>
    </xf>
    <xf numFmtId="0" fontId="7" fillId="0" borderId="0" xfId="0" applyFont="1" applyFill="1" applyAlignment="1">
      <alignment vertical="center"/>
    </xf>
    <xf numFmtId="0" fontId="4" fillId="0" borderId="16" xfId="0" applyFont="1" applyFill="1" applyBorder="1" applyAlignment="1">
      <alignment vertical="center"/>
    </xf>
    <xf numFmtId="177" fontId="3" fillId="0" borderId="11" xfId="0" applyNumberFormat="1" applyFont="1" applyFill="1" applyBorder="1" applyAlignment="1">
      <alignment vertical="center"/>
    </xf>
    <xf numFmtId="177" fontId="3" fillId="0" borderId="14" xfId="0" applyNumberFormat="1" applyFont="1" applyFill="1" applyBorder="1" applyAlignment="1">
      <alignment vertical="center"/>
    </xf>
    <xf numFmtId="181" fontId="3" fillId="0" borderId="17" xfId="0" applyNumberFormat="1" applyFont="1" applyFill="1" applyBorder="1" applyAlignment="1">
      <alignment vertical="center"/>
    </xf>
    <xf numFmtId="181" fontId="3" fillId="0" borderId="14" xfId="0" applyNumberFormat="1" applyFont="1" applyFill="1" applyBorder="1" applyAlignment="1">
      <alignment vertical="center"/>
    </xf>
    <xf numFmtId="0" fontId="4" fillId="0" borderId="13" xfId="0" applyFont="1" applyFill="1" applyBorder="1" applyAlignment="1">
      <alignment vertical="center"/>
    </xf>
    <xf numFmtId="177" fontId="3" fillId="0" borderId="13" xfId="0" applyNumberFormat="1"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177" fontId="3" fillId="0" borderId="14" xfId="0" applyNumberFormat="1" applyFont="1" applyFill="1" applyBorder="1" applyAlignment="1">
      <alignment vertical="center"/>
    </xf>
    <xf numFmtId="0" fontId="4" fillId="0" borderId="11"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7" fillId="0" borderId="0" xfId="0" applyFont="1" applyFill="1" applyAlignment="1">
      <alignment horizontal="left" vertical="top"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53" xfId="0" applyFont="1" applyFill="1" applyBorder="1" applyAlignment="1">
      <alignment horizontal="center" vertical="center"/>
    </xf>
    <xf numFmtId="0" fontId="2" fillId="0" borderId="0" xfId="0" applyFont="1" applyFill="1" applyAlignment="1">
      <alignment horizontal="center" vertical="center"/>
    </xf>
    <xf numFmtId="0" fontId="16" fillId="0" borderId="54"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55" xfId="0" applyFont="1" applyFill="1" applyBorder="1" applyAlignment="1">
      <alignment horizontal="center" vertical="center"/>
    </xf>
    <xf numFmtId="0" fontId="7" fillId="0" borderId="0" xfId="0" applyFont="1" applyFill="1" applyAlignment="1">
      <alignment vertical="top" wrapText="1"/>
    </xf>
    <xf numFmtId="0" fontId="7" fillId="0" borderId="0" xfId="0" applyFont="1" applyFill="1" applyAlignment="1">
      <alignment vertical="top"/>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177" fontId="3" fillId="0" borderId="46" xfId="0" applyNumberFormat="1" applyFont="1" applyFill="1" applyBorder="1" applyAlignment="1">
      <alignment vertical="center"/>
    </xf>
    <xf numFmtId="177" fontId="3" fillId="0" borderId="13" xfId="0" applyNumberFormat="1" applyFont="1" applyFill="1" applyBorder="1" applyAlignment="1">
      <alignment vertical="center"/>
    </xf>
    <xf numFmtId="179" fontId="3" fillId="0" borderId="25" xfId="0" applyNumberFormat="1" applyFont="1" applyBorder="1" applyAlignment="1">
      <alignment horizontal="center" vertical="center"/>
    </xf>
    <xf numFmtId="179" fontId="0" fillId="0" borderId="17" xfId="0" applyNumberFormat="1" applyFont="1" applyBorder="1" applyAlignment="1">
      <alignment horizontal="center" vertical="center"/>
    </xf>
    <xf numFmtId="0" fontId="11" fillId="0" borderId="56" xfId="0" applyFont="1" applyBorder="1" applyAlignment="1">
      <alignment horizontal="center" vertical="center"/>
    </xf>
    <xf numFmtId="179" fontId="0" fillId="0" borderId="11" xfId="0" applyNumberFormat="1" applyFont="1" applyBorder="1" applyAlignment="1">
      <alignment horizontal="center" vertical="center"/>
    </xf>
    <xf numFmtId="0" fontId="7" fillId="0" borderId="57" xfId="0" applyFont="1" applyBorder="1" applyAlignment="1">
      <alignment horizontal="center" vertical="center"/>
    </xf>
    <xf numFmtId="0" fontId="3" fillId="0" borderId="56" xfId="0" applyFont="1" applyBorder="1" applyAlignment="1">
      <alignment horizontal="center" vertical="center"/>
    </xf>
    <xf numFmtId="178" fontId="3" fillId="0" borderId="12" xfId="0" applyNumberFormat="1" applyFont="1" applyBorder="1" applyAlignment="1">
      <alignment horizontal="center" vertical="center"/>
    </xf>
    <xf numFmtId="178" fontId="0" fillId="0" borderId="11" xfId="0" applyNumberFormat="1" applyFont="1" applyBorder="1" applyAlignment="1">
      <alignment horizontal="center" vertical="center"/>
    </xf>
    <xf numFmtId="0" fontId="4" fillId="0" borderId="54" xfId="0" applyFont="1" applyBorder="1" applyAlignment="1">
      <alignment horizontal="center" vertical="center"/>
    </xf>
    <xf numFmtId="0" fontId="3" fillId="0" borderId="55" xfId="0" applyFont="1" applyBorder="1" applyAlignment="1">
      <alignment horizontal="center" vertical="center"/>
    </xf>
    <xf numFmtId="179" fontId="3" fillId="0" borderId="12" xfId="0" applyNumberFormat="1" applyFont="1" applyBorder="1" applyAlignment="1">
      <alignment horizontal="center" vertical="center"/>
    </xf>
    <xf numFmtId="0" fontId="7" fillId="0" borderId="58" xfId="0" applyFont="1" applyBorder="1" applyAlignment="1">
      <alignment horizontal="center" vertical="center" shrinkToFit="1"/>
    </xf>
    <xf numFmtId="0" fontId="4" fillId="0" borderId="59" xfId="0" applyFont="1" applyBorder="1" applyAlignment="1">
      <alignment horizontal="center" vertical="center"/>
    </xf>
    <xf numFmtId="0" fontId="3" fillId="0" borderId="60" xfId="0" applyFont="1" applyBorder="1" applyAlignment="1">
      <alignment vertical="center"/>
    </xf>
    <xf numFmtId="0" fontId="4" fillId="0" borderId="12" xfId="0" applyFont="1" applyBorder="1" applyAlignment="1">
      <alignment vertical="center" wrapText="1"/>
    </xf>
    <xf numFmtId="0" fontId="0" fillId="0" borderId="11" xfId="0" applyFont="1" applyBorder="1" applyAlignment="1">
      <alignment vertical="center"/>
    </xf>
    <xf numFmtId="0" fontId="0" fillId="0" borderId="13" xfId="0" applyFont="1" applyBorder="1" applyAlignment="1">
      <alignment vertical="center"/>
    </xf>
    <xf numFmtId="0" fontId="3" fillId="0" borderId="55" xfId="0" applyFont="1" applyBorder="1" applyAlignment="1">
      <alignment vertical="center"/>
    </xf>
    <xf numFmtId="0" fontId="4" fillId="0" borderId="61" xfId="0" applyFont="1" applyBorder="1" applyAlignment="1">
      <alignment horizontal="center" vertical="center"/>
    </xf>
    <xf numFmtId="0" fontId="3" fillId="0" borderId="62" xfId="0" applyFont="1" applyBorder="1" applyAlignment="1">
      <alignment vertical="center"/>
    </xf>
    <xf numFmtId="0" fontId="11" fillId="0" borderId="56" xfId="0" applyFont="1" applyBorder="1" applyAlignment="1">
      <alignment horizontal="center" vertical="center" shrinkToFit="1"/>
    </xf>
    <xf numFmtId="0" fontId="7" fillId="0" borderId="50" xfId="0" applyFont="1" applyBorder="1" applyAlignment="1">
      <alignment horizontal="center" vertical="center"/>
    </xf>
    <xf numFmtId="0" fontId="7" fillId="0" borderId="63" xfId="0" applyFont="1" applyBorder="1" applyAlignment="1">
      <alignment horizontal="center" vertical="center"/>
    </xf>
    <xf numFmtId="0" fontId="7" fillId="0" borderId="57" xfId="0" applyFont="1" applyBorder="1" applyAlignment="1">
      <alignment horizontal="center" vertical="center" shrinkToFit="1"/>
    </xf>
    <xf numFmtId="0" fontId="3" fillId="0" borderId="56" xfId="0" applyFont="1" applyBorder="1" applyAlignment="1">
      <alignment horizontal="center" vertical="center" shrinkToFit="1"/>
    </xf>
    <xf numFmtId="179" fontId="3" fillId="0" borderId="17" xfId="0" applyNumberFormat="1" applyFont="1" applyBorder="1" applyAlignment="1">
      <alignment horizontal="center" vertical="center"/>
    </xf>
    <xf numFmtId="0" fontId="4"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42" xfId="0" applyFont="1" applyBorder="1" applyAlignment="1">
      <alignment horizontal="center" vertical="center"/>
    </xf>
    <xf numFmtId="0" fontId="4" fillId="0" borderId="20" xfId="0" applyFont="1" applyBorder="1" applyAlignment="1">
      <alignment horizontal="center" vertical="center"/>
    </xf>
    <xf numFmtId="0" fontId="4" fillId="0" borderId="30" xfId="0" applyFont="1" applyBorder="1" applyAlignment="1">
      <alignment horizontal="center" vertical="center"/>
    </xf>
    <xf numFmtId="0" fontId="4" fillId="0" borderId="19" xfId="0" applyFont="1" applyBorder="1" applyAlignment="1">
      <alignment horizontal="center" vertical="center"/>
    </xf>
    <xf numFmtId="0" fontId="4" fillId="0" borderId="4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43" xfId="0" applyFont="1" applyBorder="1" applyAlignment="1">
      <alignment horizontal="center" vertical="center"/>
    </xf>
    <xf numFmtId="0" fontId="4" fillId="0" borderId="33" xfId="0" applyFont="1" applyBorder="1" applyAlignment="1">
      <alignment horizontal="center" vertical="center"/>
    </xf>
    <xf numFmtId="0" fontId="4" fillId="0" borderId="66" xfId="0" applyFont="1" applyBorder="1" applyAlignment="1">
      <alignment horizontal="center" vertical="center"/>
    </xf>
    <xf numFmtId="0" fontId="4" fillId="0" borderId="52"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55" xfId="0" applyFont="1" applyBorder="1" applyAlignment="1">
      <alignment horizontal="center" vertical="center"/>
    </xf>
    <xf numFmtId="0" fontId="11" fillId="0" borderId="50" xfId="0" applyFont="1" applyBorder="1" applyAlignment="1">
      <alignment horizontal="center" vertical="center" shrinkToFit="1"/>
    </xf>
    <xf numFmtId="0" fontId="11" fillId="0" borderId="69" xfId="0" applyFont="1" applyBorder="1" applyAlignment="1">
      <alignment horizontal="center" vertical="center" shrinkToFit="1"/>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7" fillId="0" borderId="70" xfId="0" applyFont="1" applyBorder="1" applyAlignment="1">
      <alignment horizontal="center" vertical="center"/>
    </xf>
    <xf numFmtId="0" fontId="7" fillId="0" borderId="56" xfId="0" applyFont="1" applyBorder="1" applyAlignment="1">
      <alignment horizontal="center" vertical="center"/>
    </xf>
    <xf numFmtId="178" fontId="3" fillId="0" borderId="46" xfId="0" applyNumberFormat="1" applyFont="1" applyBorder="1" applyAlignment="1">
      <alignment horizontal="center" vertical="center"/>
    </xf>
    <xf numFmtId="179" fontId="3" fillId="0" borderId="46" xfId="0" applyNumberFormat="1" applyFont="1" applyBorder="1" applyAlignment="1">
      <alignment horizontal="center" vertical="center"/>
    </xf>
    <xf numFmtId="0" fontId="7" fillId="0" borderId="58" xfId="0" applyFont="1" applyBorder="1" applyAlignment="1">
      <alignment horizontal="center" vertical="center"/>
    </xf>
    <xf numFmtId="0" fontId="0" fillId="0" borderId="4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4" fillId="0" borderId="12"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50" xfId="0" applyFont="1" applyBorder="1" applyAlignment="1">
      <alignment horizontal="center" vertical="center" shrinkToFit="1"/>
    </xf>
    <xf numFmtId="0" fontId="7" fillId="0" borderId="63" xfId="0" applyFont="1" applyBorder="1" applyAlignment="1">
      <alignment horizontal="center" vertical="center" shrinkToFit="1"/>
    </xf>
    <xf numFmtId="0" fontId="11" fillId="0" borderId="58" xfId="0" applyFont="1" applyBorder="1" applyAlignment="1">
      <alignment horizontal="center" vertical="center"/>
    </xf>
    <xf numFmtId="0" fontId="11" fillId="0" borderId="50" xfId="0" applyFont="1" applyBorder="1" applyAlignment="1">
      <alignment horizontal="center" vertical="center"/>
    </xf>
    <xf numFmtId="179" fontId="3" fillId="0" borderId="11" xfId="0" applyNumberFormat="1" applyFont="1" applyBorder="1" applyAlignment="1">
      <alignment horizontal="center" vertical="center"/>
    </xf>
    <xf numFmtId="0" fontId="4" fillId="0" borderId="19" xfId="0" applyFont="1" applyBorder="1" applyAlignment="1">
      <alignment horizontal="center" vertical="center" wrapText="1"/>
    </xf>
    <xf numFmtId="178" fontId="3" fillId="0" borderId="11" xfId="0" applyNumberFormat="1" applyFont="1" applyBorder="1" applyAlignment="1">
      <alignment horizontal="center" vertical="center"/>
    </xf>
    <xf numFmtId="0" fontId="4" fillId="0" borderId="11" xfId="0" applyFont="1" applyBorder="1" applyAlignment="1">
      <alignment horizontal="left" vertical="center" wrapText="1"/>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11" fillId="0" borderId="58" xfId="0" applyFont="1" applyBorder="1" applyAlignment="1">
      <alignment horizontal="center" vertical="center" shrinkToFit="1"/>
    </xf>
    <xf numFmtId="0" fontId="0" fillId="0" borderId="53" xfId="0" applyFont="1" applyBorder="1" applyAlignment="1">
      <alignment horizontal="center" vertical="center" wrapText="1"/>
    </xf>
    <xf numFmtId="177" fontId="3" fillId="0" borderId="12" xfId="0" applyNumberFormat="1" applyFont="1" applyBorder="1" applyAlignment="1">
      <alignment vertical="center"/>
    </xf>
    <xf numFmtId="177" fontId="3" fillId="0" borderId="13" xfId="0" applyNumberFormat="1" applyFont="1" applyBorder="1" applyAlignment="1">
      <alignment vertical="center"/>
    </xf>
    <xf numFmtId="0" fontId="4" fillId="0" borderId="14"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177" fontId="3" fillId="0" borderId="46" xfId="0" applyNumberFormat="1" applyFont="1" applyBorder="1" applyAlignment="1">
      <alignment vertical="center"/>
    </xf>
    <xf numFmtId="0" fontId="6" fillId="0" borderId="0" xfId="0" applyFont="1" applyAlignment="1">
      <alignment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56" xfId="0" applyFont="1" applyBorder="1" applyAlignment="1">
      <alignment horizontal="center" vertical="center" shrinkToFit="1"/>
    </xf>
    <xf numFmtId="178" fontId="3" fillId="0" borderId="13"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17" xfId="0" applyNumberFormat="1" applyFont="1" applyBorder="1" applyAlignment="1">
      <alignment horizontal="center" vertical="center"/>
    </xf>
    <xf numFmtId="0" fontId="3" fillId="0" borderId="62" xfId="0" applyFont="1" applyBorder="1" applyAlignment="1">
      <alignment horizontal="center" vertical="center"/>
    </xf>
    <xf numFmtId="0" fontId="4" fillId="0" borderId="12" xfId="0" applyFont="1" applyBorder="1" applyAlignment="1">
      <alignment horizontal="left" vertical="center" wrapText="1"/>
    </xf>
    <xf numFmtId="176" fontId="3" fillId="0" borderId="46" xfId="0" applyNumberFormat="1" applyFont="1" applyBorder="1" applyAlignment="1">
      <alignment vertical="center"/>
    </xf>
    <xf numFmtId="176" fontId="3" fillId="0" borderId="13" xfId="0" applyNumberFormat="1" applyFont="1" applyBorder="1" applyAlignment="1">
      <alignment vertical="center"/>
    </xf>
    <xf numFmtId="0" fontId="4" fillId="0" borderId="14" xfId="0" applyFont="1" applyBorder="1" applyAlignment="1">
      <alignment horizontal="center" vertical="center"/>
    </xf>
    <xf numFmtId="177" fontId="3" fillId="0" borderId="25" xfId="0" applyNumberFormat="1" applyFont="1" applyBorder="1" applyAlignment="1">
      <alignment horizontal="right" vertical="center"/>
    </xf>
    <xf numFmtId="177" fontId="3" fillId="0" borderId="17" xfId="0" applyNumberFormat="1" applyFont="1" applyBorder="1" applyAlignment="1">
      <alignment horizontal="right" vertical="center"/>
    </xf>
    <xf numFmtId="0" fontId="3" fillId="0" borderId="40" xfId="0" applyFont="1" applyBorder="1" applyAlignment="1">
      <alignment vertical="center"/>
    </xf>
    <xf numFmtId="177" fontId="3" fillId="0" borderId="12" xfId="0" applyNumberFormat="1" applyFont="1" applyBorder="1" applyAlignment="1">
      <alignment horizontal="right" vertical="center"/>
    </xf>
    <xf numFmtId="0" fontId="0" fillId="0" borderId="53" xfId="0" applyFont="1" applyBorder="1" applyAlignment="1">
      <alignment horizontal="center" vertical="center"/>
    </xf>
    <xf numFmtId="0" fontId="4" fillId="0" borderId="53" xfId="0" applyFont="1" applyBorder="1" applyAlignment="1">
      <alignment horizontal="center" vertical="center"/>
    </xf>
    <xf numFmtId="0" fontId="0" fillId="0" borderId="55" xfId="0" applyFont="1" applyBorder="1" applyAlignment="1">
      <alignment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2" xfId="0" applyFont="1" applyBorder="1" applyAlignment="1">
      <alignment horizontal="center" vertical="center"/>
    </xf>
    <xf numFmtId="0" fontId="4" fillId="0" borderId="60" xfId="0" applyFont="1" applyBorder="1" applyAlignment="1">
      <alignment horizontal="center" vertical="center"/>
    </xf>
    <xf numFmtId="0" fontId="4" fillId="0" borderId="73" xfId="0" applyFont="1" applyBorder="1" applyAlignment="1">
      <alignment horizontal="center" vertical="center"/>
    </xf>
    <xf numFmtId="0" fontId="3" fillId="0" borderId="74" xfId="0" applyFont="1" applyBorder="1" applyAlignment="1">
      <alignment vertical="center"/>
    </xf>
    <xf numFmtId="0" fontId="0" fillId="0" borderId="62" xfId="0" applyFont="1" applyBorder="1" applyAlignment="1">
      <alignment vertical="center"/>
    </xf>
    <xf numFmtId="0" fontId="5" fillId="0" borderId="55" xfId="0" applyFont="1" applyBorder="1" applyAlignment="1">
      <alignment vertical="center"/>
    </xf>
    <xf numFmtId="0" fontId="0" fillId="0" borderId="74" xfId="0" applyFont="1" applyBorder="1" applyAlignment="1">
      <alignment horizontal="center" vertical="center"/>
    </xf>
    <xf numFmtId="0" fontId="0" fillId="0" borderId="62" xfId="0" applyFont="1" applyBorder="1" applyAlignment="1">
      <alignment horizontal="center" vertical="center"/>
    </xf>
    <xf numFmtId="0" fontId="0" fillId="0" borderId="60" xfId="0" applyFont="1" applyBorder="1" applyAlignment="1">
      <alignment vertical="center"/>
    </xf>
    <xf numFmtId="0" fontId="0" fillId="0" borderId="72" xfId="0" applyFont="1" applyBorder="1" applyAlignment="1">
      <alignment vertical="center"/>
    </xf>
    <xf numFmtId="0" fontId="4" fillId="0" borderId="64" xfId="0" applyFont="1" applyBorder="1" applyAlignment="1">
      <alignment horizontal="center" vertical="center" wrapText="1"/>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0" fillId="0" borderId="55"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9" xfId="0" applyFont="1" applyBorder="1" applyAlignment="1">
      <alignment vertical="center"/>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0" fillId="0" borderId="13" xfId="0" applyFont="1" applyBorder="1" applyAlignment="1">
      <alignment horizontal="center" vertical="center" wrapText="1"/>
    </xf>
    <xf numFmtId="0" fontId="4" fillId="0" borderId="43" xfId="0" applyFont="1" applyBorder="1" applyAlignment="1">
      <alignment vertical="center"/>
    </xf>
    <xf numFmtId="0" fontId="4" fillId="0" borderId="33"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xf>
    <xf numFmtId="0" fontId="4" fillId="0" borderId="75" xfId="0" applyFont="1" applyBorder="1" applyAlignment="1">
      <alignment vertical="center"/>
    </xf>
    <xf numFmtId="0" fontId="0" fillId="0" borderId="49" xfId="0" applyFont="1" applyBorder="1" applyAlignment="1">
      <alignment vertical="center"/>
    </xf>
    <xf numFmtId="0" fontId="0" fillId="0" borderId="18" xfId="0" applyFont="1" applyBorder="1" applyAlignment="1">
      <alignment vertical="center"/>
    </xf>
    <xf numFmtId="0" fontId="0" fillId="0" borderId="28" xfId="0" applyFont="1" applyBorder="1" applyAlignment="1">
      <alignment vertical="center"/>
    </xf>
    <xf numFmtId="0" fontId="3" fillId="0" borderId="12" xfId="0" applyFont="1" applyBorder="1" applyAlignment="1">
      <alignment horizontal="center" vertical="center"/>
    </xf>
    <xf numFmtId="0" fontId="3" fillId="0" borderId="53" xfId="0" applyFont="1" applyBorder="1" applyAlignment="1">
      <alignment horizontal="center" vertical="center"/>
    </xf>
    <xf numFmtId="0" fontId="13" fillId="0" borderId="29" xfId="0" applyFont="1" applyBorder="1" applyAlignment="1">
      <alignment vertical="center" wrapText="1"/>
    </xf>
    <xf numFmtId="0" fontId="13" fillId="0" borderId="16" xfId="0" applyFont="1" applyBorder="1" applyAlignment="1">
      <alignment vertical="center" wrapText="1"/>
    </xf>
    <xf numFmtId="186" fontId="10" fillId="0" borderId="46" xfId="0" applyNumberFormat="1" applyFont="1" applyBorder="1" applyAlignment="1">
      <alignment horizontal="right" vertical="center"/>
    </xf>
    <xf numFmtId="186" fontId="10" fillId="0" borderId="11" xfId="0" applyNumberFormat="1" applyFont="1" applyBorder="1" applyAlignment="1">
      <alignment horizontal="right" vertical="center"/>
    </xf>
    <xf numFmtId="186" fontId="10" fillId="0" borderId="17" xfId="0" applyNumberFormat="1" applyFont="1" applyBorder="1" applyAlignment="1">
      <alignment horizontal="right" vertical="center"/>
    </xf>
    <xf numFmtId="0" fontId="0" fillId="0" borderId="36" xfId="0" applyFont="1" applyBorder="1" applyAlignment="1">
      <alignment vertical="center"/>
    </xf>
    <xf numFmtId="0" fontId="0" fillId="0" borderId="27" xfId="0" applyFont="1" applyBorder="1" applyAlignment="1">
      <alignment vertical="center"/>
    </xf>
    <xf numFmtId="0" fontId="0" fillId="0" borderId="37" xfId="0" applyFont="1" applyBorder="1" applyAlignment="1">
      <alignment vertical="center"/>
    </xf>
    <xf numFmtId="0" fontId="4" fillId="0" borderId="23"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187" fontId="10" fillId="0" borderId="25" xfId="0" applyNumberFormat="1" applyFont="1" applyBorder="1" applyAlignment="1">
      <alignment vertical="center"/>
    </xf>
    <xf numFmtId="0" fontId="0" fillId="0" borderId="17" xfId="0" applyFont="1" applyBorder="1" applyAlignment="1">
      <alignment vertical="center"/>
    </xf>
    <xf numFmtId="0" fontId="4" fillId="0" borderId="53" xfId="0" applyFont="1" applyBorder="1" applyAlignment="1">
      <alignment vertical="center"/>
    </xf>
    <xf numFmtId="0" fontId="4" fillId="0" borderId="16" xfId="0" applyFont="1" applyBorder="1" applyAlignment="1">
      <alignment vertical="center"/>
    </xf>
    <xf numFmtId="187" fontId="10" fillId="0" borderId="16" xfId="0" applyNumberFormat="1" applyFont="1" applyBorder="1" applyAlignment="1">
      <alignment vertical="center"/>
    </xf>
    <xf numFmtId="0" fontId="13" fillId="0" borderId="75" xfId="0" applyFont="1" applyBorder="1" applyAlignment="1">
      <alignment vertical="center" wrapText="1"/>
    </xf>
    <xf numFmtId="0" fontId="0" fillId="0" borderId="49" xfId="0" applyFont="1" applyBorder="1" applyAlignment="1">
      <alignment vertical="center" wrapText="1"/>
    </xf>
    <xf numFmtId="0" fontId="0" fillId="0" borderId="18" xfId="0" applyFont="1" applyBorder="1" applyAlignment="1">
      <alignment vertical="center" wrapText="1"/>
    </xf>
    <xf numFmtId="0" fontId="0" fillId="0" borderId="28" xfId="0" applyFont="1" applyBorder="1" applyAlignment="1">
      <alignment vertical="center" wrapText="1"/>
    </xf>
    <xf numFmtId="0" fontId="6" fillId="0" borderId="31" xfId="0" applyFont="1" applyBorder="1" applyAlignment="1">
      <alignment vertical="center"/>
    </xf>
    <xf numFmtId="0" fontId="6" fillId="0" borderId="0" xfId="0" applyFont="1" applyBorder="1" applyAlignment="1">
      <alignment vertical="center"/>
    </xf>
    <xf numFmtId="0" fontId="4" fillId="0" borderId="18" xfId="0" applyFont="1" applyBorder="1" applyAlignment="1">
      <alignment vertical="center"/>
    </xf>
    <xf numFmtId="0" fontId="0" fillId="0" borderId="39" xfId="0" applyFont="1" applyBorder="1" applyAlignment="1">
      <alignment vertical="center"/>
    </xf>
    <xf numFmtId="0" fontId="0" fillId="0" borderId="24" xfId="0" applyFont="1" applyBorder="1" applyAlignment="1">
      <alignment horizontal="center" vertical="center"/>
    </xf>
    <xf numFmtId="0" fontId="0" fillId="0" borderId="76" xfId="0" applyFont="1" applyBorder="1" applyAlignment="1">
      <alignment horizontal="center" vertical="center"/>
    </xf>
    <xf numFmtId="0" fontId="4" fillId="0" borderId="21" xfId="0" applyFont="1" applyBorder="1" applyAlignment="1">
      <alignment vertical="center"/>
    </xf>
    <xf numFmtId="0" fontId="13" fillId="0" borderId="21" xfId="0" applyFont="1" applyBorder="1" applyAlignment="1">
      <alignment vertical="center" wrapText="1"/>
    </xf>
    <xf numFmtId="186" fontId="10" fillId="0" borderId="25" xfId="0" applyNumberFormat="1" applyFont="1" applyBorder="1" applyAlignment="1">
      <alignment horizontal="right" vertical="center"/>
    </xf>
    <xf numFmtId="186" fontId="10" fillId="0" borderId="13" xfId="0" applyNumberFormat="1" applyFont="1" applyBorder="1" applyAlignment="1">
      <alignment horizontal="right" vertical="center"/>
    </xf>
    <xf numFmtId="0" fontId="4" fillId="0" borderId="40"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43" xfId="0" applyFont="1" applyBorder="1" applyAlignment="1">
      <alignment horizontal="left" vertical="center"/>
    </xf>
    <xf numFmtId="0" fontId="4" fillId="0" borderId="33" xfId="0" applyFont="1" applyBorder="1" applyAlignment="1">
      <alignment horizontal="left" vertical="center"/>
    </xf>
    <xf numFmtId="0" fontId="4" fillId="0" borderId="23" xfId="0" applyFont="1" applyBorder="1" applyAlignment="1">
      <alignment horizontal="left" vertical="center"/>
    </xf>
    <xf numFmtId="0" fontId="4" fillId="0" borderId="42" xfId="0" applyFont="1" applyBorder="1" applyAlignment="1">
      <alignment horizontal="left" vertical="center"/>
    </xf>
    <xf numFmtId="0" fontId="4" fillId="0" borderId="4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47" xfId="0" applyFont="1" applyBorder="1" applyAlignment="1">
      <alignment horizontal="left" vertical="center"/>
    </xf>
    <xf numFmtId="0" fontId="4" fillId="0" borderId="20" xfId="0" applyFont="1" applyBorder="1" applyAlignment="1">
      <alignment horizontal="left" vertical="center"/>
    </xf>
    <xf numFmtId="0" fontId="4" fillId="0" borderId="30" xfId="0" applyFont="1" applyBorder="1" applyAlignment="1">
      <alignment horizontal="left" vertical="center"/>
    </xf>
    <xf numFmtId="0" fontId="12" fillId="0" borderId="0" xfId="0" applyFont="1" applyBorder="1" applyAlignment="1">
      <alignment horizontal="center" vertical="top"/>
    </xf>
    <xf numFmtId="0" fontId="0" fillId="0" borderId="40"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76" xfId="0" applyFont="1" applyBorder="1" applyAlignment="1">
      <alignment horizontal="center" vertical="center" wrapText="1"/>
    </xf>
    <xf numFmtId="186" fontId="3" fillId="0" borderId="35" xfId="0" applyNumberFormat="1" applyFont="1" applyBorder="1" applyAlignment="1">
      <alignment vertical="center"/>
    </xf>
    <xf numFmtId="186" fontId="3" fillId="0" borderId="14" xfId="0" applyNumberFormat="1" applyFont="1" applyBorder="1" applyAlignment="1">
      <alignment vertical="center"/>
    </xf>
    <xf numFmtId="186" fontId="3" fillId="0" borderId="20" xfId="0" applyNumberFormat="1" applyFont="1" applyBorder="1" applyAlignment="1">
      <alignment vertical="center"/>
    </xf>
    <xf numFmtId="0" fontId="4" fillId="0" borderId="11" xfId="0" applyFont="1" applyBorder="1" applyAlignment="1">
      <alignment horizontal="center" vertical="center"/>
    </xf>
    <xf numFmtId="186" fontId="3" fillId="0" borderId="19" xfId="0" applyNumberFormat="1" applyFont="1" applyBorder="1" applyAlignment="1">
      <alignment vertical="center"/>
    </xf>
    <xf numFmtId="0" fontId="4" fillId="0" borderId="42" xfId="0" applyFont="1" applyBorder="1" applyAlignment="1">
      <alignment vertical="center"/>
    </xf>
    <xf numFmtId="176" fontId="3" fillId="0" borderId="12" xfId="0" applyNumberFormat="1" applyFont="1" applyBorder="1" applyAlignment="1">
      <alignment vertical="center"/>
    </xf>
    <xf numFmtId="0" fontId="4" fillId="0" borderId="28" xfId="0" applyFont="1" applyBorder="1" applyAlignment="1">
      <alignment vertical="center"/>
    </xf>
    <xf numFmtId="0" fontId="2" fillId="0" borderId="0" xfId="0" applyFont="1" applyAlignment="1">
      <alignment horizontal="center" vertical="center"/>
    </xf>
    <xf numFmtId="176" fontId="3" fillId="0" borderId="11" xfId="0" applyNumberFormat="1" applyFont="1" applyBorder="1" applyAlignment="1">
      <alignment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33" xfId="0" applyFont="1" applyBorder="1" applyAlignment="1">
      <alignment vertical="center"/>
    </xf>
    <xf numFmtId="0" fontId="4" fillId="0" borderId="77" xfId="0" applyFont="1" applyBorder="1" applyAlignment="1">
      <alignment horizontal="center" vertical="center"/>
    </xf>
    <xf numFmtId="0" fontId="4" fillId="0" borderId="31" xfId="0" applyFont="1" applyBorder="1" applyAlignment="1">
      <alignment horizontal="center" vertical="center"/>
    </xf>
    <xf numFmtId="0" fontId="0" fillId="0" borderId="14" xfId="0" applyFont="1" applyBorder="1" applyAlignment="1">
      <alignment horizontal="center" vertical="center" wrapText="1"/>
    </xf>
    <xf numFmtId="0" fontId="0" fillId="0" borderId="4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SheetLayoutView="100" zoomScalePageLayoutView="0" workbookViewId="0" topLeftCell="A1">
      <selection activeCell="A1" sqref="A1:K1"/>
    </sheetView>
  </sheetViews>
  <sheetFormatPr defaultColWidth="9.00390625" defaultRowHeight="13.5"/>
  <cols>
    <col min="1" max="1" width="22.125" style="212" customWidth="1"/>
    <col min="2" max="2" width="5.875" style="212" customWidth="1"/>
    <col min="3" max="3" width="4.625" style="212" customWidth="1"/>
    <col min="4" max="4" width="5.875" style="245" customWidth="1"/>
    <col min="5" max="5" width="5.875" style="212" customWidth="1"/>
    <col min="6" max="6" width="6.625" style="212" customWidth="1"/>
    <col min="7" max="7" width="22.125" style="212" customWidth="1"/>
    <col min="8" max="8" width="5.875" style="212" customWidth="1"/>
    <col min="9" max="9" width="4.625" style="212" customWidth="1"/>
    <col min="10" max="11" width="5.875" style="212" customWidth="1"/>
    <col min="12" max="16384" width="9.00390625" style="212" customWidth="1"/>
  </cols>
  <sheetData>
    <row r="1" spans="1:16" ht="18" customHeight="1">
      <c r="A1" s="286" t="s">
        <v>374</v>
      </c>
      <c r="B1" s="286"/>
      <c r="C1" s="286"/>
      <c r="D1" s="286"/>
      <c r="E1" s="286"/>
      <c r="F1" s="286"/>
      <c r="G1" s="286"/>
      <c r="H1" s="286"/>
      <c r="I1" s="286"/>
      <c r="J1" s="286"/>
      <c r="K1" s="286"/>
      <c r="L1" s="211"/>
      <c r="M1" s="211"/>
      <c r="N1" s="211"/>
      <c r="O1" s="211"/>
      <c r="P1" s="211"/>
    </row>
    <row r="2" spans="1:16" ht="18" customHeight="1">
      <c r="A2" s="210"/>
      <c r="B2" s="210"/>
      <c r="C2" s="210"/>
      <c r="D2" s="210"/>
      <c r="E2" s="210"/>
      <c r="F2" s="210"/>
      <c r="G2" s="210"/>
      <c r="H2" s="210"/>
      <c r="I2" s="210"/>
      <c r="J2" s="210"/>
      <c r="K2" s="210"/>
      <c r="L2" s="211"/>
      <c r="M2" s="211"/>
      <c r="N2" s="211"/>
      <c r="O2" s="211"/>
      <c r="P2" s="211"/>
    </row>
    <row r="3" spans="1:16" ht="38.25" customHeight="1">
      <c r="A3" s="290" t="s">
        <v>390</v>
      </c>
      <c r="B3" s="291"/>
      <c r="C3" s="291"/>
      <c r="D3" s="291"/>
      <c r="E3" s="291"/>
      <c r="F3" s="291"/>
      <c r="G3" s="291"/>
      <c r="H3" s="291"/>
      <c r="I3" s="291"/>
      <c r="J3" s="291"/>
      <c r="K3" s="291"/>
      <c r="L3" s="211"/>
      <c r="M3" s="211"/>
      <c r="N3" s="211"/>
      <c r="O3" s="211"/>
      <c r="P3" s="211"/>
    </row>
    <row r="4" spans="1:16" ht="14.25">
      <c r="A4" s="210"/>
      <c r="B4" s="210"/>
      <c r="C4" s="210"/>
      <c r="D4" s="213"/>
      <c r="E4" s="210"/>
      <c r="F4" s="210"/>
      <c r="G4" s="210"/>
      <c r="H4" s="210"/>
      <c r="I4" s="210"/>
      <c r="J4" s="210"/>
      <c r="K4" s="210"/>
      <c r="L4" s="211"/>
      <c r="M4" s="211"/>
      <c r="N4" s="211"/>
      <c r="O4" s="211"/>
      <c r="P4" s="211"/>
    </row>
    <row r="5" spans="1:16" ht="18" customHeight="1">
      <c r="A5" s="286" t="s">
        <v>313</v>
      </c>
      <c r="B5" s="286"/>
      <c r="C5" s="286"/>
      <c r="D5" s="286"/>
      <c r="E5" s="286"/>
      <c r="F5" s="286"/>
      <c r="G5" s="286"/>
      <c r="H5" s="286"/>
      <c r="I5" s="286"/>
      <c r="J5" s="286"/>
      <c r="K5" s="286"/>
      <c r="L5" s="211"/>
      <c r="M5" s="211"/>
      <c r="N5" s="211"/>
      <c r="O5" s="211"/>
      <c r="P5" s="211"/>
    </row>
    <row r="6" spans="1:16" ht="14.25">
      <c r="A6" s="210"/>
      <c r="B6" s="210"/>
      <c r="C6" s="210"/>
      <c r="D6" s="210"/>
      <c r="E6" s="210"/>
      <c r="F6" s="210"/>
      <c r="G6" s="210"/>
      <c r="H6" s="210"/>
      <c r="I6" s="210"/>
      <c r="J6" s="210"/>
      <c r="K6" s="210"/>
      <c r="L6" s="211"/>
      <c r="M6" s="211"/>
      <c r="N6" s="211"/>
      <c r="O6" s="211"/>
      <c r="P6" s="211"/>
    </row>
    <row r="7" spans="1:16" ht="13.5">
      <c r="A7" s="180" t="s">
        <v>213</v>
      </c>
      <c r="B7" s="180"/>
      <c r="C7" s="180"/>
      <c r="D7" s="180"/>
      <c r="E7" s="180"/>
      <c r="F7" s="214"/>
      <c r="G7" s="214"/>
      <c r="H7" s="214"/>
      <c r="I7" s="214"/>
      <c r="J7" s="180"/>
      <c r="K7" s="180"/>
      <c r="L7" s="211"/>
      <c r="M7" s="211"/>
      <c r="N7" s="211"/>
      <c r="O7" s="211"/>
      <c r="P7" s="211"/>
    </row>
    <row r="8" spans="1:16" ht="18" customHeight="1">
      <c r="A8" s="282" t="s">
        <v>443</v>
      </c>
      <c r="B8" s="282"/>
      <c r="C8" s="282"/>
      <c r="D8" s="282"/>
      <c r="E8" s="282"/>
      <c r="F8" s="282"/>
      <c r="G8" s="282"/>
      <c r="H8" s="282"/>
      <c r="I8" s="282"/>
      <c r="J8" s="282"/>
      <c r="K8" s="282"/>
      <c r="L8" s="211"/>
      <c r="M8" s="211"/>
      <c r="N8" s="211"/>
      <c r="O8" s="211"/>
      <c r="P8" s="211"/>
    </row>
    <row r="9" spans="1:16" ht="18" customHeight="1">
      <c r="A9" s="282"/>
      <c r="B9" s="282"/>
      <c r="C9" s="282"/>
      <c r="D9" s="282"/>
      <c r="E9" s="282"/>
      <c r="F9" s="282"/>
      <c r="G9" s="282"/>
      <c r="H9" s="282"/>
      <c r="I9" s="282"/>
      <c r="J9" s="282"/>
      <c r="K9" s="282"/>
      <c r="L9" s="211"/>
      <c r="M9" s="211"/>
      <c r="N9" s="211"/>
      <c r="O9" s="211"/>
      <c r="P9" s="211"/>
    </row>
    <row r="10" spans="1:16" ht="18" customHeight="1">
      <c r="A10" s="282"/>
      <c r="B10" s="282"/>
      <c r="C10" s="282"/>
      <c r="D10" s="282"/>
      <c r="E10" s="282"/>
      <c r="F10" s="282"/>
      <c r="G10" s="282"/>
      <c r="H10" s="282"/>
      <c r="I10" s="282"/>
      <c r="J10" s="282"/>
      <c r="K10" s="282"/>
      <c r="L10" s="211"/>
      <c r="M10" s="211"/>
      <c r="N10" s="211"/>
      <c r="O10" s="211"/>
      <c r="P10" s="211"/>
    </row>
    <row r="11" spans="1:16" ht="18" customHeight="1">
      <c r="A11" s="282"/>
      <c r="B11" s="282"/>
      <c r="C11" s="282"/>
      <c r="D11" s="282"/>
      <c r="E11" s="282"/>
      <c r="F11" s="282"/>
      <c r="G11" s="282"/>
      <c r="H11" s="282"/>
      <c r="I11" s="282"/>
      <c r="J11" s="282"/>
      <c r="K11" s="282"/>
      <c r="L11" s="211"/>
      <c r="M11" s="211"/>
      <c r="N11" s="211"/>
      <c r="O11" s="211"/>
      <c r="P11" s="211"/>
    </row>
    <row r="12" spans="1:16" ht="18" customHeight="1">
      <c r="A12" s="282"/>
      <c r="B12" s="282"/>
      <c r="C12" s="282"/>
      <c r="D12" s="282"/>
      <c r="E12" s="282"/>
      <c r="F12" s="282"/>
      <c r="G12" s="282"/>
      <c r="H12" s="282"/>
      <c r="I12" s="282"/>
      <c r="J12" s="282"/>
      <c r="K12" s="282"/>
      <c r="L12" s="211"/>
      <c r="M12" s="211"/>
      <c r="N12" s="211"/>
      <c r="O12" s="211"/>
      <c r="P12" s="211"/>
    </row>
    <row r="13" spans="1:16" ht="18" customHeight="1">
      <c r="A13" s="282"/>
      <c r="B13" s="282"/>
      <c r="C13" s="282"/>
      <c r="D13" s="282"/>
      <c r="E13" s="282"/>
      <c r="F13" s="282"/>
      <c r="G13" s="282"/>
      <c r="H13" s="282"/>
      <c r="I13" s="282"/>
      <c r="J13" s="282"/>
      <c r="K13" s="282"/>
      <c r="L13" s="211"/>
      <c r="M13" s="211"/>
      <c r="N13" s="211"/>
      <c r="O13" s="211"/>
      <c r="P13" s="211"/>
    </row>
    <row r="14" spans="1:16" ht="18" customHeight="1">
      <c r="A14" s="282"/>
      <c r="B14" s="282"/>
      <c r="C14" s="282"/>
      <c r="D14" s="282"/>
      <c r="E14" s="282"/>
      <c r="F14" s="282"/>
      <c r="G14" s="282"/>
      <c r="H14" s="282"/>
      <c r="I14" s="282"/>
      <c r="J14" s="282"/>
      <c r="K14" s="282"/>
      <c r="L14" s="211"/>
      <c r="M14" s="211"/>
      <c r="N14" s="211"/>
      <c r="O14" s="211"/>
      <c r="P14" s="211"/>
    </row>
    <row r="15" spans="1:16" ht="18" customHeight="1">
      <c r="A15" s="282"/>
      <c r="B15" s="282"/>
      <c r="C15" s="282"/>
      <c r="D15" s="282"/>
      <c r="E15" s="282"/>
      <c r="F15" s="282"/>
      <c r="G15" s="282"/>
      <c r="H15" s="282"/>
      <c r="I15" s="282"/>
      <c r="J15" s="282"/>
      <c r="K15" s="282"/>
      <c r="L15" s="211"/>
      <c r="M15" s="211"/>
      <c r="N15" s="211"/>
      <c r="O15" s="211"/>
      <c r="P15" s="211"/>
    </row>
    <row r="16" spans="1:16" ht="14.25">
      <c r="A16" s="210"/>
      <c r="B16" s="210"/>
      <c r="C16" s="210"/>
      <c r="D16" s="213"/>
      <c r="E16" s="210"/>
      <c r="F16" s="210"/>
      <c r="G16" s="210"/>
      <c r="H16" s="210"/>
      <c r="I16" s="210"/>
      <c r="J16" s="210"/>
      <c r="K16" s="210"/>
      <c r="L16" s="211"/>
      <c r="M16" s="211"/>
      <c r="N16" s="211"/>
      <c r="O16" s="211"/>
      <c r="P16" s="211"/>
    </row>
    <row r="17" spans="1:16" ht="24" customHeight="1">
      <c r="A17" s="287" t="s">
        <v>362</v>
      </c>
      <c r="B17" s="288"/>
      <c r="C17" s="288"/>
      <c r="D17" s="288"/>
      <c r="E17" s="289"/>
      <c r="F17" s="215"/>
      <c r="G17" s="287" t="s">
        <v>363</v>
      </c>
      <c r="H17" s="288"/>
      <c r="I17" s="288"/>
      <c r="J17" s="288"/>
      <c r="K17" s="289"/>
      <c r="L17" s="211"/>
      <c r="M17" s="211"/>
      <c r="N17" s="211"/>
      <c r="O17" s="211"/>
      <c r="P17" s="211"/>
    </row>
    <row r="18" spans="1:11" s="217" customFormat="1" ht="13.5" customHeight="1">
      <c r="A18" s="284" t="s">
        <v>0</v>
      </c>
      <c r="B18" s="280" t="s">
        <v>211</v>
      </c>
      <c r="C18" s="280" t="s">
        <v>2</v>
      </c>
      <c r="D18" s="283" t="s">
        <v>364</v>
      </c>
      <c r="E18" s="283" t="s">
        <v>365</v>
      </c>
      <c r="F18" s="216"/>
      <c r="G18" s="292" t="s">
        <v>0</v>
      </c>
      <c r="H18" s="283" t="s">
        <v>211</v>
      </c>
      <c r="I18" s="283" t="s">
        <v>2</v>
      </c>
      <c r="J18" s="283" t="s">
        <v>364</v>
      </c>
      <c r="K18" s="283" t="s">
        <v>365</v>
      </c>
    </row>
    <row r="19" spans="1:11" s="217" customFormat="1" ht="14.25" thickBot="1">
      <c r="A19" s="285"/>
      <c r="B19" s="281"/>
      <c r="C19" s="281"/>
      <c r="D19" s="281"/>
      <c r="E19" s="281"/>
      <c r="F19" s="216"/>
      <c r="G19" s="285"/>
      <c r="H19" s="281"/>
      <c r="I19" s="281"/>
      <c r="J19" s="281"/>
      <c r="K19" s="281"/>
    </row>
    <row r="20" spans="1:11" s="217" customFormat="1" ht="15" customHeight="1" thickTop="1">
      <c r="A20" s="218" t="s">
        <v>3</v>
      </c>
      <c r="B20" s="219">
        <f>C20*40</f>
        <v>160</v>
      </c>
      <c r="C20" s="219">
        <v>4</v>
      </c>
      <c r="D20" s="220" t="s">
        <v>361</v>
      </c>
      <c r="E20" s="221">
        <f>B20</f>
        <v>160</v>
      </c>
      <c r="F20" s="216"/>
      <c r="G20" s="218" t="s">
        <v>12</v>
      </c>
      <c r="H20" s="219">
        <f>I20*40</f>
        <v>200</v>
      </c>
      <c r="I20" s="219">
        <v>5</v>
      </c>
      <c r="J20" s="220" t="s">
        <v>360</v>
      </c>
      <c r="K20" s="221">
        <f>H20</f>
        <v>200</v>
      </c>
    </row>
    <row r="21" spans="1:11" s="217" customFormat="1" ht="15" customHeight="1">
      <c r="A21" s="222" t="s">
        <v>310</v>
      </c>
      <c r="B21" s="223">
        <f aca="true" t="shared" si="0" ref="B21:B47">C21*40</f>
        <v>280</v>
      </c>
      <c r="C21" s="223">
        <v>7</v>
      </c>
      <c r="D21" s="224">
        <v>80</v>
      </c>
      <c r="E21" s="225">
        <f aca="true" t="shared" si="1" ref="E21:E47">B21-D21</f>
        <v>200</v>
      </c>
      <c r="F21" s="216"/>
      <c r="G21" s="222" t="s">
        <v>29</v>
      </c>
      <c r="H21" s="223">
        <f aca="true" t="shared" si="2" ref="H21:H45">I21*40</f>
        <v>280</v>
      </c>
      <c r="I21" s="223">
        <v>7</v>
      </c>
      <c r="J21" s="226" t="s">
        <v>361</v>
      </c>
      <c r="K21" s="225">
        <f>H21</f>
        <v>280</v>
      </c>
    </row>
    <row r="22" spans="1:11" s="217" customFormat="1" ht="15" customHeight="1">
      <c r="A22" s="222" t="s">
        <v>13</v>
      </c>
      <c r="B22" s="223">
        <f t="shared" si="0"/>
        <v>280</v>
      </c>
      <c r="C22" s="223">
        <v>7</v>
      </c>
      <c r="D22" s="224">
        <v>80</v>
      </c>
      <c r="E22" s="225">
        <f t="shared" si="1"/>
        <v>200</v>
      </c>
      <c r="F22" s="216"/>
      <c r="G22" s="222" t="s">
        <v>30</v>
      </c>
      <c r="H22" s="223">
        <f t="shared" si="2"/>
        <v>240</v>
      </c>
      <c r="I22" s="223">
        <v>6</v>
      </c>
      <c r="J22" s="223">
        <v>80</v>
      </c>
      <c r="K22" s="225">
        <f aca="true" t="shared" si="3" ref="K22:K41">H22-J22</f>
        <v>160</v>
      </c>
    </row>
    <row r="23" spans="1:11" s="217" customFormat="1" ht="15" customHeight="1">
      <c r="A23" s="222" t="s">
        <v>4</v>
      </c>
      <c r="B23" s="223">
        <f t="shared" si="0"/>
        <v>200</v>
      </c>
      <c r="C23" s="223">
        <v>5</v>
      </c>
      <c r="D23" s="224">
        <v>80</v>
      </c>
      <c r="E23" s="225">
        <f t="shared" si="1"/>
        <v>120</v>
      </c>
      <c r="F23" s="216"/>
      <c r="G23" s="222" t="s">
        <v>31</v>
      </c>
      <c r="H23" s="223">
        <f t="shared" si="2"/>
        <v>280</v>
      </c>
      <c r="I23" s="223">
        <v>7</v>
      </c>
      <c r="J23" s="223">
        <v>80</v>
      </c>
      <c r="K23" s="225">
        <f t="shared" si="3"/>
        <v>200</v>
      </c>
    </row>
    <row r="24" spans="1:11" s="217" customFormat="1" ht="15" customHeight="1">
      <c r="A24" s="222" t="s">
        <v>5</v>
      </c>
      <c r="B24" s="223">
        <f t="shared" si="0"/>
        <v>360</v>
      </c>
      <c r="C24" s="223">
        <v>9</v>
      </c>
      <c r="D24" s="224">
        <v>80</v>
      </c>
      <c r="E24" s="225">
        <f t="shared" si="1"/>
        <v>280</v>
      </c>
      <c r="F24" s="216"/>
      <c r="G24" s="222" t="s">
        <v>32</v>
      </c>
      <c r="H24" s="223">
        <f t="shared" si="2"/>
        <v>200</v>
      </c>
      <c r="I24" s="223">
        <v>5</v>
      </c>
      <c r="J24" s="223">
        <v>80</v>
      </c>
      <c r="K24" s="225">
        <f t="shared" si="3"/>
        <v>120</v>
      </c>
    </row>
    <row r="25" spans="1:11" s="217" customFormat="1" ht="15" customHeight="1">
      <c r="A25" s="222" t="s">
        <v>6</v>
      </c>
      <c r="B25" s="223">
        <f t="shared" si="0"/>
        <v>280</v>
      </c>
      <c r="C25" s="223">
        <v>7</v>
      </c>
      <c r="D25" s="224">
        <v>80</v>
      </c>
      <c r="E25" s="225">
        <f t="shared" si="1"/>
        <v>200</v>
      </c>
      <c r="F25" s="216"/>
      <c r="G25" s="222" t="s">
        <v>166</v>
      </c>
      <c r="H25" s="223">
        <f t="shared" si="2"/>
        <v>200</v>
      </c>
      <c r="I25" s="223">
        <v>5</v>
      </c>
      <c r="J25" s="223">
        <v>80</v>
      </c>
      <c r="K25" s="225">
        <f t="shared" si="3"/>
        <v>120</v>
      </c>
    </row>
    <row r="26" spans="1:11" s="217" customFormat="1" ht="15" customHeight="1">
      <c r="A26" s="222" t="s">
        <v>7</v>
      </c>
      <c r="B26" s="223">
        <f t="shared" si="0"/>
        <v>200</v>
      </c>
      <c r="C26" s="223">
        <v>5</v>
      </c>
      <c r="D26" s="224">
        <v>80</v>
      </c>
      <c r="E26" s="225">
        <f t="shared" si="1"/>
        <v>120</v>
      </c>
      <c r="F26" s="216"/>
      <c r="G26" s="227" t="s">
        <v>203</v>
      </c>
      <c r="H26" s="223">
        <f t="shared" si="2"/>
        <v>200</v>
      </c>
      <c r="I26" s="228">
        <v>5</v>
      </c>
      <c r="J26" s="226" t="s">
        <v>361</v>
      </c>
      <c r="K26" s="229">
        <f>H26</f>
        <v>200</v>
      </c>
    </row>
    <row r="27" spans="1:11" s="217" customFormat="1" ht="15" customHeight="1">
      <c r="A27" s="222" t="s">
        <v>8</v>
      </c>
      <c r="B27" s="223">
        <f t="shared" si="0"/>
        <v>200</v>
      </c>
      <c r="C27" s="223">
        <v>5</v>
      </c>
      <c r="D27" s="226" t="s">
        <v>361</v>
      </c>
      <c r="E27" s="229">
        <f>B27</f>
        <v>200</v>
      </c>
      <c r="F27" s="216"/>
      <c r="G27" s="227" t="s">
        <v>36</v>
      </c>
      <c r="H27" s="223">
        <f t="shared" si="2"/>
        <v>400</v>
      </c>
      <c r="I27" s="228">
        <v>10</v>
      </c>
      <c r="J27" s="223">
        <v>80</v>
      </c>
      <c r="K27" s="225">
        <f t="shared" si="3"/>
        <v>320</v>
      </c>
    </row>
    <row r="28" spans="1:11" s="217" customFormat="1" ht="15" customHeight="1">
      <c r="A28" s="222" t="s">
        <v>9</v>
      </c>
      <c r="B28" s="223">
        <f t="shared" si="0"/>
        <v>360</v>
      </c>
      <c r="C28" s="223">
        <v>9</v>
      </c>
      <c r="D28" s="224">
        <v>80</v>
      </c>
      <c r="E28" s="225">
        <f t="shared" si="1"/>
        <v>280</v>
      </c>
      <c r="F28" s="216"/>
      <c r="G28" s="227" t="s">
        <v>392</v>
      </c>
      <c r="H28" s="223">
        <f t="shared" si="2"/>
        <v>280</v>
      </c>
      <c r="I28" s="228">
        <v>7</v>
      </c>
      <c r="J28" s="223">
        <v>80</v>
      </c>
      <c r="K28" s="225">
        <f t="shared" si="3"/>
        <v>200</v>
      </c>
    </row>
    <row r="29" spans="1:11" s="217" customFormat="1" ht="15" customHeight="1">
      <c r="A29" s="222" t="s">
        <v>161</v>
      </c>
      <c r="B29" s="223">
        <f t="shared" si="0"/>
        <v>280</v>
      </c>
      <c r="C29" s="223">
        <v>7</v>
      </c>
      <c r="D29" s="224">
        <v>80</v>
      </c>
      <c r="E29" s="225">
        <f t="shared" si="1"/>
        <v>200</v>
      </c>
      <c r="F29" s="216"/>
      <c r="G29" s="230" t="s">
        <v>286</v>
      </c>
      <c r="H29" s="231">
        <f t="shared" si="2"/>
        <v>240</v>
      </c>
      <c r="I29" s="231">
        <v>6</v>
      </c>
      <c r="J29" s="223">
        <v>80</v>
      </c>
      <c r="K29" s="225">
        <f t="shared" si="3"/>
        <v>160</v>
      </c>
    </row>
    <row r="30" spans="1:11" s="217" customFormat="1" ht="15" customHeight="1">
      <c r="A30" s="222" t="s">
        <v>10</v>
      </c>
      <c r="B30" s="223">
        <f t="shared" si="0"/>
        <v>360</v>
      </c>
      <c r="C30" s="223">
        <v>9</v>
      </c>
      <c r="D30" s="224">
        <v>80</v>
      </c>
      <c r="E30" s="225">
        <f t="shared" si="1"/>
        <v>280</v>
      </c>
      <c r="F30" s="216"/>
      <c r="G30" s="227" t="s">
        <v>37</v>
      </c>
      <c r="H30" s="223">
        <f t="shared" si="2"/>
        <v>240</v>
      </c>
      <c r="I30" s="228">
        <v>6</v>
      </c>
      <c r="J30" s="226" t="s">
        <v>361</v>
      </c>
      <c r="K30" s="229">
        <f>H30</f>
        <v>240</v>
      </c>
    </row>
    <row r="31" spans="1:11" s="217" customFormat="1" ht="15" customHeight="1">
      <c r="A31" s="222" t="s">
        <v>11</v>
      </c>
      <c r="B31" s="223">
        <f t="shared" si="0"/>
        <v>280</v>
      </c>
      <c r="C31" s="223">
        <v>7</v>
      </c>
      <c r="D31" s="226" t="s">
        <v>361</v>
      </c>
      <c r="E31" s="229">
        <f>B31</f>
        <v>280</v>
      </c>
      <c r="F31" s="216"/>
      <c r="G31" s="227" t="s">
        <v>38</v>
      </c>
      <c r="H31" s="223">
        <f t="shared" si="2"/>
        <v>320</v>
      </c>
      <c r="I31" s="228">
        <v>8</v>
      </c>
      <c r="J31" s="223">
        <v>80</v>
      </c>
      <c r="K31" s="225">
        <f t="shared" si="3"/>
        <v>240</v>
      </c>
    </row>
    <row r="32" spans="1:11" s="217" customFormat="1" ht="15" customHeight="1">
      <c r="A32" s="222" t="s">
        <v>14</v>
      </c>
      <c r="B32" s="223">
        <f t="shared" si="0"/>
        <v>320</v>
      </c>
      <c r="C32" s="223">
        <v>8</v>
      </c>
      <c r="D32" s="224">
        <v>80</v>
      </c>
      <c r="E32" s="225">
        <f t="shared" si="1"/>
        <v>240</v>
      </c>
      <c r="F32" s="232"/>
      <c r="G32" s="227" t="s">
        <v>39</v>
      </c>
      <c r="H32" s="223">
        <f t="shared" si="2"/>
        <v>360</v>
      </c>
      <c r="I32" s="228">
        <v>9</v>
      </c>
      <c r="J32" s="223">
        <v>80</v>
      </c>
      <c r="K32" s="225">
        <f t="shared" si="3"/>
        <v>280</v>
      </c>
    </row>
    <row r="33" spans="1:11" s="217" customFormat="1" ht="15" customHeight="1">
      <c r="A33" s="222" t="s">
        <v>15</v>
      </c>
      <c r="B33" s="223">
        <f t="shared" si="0"/>
        <v>160</v>
      </c>
      <c r="C33" s="223">
        <v>4</v>
      </c>
      <c r="D33" s="226" t="s">
        <v>361</v>
      </c>
      <c r="E33" s="229">
        <f>B33</f>
        <v>160</v>
      </c>
      <c r="F33" s="216"/>
      <c r="G33" s="227" t="s">
        <v>40</v>
      </c>
      <c r="H33" s="223">
        <f t="shared" si="2"/>
        <v>320</v>
      </c>
      <c r="I33" s="228">
        <v>8</v>
      </c>
      <c r="J33" s="223">
        <v>80</v>
      </c>
      <c r="K33" s="225">
        <f t="shared" si="3"/>
        <v>240</v>
      </c>
    </row>
    <row r="34" spans="1:11" s="217" customFormat="1" ht="15" customHeight="1">
      <c r="A34" s="222" t="s">
        <v>16</v>
      </c>
      <c r="B34" s="223">
        <f t="shared" si="0"/>
        <v>320</v>
      </c>
      <c r="C34" s="223">
        <v>8</v>
      </c>
      <c r="D34" s="224">
        <v>80</v>
      </c>
      <c r="E34" s="225">
        <f t="shared" si="1"/>
        <v>240</v>
      </c>
      <c r="F34" s="216"/>
      <c r="G34" s="227" t="s">
        <v>391</v>
      </c>
      <c r="H34" s="223">
        <f t="shared" si="2"/>
        <v>320</v>
      </c>
      <c r="I34" s="228">
        <v>8</v>
      </c>
      <c r="J34" s="223">
        <v>80</v>
      </c>
      <c r="K34" s="225">
        <f t="shared" si="3"/>
        <v>240</v>
      </c>
    </row>
    <row r="35" spans="1:11" s="217" customFormat="1" ht="15" customHeight="1">
      <c r="A35" s="222" t="s">
        <v>17</v>
      </c>
      <c r="B35" s="223">
        <f t="shared" si="0"/>
        <v>200</v>
      </c>
      <c r="C35" s="223">
        <v>5</v>
      </c>
      <c r="D35" s="224">
        <v>80</v>
      </c>
      <c r="E35" s="225">
        <f t="shared" si="1"/>
        <v>120</v>
      </c>
      <c r="F35" s="216"/>
      <c r="G35" s="227" t="s">
        <v>215</v>
      </c>
      <c r="H35" s="223">
        <f t="shared" si="2"/>
        <v>280</v>
      </c>
      <c r="I35" s="228">
        <v>7</v>
      </c>
      <c r="J35" s="223">
        <v>80</v>
      </c>
      <c r="K35" s="225">
        <f t="shared" si="3"/>
        <v>200</v>
      </c>
    </row>
    <row r="36" spans="1:11" s="217" customFormat="1" ht="15" customHeight="1">
      <c r="A36" s="233" t="s">
        <v>238</v>
      </c>
      <c r="B36" s="231">
        <f t="shared" si="0"/>
        <v>240</v>
      </c>
      <c r="C36" s="231">
        <v>6</v>
      </c>
      <c r="D36" s="231">
        <v>80</v>
      </c>
      <c r="E36" s="234">
        <f t="shared" si="1"/>
        <v>160</v>
      </c>
      <c r="F36" s="216"/>
      <c r="G36" s="227" t="s">
        <v>41</v>
      </c>
      <c r="H36" s="223">
        <f t="shared" si="2"/>
        <v>280</v>
      </c>
      <c r="I36" s="228">
        <v>7</v>
      </c>
      <c r="J36" s="231">
        <v>80</v>
      </c>
      <c r="K36" s="234">
        <f t="shared" si="3"/>
        <v>200</v>
      </c>
    </row>
    <row r="37" spans="1:11" s="217" customFormat="1" ht="15" customHeight="1">
      <c r="A37" s="222" t="s">
        <v>28</v>
      </c>
      <c r="B37" s="223">
        <f t="shared" si="0"/>
        <v>280</v>
      </c>
      <c r="C37" s="223">
        <v>7</v>
      </c>
      <c r="D37" s="224">
        <v>80</v>
      </c>
      <c r="E37" s="225">
        <f t="shared" si="1"/>
        <v>200</v>
      </c>
      <c r="F37" s="216"/>
      <c r="G37" s="222" t="s">
        <v>42</v>
      </c>
      <c r="H37" s="223">
        <f t="shared" si="2"/>
        <v>240</v>
      </c>
      <c r="I37" s="223">
        <v>6</v>
      </c>
      <c r="J37" s="223">
        <v>80</v>
      </c>
      <c r="K37" s="225">
        <f t="shared" si="3"/>
        <v>160</v>
      </c>
    </row>
    <row r="38" spans="1:11" s="217" customFormat="1" ht="15" customHeight="1">
      <c r="A38" s="222" t="s">
        <v>18</v>
      </c>
      <c r="B38" s="223">
        <f t="shared" si="0"/>
        <v>360</v>
      </c>
      <c r="C38" s="223">
        <v>9</v>
      </c>
      <c r="D38" s="224">
        <v>80</v>
      </c>
      <c r="E38" s="225">
        <f t="shared" si="1"/>
        <v>280</v>
      </c>
      <c r="F38" s="216"/>
      <c r="G38" s="222" t="s">
        <v>216</v>
      </c>
      <c r="H38" s="235">
        <f t="shared" si="2"/>
        <v>280</v>
      </c>
      <c r="I38" s="223">
        <v>7</v>
      </c>
      <c r="J38" s="223">
        <v>80</v>
      </c>
      <c r="K38" s="235">
        <f t="shared" si="3"/>
        <v>200</v>
      </c>
    </row>
    <row r="39" spans="1:11" s="217" customFormat="1" ht="15" customHeight="1">
      <c r="A39" s="222" t="s">
        <v>19</v>
      </c>
      <c r="B39" s="223">
        <f t="shared" si="0"/>
        <v>360</v>
      </c>
      <c r="C39" s="223">
        <v>9</v>
      </c>
      <c r="D39" s="224">
        <v>80</v>
      </c>
      <c r="E39" s="225">
        <f t="shared" si="1"/>
        <v>280</v>
      </c>
      <c r="F39" s="216"/>
      <c r="G39" s="222" t="s">
        <v>43</v>
      </c>
      <c r="H39" s="223">
        <f t="shared" si="2"/>
        <v>240</v>
      </c>
      <c r="I39" s="223">
        <v>6</v>
      </c>
      <c r="J39" s="223">
        <v>80</v>
      </c>
      <c r="K39" s="225">
        <f t="shared" si="3"/>
        <v>160</v>
      </c>
    </row>
    <row r="40" spans="1:11" s="217" customFormat="1" ht="15" customHeight="1">
      <c r="A40" s="222" t="s">
        <v>20</v>
      </c>
      <c r="B40" s="223">
        <f t="shared" si="0"/>
        <v>400</v>
      </c>
      <c r="C40" s="223">
        <v>10</v>
      </c>
      <c r="D40" s="224">
        <v>80</v>
      </c>
      <c r="E40" s="225">
        <f t="shared" si="1"/>
        <v>320</v>
      </c>
      <c r="F40" s="216"/>
      <c r="G40" s="222" t="s">
        <v>237</v>
      </c>
      <c r="H40" s="223">
        <f t="shared" si="2"/>
        <v>280</v>
      </c>
      <c r="I40" s="223">
        <v>7</v>
      </c>
      <c r="J40" s="223">
        <v>80</v>
      </c>
      <c r="K40" s="225">
        <f t="shared" si="3"/>
        <v>200</v>
      </c>
    </row>
    <row r="41" spans="1:11" s="217" customFormat="1" ht="15" customHeight="1">
      <c r="A41" s="222" t="s">
        <v>21</v>
      </c>
      <c r="B41" s="223">
        <f t="shared" si="0"/>
        <v>400</v>
      </c>
      <c r="C41" s="223">
        <v>10</v>
      </c>
      <c r="D41" s="224">
        <v>80</v>
      </c>
      <c r="E41" s="225">
        <f t="shared" si="1"/>
        <v>320</v>
      </c>
      <c r="F41" s="216"/>
      <c r="G41" s="222" t="s">
        <v>44</v>
      </c>
      <c r="H41" s="223">
        <f t="shared" si="2"/>
        <v>320</v>
      </c>
      <c r="I41" s="223">
        <v>8</v>
      </c>
      <c r="J41" s="223">
        <v>80</v>
      </c>
      <c r="K41" s="225">
        <f t="shared" si="3"/>
        <v>240</v>
      </c>
    </row>
    <row r="42" spans="1:11" s="217" customFormat="1" ht="15" customHeight="1">
      <c r="A42" s="222" t="s">
        <v>22</v>
      </c>
      <c r="B42" s="223">
        <f t="shared" si="0"/>
        <v>360</v>
      </c>
      <c r="C42" s="223">
        <v>9</v>
      </c>
      <c r="D42" s="224">
        <v>80</v>
      </c>
      <c r="E42" s="225">
        <f t="shared" si="1"/>
        <v>280</v>
      </c>
      <c r="F42" s="216"/>
      <c r="G42" s="222" t="s">
        <v>34</v>
      </c>
      <c r="H42" s="223">
        <f t="shared" si="2"/>
        <v>200</v>
      </c>
      <c r="I42" s="223">
        <v>5</v>
      </c>
      <c r="J42" s="226" t="s">
        <v>360</v>
      </c>
      <c r="K42" s="225">
        <f>H42</f>
        <v>200</v>
      </c>
    </row>
    <row r="43" spans="1:11" s="217" customFormat="1" ht="15" customHeight="1">
      <c r="A43" s="222" t="s">
        <v>23</v>
      </c>
      <c r="B43" s="223">
        <f t="shared" si="0"/>
        <v>320</v>
      </c>
      <c r="C43" s="223">
        <v>8</v>
      </c>
      <c r="D43" s="224">
        <v>80</v>
      </c>
      <c r="E43" s="225">
        <f t="shared" si="1"/>
        <v>240</v>
      </c>
      <c r="F43" s="216"/>
      <c r="G43" s="222" t="s">
        <v>33</v>
      </c>
      <c r="H43" s="223">
        <f t="shared" si="2"/>
        <v>160</v>
      </c>
      <c r="I43" s="223">
        <v>4</v>
      </c>
      <c r="J43" s="226" t="s">
        <v>360</v>
      </c>
      <c r="K43" s="225">
        <f>H43</f>
        <v>160</v>
      </c>
    </row>
    <row r="44" spans="1:11" s="217" customFormat="1" ht="15" customHeight="1">
      <c r="A44" s="222" t="s">
        <v>24</v>
      </c>
      <c r="B44" s="223">
        <f t="shared" si="0"/>
        <v>240</v>
      </c>
      <c r="C44" s="223">
        <v>6</v>
      </c>
      <c r="D44" s="224">
        <v>80</v>
      </c>
      <c r="E44" s="225">
        <f t="shared" si="1"/>
        <v>160</v>
      </c>
      <c r="F44" s="216"/>
      <c r="G44" s="222" t="s">
        <v>35</v>
      </c>
      <c r="H44" s="223">
        <f t="shared" si="2"/>
        <v>200</v>
      </c>
      <c r="I44" s="223">
        <v>5</v>
      </c>
      <c r="J44" s="226" t="s">
        <v>360</v>
      </c>
      <c r="K44" s="225">
        <f>H44</f>
        <v>200</v>
      </c>
    </row>
    <row r="45" spans="1:11" s="217" customFormat="1" ht="15" customHeight="1">
      <c r="A45" s="222" t="s">
        <v>25</v>
      </c>
      <c r="B45" s="223">
        <f t="shared" si="0"/>
        <v>320</v>
      </c>
      <c r="C45" s="223">
        <v>8</v>
      </c>
      <c r="D45" s="224">
        <v>80</v>
      </c>
      <c r="E45" s="225">
        <f t="shared" si="1"/>
        <v>240</v>
      </c>
      <c r="F45" s="216"/>
      <c r="G45" s="236" t="s">
        <v>218</v>
      </c>
      <c r="H45" s="237">
        <f t="shared" si="2"/>
        <v>200</v>
      </c>
      <c r="I45" s="237">
        <v>5</v>
      </c>
      <c r="J45" s="238" t="s">
        <v>360</v>
      </c>
      <c r="K45" s="239">
        <f>H45</f>
        <v>200</v>
      </c>
    </row>
    <row r="46" spans="1:11" s="217" customFormat="1" ht="15" customHeight="1">
      <c r="A46" s="222" t="s">
        <v>26</v>
      </c>
      <c r="B46" s="223">
        <f t="shared" si="0"/>
        <v>280</v>
      </c>
      <c r="C46" s="223">
        <v>7</v>
      </c>
      <c r="D46" s="226" t="s">
        <v>361</v>
      </c>
      <c r="E46" s="229">
        <f>B46</f>
        <v>280</v>
      </c>
      <c r="F46" s="216"/>
      <c r="G46" s="212"/>
      <c r="H46" s="240"/>
      <c r="I46" s="240"/>
      <c r="J46" s="241"/>
      <c r="K46" s="241"/>
    </row>
    <row r="47" spans="1:11" s="217" customFormat="1" ht="15" customHeight="1">
      <c r="A47" s="236" t="s">
        <v>27</v>
      </c>
      <c r="B47" s="237">
        <f t="shared" si="0"/>
        <v>240</v>
      </c>
      <c r="C47" s="237">
        <v>6</v>
      </c>
      <c r="D47" s="242">
        <v>80</v>
      </c>
      <c r="E47" s="239">
        <f t="shared" si="1"/>
        <v>160</v>
      </c>
      <c r="F47" s="212"/>
      <c r="G47" s="212"/>
      <c r="H47" s="240"/>
      <c r="I47" s="240"/>
      <c r="J47" s="243"/>
      <c r="K47" s="243"/>
    </row>
    <row r="48" spans="2:11" ht="13.5">
      <c r="B48" s="240"/>
      <c r="C48" s="240"/>
      <c r="D48" s="244"/>
      <c r="E48" s="240"/>
      <c r="J48" s="240"/>
      <c r="K48" s="240"/>
    </row>
    <row r="49" spans="2:11" ht="13.5">
      <c r="B49" s="240"/>
      <c r="C49" s="240"/>
      <c r="D49" s="244"/>
      <c r="E49" s="240"/>
      <c r="J49" s="240"/>
      <c r="K49" s="240"/>
    </row>
  </sheetData>
  <sheetProtection/>
  <mergeCells count="16">
    <mergeCell ref="A5:K5"/>
    <mergeCell ref="A1:K1"/>
    <mergeCell ref="J18:J19"/>
    <mergeCell ref="K18:K19"/>
    <mergeCell ref="A17:E17"/>
    <mergeCell ref="G17:K17"/>
    <mergeCell ref="A3:K3"/>
    <mergeCell ref="G18:G19"/>
    <mergeCell ref="H18:H19"/>
    <mergeCell ref="I18:I19"/>
    <mergeCell ref="B18:B19"/>
    <mergeCell ref="A8:K15"/>
    <mergeCell ref="D18:D19"/>
    <mergeCell ref="E18:E19"/>
    <mergeCell ref="A18:A19"/>
    <mergeCell ref="C18:C19"/>
  </mergeCells>
  <printOptions horizontalCentered="1"/>
  <pageMargins left="0.5905511811023623" right="0.5905511811023623" top="0.7874015748031497" bottom="0.5905511811023623" header="0.5118110236220472" footer="0.5118110236220472"/>
  <pageSetup horizontalDpi="600" verticalDpi="600" orientation="portrait" paperSize="9" scale="96" r:id="rId1"/>
  <headerFooter alignWithMargins="0">
    <oddFooter>&amp;C&amp;"ＭＳ 明朝,標準"－２－３－</oddFooter>
  </headerFooter>
</worksheet>
</file>

<file path=xl/worksheets/sheet2.xml><?xml version="1.0" encoding="utf-8"?>
<worksheet xmlns="http://schemas.openxmlformats.org/spreadsheetml/2006/main" xmlns:r="http://schemas.openxmlformats.org/officeDocument/2006/relationships">
  <dimension ref="A1:P57"/>
  <sheetViews>
    <sheetView view="pageBreakPreview" zoomScaleSheetLayoutView="100" workbookViewId="0" topLeftCell="A1">
      <selection activeCell="A1" sqref="A1:IV16384"/>
    </sheetView>
  </sheetViews>
  <sheetFormatPr defaultColWidth="9.00390625" defaultRowHeight="13.5"/>
  <cols>
    <col min="1" max="1" width="23.875" style="212" customWidth="1"/>
    <col min="2" max="2" width="5.875" style="212" customWidth="1"/>
    <col min="3" max="3" width="4.875" style="212" customWidth="1"/>
    <col min="4" max="5" width="5.875" style="212" customWidth="1"/>
    <col min="6" max="6" width="6.625" style="212" customWidth="1"/>
    <col min="7" max="7" width="23.875" style="212" customWidth="1"/>
    <col min="8" max="8" width="5.875" style="212" customWidth="1"/>
    <col min="9" max="9" width="4.875" style="212" customWidth="1"/>
    <col min="10" max="11" width="5.875" style="212" customWidth="1"/>
    <col min="12" max="16384" width="9.00390625" style="212" customWidth="1"/>
  </cols>
  <sheetData>
    <row r="1" spans="1:11" ht="24" customHeight="1">
      <c r="A1" s="287" t="s">
        <v>366</v>
      </c>
      <c r="B1" s="288"/>
      <c r="C1" s="288"/>
      <c r="D1" s="288"/>
      <c r="E1" s="289"/>
      <c r="F1" s="215"/>
      <c r="G1" s="287" t="s">
        <v>367</v>
      </c>
      <c r="H1" s="288"/>
      <c r="I1" s="288"/>
      <c r="J1" s="288"/>
      <c r="K1" s="289"/>
    </row>
    <row r="2" spans="1:11" s="217" customFormat="1" ht="13.5" customHeight="1">
      <c r="A2" s="292" t="s">
        <v>0</v>
      </c>
      <c r="B2" s="283" t="s">
        <v>211</v>
      </c>
      <c r="C2" s="283" t="s">
        <v>2</v>
      </c>
      <c r="D2" s="283" t="s">
        <v>364</v>
      </c>
      <c r="E2" s="283" t="s">
        <v>365</v>
      </c>
      <c r="F2" s="216"/>
      <c r="G2" s="292" t="s">
        <v>0</v>
      </c>
      <c r="H2" s="283" t="s">
        <v>211</v>
      </c>
      <c r="I2" s="283" t="s">
        <v>2</v>
      </c>
      <c r="J2" s="283" t="s">
        <v>364</v>
      </c>
      <c r="K2" s="283" t="s">
        <v>365</v>
      </c>
    </row>
    <row r="3" spans="1:11" s="217" customFormat="1" ht="14.25" thickBot="1">
      <c r="A3" s="285"/>
      <c r="B3" s="281"/>
      <c r="C3" s="281"/>
      <c r="D3" s="281"/>
      <c r="E3" s="281"/>
      <c r="F3" s="216"/>
      <c r="G3" s="285"/>
      <c r="H3" s="281"/>
      <c r="I3" s="281"/>
      <c r="J3" s="281"/>
      <c r="K3" s="281"/>
    </row>
    <row r="4" spans="1:11" s="217" customFormat="1" ht="15" customHeight="1" thickTop="1">
      <c r="A4" s="218" t="s">
        <v>45</v>
      </c>
      <c r="B4" s="221">
        <f>C4*40</f>
        <v>320</v>
      </c>
      <c r="C4" s="221">
        <v>8</v>
      </c>
      <c r="D4" s="221">
        <v>80</v>
      </c>
      <c r="E4" s="221">
        <f>B4-D4</f>
        <v>240</v>
      </c>
      <c r="F4" s="216"/>
      <c r="G4" s="246" t="s">
        <v>67</v>
      </c>
      <c r="H4" s="247">
        <f>I4*40</f>
        <v>360</v>
      </c>
      <c r="I4" s="248">
        <v>9</v>
      </c>
      <c r="J4" s="221">
        <v>80</v>
      </c>
      <c r="K4" s="247">
        <f>H4-J4</f>
        <v>280</v>
      </c>
    </row>
    <row r="5" spans="1:11" s="217" customFormat="1" ht="15" customHeight="1">
      <c r="A5" s="222" t="s">
        <v>46</v>
      </c>
      <c r="B5" s="225">
        <f aca="true" t="shared" si="0" ref="B5:B34">C5*40</f>
        <v>200</v>
      </c>
      <c r="C5" s="225">
        <v>5</v>
      </c>
      <c r="D5" s="249" t="s">
        <v>361</v>
      </c>
      <c r="E5" s="229">
        <f>B5</f>
        <v>200</v>
      </c>
      <c r="F5" s="216"/>
      <c r="G5" s="250" t="s">
        <v>68</v>
      </c>
      <c r="H5" s="229">
        <f aca="true" t="shared" si="1" ref="H5:H25">I5*40</f>
        <v>400</v>
      </c>
      <c r="I5" s="251">
        <v>10</v>
      </c>
      <c r="J5" s="225">
        <v>80</v>
      </c>
      <c r="K5" s="229">
        <f aca="true" t="shared" si="2" ref="K5:K25">H5-J5</f>
        <v>320</v>
      </c>
    </row>
    <row r="6" spans="1:11" s="217" customFormat="1" ht="15" customHeight="1">
      <c r="A6" s="222" t="s">
        <v>47</v>
      </c>
      <c r="B6" s="225">
        <f t="shared" si="0"/>
        <v>280</v>
      </c>
      <c r="C6" s="225">
        <v>7</v>
      </c>
      <c r="D6" s="249" t="s">
        <v>361</v>
      </c>
      <c r="E6" s="229">
        <f>B6</f>
        <v>280</v>
      </c>
      <c r="F6" s="216"/>
      <c r="G6" s="250" t="s">
        <v>69</v>
      </c>
      <c r="H6" s="229">
        <f t="shared" si="1"/>
        <v>160</v>
      </c>
      <c r="I6" s="251">
        <v>4</v>
      </c>
      <c r="J6" s="249" t="s">
        <v>361</v>
      </c>
      <c r="K6" s="229">
        <f>H6</f>
        <v>160</v>
      </c>
    </row>
    <row r="7" spans="1:11" s="217" customFormat="1" ht="15" customHeight="1">
      <c r="A7" s="222" t="s">
        <v>53</v>
      </c>
      <c r="B7" s="225">
        <f t="shared" si="0"/>
        <v>240</v>
      </c>
      <c r="C7" s="225">
        <v>6</v>
      </c>
      <c r="D7" s="225">
        <v>80</v>
      </c>
      <c r="E7" s="225">
        <f aca="true" t="shared" si="3" ref="E7:E34">B7-D7</f>
        <v>160</v>
      </c>
      <c r="F7" s="216"/>
      <c r="G7" s="250" t="s">
        <v>70</v>
      </c>
      <c r="H7" s="229">
        <f t="shared" si="1"/>
        <v>360</v>
      </c>
      <c r="I7" s="225">
        <v>9</v>
      </c>
      <c r="J7" s="225">
        <v>80</v>
      </c>
      <c r="K7" s="229">
        <f t="shared" si="2"/>
        <v>280</v>
      </c>
    </row>
    <row r="8" spans="1:11" s="217" customFormat="1" ht="15" customHeight="1">
      <c r="A8" s="222" t="s">
        <v>154</v>
      </c>
      <c r="B8" s="225">
        <f t="shared" si="0"/>
        <v>200</v>
      </c>
      <c r="C8" s="225">
        <v>5</v>
      </c>
      <c r="D8" s="225">
        <v>80</v>
      </c>
      <c r="E8" s="225">
        <f t="shared" si="3"/>
        <v>120</v>
      </c>
      <c r="F8" s="216"/>
      <c r="G8" s="250" t="s">
        <v>395</v>
      </c>
      <c r="H8" s="229">
        <f t="shared" si="1"/>
        <v>320</v>
      </c>
      <c r="I8" s="225">
        <v>8</v>
      </c>
      <c r="J8" s="225">
        <v>80</v>
      </c>
      <c r="K8" s="229">
        <f t="shared" si="2"/>
        <v>240</v>
      </c>
    </row>
    <row r="9" spans="1:11" s="217" customFormat="1" ht="15" customHeight="1">
      <c r="A9" s="222" t="s">
        <v>54</v>
      </c>
      <c r="B9" s="225">
        <f t="shared" si="0"/>
        <v>200</v>
      </c>
      <c r="C9" s="225">
        <v>5</v>
      </c>
      <c r="D9" s="249" t="s">
        <v>361</v>
      </c>
      <c r="E9" s="229">
        <f>B9</f>
        <v>200</v>
      </c>
      <c r="F9" s="216"/>
      <c r="G9" s="250" t="s">
        <v>71</v>
      </c>
      <c r="H9" s="229">
        <f t="shared" si="1"/>
        <v>320</v>
      </c>
      <c r="I9" s="225">
        <v>8</v>
      </c>
      <c r="J9" s="225">
        <v>80</v>
      </c>
      <c r="K9" s="229">
        <f t="shared" si="2"/>
        <v>240</v>
      </c>
    </row>
    <row r="10" spans="1:11" s="217" customFormat="1" ht="15" customHeight="1">
      <c r="A10" s="222" t="s">
        <v>55</v>
      </c>
      <c r="B10" s="225">
        <f t="shared" si="0"/>
        <v>360</v>
      </c>
      <c r="C10" s="225">
        <v>9</v>
      </c>
      <c r="D10" s="225">
        <v>80</v>
      </c>
      <c r="E10" s="225">
        <f t="shared" si="3"/>
        <v>280</v>
      </c>
      <c r="F10" s="216"/>
      <c r="G10" s="250" t="s">
        <v>72</v>
      </c>
      <c r="H10" s="229">
        <f t="shared" si="1"/>
        <v>280</v>
      </c>
      <c r="I10" s="225">
        <v>7</v>
      </c>
      <c r="J10" s="225">
        <v>80</v>
      </c>
      <c r="K10" s="229">
        <f t="shared" si="2"/>
        <v>200</v>
      </c>
    </row>
    <row r="11" spans="1:11" s="217" customFormat="1" ht="15" customHeight="1">
      <c r="A11" s="250" t="s">
        <v>151</v>
      </c>
      <c r="B11" s="229">
        <f t="shared" si="0"/>
        <v>320</v>
      </c>
      <c r="C11" s="251">
        <v>8</v>
      </c>
      <c r="D11" s="249" t="s">
        <v>361</v>
      </c>
      <c r="E11" s="229">
        <f>B11</f>
        <v>320</v>
      </c>
      <c r="F11" s="216"/>
      <c r="G11" s="250" t="s">
        <v>73</v>
      </c>
      <c r="H11" s="229">
        <f t="shared" si="1"/>
        <v>280</v>
      </c>
      <c r="I11" s="225">
        <v>7</v>
      </c>
      <c r="J11" s="251">
        <v>80</v>
      </c>
      <c r="K11" s="252">
        <f t="shared" si="2"/>
        <v>200</v>
      </c>
    </row>
    <row r="12" spans="1:11" s="217" customFormat="1" ht="15" customHeight="1">
      <c r="A12" s="250" t="s">
        <v>57</v>
      </c>
      <c r="B12" s="229">
        <f t="shared" si="0"/>
        <v>240</v>
      </c>
      <c r="C12" s="251">
        <v>6</v>
      </c>
      <c r="D12" s="251">
        <v>80</v>
      </c>
      <c r="E12" s="251">
        <f t="shared" si="3"/>
        <v>160</v>
      </c>
      <c r="F12" s="216"/>
      <c r="G12" s="250" t="s">
        <v>167</v>
      </c>
      <c r="H12" s="253">
        <f t="shared" si="1"/>
        <v>240</v>
      </c>
      <c r="I12" s="225">
        <v>6</v>
      </c>
      <c r="J12" s="251">
        <v>80</v>
      </c>
      <c r="K12" s="254">
        <f t="shared" si="2"/>
        <v>160</v>
      </c>
    </row>
    <row r="13" spans="1:11" s="217" customFormat="1" ht="15" customHeight="1">
      <c r="A13" s="222" t="s">
        <v>56</v>
      </c>
      <c r="B13" s="225">
        <f t="shared" si="0"/>
        <v>320</v>
      </c>
      <c r="C13" s="225">
        <v>8</v>
      </c>
      <c r="D13" s="225">
        <v>80</v>
      </c>
      <c r="E13" s="225">
        <f t="shared" si="3"/>
        <v>240</v>
      </c>
      <c r="F13" s="216"/>
      <c r="G13" s="250" t="s">
        <v>74</v>
      </c>
      <c r="H13" s="229">
        <f t="shared" si="1"/>
        <v>320</v>
      </c>
      <c r="I13" s="225">
        <v>8</v>
      </c>
      <c r="J13" s="225">
        <v>80</v>
      </c>
      <c r="K13" s="229">
        <f t="shared" si="2"/>
        <v>240</v>
      </c>
    </row>
    <row r="14" spans="1:11" s="217" customFormat="1" ht="15" customHeight="1">
      <c r="A14" s="222" t="s">
        <v>48</v>
      </c>
      <c r="B14" s="225">
        <f t="shared" si="0"/>
        <v>360</v>
      </c>
      <c r="C14" s="225">
        <v>9</v>
      </c>
      <c r="D14" s="225">
        <v>80</v>
      </c>
      <c r="E14" s="225">
        <f t="shared" si="3"/>
        <v>280</v>
      </c>
      <c r="F14" s="216"/>
      <c r="G14" s="250" t="s">
        <v>165</v>
      </c>
      <c r="H14" s="229">
        <f t="shared" si="1"/>
        <v>280</v>
      </c>
      <c r="I14" s="225">
        <v>7</v>
      </c>
      <c r="J14" s="225">
        <v>80</v>
      </c>
      <c r="K14" s="229">
        <f t="shared" si="2"/>
        <v>200</v>
      </c>
    </row>
    <row r="15" spans="1:11" s="217" customFormat="1" ht="15" customHeight="1">
      <c r="A15" s="222" t="s">
        <v>49</v>
      </c>
      <c r="B15" s="225">
        <f t="shared" si="0"/>
        <v>280</v>
      </c>
      <c r="C15" s="225">
        <v>7</v>
      </c>
      <c r="D15" s="249" t="s">
        <v>361</v>
      </c>
      <c r="E15" s="229">
        <f>B15</f>
        <v>280</v>
      </c>
      <c r="F15" s="232"/>
      <c r="G15" s="250" t="s">
        <v>75</v>
      </c>
      <c r="H15" s="229">
        <f t="shared" si="1"/>
        <v>320</v>
      </c>
      <c r="I15" s="225">
        <v>8</v>
      </c>
      <c r="J15" s="225">
        <v>80</v>
      </c>
      <c r="K15" s="229">
        <f t="shared" si="2"/>
        <v>240</v>
      </c>
    </row>
    <row r="16" spans="1:11" s="217" customFormat="1" ht="15" customHeight="1">
      <c r="A16" s="222" t="s">
        <v>50</v>
      </c>
      <c r="B16" s="235">
        <f t="shared" si="0"/>
        <v>160</v>
      </c>
      <c r="C16" s="225">
        <v>4</v>
      </c>
      <c r="D16" s="249" t="s">
        <v>361</v>
      </c>
      <c r="E16" s="253">
        <f>B16</f>
        <v>160</v>
      </c>
      <c r="F16" s="216"/>
      <c r="G16" s="250" t="s">
        <v>76</v>
      </c>
      <c r="H16" s="229">
        <f t="shared" si="1"/>
        <v>360</v>
      </c>
      <c r="I16" s="225">
        <v>9</v>
      </c>
      <c r="J16" s="225">
        <v>80</v>
      </c>
      <c r="K16" s="229">
        <f t="shared" si="2"/>
        <v>280</v>
      </c>
    </row>
    <row r="17" spans="1:11" s="217" customFormat="1" ht="15" customHeight="1">
      <c r="A17" s="222" t="s">
        <v>393</v>
      </c>
      <c r="B17" s="225">
        <f t="shared" si="0"/>
        <v>240</v>
      </c>
      <c r="C17" s="225">
        <v>6</v>
      </c>
      <c r="D17" s="225">
        <v>80</v>
      </c>
      <c r="E17" s="225">
        <f t="shared" si="3"/>
        <v>160</v>
      </c>
      <c r="F17" s="216"/>
      <c r="G17" s="250" t="s">
        <v>77</v>
      </c>
      <c r="H17" s="229">
        <f t="shared" si="1"/>
        <v>280</v>
      </c>
      <c r="I17" s="225">
        <v>7</v>
      </c>
      <c r="J17" s="249" t="s">
        <v>361</v>
      </c>
      <c r="K17" s="229">
        <f>H17</f>
        <v>280</v>
      </c>
    </row>
    <row r="18" spans="1:11" s="217" customFormat="1" ht="15" customHeight="1">
      <c r="A18" s="222" t="s">
        <v>311</v>
      </c>
      <c r="B18" s="225">
        <f t="shared" si="0"/>
        <v>280</v>
      </c>
      <c r="C18" s="225">
        <v>7</v>
      </c>
      <c r="D18" s="225">
        <v>80</v>
      </c>
      <c r="E18" s="225">
        <f t="shared" si="3"/>
        <v>200</v>
      </c>
      <c r="F18" s="216"/>
      <c r="G18" s="250" t="s">
        <v>78</v>
      </c>
      <c r="H18" s="229">
        <f t="shared" si="1"/>
        <v>200</v>
      </c>
      <c r="I18" s="225">
        <v>5</v>
      </c>
      <c r="J18" s="249" t="s">
        <v>361</v>
      </c>
      <c r="K18" s="229">
        <f>H18</f>
        <v>200</v>
      </c>
    </row>
    <row r="19" spans="1:11" s="217" customFormat="1" ht="15" customHeight="1">
      <c r="A19" s="222" t="s">
        <v>51</v>
      </c>
      <c r="B19" s="225">
        <f t="shared" si="0"/>
        <v>280</v>
      </c>
      <c r="C19" s="225">
        <v>7</v>
      </c>
      <c r="D19" s="225">
        <v>80</v>
      </c>
      <c r="E19" s="225">
        <f t="shared" si="3"/>
        <v>200</v>
      </c>
      <c r="F19" s="216"/>
      <c r="G19" s="250" t="s">
        <v>79</v>
      </c>
      <c r="H19" s="229">
        <f t="shared" si="1"/>
        <v>320</v>
      </c>
      <c r="I19" s="225">
        <v>8</v>
      </c>
      <c r="J19" s="225">
        <v>80</v>
      </c>
      <c r="K19" s="229">
        <f t="shared" si="2"/>
        <v>240</v>
      </c>
    </row>
    <row r="20" spans="1:11" s="217" customFormat="1" ht="15" customHeight="1">
      <c r="A20" s="222" t="s">
        <v>153</v>
      </c>
      <c r="B20" s="225">
        <f t="shared" si="0"/>
        <v>320</v>
      </c>
      <c r="C20" s="225">
        <v>8</v>
      </c>
      <c r="D20" s="225">
        <v>80</v>
      </c>
      <c r="E20" s="225">
        <f t="shared" si="3"/>
        <v>240</v>
      </c>
      <c r="F20" s="216"/>
      <c r="G20" s="250" t="s">
        <v>80</v>
      </c>
      <c r="H20" s="229">
        <f t="shared" si="1"/>
        <v>280</v>
      </c>
      <c r="I20" s="225">
        <v>7</v>
      </c>
      <c r="J20" s="249" t="s">
        <v>361</v>
      </c>
      <c r="K20" s="229">
        <f>H20</f>
        <v>280</v>
      </c>
    </row>
    <row r="21" spans="1:11" s="217" customFormat="1" ht="15" customHeight="1">
      <c r="A21" s="222" t="s">
        <v>394</v>
      </c>
      <c r="B21" s="225">
        <f t="shared" si="0"/>
        <v>240</v>
      </c>
      <c r="C21" s="225">
        <v>6</v>
      </c>
      <c r="D21" s="225">
        <v>80</v>
      </c>
      <c r="E21" s="225">
        <f t="shared" si="3"/>
        <v>160</v>
      </c>
      <c r="F21" s="216"/>
      <c r="G21" s="250" t="s">
        <v>149</v>
      </c>
      <c r="H21" s="229">
        <f t="shared" si="1"/>
        <v>240</v>
      </c>
      <c r="I21" s="225">
        <v>6</v>
      </c>
      <c r="J21" s="225">
        <v>80</v>
      </c>
      <c r="K21" s="229">
        <f t="shared" si="2"/>
        <v>160</v>
      </c>
    </row>
    <row r="22" spans="1:11" s="217" customFormat="1" ht="15" customHeight="1">
      <c r="A22" s="250" t="s">
        <v>58</v>
      </c>
      <c r="B22" s="225">
        <f t="shared" si="0"/>
        <v>200</v>
      </c>
      <c r="C22" s="225">
        <v>5</v>
      </c>
      <c r="D22" s="249" t="s">
        <v>361</v>
      </c>
      <c r="E22" s="229">
        <f>B22</f>
        <v>200</v>
      </c>
      <c r="F22" s="216"/>
      <c r="G22" s="250" t="s">
        <v>81</v>
      </c>
      <c r="H22" s="229">
        <f t="shared" si="1"/>
        <v>320</v>
      </c>
      <c r="I22" s="225">
        <v>8</v>
      </c>
      <c r="J22" s="225">
        <v>80</v>
      </c>
      <c r="K22" s="229">
        <f t="shared" si="2"/>
        <v>240</v>
      </c>
    </row>
    <row r="23" spans="1:11" s="217" customFormat="1" ht="15" customHeight="1">
      <c r="A23" s="250" t="s">
        <v>59</v>
      </c>
      <c r="B23" s="229">
        <f t="shared" si="0"/>
        <v>240</v>
      </c>
      <c r="C23" s="251">
        <v>6</v>
      </c>
      <c r="D23" s="249" t="s">
        <v>361</v>
      </c>
      <c r="E23" s="229">
        <f>B23</f>
        <v>240</v>
      </c>
      <c r="F23" s="255"/>
      <c r="G23" s="233" t="s">
        <v>312</v>
      </c>
      <c r="H23" s="234">
        <f t="shared" si="1"/>
        <v>240</v>
      </c>
      <c r="I23" s="234">
        <v>6</v>
      </c>
      <c r="J23" s="251">
        <v>80</v>
      </c>
      <c r="K23" s="252">
        <f t="shared" si="2"/>
        <v>160</v>
      </c>
    </row>
    <row r="24" spans="1:11" s="217" customFormat="1" ht="15" customHeight="1">
      <c r="A24" s="222" t="s">
        <v>52</v>
      </c>
      <c r="B24" s="256">
        <f t="shared" si="0"/>
        <v>240</v>
      </c>
      <c r="C24" s="251">
        <v>6</v>
      </c>
      <c r="D24" s="257">
        <v>80</v>
      </c>
      <c r="E24" s="251">
        <f t="shared" si="3"/>
        <v>160</v>
      </c>
      <c r="F24" s="255"/>
      <c r="G24" s="250" t="s">
        <v>82</v>
      </c>
      <c r="H24" s="229">
        <f t="shared" si="1"/>
        <v>280</v>
      </c>
      <c r="I24" s="225">
        <v>7</v>
      </c>
      <c r="J24" s="251">
        <v>80</v>
      </c>
      <c r="K24" s="252">
        <f t="shared" si="2"/>
        <v>200</v>
      </c>
    </row>
    <row r="25" spans="1:11" s="217" customFormat="1" ht="15" customHeight="1">
      <c r="A25" s="250" t="s">
        <v>60</v>
      </c>
      <c r="B25" s="229">
        <f t="shared" si="0"/>
        <v>360</v>
      </c>
      <c r="C25" s="251">
        <v>9</v>
      </c>
      <c r="D25" s="251">
        <v>80</v>
      </c>
      <c r="E25" s="251">
        <f t="shared" si="3"/>
        <v>280</v>
      </c>
      <c r="F25" s="258"/>
      <c r="G25" s="259" t="s">
        <v>83</v>
      </c>
      <c r="H25" s="260">
        <f t="shared" si="1"/>
        <v>280</v>
      </c>
      <c r="I25" s="239">
        <v>7</v>
      </c>
      <c r="J25" s="239">
        <v>80</v>
      </c>
      <c r="K25" s="261">
        <f t="shared" si="2"/>
        <v>200</v>
      </c>
    </row>
    <row r="26" spans="1:11" s="217" customFormat="1" ht="15" customHeight="1">
      <c r="A26" s="250" t="s">
        <v>61</v>
      </c>
      <c r="B26" s="229">
        <f t="shared" si="0"/>
        <v>360</v>
      </c>
      <c r="C26" s="251">
        <v>9</v>
      </c>
      <c r="D26" s="251">
        <v>80</v>
      </c>
      <c r="E26" s="251">
        <f t="shared" si="3"/>
        <v>280</v>
      </c>
      <c r="F26" s="258"/>
      <c r="G26" s="262"/>
      <c r="H26" s="263"/>
      <c r="I26" s="243"/>
      <c r="J26" s="241"/>
      <c r="K26" s="241"/>
    </row>
    <row r="27" spans="1:11" s="217" customFormat="1" ht="15" customHeight="1">
      <c r="A27" s="250" t="s">
        <v>164</v>
      </c>
      <c r="B27" s="229">
        <f t="shared" si="0"/>
        <v>240</v>
      </c>
      <c r="C27" s="251">
        <v>6</v>
      </c>
      <c r="D27" s="251">
        <v>80</v>
      </c>
      <c r="E27" s="251">
        <f t="shared" si="3"/>
        <v>160</v>
      </c>
      <c r="F27" s="258"/>
      <c r="G27" s="262"/>
      <c r="H27" s="264"/>
      <c r="I27" s="264"/>
      <c r="J27" s="243"/>
      <c r="K27" s="243"/>
    </row>
    <row r="28" spans="1:13" s="217" customFormat="1" ht="15" customHeight="1">
      <c r="A28" s="250" t="s">
        <v>325</v>
      </c>
      <c r="B28" s="229">
        <f t="shared" si="0"/>
        <v>240</v>
      </c>
      <c r="C28" s="251">
        <v>6</v>
      </c>
      <c r="D28" s="251">
        <v>80</v>
      </c>
      <c r="E28" s="251">
        <f t="shared" si="3"/>
        <v>160</v>
      </c>
      <c r="F28" s="258"/>
      <c r="G28" s="265" t="s">
        <v>84</v>
      </c>
      <c r="H28" s="266"/>
      <c r="I28" s="266"/>
      <c r="J28" s="240"/>
      <c r="K28" s="240"/>
      <c r="L28" s="267"/>
      <c r="M28" s="267"/>
    </row>
    <row r="29" spans="1:12" s="217" customFormat="1" ht="15" customHeight="1">
      <c r="A29" s="250" t="s">
        <v>62</v>
      </c>
      <c r="B29" s="229">
        <f t="shared" si="0"/>
        <v>200</v>
      </c>
      <c r="C29" s="251">
        <v>5</v>
      </c>
      <c r="D29" s="249" t="s">
        <v>361</v>
      </c>
      <c r="E29" s="229">
        <f>B29</f>
        <v>200</v>
      </c>
      <c r="F29" s="258"/>
      <c r="G29" s="292" t="s">
        <v>0</v>
      </c>
      <c r="H29" s="283" t="s">
        <v>211</v>
      </c>
      <c r="I29" s="283" t="s">
        <v>2</v>
      </c>
      <c r="J29" s="268"/>
      <c r="K29" s="212"/>
      <c r="L29" s="269"/>
    </row>
    <row r="30" spans="1:12" s="217" customFormat="1" ht="15" customHeight="1" thickBot="1">
      <c r="A30" s="250" t="s">
        <v>63</v>
      </c>
      <c r="B30" s="229">
        <f t="shared" si="0"/>
        <v>240</v>
      </c>
      <c r="C30" s="251">
        <v>6</v>
      </c>
      <c r="D30" s="251">
        <v>80</v>
      </c>
      <c r="E30" s="251">
        <f t="shared" si="3"/>
        <v>160</v>
      </c>
      <c r="F30" s="258"/>
      <c r="G30" s="285"/>
      <c r="H30" s="281"/>
      <c r="I30" s="281"/>
      <c r="J30" s="268"/>
      <c r="K30" s="212"/>
      <c r="L30" s="269"/>
    </row>
    <row r="31" spans="1:12" s="217" customFormat="1" ht="15" customHeight="1" thickTop="1">
      <c r="A31" s="250" t="s">
        <v>64</v>
      </c>
      <c r="B31" s="229">
        <f t="shared" si="0"/>
        <v>320</v>
      </c>
      <c r="C31" s="251">
        <v>8</v>
      </c>
      <c r="D31" s="251">
        <v>80</v>
      </c>
      <c r="E31" s="251">
        <f t="shared" si="3"/>
        <v>240</v>
      </c>
      <c r="F31" s="258"/>
      <c r="G31" s="270" t="s">
        <v>314</v>
      </c>
      <c r="H31" s="221">
        <f>I31*40</f>
        <v>320</v>
      </c>
      <c r="I31" s="271">
        <v>8</v>
      </c>
      <c r="J31" s="272"/>
      <c r="K31" s="212"/>
      <c r="L31" s="262"/>
    </row>
    <row r="32" spans="1:12" s="217" customFormat="1" ht="15" customHeight="1">
      <c r="A32" s="250" t="s">
        <v>66</v>
      </c>
      <c r="B32" s="229">
        <f t="shared" si="0"/>
        <v>320</v>
      </c>
      <c r="C32" s="251">
        <v>8</v>
      </c>
      <c r="D32" s="251">
        <v>80</v>
      </c>
      <c r="E32" s="251">
        <f t="shared" si="3"/>
        <v>240</v>
      </c>
      <c r="F32" s="258"/>
      <c r="G32" s="270" t="s">
        <v>85</v>
      </c>
      <c r="H32" s="273">
        <f>I32*40</f>
        <v>240</v>
      </c>
      <c r="I32" s="225">
        <v>6</v>
      </c>
      <c r="J32" s="274"/>
      <c r="K32" s="212"/>
      <c r="L32" s="264"/>
    </row>
    <row r="33" spans="1:12" s="217" customFormat="1" ht="15" customHeight="1">
      <c r="A33" s="250" t="s">
        <v>65</v>
      </c>
      <c r="B33" s="229">
        <f t="shared" si="0"/>
        <v>240</v>
      </c>
      <c r="C33" s="251">
        <v>6</v>
      </c>
      <c r="D33" s="251">
        <v>80</v>
      </c>
      <c r="E33" s="251">
        <f t="shared" si="3"/>
        <v>160</v>
      </c>
      <c r="F33" s="258"/>
      <c r="G33" s="270" t="s">
        <v>168</v>
      </c>
      <c r="H33" s="225">
        <f>I33*40</f>
        <v>240</v>
      </c>
      <c r="I33" s="225">
        <v>6</v>
      </c>
      <c r="J33" s="272"/>
      <c r="K33" s="212"/>
      <c r="L33" s="262"/>
    </row>
    <row r="34" spans="1:12" s="217" customFormat="1" ht="15" customHeight="1">
      <c r="A34" s="236" t="s">
        <v>289</v>
      </c>
      <c r="B34" s="239">
        <f t="shared" si="0"/>
        <v>160</v>
      </c>
      <c r="C34" s="239">
        <v>4</v>
      </c>
      <c r="D34" s="239">
        <v>80</v>
      </c>
      <c r="E34" s="239">
        <f t="shared" si="3"/>
        <v>80</v>
      </c>
      <c r="F34" s="258"/>
      <c r="G34" s="275" t="s">
        <v>287</v>
      </c>
      <c r="H34" s="276">
        <f>I34*40</f>
        <v>320</v>
      </c>
      <c r="I34" s="276">
        <v>8</v>
      </c>
      <c r="J34" s="272"/>
      <c r="K34" s="212"/>
      <c r="L34" s="262"/>
    </row>
    <row r="35" spans="1:12" s="217" customFormat="1" ht="15" customHeight="1">
      <c r="A35" s="212"/>
      <c r="B35" s="212"/>
      <c r="C35" s="212"/>
      <c r="D35" s="212"/>
      <c r="E35" s="212"/>
      <c r="F35" s="258"/>
      <c r="G35" s="262"/>
      <c r="H35" s="262"/>
      <c r="I35" s="262"/>
      <c r="J35" s="277"/>
      <c r="K35" s="212"/>
      <c r="L35" s="266"/>
    </row>
    <row r="36" spans="1:11" s="217" customFormat="1" ht="15" customHeight="1">
      <c r="A36" s="277"/>
      <c r="B36" s="240"/>
      <c r="C36" s="240"/>
      <c r="D36" s="240"/>
      <c r="E36" s="240"/>
      <c r="F36" s="258"/>
      <c r="G36" s="215" t="s">
        <v>341</v>
      </c>
      <c r="H36" s="211"/>
      <c r="I36" s="211"/>
      <c r="J36" s="277"/>
      <c r="K36" s="212"/>
    </row>
    <row r="37" spans="1:11" s="217" customFormat="1" ht="15" customHeight="1">
      <c r="A37" s="278"/>
      <c r="B37" s="212"/>
      <c r="C37" s="212"/>
      <c r="D37" s="212"/>
      <c r="E37" s="212"/>
      <c r="F37" s="216"/>
      <c r="G37" s="292" t="s">
        <v>0</v>
      </c>
      <c r="H37" s="283" t="s">
        <v>211</v>
      </c>
      <c r="I37" s="283" t="s">
        <v>2</v>
      </c>
      <c r="J37" s="268"/>
      <c r="K37" s="212"/>
    </row>
    <row r="38" spans="1:11" s="217" customFormat="1" ht="15" customHeight="1" thickBot="1">
      <c r="A38" s="277"/>
      <c r="B38" s="212"/>
      <c r="C38" s="212"/>
      <c r="D38" s="212"/>
      <c r="E38" s="212"/>
      <c r="F38" s="216"/>
      <c r="G38" s="285"/>
      <c r="H38" s="281"/>
      <c r="I38" s="281"/>
      <c r="J38" s="268"/>
      <c r="K38" s="212"/>
    </row>
    <row r="39" spans="1:11" s="217" customFormat="1" ht="15" customHeight="1" thickTop="1">
      <c r="A39" s="212"/>
      <c r="B39" s="212"/>
      <c r="C39" s="212"/>
      <c r="D39" s="212"/>
      <c r="E39" s="212"/>
      <c r="F39" s="216"/>
      <c r="G39" s="293" t="s">
        <v>350</v>
      </c>
      <c r="H39" s="295">
        <f>I39*40</f>
        <v>240</v>
      </c>
      <c r="I39" s="295">
        <v>6</v>
      </c>
      <c r="J39" s="279"/>
      <c r="K39" s="212"/>
    </row>
    <row r="40" spans="1:12" s="217" customFormat="1" ht="15" customHeight="1">
      <c r="A40" s="212"/>
      <c r="B40" s="212"/>
      <c r="C40" s="212"/>
      <c r="D40" s="212"/>
      <c r="E40" s="212"/>
      <c r="F40" s="216"/>
      <c r="G40" s="294"/>
      <c r="H40" s="296">
        <v>0</v>
      </c>
      <c r="I40" s="296">
        <v>0</v>
      </c>
      <c r="J40" s="279"/>
      <c r="K40" s="212"/>
      <c r="L40" s="262"/>
    </row>
    <row r="41" spans="1:12" s="217" customFormat="1" ht="15" customHeight="1">
      <c r="A41" s="212"/>
      <c r="B41" s="212"/>
      <c r="C41" s="212"/>
      <c r="D41" s="212"/>
      <c r="E41" s="212"/>
      <c r="F41" s="216"/>
      <c r="G41" s="212"/>
      <c r="H41" s="212"/>
      <c r="I41" s="212"/>
      <c r="J41" s="212"/>
      <c r="K41" s="212"/>
      <c r="L41" s="269"/>
    </row>
    <row r="42" spans="1:12" s="217" customFormat="1" ht="15" customHeight="1">
      <c r="A42" s="212"/>
      <c r="B42" s="212"/>
      <c r="C42" s="212"/>
      <c r="D42" s="212"/>
      <c r="E42" s="212"/>
      <c r="F42" s="216"/>
      <c r="G42" s="212"/>
      <c r="H42" s="212"/>
      <c r="I42" s="212"/>
      <c r="J42" s="212"/>
      <c r="K42" s="212"/>
      <c r="L42" s="245"/>
    </row>
    <row r="43" spans="1:12" s="217" customFormat="1" ht="15" customHeight="1">
      <c r="A43" s="212"/>
      <c r="B43" s="212"/>
      <c r="C43" s="212"/>
      <c r="D43" s="212"/>
      <c r="E43" s="212"/>
      <c r="F43" s="216"/>
      <c r="G43" s="212"/>
      <c r="H43" s="212"/>
      <c r="I43" s="212"/>
      <c r="J43" s="212"/>
      <c r="K43" s="212"/>
      <c r="L43" s="245"/>
    </row>
    <row r="44" spans="1:11" s="217" customFormat="1" ht="15" customHeight="1">
      <c r="A44" s="212"/>
      <c r="B44" s="212"/>
      <c r="C44" s="212"/>
      <c r="D44" s="212"/>
      <c r="E44" s="212"/>
      <c r="F44" s="216"/>
      <c r="G44" s="212"/>
      <c r="H44" s="212"/>
      <c r="I44" s="212"/>
      <c r="J44" s="212"/>
      <c r="K44" s="212"/>
    </row>
    <row r="45" spans="1:11" s="217" customFormat="1" ht="15" customHeight="1">
      <c r="A45" s="212"/>
      <c r="B45" s="212"/>
      <c r="C45" s="212"/>
      <c r="D45" s="212"/>
      <c r="E45" s="212"/>
      <c r="F45" s="216"/>
      <c r="G45" s="212"/>
      <c r="H45" s="212"/>
      <c r="I45" s="212"/>
      <c r="J45" s="212"/>
      <c r="K45" s="212"/>
    </row>
    <row r="46" spans="1:11" s="217" customFormat="1" ht="15" customHeight="1">
      <c r="A46" s="212"/>
      <c r="B46" s="212"/>
      <c r="C46" s="212"/>
      <c r="D46" s="212"/>
      <c r="E46" s="212"/>
      <c r="F46" s="216"/>
      <c r="G46" s="212"/>
      <c r="H46" s="212"/>
      <c r="I46" s="212"/>
      <c r="J46" s="212"/>
      <c r="K46" s="212"/>
    </row>
    <row r="47" spans="1:11" s="217" customFormat="1" ht="15" customHeight="1">
      <c r="A47" s="212"/>
      <c r="B47" s="212"/>
      <c r="C47" s="212"/>
      <c r="D47" s="212"/>
      <c r="E47" s="212"/>
      <c r="F47" s="216"/>
      <c r="G47" s="212"/>
      <c r="H47" s="212"/>
      <c r="I47" s="212"/>
      <c r="J47" s="212"/>
      <c r="K47" s="212"/>
    </row>
    <row r="48" spans="1:11" s="217" customFormat="1" ht="15" customHeight="1">
      <c r="A48" s="212"/>
      <c r="B48" s="212"/>
      <c r="C48" s="212"/>
      <c r="D48" s="212"/>
      <c r="E48" s="212"/>
      <c r="F48" s="216"/>
      <c r="G48" s="212"/>
      <c r="H48" s="212"/>
      <c r="I48" s="212"/>
      <c r="J48" s="212"/>
      <c r="K48" s="212"/>
    </row>
    <row r="49" spans="1:11" s="217" customFormat="1" ht="15" customHeight="1">
      <c r="A49" s="212"/>
      <c r="B49" s="212"/>
      <c r="C49" s="212"/>
      <c r="D49" s="212"/>
      <c r="E49" s="212"/>
      <c r="F49" s="216"/>
      <c r="G49" s="212"/>
      <c r="H49" s="212"/>
      <c r="I49" s="212"/>
      <c r="J49" s="212"/>
      <c r="K49" s="212"/>
    </row>
    <row r="50" spans="1:11" s="217" customFormat="1" ht="15" customHeight="1">
      <c r="A50" s="212"/>
      <c r="B50" s="212"/>
      <c r="C50" s="212"/>
      <c r="D50" s="212"/>
      <c r="E50" s="212"/>
      <c r="F50" s="216"/>
      <c r="G50" s="212"/>
      <c r="H50" s="212"/>
      <c r="I50" s="212"/>
      <c r="J50" s="212"/>
      <c r="K50" s="212"/>
    </row>
    <row r="51" spans="1:11" s="217" customFormat="1" ht="15" customHeight="1">
      <c r="A51" s="212"/>
      <c r="B51" s="212"/>
      <c r="C51" s="212"/>
      <c r="D51" s="212"/>
      <c r="E51" s="212"/>
      <c r="F51" s="216"/>
      <c r="G51" s="212"/>
      <c r="H51" s="212"/>
      <c r="I51" s="212"/>
      <c r="J51" s="212"/>
      <c r="K51" s="212"/>
    </row>
    <row r="52" spans="1:12" s="217" customFormat="1" ht="15" customHeight="1">
      <c r="A52" s="212"/>
      <c r="B52" s="212"/>
      <c r="C52" s="212"/>
      <c r="D52" s="212"/>
      <c r="E52" s="212"/>
      <c r="F52" s="211"/>
      <c r="G52" s="212"/>
      <c r="H52" s="212"/>
      <c r="I52" s="212"/>
      <c r="J52" s="212"/>
      <c r="K52" s="212"/>
      <c r="L52" s="211"/>
    </row>
    <row r="53" spans="6:16" ht="15" customHeight="1">
      <c r="F53" s="211"/>
      <c r="L53" s="211"/>
      <c r="M53" s="211"/>
      <c r="N53" s="211"/>
      <c r="O53" s="211"/>
      <c r="P53" s="211"/>
    </row>
    <row r="54" spans="6:16" ht="13.5">
      <c r="F54" s="211"/>
      <c r="L54" s="211"/>
      <c r="M54" s="211"/>
      <c r="N54" s="211"/>
      <c r="O54" s="211"/>
      <c r="P54" s="211"/>
    </row>
    <row r="55" spans="6:16" ht="13.5">
      <c r="F55" s="211"/>
      <c r="L55" s="211"/>
      <c r="M55" s="211"/>
      <c r="N55" s="211"/>
      <c r="O55" s="211"/>
      <c r="P55" s="211"/>
    </row>
    <row r="56" spans="6:16" ht="13.5">
      <c r="F56" s="211"/>
      <c r="L56" s="211"/>
      <c r="M56" s="211"/>
      <c r="N56" s="211"/>
      <c r="O56" s="211"/>
      <c r="P56" s="211"/>
    </row>
    <row r="57" spans="13:16" ht="13.5">
      <c r="M57" s="211"/>
      <c r="N57" s="211"/>
      <c r="O57" s="211"/>
      <c r="P57" s="211"/>
    </row>
  </sheetData>
  <sheetProtection/>
  <mergeCells count="21">
    <mergeCell ref="I39:I40"/>
    <mergeCell ref="H39:H40"/>
    <mergeCell ref="H37:H38"/>
    <mergeCell ref="I37:I38"/>
    <mergeCell ref="I2:I3"/>
    <mergeCell ref="H29:H30"/>
    <mergeCell ref="I29:I30"/>
    <mergeCell ref="G29:G30"/>
    <mergeCell ref="A2:A3"/>
    <mergeCell ref="C2:C3"/>
    <mergeCell ref="G2:G3"/>
    <mergeCell ref="D2:D3"/>
    <mergeCell ref="G39:G40"/>
    <mergeCell ref="G37:G38"/>
    <mergeCell ref="K2:K3"/>
    <mergeCell ref="H2:H3"/>
    <mergeCell ref="B2:B3"/>
    <mergeCell ref="J2:J3"/>
    <mergeCell ref="E2:E3"/>
    <mergeCell ref="A1:E1"/>
    <mergeCell ref="G1:K1"/>
  </mergeCells>
  <printOptions horizontalCentered="1"/>
  <pageMargins left="0.5905511811023623" right="0.5905511811023623" top="0.7874015748031497" bottom="0.5905511811023623" header="0.5118110236220472" footer="0.5118110236220472"/>
  <pageSetup horizontalDpi="600" verticalDpi="600" orientation="portrait" paperSize="9" scale="92" r:id="rId1"/>
  <headerFooter alignWithMargins="0">
    <oddFooter>&amp;C&amp;"ＭＳ 明朝,標準"－２－４－</oddFooter>
  </headerFooter>
</worksheet>
</file>

<file path=xl/worksheets/sheet3.xml><?xml version="1.0" encoding="utf-8"?>
<worksheet xmlns="http://schemas.openxmlformats.org/spreadsheetml/2006/main" xmlns:r="http://schemas.openxmlformats.org/officeDocument/2006/relationships">
  <dimension ref="A1:K66"/>
  <sheetViews>
    <sheetView view="pageBreakPreview" zoomScaleSheetLayoutView="100" zoomScalePageLayoutView="0" workbookViewId="0" topLeftCell="A1">
      <selection activeCell="K63" sqref="K63"/>
    </sheetView>
  </sheetViews>
  <sheetFormatPr defaultColWidth="9.00390625" defaultRowHeight="13.5"/>
  <cols>
    <col min="1" max="1" width="17.625" style="183" customWidth="1"/>
    <col min="2" max="3" width="9.125" style="183" customWidth="1"/>
    <col min="4" max="4" width="5.875" style="183" customWidth="1"/>
    <col min="5" max="5" width="4.875" style="183" customWidth="1"/>
    <col min="6" max="6" width="6.625" style="183" customWidth="1"/>
    <col min="7" max="7" width="17.625" style="183" customWidth="1"/>
    <col min="8" max="8" width="10.75390625" style="183" customWidth="1"/>
    <col min="9" max="9" width="10.625" style="208" customWidth="1"/>
    <col min="10" max="10" width="5.875" style="183" customWidth="1"/>
    <col min="11" max="11" width="4.875" style="209" customWidth="1"/>
    <col min="12" max="12" width="9.875" style="183" customWidth="1"/>
    <col min="13" max="13" width="10.625" style="183" customWidth="1"/>
    <col min="14" max="16384" width="9.00390625" style="183" customWidth="1"/>
  </cols>
  <sheetData>
    <row r="1" spans="1:11" s="1" customFormat="1" ht="13.5" customHeight="1">
      <c r="A1" s="383" t="s">
        <v>217</v>
      </c>
      <c r="B1" s="383"/>
      <c r="C1" s="383"/>
      <c r="D1" s="383"/>
      <c r="E1" s="383"/>
      <c r="F1" s="2"/>
      <c r="G1" s="332" t="s">
        <v>0</v>
      </c>
      <c r="H1" s="332" t="s">
        <v>190</v>
      </c>
      <c r="I1" s="360"/>
      <c r="J1" s="363" t="s">
        <v>211</v>
      </c>
      <c r="K1" s="363" t="s">
        <v>2</v>
      </c>
    </row>
    <row r="2" spans="1:11" s="1" customFormat="1" ht="14.25" customHeight="1" thickBot="1">
      <c r="A2" s="383" t="s">
        <v>87</v>
      </c>
      <c r="B2" s="383"/>
      <c r="C2" s="383"/>
      <c r="D2" s="383"/>
      <c r="E2" s="383"/>
      <c r="F2" s="2"/>
      <c r="G2" s="334"/>
      <c r="H2" s="361"/>
      <c r="I2" s="362"/>
      <c r="J2" s="364"/>
      <c r="K2" s="364"/>
    </row>
    <row r="3" spans="1:11" s="1" customFormat="1" ht="13.5" customHeight="1" thickTop="1">
      <c r="A3" s="332" t="s">
        <v>0</v>
      </c>
      <c r="B3" s="332" t="s">
        <v>86</v>
      </c>
      <c r="C3" s="333"/>
      <c r="D3" s="363" t="s">
        <v>211</v>
      </c>
      <c r="E3" s="363" t="s">
        <v>2</v>
      </c>
      <c r="F3" s="2"/>
      <c r="G3" s="384" t="s">
        <v>250</v>
      </c>
      <c r="H3" s="386" t="s">
        <v>191</v>
      </c>
      <c r="I3" s="172" t="s">
        <v>170</v>
      </c>
      <c r="J3" s="371">
        <f>SUM(K3:K9)*40</f>
        <v>280</v>
      </c>
      <c r="K3" s="369">
        <v>2</v>
      </c>
    </row>
    <row r="4" spans="1:11" s="1" customFormat="1" ht="14.25" thickBot="1">
      <c r="A4" s="361"/>
      <c r="B4" s="334"/>
      <c r="C4" s="335"/>
      <c r="D4" s="376"/>
      <c r="E4" s="376"/>
      <c r="F4" s="2"/>
      <c r="G4" s="384"/>
      <c r="H4" s="366"/>
      <c r="I4" s="168" t="s">
        <v>171</v>
      </c>
      <c r="J4" s="371"/>
      <c r="K4" s="322"/>
    </row>
    <row r="5" spans="1:11" s="1" customFormat="1" ht="14.25" thickTop="1">
      <c r="A5" s="101" t="s">
        <v>88</v>
      </c>
      <c r="B5" s="348" t="s">
        <v>89</v>
      </c>
      <c r="C5" s="349"/>
      <c r="D5" s="382">
        <f>E5*40</f>
        <v>200</v>
      </c>
      <c r="E5" s="382">
        <v>5</v>
      </c>
      <c r="F5" s="2"/>
      <c r="G5" s="384"/>
      <c r="H5" s="365" t="s">
        <v>192</v>
      </c>
      <c r="I5" s="168" t="s">
        <v>173</v>
      </c>
      <c r="J5" s="371"/>
      <c r="K5" s="297">
        <v>2</v>
      </c>
    </row>
    <row r="6" spans="1:11" s="1" customFormat="1" ht="13.5">
      <c r="A6" s="69" t="s">
        <v>152</v>
      </c>
      <c r="B6" s="330"/>
      <c r="C6" s="331"/>
      <c r="D6" s="378"/>
      <c r="E6" s="378"/>
      <c r="F6" s="2"/>
      <c r="G6" s="384"/>
      <c r="H6" s="366"/>
      <c r="I6" s="168" t="s">
        <v>177</v>
      </c>
      <c r="J6" s="371"/>
      <c r="K6" s="322"/>
    </row>
    <row r="7" spans="1:11" s="1" customFormat="1" ht="13.5">
      <c r="A7" s="102" t="s">
        <v>88</v>
      </c>
      <c r="B7" s="332" t="s">
        <v>89</v>
      </c>
      <c r="C7" s="333"/>
      <c r="D7" s="377">
        <f>E7*40</f>
        <v>240</v>
      </c>
      <c r="E7" s="377">
        <v>6</v>
      </c>
      <c r="F7" s="2"/>
      <c r="G7" s="384"/>
      <c r="H7" s="365" t="s">
        <v>196</v>
      </c>
      <c r="I7" s="169" t="s">
        <v>182</v>
      </c>
      <c r="J7" s="371"/>
      <c r="K7" s="297">
        <v>2</v>
      </c>
    </row>
    <row r="8" spans="1:11" s="1" customFormat="1" ht="13.5">
      <c r="A8" s="69" t="s">
        <v>90</v>
      </c>
      <c r="B8" s="330"/>
      <c r="C8" s="331"/>
      <c r="D8" s="378"/>
      <c r="E8" s="378"/>
      <c r="F8" s="2"/>
      <c r="G8" s="384"/>
      <c r="H8" s="366"/>
      <c r="I8" s="173" t="s">
        <v>183</v>
      </c>
      <c r="J8" s="371"/>
      <c r="K8" s="322"/>
    </row>
    <row r="9" spans="1:11" s="1" customFormat="1" ht="13.5">
      <c r="A9" s="102" t="s">
        <v>88</v>
      </c>
      <c r="B9" s="332" t="s">
        <v>89</v>
      </c>
      <c r="C9" s="333"/>
      <c r="D9" s="377">
        <f>E9*40</f>
        <v>280</v>
      </c>
      <c r="E9" s="377">
        <v>7</v>
      </c>
      <c r="F9" s="2"/>
      <c r="G9" s="384"/>
      <c r="H9" s="47" t="s">
        <v>199</v>
      </c>
      <c r="I9" s="174" t="s">
        <v>300</v>
      </c>
      <c r="J9" s="387"/>
      <c r="K9" s="166">
        <v>1</v>
      </c>
    </row>
    <row r="10" spans="1:11" s="1" customFormat="1" ht="13.5">
      <c r="A10" s="69" t="s">
        <v>91</v>
      </c>
      <c r="B10" s="330"/>
      <c r="C10" s="331"/>
      <c r="D10" s="378"/>
      <c r="E10" s="378"/>
      <c r="F10" s="2"/>
      <c r="G10" s="385"/>
      <c r="H10" s="305" t="s">
        <v>96</v>
      </c>
      <c r="I10" s="350"/>
      <c r="J10" s="89">
        <f>J3</f>
        <v>280</v>
      </c>
      <c r="K10" s="87">
        <f>SUM(K3:K9)</f>
        <v>7</v>
      </c>
    </row>
    <row r="11" spans="1:11" s="1" customFormat="1" ht="13.5">
      <c r="A11" s="102" t="s">
        <v>92</v>
      </c>
      <c r="B11" s="332" t="s">
        <v>89</v>
      </c>
      <c r="C11" s="333"/>
      <c r="D11" s="377">
        <f>E11*40</f>
        <v>80</v>
      </c>
      <c r="E11" s="377">
        <v>2</v>
      </c>
      <c r="F11" s="2"/>
      <c r="G11" s="370" t="s">
        <v>251</v>
      </c>
      <c r="H11" s="320" t="s">
        <v>191</v>
      </c>
      <c r="I11" s="175" t="s">
        <v>170</v>
      </c>
      <c r="J11" s="303">
        <f>SUM(K11:K17)*40</f>
        <v>320</v>
      </c>
      <c r="K11" s="307">
        <v>4</v>
      </c>
    </row>
    <row r="12" spans="1:11" s="1" customFormat="1" ht="13.5">
      <c r="A12" s="69" t="s">
        <v>93</v>
      </c>
      <c r="B12" s="330"/>
      <c r="C12" s="331"/>
      <c r="D12" s="378"/>
      <c r="E12" s="378"/>
      <c r="F12" s="2"/>
      <c r="G12" s="353"/>
      <c r="H12" s="321"/>
      <c r="I12" s="168" t="s">
        <v>171</v>
      </c>
      <c r="J12" s="304"/>
      <c r="K12" s="369"/>
    </row>
    <row r="13" spans="1:11" s="1" customFormat="1" ht="13.5">
      <c r="A13" s="379" t="s">
        <v>94</v>
      </c>
      <c r="B13" s="338" t="s">
        <v>89</v>
      </c>
      <c r="C13" s="339"/>
      <c r="D13" s="81">
        <f>E13*40</f>
        <v>160</v>
      </c>
      <c r="E13" s="81">
        <v>4</v>
      </c>
      <c r="F13" s="2"/>
      <c r="G13" s="353"/>
      <c r="H13" s="321"/>
      <c r="I13" s="168" t="s">
        <v>172</v>
      </c>
      <c r="J13" s="304"/>
      <c r="K13" s="322"/>
    </row>
    <row r="14" spans="1:11" s="1" customFormat="1" ht="13.5">
      <c r="A14" s="380"/>
      <c r="B14" s="328" t="s">
        <v>95</v>
      </c>
      <c r="C14" s="329"/>
      <c r="D14" s="82">
        <f>E14*40</f>
        <v>80</v>
      </c>
      <c r="E14" s="82">
        <v>2</v>
      </c>
      <c r="F14" s="2"/>
      <c r="G14" s="353"/>
      <c r="H14" s="308" t="s">
        <v>197</v>
      </c>
      <c r="I14" s="168" t="s">
        <v>173</v>
      </c>
      <c r="J14" s="304"/>
      <c r="K14" s="297">
        <v>2</v>
      </c>
    </row>
    <row r="15" spans="1:11" s="1" customFormat="1" ht="13.5">
      <c r="A15" s="381"/>
      <c r="B15" s="305" t="s">
        <v>96</v>
      </c>
      <c r="C15" s="350"/>
      <c r="D15" s="122">
        <f>E15*40</f>
        <v>240</v>
      </c>
      <c r="E15" s="84">
        <f>SUM(E13:E14)</f>
        <v>6</v>
      </c>
      <c r="F15" s="2"/>
      <c r="G15" s="353"/>
      <c r="H15" s="308"/>
      <c r="I15" s="168" t="s">
        <v>174</v>
      </c>
      <c r="J15" s="304"/>
      <c r="K15" s="298"/>
    </row>
    <row r="16" spans="1:11" s="1" customFormat="1" ht="13.5">
      <c r="A16" s="16"/>
      <c r="B16" s="16"/>
      <c r="C16" s="16"/>
      <c r="D16" s="16"/>
      <c r="E16" s="16"/>
      <c r="F16" s="2"/>
      <c r="G16" s="353"/>
      <c r="H16" s="375" t="s">
        <v>200</v>
      </c>
      <c r="I16" s="168" t="s">
        <v>175</v>
      </c>
      <c r="J16" s="304"/>
      <c r="K16" s="297">
        <v>2</v>
      </c>
    </row>
    <row r="17" spans="1:11" s="1" customFormat="1" ht="13.5">
      <c r="A17" s="23" t="s">
        <v>346</v>
      </c>
      <c r="B17" s="23"/>
      <c r="C17" s="23"/>
      <c r="D17" s="23"/>
      <c r="E17" s="23"/>
      <c r="F17" s="2"/>
      <c r="G17" s="353"/>
      <c r="H17" s="351"/>
      <c r="I17" s="169" t="s">
        <v>176</v>
      </c>
      <c r="J17" s="304"/>
      <c r="K17" s="300"/>
    </row>
    <row r="18" spans="1:11" s="1" customFormat="1" ht="13.5" customHeight="1">
      <c r="A18" s="332" t="s">
        <v>0</v>
      </c>
      <c r="B18" s="332" t="s">
        <v>86</v>
      </c>
      <c r="C18" s="333"/>
      <c r="D18" s="363" t="s">
        <v>211</v>
      </c>
      <c r="E18" s="363" t="s">
        <v>2</v>
      </c>
      <c r="F18" s="2"/>
      <c r="G18" s="354"/>
      <c r="H18" s="305" t="s">
        <v>96</v>
      </c>
      <c r="I18" s="306"/>
      <c r="J18" s="88">
        <f>J11</f>
        <v>320</v>
      </c>
      <c r="K18" s="84">
        <f>SUM(K11:K17)</f>
        <v>8</v>
      </c>
    </row>
    <row r="19" spans="1:11" s="1" customFormat="1" ht="14.25" thickBot="1">
      <c r="A19" s="361"/>
      <c r="B19" s="334"/>
      <c r="C19" s="335"/>
      <c r="D19" s="376"/>
      <c r="E19" s="376"/>
      <c r="F19" s="2"/>
      <c r="G19" s="370" t="s">
        <v>252</v>
      </c>
      <c r="H19" s="301" t="s">
        <v>191</v>
      </c>
      <c r="I19" s="175" t="s">
        <v>170</v>
      </c>
      <c r="J19" s="303">
        <f>SUM(K19:K24)*40</f>
        <v>320</v>
      </c>
      <c r="K19" s="307">
        <v>3</v>
      </c>
    </row>
    <row r="20" spans="1:11" s="1" customFormat="1" ht="13.5" customHeight="1" thickTop="1">
      <c r="A20" s="50" t="s">
        <v>98</v>
      </c>
      <c r="B20" s="340" t="s">
        <v>97</v>
      </c>
      <c r="C20" s="341"/>
      <c r="D20" s="85">
        <f>E20*40</f>
        <v>80</v>
      </c>
      <c r="E20" s="85">
        <v>2</v>
      </c>
      <c r="F20" s="2"/>
      <c r="G20" s="353"/>
      <c r="H20" s="302"/>
      <c r="I20" s="168" t="s">
        <v>179</v>
      </c>
      <c r="J20" s="304"/>
      <c r="K20" s="298"/>
    </row>
    <row r="21" spans="1:11" s="1" customFormat="1" ht="13.5">
      <c r="A21" s="16"/>
      <c r="B21" s="16"/>
      <c r="C21" s="16"/>
      <c r="D21" s="16"/>
      <c r="E21" s="16"/>
      <c r="F21" s="2"/>
      <c r="G21" s="353"/>
      <c r="H21" s="359" t="s">
        <v>192</v>
      </c>
      <c r="I21" s="168" t="s">
        <v>173</v>
      </c>
      <c r="J21" s="304"/>
      <c r="K21" s="297">
        <v>3</v>
      </c>
    </row>
    <row r="22" spans="1:11" s="1" customFormat="1" ht="13.5">
      <c r="A22" s="23" t="s">
        <v>347</v>
      </c>
      <c r="B22" s="23"/>
      <c r="C22" s="23"/>
      <c r="D22" s="23"/>
      <c r="E22" s="23"/>
      <c r="F22" s="2"/>
      <c r="G22" s="353"/>
      <c r="H22" s="359"/>
      <c r="I22" s="168" t="s">
        <v>174</v>
      </c>
      <c r="J22" s="304"/>
      <c r="K22" s="298"/>
    </row>
    <row r="23" spans="1:11" s="1" customFormat="1" ht="13.5" customHeight="1">
      <c r="A23" s="332" t="s">
        <v>0</v>
      </c>
      <c r="B23" s="332" t="s">
        <v>86</v>
      </c>
      <c r="C23" s="333"/>
      <c r="D23" s="363" t="s">
        <v>211</v>
      </c>
      <c r="E23" s="363" t="s">
        <v>2</v>
      </c>
      <c r="F23" s="2"/>
      <c r="G23" s="353"/>
      <c r="H23" s="367" t="s">
        <v>193</v>
      </c>
      <c r="I23" s="168" t="s">
        <v>180</v>
      </c>
      <c r="J23" s="304"/>
      <c r="K23" s="297">
        <v>2</v>
      </c>
    </row>
    <row r="24" spans="1:11" s="1" customFormat="1" ht="14.25" thickBot="1">
      <c r="A24" s="361"/>
      <c r="B24" s="334"/>
      <c r="C24" s="335"/>
      <c r="D24" s="376"/>
      <c r="E24" s="376"/>
      <c r="F24" s="2"/>
      <c r="G24" s="353"/>
      <c r="H24" s="368"/>
      <c r="I24" s="169" t="s">
        <v>181</v>
      </c>
      <c r="J24" s="304"/>
      <c r="K24" s="300"/>
    </row>
    <row r="25" spans="1:11" s="1" customFormat="1" ht="14.25" customHeight="1" thickTop="1">
      <c r="A25" s="103" t="s">
        <v>298</v>
      </c>
      <c r="B25" s="342" t="s">
        <v>309</v>
      </c>
      <c r="C25" s="343"/>
      <c r="D25" s="157">
        <f>E25*40</f>
        <v>80</v>
      </c>
      <c r="E25" s="157">
        <v>2</v>
      </c>
      <c r="F25" s="2"/>
      <c r="G25" s="354"/>
      <c r="H25" s="305" t="s">
        <v>96</v>
      </c>
      <c r="I25" s="350"/>
      <c r="J25" s="88">
        <f>J19</f>
        <v>320</v>
      </c>
      <c r="K25" s="84">
        <f>SUM(K19:K24)</f>
        <v>8</v>
      </c>
    </row>
    <row r="26" spans="1:11" s="1" customFormat="1" ht="13.5">
      <c r="A26" s="10"/>
      <c r="B26" s="13"/>
      <c r="C26" s="13"/>
      <c r="D26" s="182"/>
      <c r="E26" s="182"/>
      <c r="F26" s="2"/>
      <c r="G26" s="363" t="s">
        <v>253</v>
      </c>
      <c r="H26" s="356" t="s">
        <v>191</v>
      </c>
      <c r="I26" s="176" t="s">
        <v>170</v>
      </c>
      <c r="J26" s="371">
        <f>SUM(K26:K32)*40</f>
        <v>320</v>
      </c>
      <c r="K26" s="369">
        <v>4</v>
      </c>
    </row>
    <row r="27" spans="1:11" s="1" customFormat="1" ht="13.5">
      <c r="A27" s="23" t="s">
        <v>430</v>
      </c>
      <c r="B27" s="13"/>
      <c r="C27" s="13"/>
      <c r="D27" s="182"/>
      <c r="E27" s="182"/>
      <c r="F27" s="2"/>
      <c r="G27" s="324"/>
      <c r="H27" s="302"/>
      <c r="I27" s="168" t="s">
        <v>171</v>
      </c>
      <c r="J27" s="304"/>
      <c r="K27" s="300"/>
    </row>
    <row r="28" spans="1:11" s="1" customFormat="1" ht="13.5" customHeight="1">
      <c r="A28" s="332" t="s">
        <v>0</v>
      </c>
      <c r="B28" s="332" t="s">
        <v>86</v>
      </c>
      <c r="C28" s="333"/>
      <c r="D28" s="363" t="s">
        <v>211</v>
      </c>
      <c r="E28" s="363" t="s">
        <v>2</v>
      </c>
      <c r="F28" s="2"/>
      <c r="G28" s="324"/>
      <c r="H28" s="302"/>
      <c r="I28" s="168" t="s">
        <v>172</v>
      </c>
      <c r="J28" s="304"/>
      <c r="K28" s="298"/>
    </row>
    <row r="29" spans="1:11" s="1" customFormat="1" ht="13.5" customHeight="1" thickBot="1">
      <c r="A29" s="361"/>
      <c r="B29" s="334"/>
      <c r="C29" s="335"/>
      <c r="D29" s="376"/>
      <c r="E29" s="376"/>
      <c r="F29" s="2"/>
      <c r="G29" s="324"/>
      <c r="H29" s="359" t="s">
        <v>197</v>
      </c>
      <c r="I29" s="169" t="s">
        <v>173</v>
      </c>
      <c r="J29" s="304"/>
      <c r="K29" s="297">
        <v>2</v>
      </c>
    </row>
    <row r="30" spans="1:11" s="1" customFormat="1" ht="14.25" thickTop="1">
      <c r="A30" s="187" t="s">
        <v>88</v>
      </c>
      <c r="B30" s="344" t="s">
        <v>344</v>
      </c>
      <c r="C30" s="345"/>
      <c r="D30" s="392">
        <f>E30*40</f>
        <v>320</v>
      </c>
      <c r="E30" s="392">
        <v>8</v>
      </c>
      <c r="F30" s="2"/>
      <c r="G30" s="324"/>
      <c r="H30" s="359"/>
      <c r="I30" s="169" t="s">
        <v>174</v>
      </c>
      <c r="J30" s="304"/>
      <c r="K30" s="298"/>
    </row>
    <row r="31" spans="1:11" s="1" customFormat="1" ht="13.5" customHeight="1">
      <c r="A31" s="188" t="s">
        <v>345</v>
      </c>
      <c r="B31" s="346"/>
      <c r="C31" s="347"/>
      <c r="D31" s="393"/>
      <c r="E31" s="393"/>
      <c r="F31" s="2"/>
      <c r="G31" s="324"/>
      <c r="H31" s="359" t="s">
        <v>201</v>
      </c>
      <c r="I31" s="169" t="s">
        <v>178</v>
      </c>
      <c r="J31" s="304"/>
      <c r="K31" s="297">
        <v>2</v>
      </c>
    </row>
    <row r="32" spans="1:11" s="1" customFormat="1" ht="13.5">
      <c r="A32" s="3"/>
      <c r="B32" s="8"/>
      <c r="C32" s="8"/>
      <c r="D32" s="8"/>
      <c r="E32" s="8"/>
      <c r="F32" s="2"/>
      <c r="G32" s="324"/>
      <c r="H32" s="318"/>
      <c r="I32" s="169" t="s">
        <v>184</v>
      </c>
      <c r="J32" s="304"/>
      <c r="K32" s="300"/>
    </row>
    <row r="33" spans="1:11" s="1" customFormat="1" ht="13.5">
      <c r="A33" s="383" t="s">
        <v>431</v>
      </c>
      <c r="B33" s="383"/>
      <c r="C33" s="383"/>
      <c r="D33" s="383"/>
      <c r="E33" s="383"/>
      <c r="F33" s="2"/>
      <c r="G33" s="325"/>
      <c r="H33" s="305" t="s">
        <v>96</v>
      </c>
      <c r="I33" s="306"/>
      <c r="J33" s="122">
        <f>J26</f>
        <v>320</v>
      </c>
      <c r="K33" s="84">
        <f>SUM(K26:K32)</f>
        <v>8</v>
      </c>
    </row>
    <row r="34" spans="1:11" s="1" customFormat="1" ht="13.5" customHeight="1">
      <c r="A34" s="332" t="s">
        <v>0</v>
      </c>
      <c r="B34" s="332" t="s">
        <v>86</v>
      </c>
      <c r="C34" s="333"/>
      <c r="D34" s="363" t="s">
        <v>211</v>
      </c>
      <c r="E34" s="363" t="s">
        <v>2</v>
      </c>
      <c r="F34" s="2"/>
      <c r="G34" s="372" t="s">
        <v>254</v>
      </c>
      <c r="H34" s="356" t="s">
        <v>191</v>
      </c>
      <c r="I34" s="176" t="s">
        <v>170</v>
      </c>
      <c r="J34" s="371">
        <f>SUM(K34:K39)*40</f>
        <v>320</v>
      </c>
      <c r="K34" s="369">
        <v>3</v>
      </c>
    </row>
    <row r="35" spans="1:11" s="1" customFormat="1" ht="13.5" customHeight="1" thickBot="1">
      <c r="A35" s="361"/>
      <c r="B35" s="334"/>
      <c r="C35" s="335"/>
      <c r="D35" s="376"/>
      <c r="E35" s="376"/>
      <c r="F35" s="2"/>
      <c r="G35" s="373"/>
      <c r="H35" s="356"/>
      <c r="I35" s="168" t="s">
        <v>179</v>
      </c>
      <c r="J35" s="304"/>
      <c r="K35" s="298"/>
    </row>
    <row r="36" spans="1:11" s="1" customFormat="1" ht="14.25" thickTop="1">
      <c r="A36" s="348" t="s">
        <v>281</v>
      </c>
      <c r="B36" s="336" t="s">
        <v>330</v>
      </c>
      <c r="C36" s="337"/>
      <c r="D36" s="86">
        <f>E36*40</f>
        <v>80</v>
      </c>
      <c r="E36" s="86">
        <v>2</v>
      </c>
      <c r="F36" s="2"/>
      <c r="G36" s="373"/>
      <c r="H36" s="318" t="s">
        <v>197</v>
      </c>
      <c r="I36" s="168" t="s">
        <v>173</v>
      </c>
      <c r="J36" s="304"/>
      <c r="K36" s="297">
        <v>2</v>
      </c>
    </row>
    <row r="37" spans="1:11" s="1" customFormat="1" ht="13.5">
      <c r="A37" s="353"/>
      <c r="B37" s="326" t="s">
        <v>99</v>
      </c>
      <c r="C37" s="327"/>
      <c r="D37" s="83">
        <f aca="true" t="shared" si="0" ref="D37:D43">E37*40</f>
        <v>40</v>
      </c>
      <c r="E37" s="83">
        <v>1</v>
      </c>
      <c r="F37" s="2"/>
      <c r="G37" s="373"/>
      <c r="H37" s="319"/>
      <c r="I37" s="169" t="s">
        <v>174</v>
      </c>
      <c r="J37" s="304"/>
      <c r="K37" s="298"/>
    </row>
    <row r="38" spans="1:11" s="1" customFormat="1" ht="13.5" customHeight="1">
      <c r="A38" s="353"/>
      <c r="B38" s="328" t="s">
        <v>331</v>
      </c>
      <c r="C38" s="329"/>
      <c r="D38" s="82">
        <f t="shared" si="0"/>
        <v>80</v>
      </c>
      <c r="E38" s="82">
        <v>2</v>
      </c>
      <c r="F38" s="2"/>
      <c r="G38" s="373"/>
      <c r="H38" s="299" t="s">
        <v>193</v>
      </c>
      <c r="I38" s="169" t="s">
        <v>180</v>
      </c>
      <c r="J38" s="304"/>
      <c r="K38" s="297">
        <v>3</v>
      </c>
    </row>
    <row r="39" spans="1:11" s="1" customFormat="1" ht="13.5">
      <c r="A39" s="354"/>
      <c r="B39" s="330" t="s">
        <v>96</v>
      </c>
      <c r="C39" s="331"/>
      <c r="D39" s="122">
        <f t="shared" si="0"/>
        <v>200</v>
      </c>
      <c r="E39" s="84">
        <f>SUM(E36:E38)</f>
        <v>5</v>
      </c>
      <c r="F39" s="2"/>
      <c r="G39" s="373"/>
      <c r="H39" s="299"/>
      <c r="I39" s="169" t="s">
        <v>181</v>
      </c>
      <c r="J39" s="304"/>
      <c r="K39" s="300"/>
    </row>
    <row r="40" spans="1:11" s="1" customFormat="1" ht="13.5" customHeight="1">
      <c r="A40" s="332" t="s">
        <v>280</v>
      </c>
      <c r="B40" s="338" t="s">
        <v>100</v>
      </c>
      <c r="C40" s="339"/>
      <c r="D40" s="119">
        <f t="shared" si="0"/>
        <v>40</v>
      </c>
      <c r="E40" s="119">
        <v>1</v>
      </c>
      <c r="F40" s="2"/>
      <c r="G40" s="374"/>
      <c r="H40" s="305" t="s">
        <v>96</v>
      </c>
      <c r="I40" s="306"/>
      <c r="J40" s="88">
        <f>J34</f>
        <v>320</v>
      </c>
      <c r="K40" s="84">
        <f>SUM(K34:K39)</f>
        <v>8</v>
      </c>
    </row>
    <row r="41" spans="1:11" s="1" customFormat="1" ht="13.5">
      <c r="A41" s="394"/>
      <c r="B41" s="326" t="s">
        <v>101</v>
      </c>
      <c r="C41" s="327"/>
      <c r="D41" s="83">
        <f t="shared" si="0"/>
        <v>80</v>
      </c>
      <c r="E41" s="83">
        <v>2</v>
      </c>
      <c r="F41" s="2"/>
      <c r="G41" s="391" t="s">
        <v>266</v>
      </c>
      <c r="H41" s="320" t="s">
        <v>191</v>
      </c>
      <c r="I41" s="168" t="s">
        <v>170</v>
      </c>
      <c r="J41" s="303">
        <f>SUM(K41:K46)*40</f>
        <v>320</v>
      </c>
      <c r="K41" s="297">
        <v>4</v>
      </c>
    </row>
    <row r="42" spans="1:11" s="1" customFormat="1" ht="13.5">
      <c r="A42" s="394"/>
      <c r="B42" s="328" t="s">
        <v>102</v>
      </c>
      <c r="C42" s="329"/>
      <c r="D42" s="82">
        <f t="shared" si="0"/>
        <v>80</v>
      </c>
      <c r="E42" s="82">
        <v>2</v>
      </c>
      <c r="F42" s="2"/>
      <c r="G42" s="373"/>
      <c r="H42" s="386"/>
      <c r="I42" s="168" t="s">
        <v>172</v>
      </c>
      <c r="J42" s="304"/>
      <c r="K42" s="298"/>
    </row>
    <row r="43" spans="1:11" s="1" customFormat="1" ht="13.5">
      <c r="A43" s="330"/>
      <c r="B43" s="330" t="s">
        <v>96</v>
      </c>
      <c r="C43" s="331"/>
      <c r="D43" s="122">
        <f t="shared" si="0"/>
        <v>200</v>
      </c>
      <c r="E43" s="84">
        <f>SUM(E40:E42)</f>
        <v>5</v>
      </c>
      <c r="F43" s="2"/>
      <c r="G43" s="373"/>
      <c r="H43" s="365" t="s">
        <v>197</v>
      </c>
      <c r="I43" s="168" t="s">
        <v>173</v>
      </c>
      <c r="J43" s="304"/>
      <c r="K43" s="297">
        <v>2</v>
      </c>
    </row>
    <row r="44" spans="1:11" s="1" customFormat="1" ht="13.5">
      <c r="A44" s="183"/>
      <c r="B44" s="183"/>
      <c r="C44" s="183"/>
      <c r="D44" s="183"/>
      <c r="E44" s="183"/>
      <c r="F44" s="2"/>
      <c r="G44" s="373"/>
      <c r="H44" s="366"/>
      <c r="I44" s="169" t="s">
        <v>177</v>
      </c>
      <c r="J44" s="304"/>
      <c r="K44" s="298"/>
    </row>
    <row r="45" spans="1:11" s="1" customFormat="1" ht="13.5" customHeight="1">
      <c r="A45" s="18" t="s">
        <v>432</v>
      </c>
      <c r="B45" s="183"/>
      <c r="C45" s="183"/>
      <c r="D45" s="183"/>
      <c r="E45" s="183"/>
      <c r="F45" s="2"/>
      <c r="G45" s="373"/>
      <c r="H45" s="317" t="s">
        <v>200</v>
      </c>
      <c r="I45" s="169" t="s">
        <v>185</v>
      </c>
      <c r="J45" s="304"/>
      <c r="K45" s="297">
        <v>2</v>
      </c>
    </row>
    <row r="46" spans="1:11" s="1" customFormat="1" ht="13.5" customHeight="1">
      <c r="A46" s="24" t="s">
        <v>284</v>
      </c>
      <c r="B46" s="183"/>
      <c r="C46" s="183"/>
      <c r="D46" s="183"/>
      <c r="E46" s="183"/>
      <c r="F46" s="2"/>
      <c r="G46" s="373"/>
      <c r="H46" s="317"/>
      <c r="I46" s="169" t="s">
        <v>175</v>
      </c>
      <c r="J46" s="304"/>
      <c r="K46" s="300"/>
    </row>
    <row r="47" spans="1:11" s="1" customFormat="1" ht="13.5" customHeight="1">
      <c r="A47" s="24" t="s">
        <v>326</v>
      </c>
      <c r="B47" s="183"/>
      <c r="C47" s="183"/>
      <c r="D47" s="183"/>
      <c r="E47" s="183"/>
      <c r="F47" s="2"/>
      <c r="G47" s="374"/>
      <c r="H47" s="305" t="s">
        <v>96</v>
      </c>
      <c r="I47" s="306"/>
      <c r="J47" s="88">
        <f>J41</f>
        <v>320</v>
      </c>
      <c r="K47" s="84">
        <f>SUM(K41:K46)</f>
        <v>8</v>
      </c>
    </row>
    <row r="48" spans="1:11" s="1" customFormat="1" ht="13.5">
      <c r="A48" s="24" t="s">
        <v>236</v>
      </c>
      <c r="B48" s="18"/>
      <c r="C48" s="49"/>
      <c r="D48" s="18"/>
      <c r="E48" s="46"/>
      <c r="F48" s="2"/>
      <c r="G48" s="311" t="s">
        <v>255</v>
      </c>
      <c r="H48" s="301" t="s">
        <v>191</v>
      </c>
      <c r="I48" s="175" t="s">
        <v>170</v>
      </c>
      <c r="J48" s="303">
        <f>SUM(K48:K53)*40</f>
        <v>280</v>
      </c>
      <c r="K48" s="307">
        <v>3</v>
      </c>
    </row>
    <row r="49" spans="1:11" s="1" customFormat="1" ht="15" customHeight="1">
      <c r="A49" s="332" t="s">
        <v>0</v>
      </c>
      <c r="B49" s="332" t="s">
        <v>190</v>
      </c>
      <c r="C49" s="360"/>
      <c r="D49" s="363" t="s">
        <v>211</v>
      </c>
      <c r="E49" s="363" t="s">
        <v>2</v>
      </c>
      <c r="F49" s="2"/>
      <c r="G49" s="312"/>
      <c r="H49" s="302"/>
      <c r="I49" s="168" t="s">
        <v>179</v>
      </c>
      <c r="J49" s="304"/>
      <c r="K49" s="298"/>
    </row>
    <row r="50" spans="1:11" s="1" customFormat="1" ht="13.5" customHeight="1" thickBot="1">
      <c r="A50" s="334"/>
      <c r="B50" s="361"/>
      <c r="C50" s="362"/>
      <c r="D50" s="364"/>
      <c r="E50" s="364"/>
      <c r="F50" s="2"/>
      <c r="G50" s="312"/>
      <c r="H50" s="318" t="s">
        <v>197</v>
      </c>
      <c r="I50" s="168" t="s">
        <v>173</v>
      </c>
      <c r="J50" s="304"/>
      <c r="K50" s="297">
        <v>2</v>
      </c>
    </row>
    <row r="51" spans="1:11" s="1" customFormat="1" ht="13.5" customHeight="1" thickTop="1">
      <c r="A51" s="344" t="s">
        <v>249</v>
      </c>
      <c r="B51" s="355" t="s">
        <v>191</v>
      </c>
      <c r="C51" s="167" t="s">
        <v>170</v>
      </c>
      <c r="D51" s="357">
        <f>SUM(E51:E56)*40</f>
        <v>320</v>
      </c>
      <c r="E51" s="358">
        <v>2</v>
      </c>
      <c r="F51" s="2"/>
      <c r="G51" s="312"/>
      <c r="H51" s="319"/>
      <c r="I51" s="168" t="s">
        <v>177</v>
      </c>
      <c r="J51" s="304"/>
      <c r="K51" s="298"/>
    </row>
    <row r="52" spans="1:11" s="1" customFormat="1" ht="13.5">
      <c r="A52" s="353"/>
      <c r="B52" s="356"/>
      <c r="C52" s="168" t="s">
        <v>179</v>
      </c>
      <c r="D52" s="304"/>
      <c r="E52" s="298"/>
      <c r="F52" s="2"/>
      <c r="G52" s="312"/>
      <c r="H52" s="299" t="s">
        <v>198</v>
      </c>
      <c r="I52" s="168" t="s">
        <v>186</v>
      </c>
      <c r="J52" s="304"/>
      <c r="K52" s="297">
        <v>2</v>
      </c>
    </row>
    <row r="53" spans="1:11" ht="13.5">
      <c r="A53" s="353"/>
      <c r="B53" s="359" t="s">
        <v>192</v>
      </c>
      <c r="C53" s="168" t="s">
        <v>173</v>
      </c>
      <c r="D53" s="304"/>
      <c r="E53" s="297">
        <v>3</v>
      </c>
      <c r="F53" s="3"/>
      <c r="G53" s="312"/>
      <c r="H53" s="299"/>
      <c r="I53" s="169" t="s">
        <v>187</v>
      </c>
      <c r="J53" s="304"/>
      <c r="K53" s="300"/>
    </row>
    <row r="54" spans="1:11" ht="13.5">
      <c r="A54" s="353"/>
      <c r="B54" s="359"/>
      <c r="C54" s="168" t="s">
        <v>174</v>
      </c>
      <c r="D54" s="304"/>
      <c r="E54" s="298"/>
      <c r="F54" s="3"/>
      <c r="G54" s="313"/>
      <c r="H54" s="305" t="s">
        <v>96</v>
      </c>
      <c r="I54" s="306"/>
      <c r="J54" s="88">
        <f>J48</f>
        <v>280</v>
      </c>
      <c r="K54" s="84">
        <f>SUM(K48:K53)</f>
        <v>7</v>
      </c>
    </row>
    <row r="55" spans="1:11" ht="13.5">
      <c r="A55" s="353"/>
      <c r="B55" s="351" t="s">
        <v>193</v>
      </c>
      <c r="C55" s="168" t="s">
        <v>180</v>
      </c>
      <c r="D55" s="304"/>
      <c r="E55" s="297">
        <v>3</v>
      </c>
      <c r="F55" s="3"/>
      <c r="G55" s="59"/>
      <c r="H55" s="332" t="s">
        <v>104</v>
      </c>
      <c r="I55" s="397"/>
      <c r="J55" s="303">
        <f>K55*40</f>
        <v>120</v>
      </c>
      <c r="K55" s="398">
        <v>3</v>
      </c>
    </row>
    <row r="56" spans="1:11" ht="13.5">
      <c r="A56" s="353"/>
      <c r="B56" s="352"/>
      <c r="C56" s="169" t="s">
        <v>181</v>
      </c>
      <c r="D56" s="304"/>
      <c r="E56" s="300"/>
      <c r="F56" s="3"/>
      <c r="G56" s="35"/>
      <c r="H56" s="315" t="s">
        <v>162</v>
      </c>
      <c r="I56" s="316"/>
      <c r="J56" s="389"/>
      <c r="K56" s="396"/>
    </row>
    <row r="57" spans="1:11" ht="13.5" customHeight="1">
      <c r="A57" s="354"/>
      <c r="B57" s="305" t="s">
        <v>96</v>
      </c>
      <c r="C57" s="306"/>
      <c r="D57" s="88">
        <f>D51</f>
        <v>320</v>
      </c>
      <c r="E57" s="84">
        <f>SUM(E51:E56)</f>
        <v>8</v>
      </c>
      <c r="F57" s="3"/>
      <c r="G57" s="41" t="s">
        <v>111</v>
      </c>
      <c r="H57" s="315" t="s">
        <v>105</v>
      </c>
      <c r="I57" s="316"/>
      <c r="J57" s="388">
        <f>K57*40</f>
        <v>120</v>
      </c>
      <c r="K57" s="395">
        <v>3</v>
      </c>
    </row>
    <row r="58" spans="1:11" ht="13.5" customHeight="1">
      <c r="A58" s="323" t="s">
        <v>248</v>
      </c>
      <c r="B58" s="320" t="s">
        <v>191</v>
      </c>
      <c r="C58" s="171" t="s">
        <v>170</v>
      </c>
      <c r="D58" s="303">
        <f>SUM(E58:E65)*40</f>
        <v>320</v>
      </c>
      <c r="E58" s="307">
        <v>3</v>
      </c>
      <c r="F58" s="3"/>
      <c r="G58" s="67" t="s">
        <v>267</v>
      </c>
      <c r="H58" s="315" t="s">
        <v>113</v>
      </c>
      <c r="I58" s="390"/>
      <c r="J58" s="389"/>
      <c r="K58" s="396"/>
    </row>
    <row r="59" spans="1:11" ht="13.5">
      <c r="A59" s="324"/>
      <c r="B59" s="321"/>
      <c r="C59" s="168" t="s">
        <v>171</v>
      </c>
      <c r="D59" s="304"/>
      <c r="E59" s="300"/>
      <c r="F59" s="8"/>
      <c r="G59" s="35"/>
      <c r="H59" s="315" t="s">
        <v>155</v>
      </c>
      <c r="I59" s="316"/>
      <c r="J59" s="105">
        <f>K59*40</f>
        <v>80</v>
      </c>
      <c r="K59" s="83">
        <v>2</v>
      </c>
    </row>
    <row r="60" spans="1:11" ht="13.5">
      <c r="A60" s="324"/>
      <c r="B60" s="321"/>
      <c r="C60" s="168" t="s">
        <v>172</v>
      </c>
      <c r="D60" s="304"/>
      <c r="E60" s="298"/>
      <c r="G60" s="35"/>
      <c r="H60" s="309" t="s">
        <v>114</v>
      </c>
      <c r="I60" s="310"/>
      <c r="J60" s="106">
        <f>K60*40</f>
        <v>80</v>
      </c>
      <c r="K60" s="82">
        <v>2</v>
      </c>
    </row>
    <row r="61" spans="1:11" ht="13.5">
      <c r="A61" s="324"/>
      <c r="B61" s="308" t="s">
        <v>192</v>
      </c>
      <c r="C61" s="168" t="s">
        <v>173</v>
      </c>
      <c r="D61" s="304"/>
      <c r="E61" s="297">
        <v>2</v>
      </c>
      <c r="G61" s="60"/>
      <c r="H61" s="305" t="s">
        <v>96</v>
      </c>
      <c r="I61" s="314"/>
      <c r="J61" s="88">
        <f>K61*40</f>
        <v>400</v>
      </c>
      <c r="K61" s="84">
        <f>SUM(K55:K60)</f>
        <v>10</v>
      </c>
    </row>
    <row r="62" spans="1:5" ht="13.5">
      <c r="A62" s="324"/>
      <c r="B62" s="308"/>
      <c r="C62" s="168" t="s">
        <v>177</v>
      </c>
      <c r="D62" s="304"/>
      <c r="E62" s="322"/>
    </row>
    <row r="63" spans="1:5" ht="13.5">
      <c r="A63" s="324"/>
      <c r="B63" s="308" t="s">
        <v>194</v>
      </c>
      <c r="C63" s="168" t="s">
        <v>178</v>
      </c>
      <c r="D63" s="304"/>
      <c r="E63" s="297">
        <v>2</v>
      </c>
    </row>
    <row r="64" spans="1:5" ht="13.5">
      <c r="A64" s="324"/>
      <c r="B64" s="308"/>
      <c r="C64" s="168" t="s">
        <v>113</v>
      </c>
      <c r="D64" s="304"/>
      <c r="E64" s="298"/>
    </row>
    <row r="65" spans="1:5" ht="13.5">
      <c r="A65" s="324"/>
      <c r="B65" s="170" t="s">
        <v>195</v>
      </c>
      <c r="C65" s="169" t="s">
        <v>106</v>
      </c>
      <c r="D65" s="304"/>
      <c r="E65" s="123">
        <v>1</v>
      </c>
    </row>
    <row r="66" spans="1:5" ht="13.5">
      <c r="A66" s="325"/>
      <c r="B66" s="305" t="s">
        <v>96</v>
      </c>
      <c r="C66" s="306"/>
      <c r="D66" s="165">
        <f>D58</f>
        <v>320</v>
      </c>
      <c r="E66" s="84">
        <f>SUM(E58:E65)</f>
        <v>8</v>
      </c>
    </row>
  </sheetData>
  <sheetProtection/>
  <mergeCells count="154">
    <mergeCell ref="K57:K58"/>
    <mergeCell ref="H56:I56"/>
    <mergeCell ref="H55:I55"/>
    <mergeCell ref="J55:J56"/>
    <mergeCell ref="K55:K56"/>
    <mergeCell ref="H57:I57"/>
    <mergeCell ref="G41:G47"/>
    <mergeCell ref="H41:H42"/>
    <mergeCell ref="A28:A29"/>
    <mergeCell ref="D28:D29"/>
    <mergeCell ref="E28:E29"/>
    <mergeCell ref="D30:D31"/>
    <mergeCell ref="E30:E31"/>
    <mergeCell ref="A40:A43"/>
    <mergeCell ref="A36:A39"/>
    <mergeCell ref="A34:A35"/>
    <mergeCell ref="H38:H39"/>
    <mergeCell ref="H25:I25"/>
    <mergeCell ref="J57:J58"/>
    <mergeCell ref="H58:I58"/>
    <mergeCell ref="H29:H30"/>
    <mergeCell ref="J41:J46"/>
    <mergeCell ref="K3:K4"/>
    <mergeCell ref="J3:J9"/>
    <mergeCell ref="K7:K8"/>
    <mergeCell ref="H7:H8"/>
    <mergeCell ref="K5:K6"/>
    <mergeCell ref="D34:D35"/>
    <mergeCell ref="E34:E35"/>
    <mergeCell ref="K34:K35"/>
    <mergeCell ref="J34:J39"/>
    <mergeCell ref="H5:H6"/>
    <mergeCell ref="G3:G10"/>
    <mergeCell ref="H3:H4"/>
    <mergeCell ref="H10:I10"/>
    <mergeCell ref="A33:E33"/>
    <mergeCell ref="A23:A24"/>
    <mergeCell ref="D23:D24"/>
    <mergeCell ref="E23:E24"/>
    <mergeCell ref="D9:D10"/>
    <mergeCell ref="E9:E10"/>
    <mergeCell ref="D7:D8"/>
    <mergeCell ref="E7:E8"/>
    <mergeCell ref="D5:D6"/>
    <mergeCell ref="E5:E6"/>
    <mergeCell ref="A1:E1"/>
    <mergeCell ref="A2:E2"/>
    <mergeCell ref="A3:A4"/>
    <mergeCell ref="D3:D4"/>
    <mergeCell ref="E3:E4"/>
    <mergeCell ref="H1:I2"/>
    <mergeCell ref="J1:J2"/>
    <mergeCell ref="K1:K2"/>
    <mergeCell ref="A18:A19"/>
    <mergeCell ref="D18:D19"/>
    <mergeCell ref="E11:E12"/>
    <mergeCell ref="A13:A15"/>
    <mergeCell ref="D11:D12"/>
    <mergeCell ref="E18:E19"/>
    <mergeCell ref="G1:G2"/>
    <mergeCell ref="G11:G18"/>
    <mergeCell ref="H11:H13"/>
    <mergeCell ref="J11:J17"/>
    <mergeCell ref="K11:K13"/>
    <mergeCell ref="H14:H15"/>
    <mergeCell ref="K14:K15"/>
    <mergeCell ref="H16:H17"/>
    <mergeCell ref="K16:K17"/>
    <mergeCell ref="H18:I18"/>
    <mergeCell ref="G19:G25"/>
    <mergeCell ref="J19:J24"/>
    <mergeCell ref="H31:H32"/>
    <mergeCell ref="J26:J32"/>
    <mergeCell ref="G34:G40"/>
    <mergeCell ref="H34:H35"/>
    <mergeCell ref="H40:I40"/>
    <mergeCell ref="G26:G33"/>
    <mergeCell ref="H26:H28"/>
    <mergeCell ref="H36:H37"/>
    <mergeCell ref="K19:K20"/>
    <mergeCell ref="H21:H22"/>
    <mergeCell ref="K21:K22"/>
    <mergeCell ref="H23:H24"/>
    <mergeCell ref="K23:K24"/>
    <mergeCell ref="K29:K30"/>
    <mergeCell ref="H19:H20"/>
    <mergeCell ref="K26:K28"/>
    <mergeCell ref="K31:K32"/>
    <mergeCell ref="H33:I33"/>
    <mergeCell ref="K36:K37"/>
    <mergeCell ref="K38:K39"/>
    <mergeCell ref="A49:A50"/>
    <mergeCell ref="B49:C50"/>
    <mergeCell ref="D49:D50"/>
    <mergeCell ref="E49:E50"/>
    <mergeCell ref="K41:K42"/>
    <mergeCell ref="H43:H44"/>
    <mergeCell ref="A51:A57"/>
    <mergeCell ref="B51:B52"/>
    <mergeCell ref="D51:D56"/>
    <mergeCell ref="E51:E52"/>
    <mergeCell ref="B53:B54"/>
    <mergeCell ref="E53:E54"/>
    <mergeCell ref="B66:C66"/>
    <mergeCell ref="B3:C4"/>
    <mergeCell ref="B5:C6"/>
    <mergeCell ref="B7:C8"/>
    <mergeCell ref="B9:C10"/>
    <mergeCell ref="B11:C12"/>
    <mergeCell ref="B13:C13"/>
    <mergeCell ref="B14:C14"/>
    <mergeCell ref="B15:C15"/>
    <mergeCell ref="B55:B56"/>
    <mergeCell ref="B18:C19"/>
    <mergeCell ref="B20:C20"/>
    <mergeCell ref="B23:C24"/>
    <mergeCell ref="B25:C25"/>
    <mergeCell ref="B28:C29"/>
    <mergeCell ref="B30:C31"/>
    <mergeCell ref="A58:A66"/>
    <mergeCell ref="B41:C41"/>
    <mergeCell ref="B42:C42"/>
    <mergeCell ref="B43:C43"/>
    <mergeCell ref="B34:C35"/>
    <mergeCell ref="B36:C36"/>
    <mergeCell ref="B37:C37"/>
    <mergeCell ref="B38:C38"/>
    <mergeCell ref="B39:C39"/>
    <mergeCell ref="B40:C40"/>
    <mergeCell ref="K43:K44"/>
    <mergeCell ref="H45:H46"/>
    <mergeCell ref="K45:K46"/>
    <mergeCell ref="H47:I47"/>
    <mergeCell ref="H50:H51"/>
    <mergeCell ref="B58:B60"/>
    <mergeCell ref="D58:D65"/>
    <mergeCell ref="E58:E60"/>
    <mergeCell ref="B61:B62"/>
    <mergeCell ref="E61:E62"/>
    <mergeCell ref="B63:B64"/>
    <mergeCell ref="E63:E64"/>
    <mergeCell ref="B57:C57"/>
    <mergeCell ref="H60:I60"/>
    <mergeCell ref="G48:G54"/>
    <mergeCell ref="E55:E56"/>
    <mergeCell ref="H61:I61"/>
    <mergeCell ref="H59:I59"/>
    <mergeCell ref="K50:K51"/>
    <mergeCell ref="H52:H53"/>
    <mergeCell ref="K52:K53"/>
    <mergeCell ref="H48:H49"/>
    <mergeCell ref="J48:J53"/>
    <mergeCell ref="H54:I54"/>
    <mergeCell ref="K48:K49"/>
  </mergeCells>
  <printOptions horizontalCentered="1"/>
  <pageMargins left="0.2755905511811024" right="0.15748031496062992" top="0.7874015748031497" bottom="0.5905511811023623" header="0.5118110236220472" footer="0.5118110236220472"/>
  <pageSetup horizontalDpi="600" verticalDpi="600" orientation="portrait" paperSize="9" scale="89" r:id="rId1"/>
  <headerFooter alignWithMargins="0">
    <oddFooter>&amp;C&amp;"ＭＳ 明朝,標準"－２－５－</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view="pageBreakPreview" zoomScaleSheetLayoutView="100" zoomScalePageLayoutView="0" workbookViewId="0" topLeftCell="A1">
      <selection activeCell="A1" sqref="A1:A2"/>
    </sheetView>
  </sheetViews>
  <sheetFormatPr defaultColWidth="9.00390625" defaultRowHeight="13.5"/>
  <cols>
    <col min="1" max="1" width="17.625" style="183" customWidth="1"/>
    <col min="2" max="3" width="9.125" style="183" customWidth="1"/>
    <col min="4" max="4" width="5.875" style="183" customWidth="1"/>
    <col min="5" max="5" width="4.875" style="183" customWidth="1"/>
    <col min="6" max="6" width="5.75390625" style="183" customWidth="1"/>
    <col min="7" max="8" width="17.625" style="183" customWidth="1"/>
    <col min="9" max="9" width="5.875" style="183" customWidth="1"/>
    <col min="10" max="11" width="4.875" style="183" customWidth="1"/>
    <col min="12" max="16384" width="9.00390625" style="183" customWidth="1"/>
  </cols>
  <sheetData>
    <row r="1" spans="1:11" s="1" customFormat="1" ht="13.5" customHeight="1">
      <c r="A1" s="332" t="s">
        <v>0</v>
      </c>
      <c r="B1" s="332" t="s">
        <v>190</v>
      </c>
      <c r="C1" s="360"/>
      <c r="D1" s="370" t="s">
        <v>211</v>
      </c>
      <c r="E1" s="363" t="s">
        <v>2</v>
      </c>
      <c r="F1" s="18"/>
      <c r="G1" s="18" t="s">
        <v>413</v>
      </c>
      <c r="H1" s="18"/>
      <c r="I1" s="18"/>
      <c r="J1" s="18"/>
      <c r="K1" s="18"/>
    </row>
    <row r="2" spans="1:11" s="1" customFormat="1" ht="15" customHeight="1" thickBot="1">
      <c r="A2" s="334"/>
      <c r="B2" s="361"/>
      <c r="C2" s="362"/>
      <c r="D2" s="414"/>
      <c r="E2" s="364"/>
      <c r="F2" s="13"/>
      <c r="G2" s="332" t="s">
        <v>0</v>
      </c>
      <c r="H2" s="323" t="s">
        <v>86</v>
      </c>
      <c r="I2" s="363" t="s">
        <v>211</v>
      </c>
      <c r="J2" s="363" t="s">
        <v>2</v>
      </c>
      <c r="K2" s="13"/>
    </row>
    <row r="3" spans="1:11" s="1" customFormat="1" ht="15" customHeight="1" thickBot="1" thickTop="1">
      <c r="A3" s="26"/>
      <c r="B3" s="406" t="s">
        <v>104</v>
      </c>
      <c r="C3" s="407"/>
      <c r="D3" s="107">
        <f>E3*40</f>
        <v>80</v>
      </c>
      <c r="E3" s="86">
        <v>2</v>
      </c>
      <c r="F3" s="13"/>
      <c r="G3" s="361"/>
      <c r="H3" s="399"/>
      <c r="I3" s="364"/>
      <c r="J3" s="376"/>
      <c r="K3" s="13"/>
    </row>
    <row r="4" spans="1:11" s="1" customFormat="1" ht="15" customHeight="1" thickTop="1">
      <c r="A4" s="15" t="s">
        <v>88</v>
      </c>
      <c r="B4" s="315" t="s">
        <v>107</v>
      </c>
      <c r="C4" s="316"/>
      <c r="D4" s="105">
        <f aca="true" t="shared" si="0" ref="D4:D26">E4*40</f>
        <v>80</v>
      </c>
      <c r="E4" s="83">
        <v>2</v>
      </c>
      <c r="F4" s="11"/>
      <c r="G4" s="25" t="s">
        <v>131</v>
      </c>
      <c r="H4" s="5" t="s">
        <v>188</v>
      </c>
      <c r="I4" s="90">
        <f>J4*40</f>
        <v>160</v>
      </c>
      <c r="J4" s="90">
        <v>4</v>
      </c>
      <c r="K4" s="11"/>
    </row>
    <row r="5" spans="1:11" s="1" customFormat="1" ht="15" customHeight="1">
      <c r="A5" s="75" t="s">
        <v>263</v>
      </c>
      <c r="B5" s="309" t="s">
        <v>103</v>
      </c>
      <c r="C5" s="310"/>
      <c r="D5" s="106">
        <f t="shared" si="0"/>
        <v>80</v>
      </c>
      <c r="E5" s="82">
        <v>2</v>
      </c>
      <c r="F5" s="11"/>
      <c r="G5" s="30" t="s">
        <v>127</v>
      </c>
      <c r="H5" s="21" t="s">
        <v>188</v>
      </c>
      <c r="I5" s="83">
        <f>J5*40</f>
        <v>160</v>
      </c>
      <c r="J5" s="83">
        <v>4</v>
      </c>
      <c r="K5" s="11"/>
    </row>
    <row r="6" spans="1:11" s="1" customFormat="1" ht="15" customHeight="1">
      <c r="A6" s="44"/>
      <c r="B6" s="305" t="s">
        <v>96</v>
      </c>
      <c r="C6" s="314"/>
      <c r="D6" s="88">
        <f t="shared" si="0"/>
        <v>240</v>
      </c>
      <c r="E6" s="84">
        <f>SUM(E3:E5)</f>
        <v>6</v>
      </c>
      <c r="F6" s="11"/>
      <c r="G6" s="33" t="s">
        <v>133</v>
      </c>
      <c r="H6" s="9" t="s">
        <v>188</v>
      </c>
      <c r="I6" s="92">
        <f>J6*40</f>
        <v>160</v>
      </c>
      <c r="J6" s="92">
        <v>4</v>
      </c>
      <c r="K6" s="18"/>
    </row>
    <row r="7" spans="1:11" s="1" customFormat="1" ht="15" customHeight="1">
      <c r="A7" s="419" t="s">
        <v>110</v>
      </c>
      <c r="B7" s="402" t="s">
        <v>115</v>
      </c>
      <c r="C7" s="403"/>
      <c r="D7" s="108">
        <f t="shared" si="0"/>
        <v>40</v>
      </c>
      <c r="E7" s="90">
        <v>1</v>
      </c>
      <c r="F7" s="11"/>
      <c r="G7" s="24" t="s">
        <v>372</v>
      </c>
      <c r="K7" s="13"/>
    </row>
    <row r="8" spans="1:11" s="1" customFormat="1" ht="15" customHeight="1">
      <c r="A8" s="420"/>
      <c r="B8" s="315" t="s">
        <v>117</v>
      </c>
      <c r="C8" s="404"/>
      <c r="D8" s="105">
        <f t="shared" si="0"/>
        <v>40</v>
      </c>
      <c r="E8" s="83">
        <v>1</v>
      </c>
      <c r="F8" s="11"/>
      <c r="G8" s="24" t="s">
        <v>401</v>
      </c>
      <c r="K8" s="13"/>
    </row>
    <row r="9" spans="1:11" s="1" customFormat="1" ht="15" customHeight="1">
      <c r="A9" s="420"/>
      <c r="B9" s="315" t="s">
        <v>322</v>
      </c>
      <c r="C9" s="404"/>
      <c r="D9" s="105">
        <f t="shared" si="0"/>
        <v>40</v>
      </c>
      <c r="E9" s="83">
        <v>1</v>
      </c>
      <c r="F9" s="11"/>
      <c r="G9" s="24" t="s">
        <v>402</v>
      </c>
      <c r="H9" s="36"/>
      <c r="I9" s="36"/>
      <c r="J9" s="36"/>
      <c r="K9" s="11"/>
    </row>
    <row r="10" spans="1:11" s="1" customFormat="1" ht="15" customHeight="1">
      <c r="A10" s="420"/>
      <c r="B10" s="315" t="s">
        <v>116</v>
      </c>
      <c r="C10" s="404"/>
      <c r="D10" s="105">
        <f t="shared" si="0"/>
        <v>40</v>
      </c>
      <c r="E10" s="83">
        <v>1</v>
      </c>
      <c r="F10" s="11"/>
      <c r="G10" s="24" t="s">
        <v>438</v>
      </c>
      <c r="H10" s="36"/>
      <c r="I10" s="36"/>
      <c r="J10" s="36"/>
      <c r="K10" s="11"/>
    </row>
    <row r="11" spans="1:11" s="1" customFormat="1" ht="15" customHeight="1">
      <c r="A11" s="420"/>
      <c r="B11" s="309" t="s">
        <v>323</v>
      </c>
      <c r="C11" s="405"/>
      <c r="D11" s="106">
        <f t="shared" si="0"/>
        <v>40</v>
      </c>
      <c r="E11" s="82">
        <v>1</v>
      </c>
      <c r="F11" s="11"/>
      <c r="G11" s="24" t="s">
        <v>403</v>
      </c>
      <c r="H11" s="36"/>
      <c r="I11" s="36"/>
      <c r="J11" s="36"/>
      <c r="K11" s="18"/>
    </row>
    <row r="12" spans="1:11" s="1" customFormat="1" ht="15" customHeight="1">
      <c r="A12" s="421"/>
      <c r="B12" s="305" t="s">
        <v>96</v>
      </c>
      <c r="C12" s="306"/>
      <c r="D12" s="88">
        <f t="shared" si="0"/>
        <v>200</v>
      </c>
      <c r="E12" s="84">
        <f>SUM(E7:E11)</f>
        <v>5</v>
      </c>
      <c r="F12" s="11"/>
      <c r="G12" s="24" t="s">
        <v>439</v>
      </c>
      <c r="H12" s="36"/>
      <c r="I12" s="36"/>
      <c r="J12" s="36"/>
      <c r="K12" s="13"/>
    </row>
    <row r="13" spans="1:11" s="1" customFormat="1" ht="15" customHeight="1">
      <c r="A13" s="26"/>
      <c r="B13" s="406" t="s">
        <v>104</v>
      </c>
      <c r="C13" s="407"/>
      <c r="D13" s="107">
        <f t="shared" si="0"/>
        <v>40</v>
      </c>
      <c r="E13" s="86">
        <v>1</v>
      </c>
      <c r="F13" s="11"/>
      <c r="G13" s="24"/>
      <c r="H13" s="184"/>
      <c r="I13" s="184"/>
      <c r="J13" s="184"/>
      <c r="K13" s="13"/>
    </row>
    <row r="14" spans="1:11" s="1" customFormat="1" ht="15" customHeight="1">
      <c r="A14" s="28"/>
      <c r="B14" s="315" t="s">
        <v>103</v>
      </c>
      <c r="C14" s="316"/>
      <c r="D14" s="105">
        <f t="shared" si="0"/>
        <v>40</v>
      </c>
      <c r="E14" s="83">
        <v>1</v>
      </c>
      <c r="F14" s="11"/>
      <c r="G14" s="18" t="s">
        <v>369</v>
      </c>
      <c r="H14" s="184"/>
      <c r="I14" s="184"/>
      <c r="J14" s="184"/>
      <c r="K14" s="11"/>
    </row>
    <row r="15" spans="1:11" s="1" customFormat="1" ht="15" customHeight="1">
      <c r="A15" s="15" t="s">
        <v>88</v>
      </c>
      <c r="B15" s="315" t="s">
        <v>109</v>
      </c>
      <c r="C15" s="316"/>
      <c r="D15" s="105">
        <f t="shared" si="0"/>
        <v>40</v>
      </c>
      <c r="E15" s="83">
        <v>1</v>
      </c>
      <c r="F15" s="11"/>
      <c r="G15" s="332" t="s">
        <v>0</v>
      </c>
      <c r="H15" s="323" t="s">
        <v>86</v>
      </c>
      <c r="I15" s="363" t="s">
        <v>211</v>
      </c>
      <c r="J15" s="363" t="s">
        <v>2</v>
      </c>
      <c r="K15" s="11"/>
    </row>
    <row r="16" spans="1:11" s="1" customFormat="1" ht="15" customHeight="1" thickBot="1">
      <c r="A16" s="75" t="s">
        <v>264</v>
      </c>
      <c r="B16" s="315" t="s">
        <v>324</v>
      </c>
      <c r="C16" s="316"/>
      <c r="D16" s="105">
        <f t="shared" si="0"/>
        <v>40</v>
      </c>
      <c r="E16" s="83">
        <v>1</v>
      </c>
      <c r="F16" s="11"/>
      <c r="G16" s="361"/>
      <c r="H16" s="399"/>
      <c r="I16" s="364"/>
      <c r="J16" s="376"/>
      <c r="K16" s="11"/>
    </row>
    <row r="17" spans="1:11" s="1" customFormat="1" ht="15" customHeight="1" thickTop="1">
      <c r="A17" s="28"/>
      <c r="B17" s="309" t="s">
        <v>118</v>
      </c>
      <c r="C17" s="310"/>
      <c r="D17" s="106">
        <f t="shared" si="0"/>
        <v>40</v>
      </c>
      <c r="E17" s="82">
        <v>1</v>
      </c>
      <c r="F17" s="18"/>
      <c r="G17" s="27" t="s">
        <v>370</v>
      </c>
      <c r="H17" s="9" t="s">
        <v>368</v>
      </c>
      <c r="I17" s="109">
        <f>J17*40</f>
        <v>80</v>
      </c>
      <c r="J17" s="91">
        <v>2</v>
      </c>
      <c r="K17" s="205"/>
    </row>
    <row r="18" spans="1:11" s="1" customFormat="1" ht="15" customHeight="1">
      <c r="A18" s="44"/>
      <c r="B18" s="305" t="s">
        <v>96</v>
      </c>
      <c r="C18" s="314"/>
      <c r="D18" s="88">
        <f t="shared" si="0"/>
        <v>200</v>
      </c>
      <c r="E18" s="84">
        <f>SUM(E13:E17)</f>
        <v>5</v>
      </c>
      <c r="F18" s="13"/>
      <c r="G18" s="24" t="s">
        <v>372</v>
      </c>
      <c r="H18" s="17"/>
      <c r="I18" s="100"/>
      <c r="J18" s="100"/>
      <c r="K18" s="11"/>
    </row>
    <row r="19" spans="1:11" s="1" customFormat="1" ht="15" customHeight="1">
      <c r="A19" s="15"/>
      <c r="B19" s="402" t="s">
        <v>108</v>
      </c>
      <c r="C19" s="413"/>
      <c r="D19" s="108">
        <f t="shared" si="0"/>
        <v>80</v>
      </c>
      <c r="E19" s="90">
        <v>2</v>
      </c>
      <c r="F19" s="13"/>
      <c r="G19" s="24" t="s">
        <v>404</v>
      </c>
      <c r="H19" s="17"/>
      <c r="I19" s="100"/>
      <c r="J19" s="100"/>
      <c r="K19" s="11"/>
    </row>
    <row r="20" spans="1:11" s="1" customFormat="1" ht="15" customHeight="1">
      <c r="A20" s="15" t="s">
        <v>112</v>
      </c>
      <c r="B20" s="315" t="s">
        <v>119</v>
      </c>
      <c r="C20" s="408"/>
      <c r="D20" s="105">
        <f t="shared" si="0"/>
        <v>80</v>
      </c>
      <c r="E20" s="83">
        <v>2</v>
      </c>
      <c r="F20" s="11"/>
      <c r="G20" s="24" t="s">
        <v>442</v>
      </c>
      <c r="H20" s="17"/>
      <c r="I20" s="100"/>
      <c r="J20" s="100"/>
      <c r="K20" s="11"/>
    </row>
    <row r="21" spans="1:11" s="1" customFormat="1" ht="15" customHeight="1">
      <c r="A21" s="75" t="s">
        <v>265</v>
      </c>
      <c r="B21" s="309" t="s">
        <v>285</v>
      </c>
      <c r="C21" s="412"/>
      <c r="D21" s="106">
        <f t="shared" si="0"/>
        <v>80</v>
      </c>
      <c r="E21" s="82">
        <v>2</v>
      </c>
      <c r="F21" s="11"/>
      <c r="G21" s="24"/>
      <c r="H21" s="184"/>
      <c r="I21" s="184"/>
      <c r="J21" s="184"/>
      <c r="K21" s="36"/>
    </row>
    <row r="22" spans="1:11" s="1" customFormat="1" ht="15" customHeight="1">
      <c r="A22" s="28"/>
      <c r="B22" s="305" t="s">
        <v>96</v>
      </c>
      <c r="C22" s="409"/>
      <c r="D22" s="88">
        <f t="shared" si="0"/>
        <v>240</v>
      </c>
      <c r="E22" s="84">
        <f>SUM(E19:E21)</f>
        <v>6</v>
      </c>
      <c r="F22" s="11"/>
      <c r="G22" s="18" t="s">
        <v>422</v>
      </c>
      <c r="H22" s="184"/>
      <c r="I22" s="184"/>
      <c r="J22" s="184"/>
      <c r="K22" s="38"/>
    </row>
    <row r="23" spans="1:11" s="1" customFormat="1" ht="15" customHeight="1">
      <c r="A23" s="415" t="s">
        <v>290</v>
      </c>
      <c r="B23" s="406" t="s">
        <v>291</v>
      </c>
      <c r="C23" s="410"/>
      <c r="D23" s="107">
        <f t="shared" si="0"/>
        <v>80</v>
      </c>
      <c r="E23" s="86">
        <v>2</v>
      </c>
      <c r="F23" s="11"/>
      <c r="G23" s="332" t="s">
        <v>0</v>
      </c>
      <c r="H23" s="323" t="s">
        <v>86</v>
      </c>
      <c r="I23" s="363" t="s">
        <v>211</v>
      </c>
      <c r="J23" s="363" t="s">
        <v>2</v>
      </c>
      <c r="K23" s="11"/>
    </row>
    <row r="24" spans="1:11" s="1" customFormat="1" ht="15" customHeight="1" thickBot="1">
      <c r="A24" s="416"/>
      <c r="B24" s="315" t="s">
        <v>292</v>
      </c>
      <c r="C24" s="411"/>
      <c r="D24" s="105">
        <f t="shared" si="0"/>
        <v>40</v>
      </c>
      <c r="E24" s="83">
        <v>1</v>
      </c>
      <c r="F24" s="11"/>
      <c r="G24" s="361"/>
      <c r="H24" s="399"/>
      <c r="I24" s="364"/>
      <c r="J24" s="376"/>
      <c r="K24" s="18"/>
    </row>
    <row r="25" spans="1:11" s="1" customFormat="1" ht="15" customHeight="1" thickTop="1">
      <c r="A25" s="417"/>
      <c r="B25" s="305" t="s">
        <v>96</v>
      </c>
      <c r="C25" s="418"/>
      <c r="D25" s="88">
        <f t="shared" si="0"/>
        <v>120</v>
      </c>
      <c r="E25" s="84">
        <f>SUM(E23:E24)</f>
        <v>3</v>
      </c>
      <c r="F25" s="11"/>
      <c r="G25" s="27" t="s">
        <v>257</v>
      </c>
      <c r="H25" s="9" t="s">
        <v>144</v>
      </c>
      <c r="I25" s="109">
        <f>J25*40</f>
        <v>40</v>
      </c>
      <c r="J25" s="91">
        <v>1</v>
      </c>
      <c r="K25" s="13"/>
    </row>
    <row r="26" spans="1:11" s="1" customFormat="1" ht="15" customHeight="1">
      <c r="A26" s="27" t="s">
        <v>94</v>
      </c>
      <c r="B26" s="305" t="s">
        <v>301</v>
      </c>
      <c r="C26" s="401"/>
      <c r="D26" s="109">
        <f t="shared" si="0"/>
        <v>40</v>
      </c>
      <c r="E26" s="124">
        <v>1</v>
      </c>
      <c r="F26" s="11"/>
      <c r="G26" s="17"/>
      <c r="H26" s="17"/>
      <c r="I26" s="13"/>
      <c r="J26" s="13"/>
      <c r="K26" s="13"/>
    </row>
    <row r="27" spans="1:11" s="1" customFormat="1" ht="15" customHeight="1">
      <c r="A27" s="57"/>
      <c r="B27" s="57"/>
      <c r="C27" s="57"/>
      <c r="D27" s="57"/>
      <c r="E27" s="57"/>
      <c r="F27" s="11"/>
      <c r="G27" s="18" t="s">
        <v>423</v>
      </c>
      <c r="H27" s="18"/>
      <c r="I27" s="18"/>
      <c r="J27" s="18"/>
      <c r="K27" s="11"/>
    </row>
    <row r="28" spans="1:11" s="1" customFormat="1" ht="15" customHeight="1">
      <c r="A28" s="180" t="s">
        <v>424</v>
      </c>
      <c r="B28" s="183"/>
      <c r="C28" s="183"/>
      <c r="D28" s="183"/>
      <c r="E28" s="183"/>
      <c r="F28" s="11"/>
      <c r="G28" s="332" t="s">
        <v>0</v>
      </c>
      <c r="H28" s="323" t="s">
        <v>86</v>
      </c>
      <c r="I28" s="363" t="s">
        <v>211</v>
      </c>
      <c r="J28" s="363" t="s">
        <v>2</v>
      </c>
      <c r="K28" s="11"/>
    </row>
    <row r="29" spans="1:11" s="1" customFormat="1" ht="15" customHeight="1" thickBot="1">
      <c r="A29" s="332" t="s">
        <v>0</v>
      </c>
      <c r="B29" s="332" t="s">
        <v>86</v>
      </c>
      <c r="C29" s="360"/>
      <c r="D29" s="370" t="s">
        <v>211</v>
      </c>
      <c r="E29" s="363" t="s">
        <v>2</v>
      </c>
      <c r="F29" s="11"/>
      <c r="G29" s="334"/>
      <c r="H29" s="400"/>
      <c r="I29" s="364"/>
      <c r="J29" s="364"/>
      <c r="K29" s="11"/>
    </row>
    <row r="30" spans="1:11" s="1" customFormat="1" ht="15" customHeight="1" thickBot="1" thickTop="1">
      <c r="A30" s="334"/>
      <c r="B30" s="361"/>
      <c r="C30" s="362"/>
      <c r="D30" s="414"/>
      <c r="E30" s="364"/>
      <c r="F30" s="11"/>
      <c r="G30" s="27" t="s">
        <v>329</v>
      </c>
      <c r="H30" s="99" t="s">
        <v>328</v>
      </c>
      <c r="I30" s="125">
        <f aca="true" t="shared" si="1" ref="I30:I37">J30*40</f>
        <v>80</v>
      </c>
      <c r="J30" s="126">
        <v>2</v>
      </c>
      <c r="K30" s="11"/>
    </row>
    <row r="31" spans="1:11" s="1" customFormat="1" ht="15" customHeight="1" thickTop="1">
      <c r="A31" s="27" t="s">
        <v>120</v>
      </c>
      <c r="B31" s="340" t="s">
        <v>121</v>
      </c>
      <c r="C31" s="341"/>
      <c r="D31" s="91">
        <f>E31*40</f>
        <v>80</v>
      </c>
      <c r="E31" s="91">
        <v>2</v>
      </c>
      <c r="F31" s="11"/>
      <c r="G31" s="27" t="s">
        <v>136</v>
      </c>
      <c r="H31" s="9" t="s">
        <v>138</v>
      </c>
      <c r="I31" s="109">
        <f t="shared" si="1"/>
        <v>80</v>
      </c>
      <c r="J31" s="91">
        <v>2</v>
      </c>
      <c r="K31" s="11"/>
    </row>
    <row r="32" spans="1:11" s="1" customFormat="1" ht="15" customHeight="1">
      <c r="A32" s="18"/>
      <c r="B32" s="18"/>
      <c r="C32" s="18"/>
      <c r="D32" s="18"/>
      <c r="E32" s="18"/>
      <c r="F32" s="11"/>
      <c r="G32" s="423" t="s">
        <v>137</v>
      </c>
      <c r="H32" s="22" t="s">
        <v>169</v>
      </c>
      <c r="I32" s="108">
        <f t="shared" si="1"/>
        <v>80</v>
      </c>
      <c r="J32" s="90">
        <v>2</v>
      </c>
      <c r="K32" s="11"/>
    </row>
    <row r="33" spans="1:11" s="1" customFormat="1" ht="15" customHeight="1">
      <c r="A33" s="18" t="s">
        <v>425</v>
      </c>
      <c r="B33" s="18"/>
      <c r="C33" s="18"/>
      <c r="D33" s="18"/>
      <c r="E33" s="183"/>
      <c r="F33" s="11"/>
      <c r="G33" s="423"/>
      <c r="H33" s="51" t="s">
        <v>139</v>
      </c>
      <c r="I33" s="106">
        <f t="shared" si="1"/>
        <v>40</v>
      </c>
      <c r="J33" s="82">
        <v>1</v>
      </c>
      <c r="K33" s="11"/>
    </row>
    <row r="34" spans="1:11" s="1" customFormat="1" ht="15" customHeight="1">
      <c r="A34" s="332" t="s">
        <v>0</v>
      </c>
      <c r="B34" s="332" t="s">
        <v>86</v>
      </c>
      <c r="C34" s="333"/>
      <c r="D34" s="363" t="s">
        <v>211</v>
      </c>
      <c r="E34" s="363" t="s">
        <v>2</v>
      </c>
      <c r="F34" s="11"/>
      <c r="G34" s="424"/>
      <c r="H34" s="6" t="s">
        <v>96</v>
      </c>
      <c r="I34" s="89">
        <f t="shared" si="1"/>
        <v>120</v>
      </c>
      <c r="J34" s="87">
        <f>SUM(J32:J33)</f>
        <v>3</v>
      </c>
      <c r="K34" s="11"/>
    </row>
    <row r="35" spans="1:11" s="1" customFormat="1" ht="15" customHeight="1" thickBot="1">
      <c r="A35" s="334"/>
      <c r="B35" s="334"/>
      <c r="C35" s="335"/>
      <c r="D35" s="364"/>
      <c r="E35" s="364"/>
      <c r="F35" s="11"/>
      <c r="G35" s="422" t="s">
        <v>150</v>
      </c>
      <c r="H35" s="32" t="s">
        <v>169</v>
      </c>
      <c r="I35" s="107">
        <f t="shared" si="1"/>
        <v>80</v>
      </c>
      <c r="J35" s="86">
        <v>2</v>
      </c>
      <c r="K35" s="11"/>
    </row>
    <row r="36" spans="1:11" s="1" customFormat="1" ht="15" customHeight="1" thickTop="1">
      <c r="A36" s="52" t="s">
        <v>122</v>
      </c>
      <c r="B36" s="336" t="s">
        <v>143</v>
      </c>
      <c r="C36" s="337"/>
      <c r="D36" s="90">
        <f>E36*40</f>
        <v>40</v>
      </c>
      <c r="E36" s="90">
        <v>1</v>
      </c>
      <c r="F36" s="11"/>
      <c r="G36" s="380"/>
      <c r="H36" s="45" t="s">
        <v>140</v>
      </c>
      <c r="I36" s="106">
        <f t="shared" si="1"/>
        <v>40</v>
      </c>
      <c r="J36" s="82">
        <v>1</v>
      </c>
      <c r="K36" s="36"/>
    </row>
    <row r="37" spans="1:11" s="1" customFormat="1" ht="15" customHeight="1">
      <c r="A37" s="37" t="s">
        <v>123</v>
      </c>
      <c r="B37" s="326" t="s">
        <v>143</v>
      </c>
      <c r="C37" s="327"/>
      <c r="D37" s="83">
        <f>E37*40</f>
        <v>80</v>
      </c>
      <c r="E37" s="83">
        <v>2</v>
      </c>
      <c r="F37" s="11"/>
      <c r="G37" s="381"/>
      <c r="H37" s="4" t="s">
        <v>96</v>
      </c>
      <c r="I37" s="88">
        <f t="shared" si="1"/>
        <v>120</v>
      </c>
      <c r="J37" s="84">
        <f>SUM(J35:J36)</f>
        <v>3</v>
      </c>
      <c r="K37" s="38"/>
    </row>
    <row r="38" spans="1:11" s="1" customFormat="1" ht="15" customHeight="1">
      <c r="A38" s="37" t="s">
        <v>120</v>
      </c>
      <c r="B38" s="326" t="s">
        <v>143</v>
      </c>
      <c r="C38" s="327"/>
      <c r="D38" s="83">
        <f>E38*40</f>
        <v>80</v>
      </c>
      <c r="E38" s="83">
        <v>2</v>
      </c>
      <c r="F38" s="11"/>
      <c r="G38" s="183"/>
      <c r="H38" s="183"/>
      <c r="I38" s="183"/>
      <c r="J38" s="183"/>
      <c r="K38" s="12"/>
    </row>
    <row r="39" spans="1:11" s="1" customFormat="1" ht="15" customHeight="1">
      <c r="A39" s="37" t="s">
        <v>124</v>
      </c>
      <c r="B39" s="326" t="s">
        <v>143</v>
      </c>
      <c r="C39" s="327"/>
      <c r="D39" s="83">
        <f>E39*40</f>
        <v>80</v>
      </c>
      <c r="E39" s="83">
        <v>2</v>
      </c>
      <c r="F39" s="11"/>
      <c r="G39" s="18" t="s">
        <v>426</v>
      </c>
      <c r="H39" s="18"/>
      <c r="I39" s="183"/>
      <c r="J39" s="183"/>
      <c r="K39" s="18"/>
    </row>
    <row r="40" spans="1:11" s="1" customFormat="1" ht="15" customHeight="1">
      <c r="A40" s="27" t="s">
        <v>125</v>
      </c>
      <c r="B40" s="328" t="s">
        <v>143</v>
      </c>
      <c r="C40" s="329"/>
      <c r="D40" s="92">
        <f>E40*40</f>
        <v>40</v>
      </c>
      <c r="E40" s="92">
        <v>1</v>
      </c>
      <c r="F40" s="11"/>
      <c r="G40" s="332" t="s">
        <v>0</v>
      </c>
      <c r="H40" s="332" t="s">
        <v>86</v>
      </c>
      <c r="I40" s="363" t="s">
        <v>211</v>
      </c>
      <c r="J40" s="363" t="s">
        <v>2</v>
      </c>
      <c r="K40" s="13"/>
    </row>
    <row r="41" spans="1:11" s="1" customFormat="1" ht="15" customHeight="1" thickBot="1">
      <c r="A41" s="24" t="s">
        <v>396</v>
      </c>
      <c r="B41" s="36"/>
      <c r="C41" s="36"/>
      <c r="D41" s="36"/>
      <c r="E41" s="183"/>
      <c r="F41" s="11"/>
      <c r="G41" s="361"/>
      <c r="H41" s="361"/>
      <c r="I41" s="376"/>
      <c r="J41" s="376"/>
      <c r="K41" s="13"/>
    </row>
    <row r="42" spans="1:11" s="1" customFormat="1" ht="15" customHeight="1" thickTop="1">
      <c r="A42" s="24" t="s">
        <v>397</v>
      </c>
      <c r="B42" s="38"/>
      <c r="C42" s="38"/>
      <c r="D42" s="38"/>
      <c r="E42" s="183"/>
      <c r="F42" s="11"/>
      <c r="G42" s="27" t="s">
        <v>124</v>
      </c>
      <c r="H42" s="48" t="s">
        <v>142</v>
      </c>
      <c r="I42" s="91">
        <f>J42*40</f>
        <v>80</v>
      </c>
      <c r="J42" s="91">
        <v>2</v>
      </c>
      <c r="K42" s="11"/>
    </row>
    <row r="43" spans="1:11" s="1" customFormat="1" ht="15" customHeight="1">
      <c r="A43" s="24" t="s">
        <v>398</v>
      </c>
      <c r="B43" s="184"/>
      <c r="C43" s="184"/>
      <c r="D43" s="184"/>
      <c r="E43" s="183"/>
      <c r="F43" s="11"/>
      <c r="G43" s="183"/>
      <c r="H43" s="183"/>
      <c r="I43" s="183"/>
      <c r="J43" s="183"/>
      <c r="K43" s="11"/>
    </row>
    <row r="44" spans="1:11" s="1" customFormat="1" ht="15" customHeight="1">
      <c r="A44" s="24" t="s">
        <v>441</v>
      </c>
      <c r="B44" s="184"/>
      <c r="C44" s="184"/>
      <c r="D44" s="184"/>
      <c r="E44" s="183"/>
      <c r="F44" s="11"/>
      <c r="G44" s="18" t="s">
        <v>427</v>
      </c>
      <c r="H44" s="18"/>
      <c r="I44" s="183"/>
      <c r="J44" s="183"/>
      <c r="K44" s="14"/>
    </row>
    <row r="45" spans="1:11" s="1" customFormat="1" ht="15" customHeight="1">
      <c r="A45" s="183"/>
      <c r="B45" s="183"/>
      <c r="C45" s="183"/>
      <c r="D45" s="183"/>
      <c r="E45" s="183"/>
      <c r="F45" s="11"/>
      <c r="G45" s="332" t="s">
        <v>0</v>
      </c>
      <c r="H45" s="332" t="s">
        <v>86</v>
      </c>
      <c r="I45" s="363" t="s">
        <v>211</v>
      </c>
      <c r="J45" s="363" t="s">
        <v>2</v>
      </c>
      <c r="K45" s="10"/>
    </row>
    <row r="46" spans="1:11" s="1" customFormat="1" ht="15" customHeight="1" thickBot="1">
      <c r="A46" s="18" t="s">
        <v>428</v>
      </c>
      <c r="B46" s="18"/>
      <c r="C46" s="18"/>
      <c r="D46" s="18"/>
      <c r="E46" s="18"/>
      <c r="F46" s="11"/>
      <c r="G46" s="334"/>
      <c r="H46" s="334"/>
      <c r="I46" s="376"/>
      <c r="J46" s="376"/>
      <c r="K46" s="10"/>
    </row>
    <row r="47" spans="1:11" s="1" customFormat="1" ht="15" customHeight="1" thickTop="1">
      <c r="A47" s="332" t="s">
        <v>0</v>
      </c>
      <c r="B47" s="332" t="s">
        <v>86</v>
      </c>
      <c r="C47" s="333"/>
      <c r="D47" s="363" t="s">
        <v>211</v>
      </c>
      <c r="E47" s="363" t="s">
        <v>2</v>
      </c>
      <c r="F47" s="11"/>
      <c r="G47" s="30" t="s">
        <v>260</v>
      </c>
      <c r="H47" s="63" t="s">
        <v>141</v>
      </c>
      <c r="I47" s="93">
        <f>J47*40</f>
        <v>80</v>
      </c>
      <c r="J47" s="83">
        <v>2</v>
      </c>
      <c r="K47" s="10"/>
    </row>
    <row r="48" spans="1:11" s="1" customFormat="1" ht="15" customHeight="1" thickBot="1">
      <c r="A48" s="334"/>
      <c r="B48" s="334"/>
      <c r="C48" s="335"/>
      <c r="D48" s="364"/>
      <c r="E48" s="364"/>
      <c r="F48" s="11"/>
      <c r="G48" s="33" t="s">
        <v>123</v>
      </c>
      <c r="H48" s="64" t="s">
        <v>141</v>
      </c>
      <c r="I48" s="110">
        <f>J48*40</f>
        <v>40</v>
      </c>
      <c r="J48" s="91">
        <v>1</v>
      </c>
      <c r="K48" s="12"/>
    </row>
    <row r="49" spans="1:11" s="1" customFormat="1" ht="15" customHeight="1" thickTop="1">
      <c r="A49" s="25" t="s">
        <v>126</v>
      </c>
      <c r="B49" s="336" t="s">
        <v>135</v>
      </c>
      <c r="C49" s="337"/>
      <c r="D49" s="90">
        <f aca="true" t="shared" si="2" ref="D49:D54">E49*40</f>
        <v>80</v>
      </c>
      <c r="E49" s="90">
        <v>2</v>
      </c>
      <c r="F49" s="11"/>
      <c r="G49" s="183"/>
      <c r="H49" s="183"/>
      <c r="I49" s="183"/>
      <c r="J49" s="183"/>
      <c r="K49" s="10"/>
    </row>
    <row r="50" spans="1:11" s="1" customFormat="1" ht="15" customHeight="1">
      <c r="A50" s="30" t="s">
        <v>128</v>
      </c>
      <c r="B50" s="326" t="s">
        <v>135</v>
      </c>
      <c r="C50" s="327"/>
      <c r="D50" s="83">
        <f t="shared" si="2"/>
        <v>80</v>
      </c>
      <c r="E50" s="83">
        <v>2</v>
      </c>
      <c r="F50" s="39"/>
      <c r="G50" s="18" t="s">
        <v>429</v>
      </c>
      <c r="H50" s="18"/>
      <c r="I50" s="183"/>
      <c r="J50" s="183"/>
      <c r="K50" s="14"/>
    </row>
    <row r="51" spans="1:11" s="1" customFormat="1" ht="15" customHeight="1">
      <c r="A51" s="30" t="s">
        <v>129</v>
      </c>
      <c r="B51" s="326" t="s">
        <v>135</v>
      </c>
      <c r="C51" s="327"/>
      <c r="D51" s="83">
        <f t="shared" si="2"/>
        <v>80</v>
      </c>
      <c r="E51" s="83">
        <v>2</v>
      </c>
      <c r="F51" s="39"/>
      <c r="G51" s="332" t="s">
        <v>0</v>
      </c>
      <c r="H51" s="332" t="s">
        <v>86</v>
      </c>
      <c r="I51" s="363" t="s">
        <v>211</v>
      </c>
      <c r="J51" s="363" t="s">
        <v>2</v>
      </c>
      <c r="K51" s="14"/>
    </row>
    <row r="52" spans="1:11" ht="15" customHeight="1" thickBot="1">
      <c r="A52" s="30" t="s">
        <v>130</v>
      </c>
      <c r="B52" s="326" t="s">
        <v>135</v>
      </c>
      <c r="C52" s="327"/>
      <c r="D52" s="83">
        <f t="shared" si="2"/>
        <v>80</v>
      </c>
      <c r="E52" s="83">
        <v>2</v>
      </c>
      <c r="F52" s="39"/>
      <c r="G52" s="334"/>
      <c r="H52" s="334"/>
      <c r="I52" s="376"/>
      <c r="J52" s="364"/>
      <c r="K52" s="10"/>
    </row>
    <row r="53" spans="1:11" ht="15" customHeight="1" thickTop="1">
      <c r="A53" s="30" t="s">
        <v>132</v>
      </c>
      <c r="B53" s="326" t="s">
        <v>135</v>
      </c>
      <c r="C53" s="327"/>
      <c r="D53" s="83">
        <f t="shared" si="2"/>
        <v>80</v>
      </c>
      <c r="E53" s="83">
        <v>2</v>
      </c>
      <c r="F53" s="34"/>
      <c r="G53" s="25" t="s">
        <v>131</v>
      </c>
      <c r="H53" s="62" t="s">
        <v>189</v>
      </c>
      <c r="I53" s="90">
        <f>J53*40</f>
        <v>120</v>
      </c>
      <c r="J53" s="90">
        <v>3</v>
      </c>
      <c r="K53" s="10"/>
    </row>
    <row r="54" spans="1:11" ht="13.5" customHeight="1">
      <c r="A54" s="33" t="s">
        <v>134</v>
      </c>
      <c r="B54" s="328" t="s">
        <v>135</v>
      </c>
      <c r="C54" s="329"/>
      <c r="D54" s="92">
        <f t="shared" si="2"/>
        <v>80</v>
      </c>
      <c r="E54" s="92">
        <v>2</v>
      </c>
      <c r="F54" s="34"/>
      <c r="G54" s="30" t="s">
        <v>127</v>
      </c>
      <c r="H54" s="63" t="s">
        <v>189</v>
      </c>
      <c r="I54" s="83">
        <f>J54*40</f>
        <v>160</v>
      </c>
      <c r="J54" s="83">
        <v>4</v>
      </c>
      <c r="K54" s="18"/>
    </row>
    <row r="55" spans="1:11" ht="13.5" customHeight="1">
      <c r="A55" s="24" t="s">
        <v>399</v>
      </c>
      <c r="B55" s="1"/>
      <c r="C55" s="1"/>
      <c r="D55" s="1"/>
      <c r="E55" s="1"/>
      <c r="F55" s="34"/>
      <c r="G55" s="33" t="s">
        <v>133</v>
      </c>
      <c r="H55" s="64" t="s">
        <v>189</v>
      </c>
      <c r="I55" s="92">
        <f>J55*40</f>
        <v>120</v>
      </c>
      <c r="J55" s="92">
        <v>3</v>
      </c>
      <c r="K55" s="12"/>
    </row>
    <row r="56" spans="1:11" ht="13.5">
      <c r="A56" s="24" t="s">
        <v>400</v>
      </c>
      <c r="B56" s="184"/>
      <c r="C56" s="184"/>
      <c r="D56" s="184"/>
      <c r="E56" s="184"/>
      <c r="G56" s="24" t="s">
        <v>372</v>
      </c>
      <c r="H56" s="36"/>
      <c r="I56" s="11"/>
      <c r="J56" s="11"/>
      <c r="K56" s="185"/>
    </row>
    <row r="57" spans="1:11" ht="13.5" customHeight="1">
      <c r="A57" s="24" t="s">
        <v>440</v>
      </c>
      <c r="B57" s="184"/>
      <c r="C57" s="184"/>
      <c r="D57" s="184"/>
      <c r="E57" s="184"/>
      <c r="G57" s="24" t="s">
        <v>401</v>
      </c>
      <c r="H57" s="36"/>
      <c r="I57" s="11"/>
      <c r="J57" s="11"/>
      <c r="K57" s="11"/>
    </row>
    <row r="58" spans="7:11" ht="13.5">
      <c r="G58" s="24" t="s">
        <v>405</v>
      </c>
      <c r="H58" s="38"/>
      <c r="I58" s="11"/>
      <c r="J58" s="11"/>
      <c r="K58" s="11"/>
    </row>
    <row r="59" spans="7:11" ht="13.5">
      <c r="G59" s="24" t="s">
        <v>438</v>
      </c>
      <c r="H59" s="38"/>
      <c r="I59" s="11"/>
      <c r="J59" s="11"/>
      <c r="K59" s="11"/>
    </row>
    <row r="60" spans="7:11" ht="13.5">
      <c r="G60" s="24" t="s">
        <v>403</v>
      </c>
      <c r="H60" s="38"/>
      <c r="I60" s="11"/>
      <c r="J60" s="11"/>
      <c r="K60" s="11"/>
    </row>
    <row r="61" spans="7:10" ht="13.5">
      <c r="G61" s="24" t="s">
        <v>439</v>
      </c>
      <c r="H61" s="38"/>
      <c r="I61" s="11"/>
      <c r="J61" s="11"/>
    </row>
  </sheetData>
  <sheetProtection/>
  <mergeCells count="84">
    <mergeCell ref="B52:C52"/>
    <mergeCell ref="B53:C53"/>
    <mergeCell ref="B54:C54"/>
    <mergeCell ref="G51:G52"/>
    <mergeCell ref="I51:I52"/>
    <mergeCell ref="B51:C51"/>
    <mergeCell ref="D29:D30"/>
    <mergeCell ref="E29:E30"/>
    <mergeCell ref="G35:G37"/>
    <mergeCell ref="E34:E35"/>
    <mergeCell ref="B50:C50"/>
    <mergeCell ref="D47:D48"/>
    <mergeCell ref="B49:C49"/>
    <mergeCell ref="B38:C38"/>
    <mergeCell ref="G32:G34"/>
    <mergeCell ref="G28:G29"/>
    <mergeCell ref="A1:A2"/>
    <mergeCell ref="D1:D2"/>
    <mergeCell ref="B1:C2"/>
    <mergeCell ref="A23:A25"/>
    <mergeCell ref="B25:C25"/>
    <mergeCell ref="B5:C5"/>
    <mergeCell ref="B3:C3"/>
    <mergeCell ref="B4:C4"/>
    <mergeCell ref="B6:C6"/>
    <mergeCell ref="A7:A12"/>
    <mergeCell ref="A29:A30"/>
    <mergeCell ref="B13:C13"/>
    <mergeCell ref="B20:C20"/>
    <mergeCell ref="B22:C22"/>
    <mergeCell ref="B23:C23"/>
    <mergeCell ref="B24:C24"/>
    <mergeCell ref="B21:C21"/>
    <mergeCell ref="B18:C18"/>
    <mergeCell ref="B17:C17"/>
    <mergeCell ref="B19:C19"/>
    <mergeCell ref="B37:C37"/>
    <mergeCell ref="B7:C7"/>
    <mergeCell ref="B8:C8"/>
    <mergeCell ref="B9:C9"/>
    <mergeCell ref="B10:C10"/>
    <mergeCell ref="B11:C11"/>
    <mergeCell ref="B12:C12"/>
    <mergeCell ref="B29:C30"/>
    <mergeCell ref="J23:J24"/>
    <mergeCell ref="A47:A48"/>
    <mergeCell ref="G2:G3"/>
    <mergeCell ref="G23:G24"/>
    <mergeCell ref="A34:A35"/>
    <mergeCell ref="D34:D35"/>
    <mergeCell ref="B14:C14"/>
    <mergeCell ref="B26:C26"/>
    <mergeCell ref="B31:C31"/>
    <mergeCell ref="B15:C15"/>
    <mergeCell ref="G40:G41"/>
    <mergeCell ref="H40:H41"/>
    <mergeCell ref="B47:C48"/>
    <mergeCell ref="I15:I16"/>
    <mergeCell ref="B39:C39"/>
    <mergeCell ref="B40:C40"/>
    <mergeCell ref="B34:C35"/>
    <mergeCell ref="B36:C36"/>
    <mergeCell ref="G15:G16"/>
    <mergeCell ref="B16:C16"/>
    <mergeCell ref="J51:J52"/>
    <mergeCell ref="G45:G46"/>
    <mergeCell ref="I40:I41"/>
    <mergeCell ref="H51:H52"/>
    <mergeCell ref="E47:E48"/>
    <mergeCell ref="I23:I24"/>
    <mergeCell ref="I28:I29"/>
    <mergeCell ref="J28:J29"/>
    <mergeCell ref="H23:H24"/>
    <mergeCell ref="H28:H29"/>
    <mergeCell ref="E1:E2"/>
    <mergeCell ref="H15:H16"/>
    <mergeCell ref="H45:H46"/>
    <mergeCell ref="I45:I46"/>
    <mergeCell ref="J45:J46"/>
    <mergeCell ref="I2:I3"/>
    <mergeCell ref="J2:J3"/>
    <mergeCell ref="J40:J41"/>
    <mergeCell ref="J15:J16"/>
    <mergeCell ref="H2:H3"/>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1" r:id="rId1"/>
  <headerFooter alignWithMargins="0">
    <oddFooter>&amp;C&amp;"ＭＳ 明朝,標準"－２－６－</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60"/>
  <sheetViews>
    <sheetView view="pageBreakPreview" zoomScaleSheetLayoutView="100" zoomScalePageLayoutView="0" workbookViewId="0" topLeftCell="A1">
      <selection activeCell="A1" sqref="A1:D1"/>
    </sheetView>
  </sheetViews>
  <sheetFormatPr defaultColWidth="9.00390625" defaultRowHeight="13.5"/>
  <cols>
    <col min="1" max="1" width="22.125" style="183" customWidth="1"/>
    <col min="2" max="2" width="13.625" style="183" customWidth="1"/>
    <col min="3" max="3" width="5.875" style="183" customWidth="1"/>
    <col min="4" max="4" width="4.875" style="183" customWidth="1"/>
    <col min="5" max="5" width="6.625" style="183" customWidth="1"/>
    <col min="6" max="7" width="11.125" style="183" customWidth="1"/>
    <col min="8" max="8" width="13.625" style="183" customWidth="1"/>
    <col min="9" max="9" width="5.875" style="183" customWidth="1"/>
    <col min="10" max="10" width="4.875" style="183" customWidth="1"/>
    <col min="11" max="16384" width="9.00390625" style="183" customWidth="1"/>
  </cols>
  <sheetData>
    <row r="1" spans="1:10" s="1" customFormat="1" ht="14.25" customHeight="1">
      <c r="A1" s="459" t="s">
        <v>411</v>
      </c>
      <c r="B1" s="459"/>
      <c r="C1" s="459"/>
      <c r="D1" s="459"/>
      <c r="F1" s="18" t="s">
        <v>412</v>
      </c>
      <c r="G1" s="18"/>
      <c r="H1" s="18"/>
      <c r="I1" s="18"/>
      <c r="J1" s="18"/>
    </row>
    <row r="2" spans="1:10" s="1" customFormat="1" ht="14.25" customHeight="1">
      <c r="A2" s="332" t="s">
        <v>0</v>
      </c>
      <c r="B2" s="332" t="s">
        <v>86</v>
      </c>
      <c r="C2" s="363" t="s">
        <v>211</v>
      </c>
      <c r="D2" s="363" t="s">
        <v>2</v>
      </c>
      <c r="F2" s="332" t="s">
        <v>0</v>
      </c>
      <c r="G2" s="462"/>
      <c r="H2" s="360"/>
      <c r="I2" s="363" t="s">
        <v>211</v>
      </c>
      <c r="J2" s="363" t="s">
        <v>212</v>
      </c>
    </row>
    <row r="3" spans="1:10" s="1" customFormat="1" ht="14.25" customHeight="1" thickBot="1">
      <c r="A3" s="361"/>
      <c r="B3" s="361"/>
      <c r="C3" s="376"/>
      <c r="D3" s="376"/>
      <c r="F3" s="361"/>
      <c r="G3" s="463"/>
      <c r="H3" s="362"/>
      <c r="I3" s="376"/>
      <c r="J3" s="376"/>
    </row>
    <row r="4" spans="1:10" s="1" customFormat="1" ht="14.25" customHeight="1" thickTop="1">
      <c r="A4" s="27" t="s">
        <v>298</v>
      </c>
      <c r="B4" s="48" t="s">
        <v>293</v>
      </c>
      <c r="C4" s="91">
        <f>D4*40</f>
        <v>40</v>
      </c>
      <c r="D4" s="91">
        <v>1</v>
      </c>
      <c r="E4" s="16"/>
      <c r="F4" s="460" t="s">
        <v>219</v>
      </c>
      <c r="G4" s="461"/>
      <c r="H4" s="433"/>
      <c r="I4" s="127">
        <f>J4*40</f>
        <v>280</v>
      </c>
      <c r="J4" s="128">
        <v>7</v>
      </c>
    </row>
    <row r="5" spans="1:10" s="1" customFormat="1" ht="14.25" customHeight="1">
      <c r="A5" s="10"/>
      <c r="B5" s="17"/>
      <c r="C5" s="11"/>
      <c r="D5" s="11"/>
      <c r="E5" s="10"/>
      <c r="F5" s="428" t="s">
        <v>220</v>
      </c>
      <c r="G5" s="441"/>
      <c r="H5" s="442"/>
      <c r="I5" s="94">
        <f aca="true" t="shared" si="0" ref="I5:I15">J5*40</f>
        <v>240</v>
      </c>
      <c r="J5" s="94">
        <v>6</v>
      </c>
    </row>
    <row r="6" spans="1:10" s="1" customFormat="1" ht="14.25" customHeight="1">
      <c r="A6" s="18" t="s">
        <v>414</v>
      </c>
      <c r="B6" s="17"/>
      <c r="C6" s="11"/>
      <c r="D6" s="11"/>
      <c r="E6" s="10"/>
      <c r="F6" s="428" t="s">
        <v>221</v>
      </c>
      <c r="G6" s="441"/>
      <c r="H6" s="442"/>
      <c r="I6" s="129">
        <f t="shared" si="0"/>
        <v>80</v>
      </c>
      <c r="J6" s="104">
        <v>2</v>
      </c>
    </row>
    <row r="7" spans="1:10" s="1" customFormat="1" ht="14.25" customHeight="1">
      <c r="A7" s="332" t="s">
        <v>0</v>
      </c>
      <c r="B7" s="323" t="s">
        <v>86</v>
      </c>
      <c r="C7" s="363" t="s">
        <v>211</v>
      </c>
      <c r="D7" s="363" t="s">
        <v>2</v>
      </c>
      <c r="E7" s="10"/>
      <c r="F7" s="428" t="s">
        <v>288</v>
      </c>
      <c r="G7" s="441"/>
      <c r="H7" s="442"/>
      <c r="I7" s="94">
        <f t="shared" si="0"/>
        <v>280</v>
      </c>
      <c r="J7" s="104">
        <v>7</v>
      </c>
    </row>
    <row r="8" spans="1:10" s="1" customFormat="1" ht="14.25" customHeight="1" thickBot="1">
      <c r="A8" s="334"/>
      <c r="B8" s="399"/>
      <c r="C8" s="376"/>
      <c r="D8" s="364"/>
      <c r="E8" s="10"/>
      <c r="F8" s="428" t="s">
        <v>222</v>
      </c>
      <c r="G8" s="441"/>
      <c r="H8" s="442"/>
      <c r="I8" s="94">
        <f t="shared" si="0"/>
        <v>240</v>
      </c>
      <c r="J8" s="94">
        <v>6</v>
      </c>
    </row>
    <row r="9" spans="1:10" s="1" customFormat="1" ht="14.25" customHeight="1" thickTop="1">
      <c r="A9" s="181" t="s">
        <v>332</v>
      </c>
      <c r="B9" s="61" t="s">
        <v>340</v>
      </c>
      <c r="C9" s="132">
        <f aca="true" t="shared" si="1" ref="C9:C18">D9*40</f>
        <v>160</v>
      </c>
      <c r="D9" s="132">
        <v>4</v>
      </c>
      <c r="E9" s="10"/>
      <c r="F9" s="428" t="s">
        <v>223</v>
      </c>
      <c r="G9" s="441"/>
      <c r="H9" s="442"/>
      <c r="I9" s="94">
        <f t="shared" si="0"/>
        <v>240</v>
      </c>
      <c r="J9" s="94">
        <v>6</v>
      </c>
    </row>
    <row r="10" spans="1:10" s="1" customFormat="1" ht="14.25" customHeight="1">
      <c r="A10" s="37" t="s">
        <v>333</v>
      </c>
      <c r="B10" s="21" t="s">
        <v>340</v>
      </c>
      <c r="C10" s="90">
        <f t="shared" si="1"/>
        <v>160</v>
      </c>
      <c r="D10" s="90">
        <v>4</v>
      </c>
      <c r="E10" s="10"/>
      <c r="F10" s="428" t="s">
        <v>224</v>
      </c>
      <c r="G10" s="441"/>
      <c r="H10" s="442"/>
      <c r="I10" s="121">
        <f t="shared" si="0"/>
        <v>240</v>
      </c>
      <c r="J10" s="94">
        <v>6</v>
      </c>
    </row>
    <row r="11" spans="1:10" s="1" customFormat="1" ht="14.25" customHeight="1">
      <c r="A11" s="37" t="s">
        <v>334</v>
      </c>
      <c r="B11" s="21" t="s">
        <v>340</v>
      </c>
      <c r="C11" s="83">
        <f t="shared" si="1"/>
        <v>160</v>
      </c>
      <c r="D11" s="83">
        <v>4</v>
      </c>
      <c r="E11" s="10"/>
      <c r="F11" s="428" t="s">
        <v>225</v>
      </c>
      <c r="G11" s="441"/>
      <c r="H11" s="442"/>
      <c r="I11" s="94">
        <f t="shared" si="0"/>
        <v>280</v>
      </c>
      <c r="J11" s="94">
        <v>7</v>
      </c>
    </row>
    <row r="12" spans="1:10" s="1" customFormat="1" ht="14.25" customHeight="1">
      <c r="A12" s="37" t="s">
        <v>258</v>
      </c>
      <c r="B12" s="21" t="s">
        <v>340</v>
      </c>
      <c r="C12" s="83">
        <f t="shared" si="1"/>
        <v>160</v>
      </c>
      <c r="D12" s="83">
        <v>4</v>
      </c>
      <c r="E12" s="10"/>
      <c r="F12" s="428" t="s">
        <v>226</v>
      </c>
      <c r="G12" s="441"/>
      <c r="H12" s="442"/>
      <c r="I12" s="94">
        <f t="shared" si="0"/>
        <v>280</v>
      </c>
      <c r="J12" s="94">
        <v>7</v>
      </c>
    </row>
    <row r="13" spans="1:10" s="1" customFormat="1" ht="14.25" customHeight="1">
      <c r="A13" s="37" t="s">
        <v>339</v>
      </c>
      <c r="B13" s="21" t="s">
        <v>340</v>
      </c>
      <c r="C13" s="83">
        <f t="shared" si="1"/>
        <v>160</v>
      </c>
      <c r="D13" s="83">
        <v>4</v>
      </c>
      <c r="E13" s="10"/>
      <c r="F13" s="428" t="s">
        <v>227</v>
      </c>
      <c r="G13" s="441"/>
      <c r="H13" s="442"/>
      <c r="I13" s="94">
        <f t="shared" si="0"/>
        <v>280</v>
      </c>
      <c r="J13" s="94">
        <v>7</v>
      </c>
    </row>
    <row r="14" spans="1:10" s="1" customFormat="1" ht="14.25" customHeight="1">
      <c r="A14" s="37" t="s">
        <v>335</v>
      </c>
      <c r="B14" s="21" t="s">
        <v>340</v>
      </c>
      <c r="C14" s="83">
        <f t="shared" si="1"/>
        <v>160</v>
      </c>
      <c r="D14" s="83">
        <v>4</v>
      </c>
      <c r="E14" s="10"/>
      <c r="F14" s="430" t="s">
        <v>246</v>
      </c>
      <c r="G14" s="443"/>
      <c r="H14" s="431"/>
      <c r="I14" s="104">
        <f t="shared" si="0"/>
        <v>200</v>
      </c>
      <c r="J14" s="104">
        <v>5</v>
      </c>
    </row>
    <row r="15" spans="1:10" s="1" customFormat="1" ht="14.25" customHeight="1">
      <c r="A15" s="37" t="s">
        <v>259</v>
      </c>
      <c r="B15" s="21" t="s">
        <v>340</v>
      </c>
      <c r="C15" s="83">
        <f t="shared" si="1"/>
        <v>160</v>
      </c>
      <c r="D15" s="83">
        <v>4</v>
      </c>
      <c r="E15" s="10"/>
      <c r="F15" s="444" t="s">
        <v>295</v>
      </c>
      <c r="G15" s="445"/>
      <c r="H15" s="446"/>
      <c r="I15" s="111">
        <f t="shared" si="0"/>
        <v>80</v>
      </c>
      <c r="J15" s="111">
        <v>2</v>
      </c>
    </row>
    <row r="16" spans="1:10" s="1" customFormat="1" ht="14.25" customHeight="1">
      <c r="A16" s="37" t="s">
        <v>336</v>
      </c>
      <c r="B16" s="21" t="s">
        <v>340</v>
      </c>
      <c r="C16" s="83">
        <f t="shared" si="1"/>
        <v>160</v>
      </c>
      <c r="D16" s="83">
        <v>4</v>
      </c>
      <c r="E16" s="10"/>
      <c r="F16" s="24" t="s">
        <v>406</v>
      </c>
      <c r="G16" s="24"/>
      <c r="H16" s="24"/>
      <c r="I16" s="24"/>
      <c r="J16" s="24"/>
    </row>
    <row r="17" spans="1:10" s="1" customFormat="1" ht="14.25" customHeight="1">
      <c r="A17" s="37" t="s">
        <v>337</v>
      </c>
      <c r="B17" s="21" t="s">
        <v>340</v>
      </c>
      <c r="C17" s="83">
        <f t="shared" si="1"/>
        <v>160</v>
      </c>
      <c r="D17" s="83">
        <v>4</v>
      </c>
      <c r="E17" s="10"/>
      <c r="F17" s="58" t="s">
        <v>436</v>
      </c>
      <c r="G17" s="7"/>
      <c r="H17" s="7"/>
      <c r="I17" s="7"/>
      <c r="J17" s="7"/>
    </row>
    <row r="18" spans="1:10" s="1" customFormat="1" ht="14.25" customHeight="1">
      <c r="A18" s="179" t="s">
        <v>338</v>
      </c>
      <c r="B18" s="31" t="s">
        <v>340</v>
      </c>
      <c r="C18" s="92">
        <f t="shared" si="1"/>
        <v>160</v>
      </c>
      <c r="D18" s="92">
        <v>4</v>
      </c>
      <c r="E18" s="10"/>
      <c r="F18" s="58" t="s">
        <v>407</v>
      </c>
      <c r="G18" s="7"/>
      <c r="H18" s="7"/>
      <c r="I18" s="7"/>
      <c r="J18" s="7"/>
    </row>
    <row r="19" spans="1:10" s="1" customFormat="1" ht="14.25" customHeight="1">
      <c r="A19" s="10"/>
      <c r="B19" s="17"/>
      <c r="C19" s="11"/>
      <c r="D19" s="11"/>
      <c r="E19" s="10"/>
      <c r="F19" s="24" t="s">
        <v>408</v>
      </c>
      <c r="G19" s="7"/>
      <c r="H19" s="7"/>
      <c r="I19" s="7"/>
      <c r="J19" s="7"/>
    </row>
    <row r="20" spans="1:10" s="1" customFormat="1" ht="14.25" customHeight="1">
      <c r="A20" s="459" t="s">
        <v>415</v>
      </c>
      <c r="B20" s="459"/>
      <c r="C20" s="459"/>
      <c r="D20" s="459"/>
      <c r="E20" s="10"/>
      <c r="F20" s="7" t="s">
        <v>409</v>
      </c>
      <c r="G20" s="7"/>
      <c r="H20" s="7"/>
      <c r="I20" s="7"/>
      <c r="J20" s="7"/>
    </row>
    <row r="21" spans="1:10" s="1" customFormat="1" ht="14.25" customHeight="1">
      <c r="A21" s="332" t="s">
        <v>0</v>
      </c>
      <c r="B21" s="323" t="s">
        <v>86</v>
      </c>
      <c r="C21" s="363" t="s">
        <v>211</v>
      </c>
      <c r="D21" s="363" t="s">
        <v>2</v>
      </c>
      <c r="E21" s="10"/>
      <c r="F21" s="7" t="s">
        <v>437</v>
      </c>
      <c r="G21" s="7"/>
      <c r="H21" s="7"/>
      <c r="I21" s="7"/>
      <c r="J21" s="7"/>
    </row>
    <row r="22" spans="1:10" s="1" customFormat="1" ht="14.25" customHeight="1" thickBot="1">
      <c r="A22" s="334"/>
      <c r="B22" s="399"/>
      <c r="C22" s="376"/>
      <c r="D22" s="364"/>
      <c r="E22" s="10"/>
      <c r="G22" s="7"/>
      <c r="H22" s="7"/>
      <c r="I22" s="7"/>
      <c r="J22" s="7"/>
    </row>
    <row r="23" spans="1:10" s="1" customFormat="1" ht="14.25" customHeight="1" thickTop="1">
      <c r="A23" s="27" t="s">
        <v>261</v>
      </c>
      <c r="B23" s="9" t="s">
        <v>145</v>
      </c>
      <c r="C23" s="91">
        <f>D23*40</f>
        <v>40</v>
      </c>
      <c r="D23" s="91">
        <v>1</v>
      </c>
      <c r="E23" s="10"/>
      <c r="F23" s="18" t="s">
        <v>373</v>
      </c>
      <c r="G23" s="184"/>
      <c r="H23" s="184"/>
      <c r="I23" s="184"/>
      <c r="J23" s="184"/>
    </row>
    <row r="24" spans="1:10" s="1" customFormat="1" ht="14.25" customHeight="1">
      <c r="A24" s="10"/>
      <c r="B24" s="17"/>
      <c r="C24" s="100"/>
      <c r="D24" s="100"/>
      <c r="E24" s="10"/>
      <c r="F24" s="332" t="s">
        <v>0</v>
      </c>
      <c r="G24" s="333"/>
      <c r="H24" s="323" t="s">
        <v>86</v>
      </c>
      <c r="I24" s="363" t="s">
        <v>211</v>
      </c>
      <c r="J24" s="363" t="s">
        <v>2</v>
      </c>
    </row>
    <row r="25" spans="1:10" s="1" customFormat="1" ht="14.25" customHeight="1">
      <c r="A25" s="458" t="s">
        <v>416</v>
      </c>
      <c r="B25" s="458"/>
      <c r="C25" s="458"/>
      <c r="D25" s="458"/>
      <c r="E25" s="10"/>
      <c r="F25" s="330"/>
      <c r="G25" s="331"/>
      <c r="H25" s="325"/>
      <c r="I25" s="385"/>
      <c r="J25" s="425"/>
    </row>
    <row r="26" spans="1:10" s="1" customFormat="1" ht="14.25" customHeight="1">
      <c r="A26" s="323" t="s">
        <v>0</v>
      </c>
      <c r="B26" s="323" t="s">
        <v>86</v>
      </c>
      <c r="C26" s="363" t="s">
        <v>211</v>
      </c>
      <c r="D26" s="363" t="s">
        <v>2</v>
      </c>
      <c r="E26" s="10"/>
      <c r="F26" s="447" t="s">
        <v>375</v>
      </c>
      <c r="G26" s="448"/>
      <c r="H26" s="9" t="s">
        <v>387</v>
      </c>
      <c r="I26" s="109">
        <f>J26*40</f>
        <v>80</v>
      </c>
      <c r="J26" s="91">
        <v>2</v>
      </c>
    </row>
    <row r="27" spans="1:10" s="1" customFormat="1" ht="14.25" customHeight="1" thickBot="1">
      <c r="A27" s="400"/>
      <c r="B27" s="400"/>
      <c r="C27" s="364"/>
      <c r="D27" s="364"/>
      <c r="E27" s="10"/>
      <c r="F27" s="24" t="s">
        <v>433</v>
      </c>
      <c r="G27" s="17"/>
      <c r="H27" s="100"/>
      <c r="I27" s="100"/>
      <c r="J27" s="100"/>
    </row>
    <row r="28" spans="1:10" s="1" customFormat="1" ht="14.25" customHeight="1" thickTop="1">
      <c r="A28" s="156" t="s">
        <v>327</v>
      </c>
      <c r="B28" s="178" t="s">
        <v>299</v>
      </c>
      <c r="C28" s="177">
        <f>D28*40</f>
        <v>40</v>
      </c>
      <c r="D28" s="177">
        <v>1</v>
      </c>
      <c r="E28" s="10"/>
      <c r="F28" s="24" t="s">
        <v>434</v>
      </c>
      <c r="G28" s="17"/>
      <c r="H28" s="100"/>
      <c r="I28" s="100"/>
      <c r="J28" s="100"/>
    </row>
    <row r="29" spans="1:10" s="1" customFormat="1" ht="14.25" customHeight="1">
      <c r="A29" s="40"/>
      <c r="B29" s="40"/>
      <c r="C29" s="42"/>
      <c r="D29" s="42"/>
      <c r="E29" s="10"/>
      <c r="F29" s="24" t="s">
        <v>444</v>
      </c>
      <c r="G29" s="17"/>
      <c r="H29" s="100"/>
      <c r="I29" s="100"/>
      <c r="J29" s="100"/>
    </row>
    <row r="30" spans="1:10" s="1" customFormat="1" ht="14.25" customHeight="1">
      <c r="A30" s="18" t="s">
        <v>417</v>
      </c>
      <c r="B30" s="18"/>
      <c r="C30" s="18"/>
      <c r="D30" s="18"/>
      <c r="E30" s="10"/>
      <c r="F30" s="24" t="s">
        <v>435</v>
      </c>
      <c r="G30" s="7"/>
      <c r="H30" s="7"/>
      <c r="I30" s="7"/>
      <c r="J30" s="7"/>
    </row>
    <row r="31" spans="1:10" s="1" customFormat="1" ht="14.25" customHeight="1">
      <c r="A31" s="332" t="s">
        <v>0</v>
      </c>
      <c r="B31" s="332" t="s">
        <v>86</v>
      </c>
      <c r="C31" s="363" t="s">
        <v>211</v>
      </c>
      <c r="D31" s="363" t="s">
        <v>2</v>
      </c>
      <c r="E31" s="10"/>
      <c r="F31" s="24"/>
      <c r="G31" s="7"/>
      <c r="H31" s="7"/>
      <c r="I31" s="7"/>
      <c r="J31" s="7"/>
    </row>
    <row r="32" spans="1:10" s="1" customFormat="1" ht="14.25" customHeight="1" thickBot="1">
      <c r="A32" s="361"/>
      <c r="B32" s="361"/>
      <c r="C32" s="376"/>
      <c r="D32" s="376"/>
      <c r="E32" s="10"/>
      <c r="F32" s="18" t="s">
        <v>418</v>
      </c>
      <c r="G32" s="183"/>
      <c r="H32" s="183"/>
      <c r="I32" s="183"/>
      <c r="J32" s="183"/>
    </row>
    <row r="33" spans="1:10" s="1" customFormat="1" ht="14.25" customHeight="1" thickTop="1">
      <c r="A33" s="27" t="s">
        <v>262</v>
      </c>
      <c r="B33" s="48" t="s">
        <v>163</v>
      </c>
      <c r="C33" s="91">
        <f>D33*40</f>
        <v>40</v>
      </c>
      <c r="D33" s="91">
        <v>1</v>
      </c>
      <c r="E33" s="10"/>
      <c r="F33" s="323" t="s">
        <v>0</v>
      </c>
      <c r="G33" s="434"/>
      <c r="H33" s="323" t="s">
        <v>214</v>
      </c>
      <c r="I33" s="415"/>
      <c r="J33" s="363" t="s">
        <v>211</v>
      </c>
    </row>
    <row r="34" spans="1:10" s="1" customFormat="1" ht="14.25" customHeight="1" thickBot="1">
      <c r="A34" s="40"/>
      <c r="B34" s="40"/>
      <c r="C34" s="42"/>
      <c r="D34" s="42"/>
      <c r="E34" s="10"/>
      <c r="F34" s="435"/>
      <c r="G34" s="435"/>
      <c r="H34" s="451"/>
      <c r="I34" s="451"/>
      <c r="J34" s="364"/>
    </row>
    <row r="35" spans="1:10" s="1" customFormat="1" ht="14.25" customHeight="1" thickTop="1">
      <c r="A35" s="18" t="s">
        <v>419</v>
      </c>
      <c r="B35" s="18"/>
      <c r="C35" s="18"/>
      <c r="D35" s="18"/>
      <c r="E35" s="10"/>
      <c r="F35" s="426" t="s">
        <v>376</v>
      </c>
      <c r="G35" s="427"/>
      <c r="H35" s="436" t="s">
        <v>315</v>
      </c>
      <c r="I35" s="436"/>
      <c r="J35" s="438">
        <v>3</v>
      </c>
    </row>
    <row r="36" spans="1:10" s="1" customFormat="1" ht="14.25" customHeight="1">
      <c r="A36" s="332" t="s">
        <v>0</v>
      </c>
      <c r="B36" s="332" t="s">
        <v>86</v>
      </c>
      <c r="C36" s="363" t="s">
        <v>211</v>
      </c>
      <c r="D36" s="363" t="s">
        <v>2</v>
      </c>
      <c r="E36" s="10"/>
      <c r="F36" s="428"/>
      <c r="G36" s="429"/>
      <c r="H36" s="437"/>
      <c r="I36" s="437"/>
      <c r="J36" s="439"/>
    </row>
    <row r="37" spans="1:10" s="1" customFormat="1" ht="14.25" customHeight="1" thickBot="1">
      <c r="A37" s="361"/>
      <c r="B37" s="361"/>
      <c r="C37" s="376"/>
      <c r="D37" s="376"/>
      <c r="E37" s="10"/>
      <c r="F37" s="428"/>
      <c r="G37" s="429"/>
      <c r="H37" s="437"/>
      <c r="I37" s="437"/>
      <c r="J37" s="440"/>
    </row>
    <row r="38" spans="1:10" s="1" customFormat="1" ht="14.25" customHeight="1" thickTop="1">
      <c r="A38" s="27" t="s">
        <v>247</v>
      </c>
      <c r="B38" s="48" t="s">
        <v>156</v>
      </c>
      <c r="C38" s="91">
        <f>D38*40</f>
        <v>200</v>
      </c>
      <c r="D38" s="91">
        <v>5</v>
      </c>
      <c r="E38" s="10"/>
      <c r="F38" s="452" t="s">
        <v>377</v>
      </c>
      <c r="G38" s="452"/>
      <c r="H38" s="437" t="s">
        <v>316</v>
      </c>
      <c r="I38" s="437"/>
      <c r="J38" s="453">
        <v>3</v>
      </c>
    </row>
    <row r="39" spans="1:10" s="1" customFormat="1" ht="14.25" customHeight="1">
      <c r="A39" s="10"/>
      <c r="B39" s="10"/>
      <c r="C39" s="12"/>
      <c r="D39" s="12"/>
      <c r="E39" s="10"/>
      <c r="F39" s="452"/>
      <c r="G39" s="452"/>
      <c r="H39" s="437"/>
      <c r="I39" s="437"/>
      <c r="J39" s="453"/>
    </row>
    <row r="40" spans="1:10" s="1" customFormat="1" ht="14.25" customHeight="1">
      <c r="A40" s="18" t="s">
        <v>420</v>
      </c>
      <c r="B40" s="18"/>
      <c r="C40" s="18"/>
      <c r="D40" s="18"/>
      <c r="E40" s="10"/>
      <c r="F40" s="452" t="s">
        <v>378</v>
      </c>
      <c r="G40" s="452"/>
      <c r="H40" s="437" t="s">
        <v>317</v>
      </c>
      <c r="I40" s="437"/>
      <c r="J40" s="453">
        <v>3</v>
      </c>
    </row>
    <row r="41" spans="1:10" s="1" customFormat="1" ht="14.25" customHeight="1">
      <c r="A41" s="332" t="s">
        <v>0</v>
      </c>
      <c r="B41" s="332" t="s">
        <v>86</v>
      </c>
      <c r="C41" s="363" t="s">
        <v>211</v>
      </c>
      <c r="D41" s="363" t="s">
        <v>2</v>
      </c>
      <c r="E41" s="10"/>
      <c r="F41" s="452"/>
      <c r="G41" s="452"/>
      <c r="H41" s="437"/>
      <c r="I41" s="437"/>
      <c r="J41" s="453"/>
    </row>
    <row r="42" spans="1:10" s="1" customFormat="1" ht="14.25" customHeight="1" thickBot="1">
      <c r="A42" s="334"/>
      <c r="B42" s="334"/>
      <c r="C42" s="376"/>
      <c r="D42" s="364"/>
      <c r="E42" s="10"/>
      <c r="F42" s="430" t="s">
        <v>379</v>
      </c>
      <c r="G42" s="431"/>
      <c r="H42" s="454" t="s">
        <v>318</v>
      </c>
      <c r="I42" s="455"/>
      <c r="J42" s="449">
        <v>3</v>
      </c>
    </row>
    <row r="43" spans="1:10" s="1" customFormat="1" ht="14.25" customHeight="1" thickTop="1">
      <c r="A43" s="27" t="s">
        <v>282</v>
      </c>
      <c r="B43" s="48" t="s">
        <v>157</v>
      </c>
      <c r="C43" s="91">
        <f>D43*40</f>
        <v>40</v>
      </c>
      <c r="D43" s="91">
        <v>1</v>
      </c>
      <c r="E43" s="10"/>
      <c r="F43" s="432"/>
      <c r="G43" s="433"/>
      <c r="H43" s="456"/>
      <c r="I43" s="457"/>
      <c r="J43" s="450"/>
    </row>
    <row r="44" spans="5:10" s="1" customFormat="1" ht="14.25" customHeight="1">
      <c r="E44" s="10"/>
      <c r="F44" s="430" t="s">
        <v>380</v>
      </c>
      <c r="G44" s="431"/>
      <c r="H44" s="454" t="s">
        <v>318</v>
      </c>
      <c r="I44" s="455"/>
      <c r="J44" s="449">
        <v>3</v>
      </c>
    </row>
    <row r="45" spans="1:10" s="1" customFormat="1" ht="14.25" customHeight="1">
      <c r="A45" s="155" t="s">
        <v>421</v>
      </c>
      <c r="B45" s="18"/>
      <c r="C45" s="18"/>
      <c r="D45" s="18"/>
      <c r="E45" s="10"/>
      <c r="F45" s="432"/>
      <c r="G45" s="433"/>
      <c r="H45" s="456"/>
      <c r="I45" s="457"/>
      <c r="J45" s="450"/>
    </row>
    <row r="46" spans="1:10" s="1" customFormat="1" ht="14.25" customHeight="1">
      <c r="A46" s="332" t="s">
        <v>0</v>
      </c>
      <c r="B46" s="332" t="s">
        <v>86</v>
      </c>
      <c r="C46" s="363" t="s">
        <v>211</v>
      </c>
      <c r="D46" s="363" t="s">
        <v>2</v>
      </c>
      <c r="E46" s="10"/>
      <c r="F46" s="430" t="s">
        <v>381</v>
      </c>
      <c r="G46" s="431"/>
      <c r="H46" s="454" t="s">
        <v>318</v>
      </c>
      <c r="I46" s="455"/>
      <c r="J46" s="449">
        <v>3</v>
      </c>
    </row>
    <row r="47" spans="1:10" s="1" customFormat="1" ht="14.25" customHeight="1" thickBot="1">
      <c r="A47" s="334"/>
      <c r="B47" s="334"/>
      <c r="C47" s="376"/>
      <c r="D47" s="364"/>
      <c r="E47" s="10"/>
      <c r="F47" s="432"/>
      <c r="G47" s="433"/>
      <c r="H47" s="456"/>
      <c r="I47" s="457"/>
      <c r="J47" s="450"/>
    </row>
    <row r="48" spans="1:10" s="1" customFormat="1" ht="14.25" customHeight="1" thickTop="1">
      <c r="A48" s="27" t="s">
        <v>327</v>
      </c>
      <c r="B48" s="9" t="s">
        <v>294</v>
      </c>
      <c r="C48" s="91">
        <f>D48*40</f>
        <v>40</v>
      </c>
      <c r="D48" s="91">
        <v>1</v>
      </c>
      <c r="E48" s="10"/>
      <c r="F48" s="452" t="s">
        <v>382</v>
      </c>
      <c r="G48" s="452"/>
      <c r="H48" s="437" t="s">
        <v>317</v>
      </c>
      <c r="I48" s="437"/>
      <c r="J48" s="453">
        <v>3</v>
      </c>
    </row>
    <row r="49" spans="1:10" s="1" customFormat="1" ht="14.25" customHeight="1">
      <c r="A49" s="183"/>
      <c r="B49" s="183"/>
      <c r="C49" s="183"/>
      <c r="D49" s="183"/>
      <c r="E49" s="10"/>
      <c r="F49" s="452"/>
      <c r="G49" s="452"/>
      <c r="H49" s="437"/>
      <c r="I49" s="437"/>
      <c r="J49" s="453"/>
    </row>
    <row r="50" spans="1:10" s="1" customFormat="1" ht="14.25" customHeight="1">
      <c r="A50" s="183"/>
      <c r="B50" s="183"/>
      <c r="C50" s="183"/>
      <c r="D50" s="183"/>
      <c r="E50" s="10"/>
      <c r="F50" s="452" t="s">
        <v>383</v>
      </c>
      <c r="G50" s="452"/>
      <c r="H50" s="437" t="s">
        <v>317</v>
      </c>
      <c r="I50" s="437"/>
      <c r="J50" s="453">
        <v>3</v>
      </c>
    </row>
    <row r="51" spans="1:10" s="1" customFormat="1" ht="14.25" customHeight="1">
      <c r="A51" s="183"/>
      <c r="B51" s="183"/>
      <c r="C51" s="183"/>
      <c r="D51" s="183"/>
      <c r="E51" s="10"/>
      <c r="F51" s="452"/>
      <c r="G51" s="452"/>
      <c r="H51" s="437"/>
      <c r="I51" s="437"/>
      <c r="J51" s="453"/>
    </row>
    <row r="52" spans="1:10" s="1" customFormat="1" ht="14.25" customHeight="1">
      <c r="A52" s="183"/>
      <c r="B52" s="183"/>
      <c r="C52" s="183"/>
      <c r="D52" s="183"/>
      <c r="E52" s="10"/>
      <c r="F52" s="452" t="s">
        <v>384</v>
      </c>
      <c r="G52" s="452"/>
      <c r="H52" s="437" t="s">
        <v>317</v>
      </c>
      <c r="I52" s="437"/>
      <c r="J52" s="453">
        <v>3</v>
      </c>
    </row>
    <row r="53" spans="1:10" s="1" customFormat="1" ht="14.25" customHeight="1">
      <c r="A53" s="183"/>
      <c r="B53" s="183"/>
      <c r="C53" s="183"/>
      <c r="D53" s="183"/>
      <c r="E53" s="10"/>
      <c r="F53" s="452"/>
      <c r="G53" s="452"/>
      <c r="H53" s="437"/>
      <c r="I53" s="437"/>
      <c r="J53" s="453"/>
    </row>
    <row r="54" spans="1:10" s="1" customFormat="1" ht="14.25" customHeight="1">
      <c r="A54" s="183"/>
      <c r="B54" s="183"/>
      <c r="C54" s="183"/>
      <c r="D54" s="183"/>
      <c r="E54" s="18"/>
      <c r="F54" s="452" t="s">
        <v>385</v>
      </c>
      <c r="G54" s="452"/>
      <c r="H54" s="437" t="s">
        <v>316</v>
      </c>
      <c r="I54" s="437"/>
      <c r="J54" s="453">
        <v>3</v>
      </c>
    </row>
    <row r="55" spans="5:10" ht="14.25" customHeight="1">
      <c r="E55" s="12"/>
      <c r="F55" s="452"/>
      <c r="G55" s="452"/>
      <c r="H55" s="437"/>
      <c r="I55" s="437"/>
      <c r="J55" s="453"/>
    </row>
    <row r="56" spans="5:10" ht="14.25" customHeight="1">
      <c r="E56" s="185"/>
      <c r="F56" s="452" t="s">
        <v>386</v>
      </c>
      <c r="G56" s="452"/>
      <c r="H56" s="437" t="s">
        <v>319</v>
      </c>
      <c r="I56" s="437"/>
      <c r="J56" s="466">
        <v>3</v>
      </c>
    </row>
    <row r="57" spans="5:10" ht="14.25" customHeight="1">
      <c r="E57" s="11"/>
      <c r="F57" s="452"/>
      <c r="G57" s="452"/>
      <c r="H57" s="437"/>
      <c r="I57" s="437"/>
      <c r="J57" s="439"/>
    </row>
    <row r="58" spans="5:10" ht="14.25" customHeight="1">
      <c r="E58" s="11"/>
      <c r="F58" s="464"/>
      <c r="G58" s="464"/>
      <c r="H58" s="465"/>
      <c r="I58" s="465"/>
      <c r="J58" s="467"/>
    </row>
    <row r="59" spans="5:6" ht="14.25" customHeight="1">
      <c r="E59" s="11"/>
      <c r="F59" s="57" t="s">
        <v>284</v>
      </c>
    </row>
    <row r="60" ht="14.25" customHeight="1">
      <c r="E60" s="11"/>
    </row>
  </sheetData>
  <sheetProtection/>
  <mergeCells count="91">
    <mergeCell ref="H52:I53"/>
    <mergeCell ref="J52:J53"/>
    <mergeCell ref="F50:G51"/>
    <mergeCell ref="H50:I51"/>
    <mergeCell ref="J50:J51"/>
    <mergeCell ref="H48:I49"/>
    <mergeCell ref="J48:J49"/>
    <mergeCell ref="H38:I39"/>
    <mergeCell ref="J38:J39"/>
    <mergeCell ref="F56:G58"/>
    <mergeCell ref="H56:I58"/>
    <mergeCell ref="J56:J58"/>
    <mergeCell ref="F54:G55"/>
    <mergeCell ref="H54:I55"/>
    <mergeCell ref="J54:J55"/>
    <mergeCell ref="F48:G49"/>
    <mergeCell ref="F52:G53"/>
    <mergeCell ref="D36:D37"/>
    <mergeCell ref="J2:J3"/>
    <mergeCell ref="F4:H4"/>
    <mergeCell ref="F5:H5"/>
    <mergeCell ref="F6:H6"/>
    <mergeCell ref="F2:H3"/>
    <mergeCell ref="I2:I3"/>
    <mergeCell ref="F9:H9"/>
    <mergeCell ref="F7:H7"/>
    <mergeCell ref="A20:D20"/>
    <mergeCell ref="A1:D1"/>
    <mergeCell ref="A2:A3"/>
    <mergeCell ref="B2:B3"/>
    <mergeCell ref="C2:C3"/>
    <mergeCell ref="D2:D3"/>
    <mergeCell ref="A7:A8"/>
    <mergeCell ref="B7:B8"/>
    <mergeCell ref="C7:C8"/>
    <mergeCell ref="D7:D8"/>
    <mergeCell ref="B31:B32"/>
    <mergeCell ref="C31:C32"/>
    <mergeCell ref="D31:D32"/>
    <mergeCell ref="A21:A22"/>
    <mergeCell ref="B21:B22"/>
    <mergeCell ref="C21:C22"/>
    <mergeCell ref="D21:D22"/>
    <mergeCell ref="D41:D42"/>
    <mergeCell ref="A46:A47"/>
    <mergeCell ref="B46:B47"/>
    <mergeCell ref="C46:C47"/>
    <mergeCell ref="A25:D25"/>
    <mergeCell ref="A26:A27"/>
    <mergeCell ref="B26:B27"/>
    <mergeCell ref="C26:C27"/>
    <mergeCell ref="D26:D27"/>
    <mergeCell ref="A31:A32"/>
    <mergeCell ref="F44:G45"/>
    <mergeCell ref="H44:I45"/>
    <mergeCell ref="J44:J45"/>
    <mergeCell ref="F46:G47"/>
    <mergeCell ref="H46:I47"/>
    <mergeCell ref="J46:J47"/>
    <mergeCell ref="F8:H8"/>
    <mergeCell ref="F11:H11"/>
    <mergeCell ref="F10:H10"/>
    <mergeCell ref="J42:J43"/>
    <mergeCell ref="H33:I34"/>
    <mergeCell ref="F40:G41"/>
    <mergeCell ref="F38:G39"/>
    <mergeCell ref="H40:I41"/>
    <mergeCell ref="J40:J41"/>
    <mergeCell ref="H42:I43"/>
    <mergeCell ref="F12:H12"/>
    <mergeCell ref="F13:H13"/>
    <mergeCell ref="F14:H14"/>
    <mergeCell ref="F15:H15"/>
    <mergeCell ref="F26:G26"/>
    <mergeCell ref="H24:H25"/>
    <mergeCell ref="A36:A37"/>
    <mergeCell ref="B36:B37"/>
    <mergeCell ref="C36:C37"/>
    <mergeCell ref="A41:A42"/>
    <mergeCell ref="B41:B42"/>
    <mergeCell ref="C41:C42"/>
    <mergeCell ref="I24:I25"/>
    <mergeCell ref="J24:J25"/>
    <mergeCell ref="F24:G25"/>
    <mergeCell ref="D46:D47"/>
    <mergeCell ref="F35:G37"/>
    <mergeCell ref="F42:G43"/>
    <mergeCell ref="F33:G34"/>
    <mergeCell ref="J33:J34"/>
    <mergeCell ref="H35:I37"/>
    <mergeCell ref="J35:J37"/>
  </mergeCells>
  <printOptions horizontalCentered="1"/>
  <pageMargins left="0.5905511811023623" right="0.5905511811023623" top="0.7874015748031497" bottom="0.5905511811023623" header="0.3937007874015748" footer="0.5118110236220472"/>
  <pageSetup fitToHeight="1" fitToWidth="1" horizontalDpi="600" verticalDpi="600" orientation="portrait" paperSize="9" scale="92" r:id="rId1"/>
  <headerFooter alignWithMargins="0">
    <oddFooter>&amp;C&amp;"ＭＳ 明朝,標準"－２－７－</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24"/>
  <sheetViews>
    <sheetView view="pageBreakPreview" zoomScaleSheetLayoutView="100" zoomScalePageLayoutView="0" workbookViewId="0" topLeftCell="A1">
      <selection activeCell="A1" sqref="A1:N1"/>
    </sheetView>
  </sheetViews>
  <sheetFormatPr defaultColWidth="9.00390625" defaultRowHeight="13.5"/>
  <cols>
    <col min="1" max="2" width="8.625" style="183" customWidth="1"/>
    <col min="3" max="3" width="6.625" style="183" customWidth="1"/>
    <col min="4" max="4" width="5.625" style="183" customWidth="1"/>
    <col min="5" max="5" width="6.125" style="183" customWidth="1"/>
    <col min="6" max="6" width="4.875" style="183" customWidth="1"/>
    <col min="7" max="7" width="5.75390625" style="183" customWidth="1"/>
    <col min="8" max="9" width="6.125" style="183" customWidth="1"/>
    <col min="10" max="10" width="4.875" style="183" customWidth="1"/>
    <col min="11" max="11" width="6.625" style="183" customWidth="1"/>
    <col min="12" max="12" width="5.625" style="183" customWidth="1"/>
    <col min="13" max="13" width="4.625" style="183" customWidth="1"/>
    <col min="14" max="14" width="4.875" style="183" customWidth="1"/>
    <col min="15" max="16384" width="9.00390625" style="183" customWidth="1"/>
  </cols>
  <sheetData>
    <row r="1" spans="1:14" ht="14.25">
      <c r="A1" s="480" t="s">
        <v>342</v>
      </c>
      <c r="B1" s="480"/>
      <c r="C1" s="480"/>
      <c r="D1" s="480"/>
      <c r="E1" s="480"/>
      <c r="F1" s="480"/>
      <c r="G1" s="480"/>
      <c r="H1" s="480"/>
      <c r="I1" s="480"/>
      <c r="J1" s="480"/>
      <c r="K1" s="480"/>
      <c r="L1" s="480"/>
      <c r="M1" s="480"/>
      <c r="N1" s="480"/>
    </row>
    <row r="2" spans="1:14" ht="24" customHeight="1">
      <c r="A2" s="55"/>
      <c r="B2" s="55"/>
      <c r="C2" s="55"/>
      <c r="D2" s="55"/>
      <c r="E2" s="55"/>
      <c r="F2" s="55"/>
      <c r="G2" s="55"/>
      <c r="H2" s="55"/>
      <c r="I2" s="55"/>
      <c r="J2" s="55"/>
      <c r="K2" s="55"/>
      <c r="L2" s="55"/>
      <c r="M2" s="55"/>
      <c r="N2" s="55"/>
    </row>
    <row r="3" spans="1:14" ht="39" customHeight="1">
      <c r="A3" s="484" t="s">
        <v>410</v>
      </c>
      <c r="B3" s="485"/>
      <c r="C3" s="485"/>
      <c r="D3" s="485"/>
      <c r="E3" s="485"/>
      <c r="F3" s="485"/>
      <c r="G3" s="485"/>
      <c r="H3" s="485"/>
      <c r="I3" s="485"/>
      <c r="J3" s="485"/>
      <c r="K3" s="485"/>
      <c r="L3" s="485"/>
      <c r="M3" s="485"/>
      <c r="N3" s="485"/>
    </row>
    <row r="4" spans="1:13" ht="14.25">
      <c r="A4" s="55"/>
      <c r="B4" s="56"/>
      <c r="C4" s="56"/>
      <c r="D4" s="56"/>
      <c r="E4" s="56"/>
      <c r="F4" s="56"/>
      <c r="G4" s="56"/>
      <c r="H4" s="56"/>
      <c r="I4" s="56"/>
      <c r="J4" s="56"/>
      <c r="K4" s="56"/>
      <c r="L4" s="56"/>
      <c r="M4" s="56"/>
    </row>
    <row r="5" spans="1:15" ht="14.25">
      <c r="A5" s="72" t="s">
        <v>348</v>
      </c>
      <c r="B5" s="10"/>
      <c r="C5" s="207"/>
      <c r="D5" s="207"/>
      <c r="E5" s="207"/>
      <c r="F5" s="17"/>
      <c r="G5" s="43"/>
      <c r="H5" s="71"/>
      <c r="I5" s="43"/>
      <c r="J5" s="43"/>
      <c r="K5" s="43"/>
      <c r="L5" s="43"/>
      <c r="M5" s="43"/>
      <c r="N5" s="43"/>
      <c r="O5" s="11"/>
    </row>
    <row r="6" spans="1:16" ht="14.25" customHeight="1">
      <c r="A6" s="332" t="s">
        <v>0</v>
      </c>
      <c r="B6" s="360"/>
      <c r="C6" s="332" t="s">
        <v>86</v>
      </c>
      <c r="D6" s="333"/>
      <c r="E6" s="370" t="s">
        <v>1</v>
      </c>
      <c r="F6" s="481"/>
      <c r="G6" s="363" t="s">
        <v>212</v>
      </c>
      <c r="H6" s="363" t="s">
        <v>364</v>
      </c>
      <c r="I6" s="370" t="s">
        <v>365</v>
      </c>
      <c r="J6" s="468"/>
      <c r="K6" s="10"/>
      <c r="L6" s="10"/>
      <c r="M6" s="12"/>
      <c r="N6" s="185"/>
      <c r="O6" s="486"/>
      <c r="P6" s="11"/>
    </row>
    <row r="7" spans="1:16" ht="14.25" thickBot="1">
      <c r="A7" s="361"/>
      <c r="B7" s="362"/>
      <c r="C7" s="334"/>
      <c r="D7" s="335"/>
      <c r="E7" s="482"/>
      <c r="F7" s="483"/>
      <c r="G7" s="376"/>
      <c r="H7" s="376"/>
      <c r="I7" s="414"/>
      <c r="J7" s="469"/>
      <c r="K7" s="10"/>
      <c r="L7" s="205"/>
      <c r="M7" s="185"/>
      <c r="N7" s="185"/>
      <c r="O7" s="487"/>
      <c r="P7" s="11"/>
    </row>
    <row r="8" spans="1:16" ht="14.25" thickTop="1">
      <c r="A8" s="120" t="s">
        <v>239</v>
      </c>
      <c r="B8" s="193"/>
      <c r="C8" s="336" t="s">
        <v>352</v>
      </c>
      <c r="D8" s="337"/>
      <c r="E8" s="130">
        <f>G8*40</f>
        <v>200</v>
      </c>
      <c r="F8" s="131">
        <v>10</v>
      </c>
      <c r="G8" s="132">
        <v>5</v>
      </c>
      <c r="H8" s="132">
        <v>80</v>
      </c>
      <c r="I8" s="196">
        <f>E8-H8</f>
        <v>120</v>
      </c>
      <c r="J8" s="200">
        <f>F8</f>
        <v>10</v>
      </c>
      <c r="K8" s="10"/>
      <c r="L8" s="17"/>
      <c r="M8" s="100"/>
      <c r="N8" s="191"/>
      <c r="O8" s="100"/>
      <c r="P8" s="11"/>
    </row>
    <row r="9" spans="1:15" ht="13.5">
      <c r="A9" s="30" t="s">
        <v>240</v>
      </c>
      <c r="B9" s="68"/>
      <c r="C9" s="326" t="s">
        <v>352</v>
      </c>
      <c r="D9" s="327"/>
      <c r="E9" s="105">
        <f>G9*40</f>
        <v>240</v>
      </c>
      <c r="F9" s="195">
        <v>10</v>
      </c>
      <c r="G9" s="83">
        <v>6</v>
      </c>
      <c r="H9" s="83">
        <v>80</v>
      </c>
      <c r="I9" s="197">
        <f>E9-H9</f>
        <v>160</v>
      </c>
      <c r="J9" s="141">
        <f>F9</f>
        <v>10</v>
      </c>
      <c r="K9" s="10"/>
      <c r="L9" s="17"/>
      <c r="M9" s="100"/>
      <c r="N9" s="191"/>
      <c r="O9" s="100"/>
    </row>
    <row r="10" spans="1:15" ht="13.5">
      <c r="A10" s="30" t="s">
        <v>242</v>
      </c>
      <c r="B10" s="68"/>
      <c r="C10" s="326" t="s">
        <v>352</v>
      </c>
      <c r="D10" s="327"/>
      <c r="E10" s="105">
        <f>G10*40</f>
        <v>200</v>
      </c>
      <c r="F10" s="195">
        <v>20</v>
      </c>
      <c r="G10" s="83">
        <v>5</v>
      </c>
      <c r="H10" s="83">
        <v>80</v>
      </c>
      <c r="I10" s="197">
        <f>E10-H10</f>
        <v>120</v>
      </c>
      <c r="J10" s="141">
        <f>F10</f>
        <v>20</v>
      </c>
      <c r="K10" s="10"/>
      <c r="L10" s="17"/>
      <c r="M10" s="100"/>
      <c r="N10" s="191"/>
      <c r="O10" s="100"/>
    </row>
    <row r="11" spans="1:15" ht="13.5">
      <c r="A11" s="33" t="s">
        <v>241</v>
      </c>
      <c r="B11" s="194"/>
      <c r="C11" s="328" t="s">
        <v>352</v>
      </c>
      <c r="D11" s="329"/>
      <c r="E11" s="133">
        <f>G11*40</f>
        <v>240</v>
      </c>
      <c r="F11" s="134">
        <v>10</v>
      </c>
      <c r="G11" s="92">
        <v>6</v>
      </c>
      <c r="H11" s="92">
        <v>80</v>
      </c>
      <c r="I11" s="198">
        <f>E11-H11</f>
        <v>160</v>
      </c>
      <c r="J11" s="201">
        <f>F11</f>
        <v>10</v>
      </c>
      <c r="K11" s="10"/>
      <c r="L11" s="17"/>
      <c r="M11" s="100"/>
      <c r="N11" s="191"/>
      <c r="O11" s="100"/>
    </row>
    <row r="12" spans="1:14" ht="13.5">
      <c r="A12" s="57"/>
      <c r="B12" s="1"/>
      <c r="C12" s="1"/>
      <c r="D12" s="1"/>
      <c r="E12" s="1"/>
      <c r="F12" s="1"/>
      <c r="K12" s="192"/>
      <c r="L12" s="192"/>
      <c r="M12" s="192"/>
      <c r="N12" s="192"/>
    </row>
    <row r="13" spans="1:14" ht="13.5">
      <c r="A13" s="24"/>
      <c r="B13" s="10"/>
      <c r="C13" s="207"/>
      <c r="D13" s="207"/>
      <c r="E13" s="207"/>
      <c r="F13" s="17"/>
      <c r="K13" s="207"/>
      <c r="L13" s="207"/>
      <c r="M13" s="207"/>
      <c r="N13" s="17"/>
    </row>
    <row r="14" spans="11:14" ht="13.5">
      <c r="K14" s="17"/>
      <c r="L14" s="100"/>
      <c r="M14" s="191"/>
      <c r="N14" s="100"/>
    </row>
    <row r="15" spans="1:15" ht="14.25">
      <c r="A15" s="71" t="s">
        <v>349</v>
      </c>
      <c r="B15" s="43"/>
      <c r="C15" s="43"/>
      <c r="D15" s="43"/>
      <c r="E15" s="43"/>
      <c r="F15" s="43"/>
      <c r="G15" s="43"/>
      <c r="H15" s="43"/>
      <c r="I15" s="43"/>
      <c r="J15" s="43"/>
      <c r="K15" s="17"/>
      <c r="L15" s="100"/>
      <c r="M15" s="191"/>
      <c r="N15" s="100"/>
      <c r="O15" s="1"/>
    </row>
    <row r="16" spans="1:15" ht="13.5">
      <c r="A16" s="332" t="s">
        <v>0</v>
      </c>
      <c r="B16" s="360"/>
      <c r="C16" s="323" t="s">
        <v>86</v>
      </c>
      <c r="D16" s="323" t="s">
        <v>158</v>
      </c>
      <c r="E16" s="488" t="s">
        <v>1</v>
      </c>
      <c r="F16" s="481"/>
      <c r="G16" s="363" t="s">
        <v>212</v>
      </c>
      <c r="H16" s="363" t="s">
        <v>364</v>
      </c>
      <c r="I16" s="370" t="s">
        <v>365</v>
      </c>
      <c r="J16" s="468"/>
      <c r="K16" s="192"/>
      <c r="L16" s="192"/>
      <c r="M16" s="192"/>
      <c r="N16" s="192"/>
      <c r="O16" s="11"/>
    </row>
    <row r="17" spans="1:15" ht="15" thickBot="1">
      <c r="A17" s="361"/>
      <c r="B17" s="362"/>
      <c r="C17" s="400"/>
      <c r="D17" s="399"/>
      <c r="E17" s="489"/>
      <c r="F17" s="483"/>
      <c r="G17" s="376"/>
      <c r="H17" s="376"/>
      <c r="I17" s="414"/>
      <c r="J17" s="469"/>
      <c r="K17" s="207"/>
      <c r="L17" s="207"/>
      <c r="M17" s="207"/>
      <c r="N17" s="17"/>
      <c r="O17" s="43"/>
    </row>
    <row r="18" spans="1:14" ht="15" thickTop="1">
      <c r="A18" s="470" t="s">
        <v>243</v>
      </c>
      <c r="B18" s="471"/>
      <c r="C18" s="474" t="s">
        <v>356</v>
      </c>
      <c r="D18" s="61" t="s">
        <v>159</v>
      </c>
      <c r="E18" s="130">
        <f>G18*40</f>
        <v>120</v>
      </c>
      <c r="F18" s="131">
        <v>60</v>
      </c>
      <c r="G18" s="132">
        <v>3</v>
      </c>
      <c r="H18" s="132">
        <v>30</v>
      </c>
      <c r="I18" s="196">
        <f>E18-H18</f>
        <v>90</v>
      </c>
      <c r="J18" s="200">
        <f>F18</f>
        <v>60</v>
      </c>
      <c r="K18" s="43"/>
      <c r="L18" s="43"/>
      <c r="M18" s="43"/>
      <c r="N18" s="43"/>
    </row>
    <row r="19" spans="1:14" ht="13.5">
      <c r="A19" s="472"/>
      <c r="B19" s="473"/>
      <c r="C19" s="475"/>
      <c r="D19" s="31" t="s">
        <v>160</v>
      </c>
      <c r="E19" s="133">
        <f>G19*40</f>
        <v>40</v>
      </c>
      <c r="F19" s="134">
        <v>15</v>
      </c>
      <c r="G19" s="92">
        <v>1</v>
      </c>
      <c r="H19" s="92">
        <v>10</v>
      </c>
      <c r="I19" s="198">
        <f>E19-H19</f>
        <v>30</v>
      </c>
      <c r="J19" s="201">
        <f>F19</f>
        <v>15</v>
      </c>
      <c r="K19" s="10"/>
      <c r="L19" s="205"/>
      <c r="M19" s="205"/>
      <c r="N19" s="10"/>
    </row>
    <row r="20" spans="1:11" ht="13.5">
      <c r="A20" s="476" t="s">
        <v>244</v>
      </c>
      <c r="B20" s="477"/>
      <c r="C20" s="323" t="s">
        <v>356</v>
      </c>
      <c r="D20" s="22" t="s">
        <v>159</v>
      </c>
      <c r="E20" s="108">
        <f>G20*40</f>
        <v>200</v>
      </c>
      <c r="F20" s="135">
        <v>5</v>
      </c>
      <c r="G20" s="90">
        <v>5</v>
      </c>
      <c r="H20" s="90">
        <v>60</v>
      </c>
      <c r="I20" s="199">
        <f>E20-H20</f>
        <v>140</v>
      </c>
      <c r="J20" s="202">
        <f>F20</f>
        <v>5</v>
      </c>
      <c r="K20" s="207"/>
    </row>
    <row r="21" spans="1:10" ht="13.5">
      <c r="A21" s="478"/>
      <c r="B21" s="479"/>
      <c r="C21" s="475"/>
      <c r="D21" s="31" t="s">
        <v>160</v>
      </c>
      <c r="E21" s="133">
        <f>G21*40</f>
        <v>40</v>
      </c>
      <c r="F21" s="134">
        <v>5</v>
      </c>
      <c r="G21" s="92">
        <v>1</v>
      </c>
      <c r="H21" s="92">
        <v>20</v>
      </c>
      <c r="I21" s="198">
        <f>E21-H21</f>
        <v>20</v>
      </c>
      <c r="J21" s="201">
        <f>F21</f>
        <v>5</v>
      </c>
    </row>
    <row r="22" spans="1:7" ht="13.5">
      <c r="A22" s="57"/>
      <c r="B22" s="1"/>
      <c r="C22" s="1"/>
      <c r="D22" s="1"/>
      <c r="E22" s="1"/>
      <c r="F22" s="1"/>
      <c r="G22" s="1"/>
    </row>
    <row r="23" spans="1:7" ht="13.5">
      <c r="A23" s="24" t="s">
        <v>371</v>
      </c>
      <c r="B23" s="10"/>
      <c r="C23" s="207"/>
      <c r="D23" s="207"/>
      <c r="E23" s="207"/>
      <c r="F23" s="207"/>
      <c r="G23" s="17"/>
    </row>
    <row r="24" spans="1:6" ht="13.5">
      <c r="A24" s="24"/>
      <c r="B24" s="10"/>
      <c r="C24" s="207"/>
      <c r="D24" s="207"/>
      <c r="E24" s="207"/>
      <c r="F24" s="17"/>
    </row>
  </sheetData>
  <sheetProtection/>
  <mergeCells count="24">
    <mergeCell ref="O6:O7"/>
    <mergeCell ref="A16:B17"/>
    <mergeCell ref="C16:C17"/>
    <mergeCell ref="D16:D17"/>
    <mergeCell ref="E16:F17"/>
    <mergeCell ref="G16:G17"/>
    <mergeCell ref="A6:B7"/>
    <mergeCell ref="G6:G7"/>
    <mergeCell ref="I6:J7"/>
    <mergeCell ref="H6:H7"/>
    <mergeCell ref="C6:D7"/>
    <mergeCell ref="C8:D8"/>
    <mergeCell ref="C9:D9"/>
    <mergeCell ref="C10:D10"/>
    <mergeCell ref="C11:D11"/>
    <mergeCell ref="A1:N1"/>
    <mergeCell ref="E6:F7"/>
    <mergeCell ref="A3:N3"/>
    <mergeCell ref="H16:H17"/>
    <mergeCell ref="I16:J17"/>
    <mergeCell ref="A18:B19"/>
    <mergeCell ref="C18:C19"/>
    <mergeCell ref="A20:B21"/>
    <mergeCell ref="C20:C21"/>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3" r:id="rId1"/>
  <headerFooter alignWithMargins="0">
    <oddFooter>&amp;C&amp;"ＭＳ 明朝,標準"－２－８－</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57"/>
  <sheetViews>
    <sheetView view="pageBreakPreview" zoomScaleSheetLayoutView="100" zoomScalePageLayoutView="0" workbookViewId="0" topLeftCell="A1">
      <selection activeCell="A1" sqref="A1:K1"/>
    </sheetView>
  </sheetViews>
  <sheetFormatPr defaultColWidth="9.00390625" defaultRowHeight="13.5"/>
  <cols>
    <col min="1" max="1" width="19.50390625" style="183" customWidth="1"/>
    <col min="2" max="2" width="6.00390625" style="183" customWidth="1"/>
    <col min="3" max="3" width="6.625" style="183" customWidth="1"/>
    <col min="4" max="4" width="4.625" style="183" customWidth="1"/>
    <col min="5" max="6" width="7.625" style="183" customWidth="1"/>
    <col min="7" max="7" width="17.50390625" style="183" customWidth="1"/>
    <col min="8" max="8" width="10.375" style="183" customWidth="1"/>
    <col min="9" max="9" width="7.625" style="183" customWidth="1"/>
    <col min="10" max="10" width="4.625" style="183" customWidth="1"/>
    <col min="11" max="11" width="7.625" style="183" customWidth="1"/>
    <col min="12" max="12" width="8.50390625" style="183" customWidth="1"/>
    <col min="13" max="16384" width="9.00390625" style="183" customWidth="1"/>
  </cols>
  <sheetData>
    <row r="1" spans="1:12" ht="15" customHeight="1">
      <c r="A1" s="498" t="s">
        <v>343</v>
      </c>
      <c r="B1" s="498"/>
      <c r="C1" s="498"/>
      <c r="D1" s="498"/>
      <c r="E1" s="498"/>
      <c r="F1" s="498"/>
      <c r="G1" s="498"/>
      <c r="H1" s="498"/>
      <c r="I1" s="498"/>
      <c r="J1" s="498"/>
      <c r="K1" s="498"/>
      <c r="L1" s="20"/>
    </row>
    <row r="2" spans="1:12" ht="15" customHeight="1">
      <c r="A2" s="20"/>
      <c r="B2" s="20"/>
      <c r="C2" s="20"/>
      <c r="D2" s="20"/>
      <c r="E2" s="20"/>
      <c r="F2" s="20"/>
      <c r="G2" s="20"/>
      <c r="H2" s="20"/>
      <c r="I2" s="20"/>
      <c r="J2" s="20"/>
      <c r="K2" s="20"/>
      <c r="L2" s="20"/>
    </row>
    <row r="3" spans="1:12" ht="15" customHeight="1">
      <c r="A3" s="2" t="s">
        <v>353</v>
      </c>
      <c r="E3" s="20"/>
      <c r="F3" s="20"/>
      <c r="G3" s="20"/>
      <c r="H3" s="20"/>
      <c r="I3" s="20"/>
      <c r="J3" s="20"/>
      <c r="K3" s="20"/>
      <c r="L3" s="20"/>
    </row>
    <row r="4" spans="1:12" ht="15" customHeight="1">
      <c r="A4" s="2" t="s">
        <v>354</v>
      </c>
      <c r="E4" s="20"/>
      <c r="F4" s="20"/>
      <c r="G4" s="20"/>
      <c r="H4" s="20"/>
      <c r="I4" s="20"/>
      <c r="J4" s="20"/>
      <c r="K4" s="20"/>
      <c r="L4" s="20"/>
    </row>
    <row r="5" spans="1:12" ht="15" customHeight="1">
      <c r="A5" s="2" t="s">
        <v>355</v>
      </c>
      <c r="E5" s="20"/>
      <c r="F5" s="20"/>
      <c r="G5" s="20"/>
      <c r="H5" s="20"/>
      <c r="I5" s="20"/>
      <c r="J5" s="20"/>
      <c r="K5" s="20"/>
      <c r="L5" s="20"/>
    </row>
    <row r="6" ht="15" customHeight="1"/>
    <row r="7" spans="1:11" ht="15" customHeight="1">
      <c r="A7" s="8" t="s">
        <v>213</v>
      </c>
      <c r="G7" s="8" t="s">
        <v>202</v>
      </c>
      <c r="H7" s="186"/>
      <c r="I7" s="186"/>
      <c r="J7" s="186"/>
      <c r="K7" s="186"/>
    </row>
    <row r="8" spans="1:11" ht="15" customHeight="1">
      <c r="A8" s="332" t="s">
        <v>0</v>
      </c>
      <c r="B8" s="360"/>
      <c r="C8" s="332" t="s">
        <v>1</v>
      </c>
      <c r="D8" s="360"/>
      <c r="E8" s="363" t="s">
        <v>2</v>
      </c>
      <c r="G8" s="323" t="s">
        <v>0</v>
      </c>
      <c r="H8" s="323" t="s">
        <v>86</v>
      </c>
      <c r="I8" s="370" t="s">
        <v>1</v>
      </c>
      <c r="J8" s="481"/>
      <c r="K8" s="363" t="s">
        <v>2</v>
      </c>
    </row>
    <row r="9" spans="1:11" ht="15" customHeight="1" thickBot="1">
      <c r="A9" s="361"/>
      <c r="B9" s="362"/>
      <c r="C9" s="361"/>
      <c r="D9" s="362"/>
      <c r="E9" s="399"/>
      <c r="G9" s="399"/>
      <c r="H9" s="399"/>
      <c r="I9" s="482"/>
      <c r="J9" s="483"/>
      <c r="K9" s="399"/>
    </row>
    <row r="10" spans="1:11" ht="15" customHeight="1" thickTop="1">
      <c r="A10" s="19" t="s">
        <v>269</v>
      </c>
      <c r="B10" s="54"/>
      <c r="C10" s="136">
        <f>E10*40</f>
        <v>80</v>
      </c>
      <c r="D10" s="137"/>
      <c r="E10" s="138">
        <v>2</v>
      </c>
      <c r="G10" s="189"/>
      <c r="H10" s="190" t="s">
        <v>146</v>
      </c>
      <c r="I10" s="490">
        <f>K10*40</f>
        <v>80</v>
      </c>
      <c r="J10" s="164"/>
      <c r="K10" s="392">
        <v>2</v>
      </c>
    </row>
    <row r="11" spans="1:11" ht="15" customHeight="1">
      <c r="A11" s="19" t="s">
        <v>270</v>
      </c>
      <c r="B11" s="53"/>
      <c r="C11" s="139">
        <f aca="true" t="shared" si="0" ref="C11:C18">E11*40</f>
        <v>80</v>
      </c>
      <c r="D11" s="95"/>
      <c r="E11" s="96">
        <v>2</v>
      </c>
      <c r="G11" s="70" t="s">
        <v>206</v>
      </c>
      <c r="H11" s="77" t="s">
        <v>147</v>
      </c>
      <c r="I11" s="491"/>
      <c r="J11" s="162"/>
      <c r="K11" s="499"/>
    </row>
    <row r="12" spans="1:11" ht="15" customHeight="1">
      <c r="A12" s="19" t="s">
        <v>271</v>
      </c>
      <c r="B12" s="53"/>
      <c r="C12" s="139">
        <f t="shared" si="0"/>
        <v>120</v>
      </c>
      <c r="D12" s="95"/>
      <c r="E12" s="96">
        <v>3</v>
      </c>
      <c r="G12" s="161" t="s">
        <v>307</v>
      </c>
      <c r="H12" s="77" t="s">
        <v>148</v>
      </c>
      <c r="I12" s="491"/>
      <c r="J12" s="162"/>
      <c r="K12" s="499"/>
    </row>
    <row r="13" spans="1:11" ht="15" customHeight="1">
      <c r="A13" s="19" t="s">
        <v>272</v>
      </c>
      <c r="B13" s="53"/>
      <c r="C13" s="139">
        <f t="shared" si="0"/>
        <v>120</v>
      </c>
      <c r="D13" s="95"/>
      <c r="E13" s="96">
        <v>3</v>
      </c>
      <c r="G13" s="44"/>
      <c r="H13" s="160" t="s">
        <v>113</v>
      </c>
      <c r="I13" s="492"/>
      <c r="J13" s="163"/>
      <c r="K13" s="393"/>
    </row>
    <row r="14" spans="1:11" ht="15" customHeight="1">
      <c r="A14" s="19" t="s">
        <v>273</v>
      </c>
      <c r="B14" s="53"/>
      <c r="C14" s="139">
        <f t="shared" si="0"/>
        <v>80</v>
      </c>
      <c r="D14" s="140"/>
      <c r="E14" s="96">
        <v>2</v>
      </c>
      <c r="G14" s="323" t="s">
        <v>321</v>
      </c>
      <c r="H14" s="76" t="s">
        <v>302</v>
      </c>
      <c r="I14" s="494">
        <f>K14*40</f>
        <v>120</v>
      </c>
      <c r="J14" s="162"/>
      <c r="K14" s="496">
        <v>3</v>
      </c>
    </row>
    <row r="15" spans="1:11" ht="15" customHeight="1">
      <c r="A15" s="19" t="s">
        <v>274</v>
      </c>
      <c r="B15" s="53"/>
      <c r="C15" s="139">
        <f t="shared" si="0"/>
        <v>120</v>
      </c>
      <c r="D15" s="140"/>
      <c r="E15" s="96">
        <v>3</v>
      </c>
      <c r="G15" s="493"/>
      <c r="H15" s="77" t="s">
        <v>303</v>
      </c>
      <c r="I15" s="491"/>
      <c r="J15" s="162"/>
      <c r="K15" s="499"/>
    </row>
    <row r="16" spans="1:11" ht="15" customHeight="1">
      <c r="A16" s="30" t="s">
        <v>351</v>
      </c>
      <c r="B16" s="53"/>
      <c r="C16" s="139">
        <f t="shared" si="0"/>
        <v>80</v>
      </c>
      <c r="D16" s="141">
        <v>30</v>
      </c>
      <c r="E16" s="96">
        <v>2</v>
      </c>
      <c r="G16" s="475"/>
      <c r="H16" s="78" t="s">
        <v>320</v>
      </c>
      <c r="I16" s="492"/>
      <c r="J16" s="163"/>
      <c r="K16" s="393"/>
    </row>
    <row r="17" spans="1:11" ht="15" customHeight="1">
      <c r="A17" s="30" t="s">
        <v>283</v>
      </c>
      <c r="B17" s="68"/>
      <c r="C17" s="112">
        <f t="shared" si="0"/>
        <v>40</v>
      </c>
      <c r="D17" s="113"/>
      <c r="E17" s="94">
        <v>1</v>
      </c>
      <c r="G17" s="415" t="s">
        <v>298</v>
      </c>
      <c r="H17" s="158" t="s">
        <v>297</v>
      </c>
      <c r="I17" s="494">
        <f>K17*40</f>
        <v>80</v>
      </c>
      <c r="J17" s="159"/>
      <c r="K17" s="496">
        <v>2</v>
      </c>
    </row>
    <row r="18" spans="1:11" ht="15" customHeight="1">
      <c r="A18" s="27" t="s">
        <v>275</v>
      </c>
      <c r="B18" s="65"/>
      <c r="C18" s="142">
        <f t="shared" si="0"/>
        <v>40</v>
      </c>
      <c r="D18" s="143"/>
      <c r="E18" s="85">
        <v>1</v>
      </c>
      <c r="G18" s="417"/>
      <c r="H18" s="160" t="s">
        <v>308</v>
      </c>
      <c r="I18" s="492"/>
      <c r="J18" s="203"/>
      <c r="K18" s="393"/>
    </row>
    <row r="19" spans="1:7" ht="15" customHeight="1">
      <c r="A19" s="57" t="s">
        <v>268</v>
      </c>
      <c r="B19" s="24"/>
      <c r="C19" s="24"/>
      <c r="D19" s="24"/>
      <c r="E19" s="24"/>
      <c r="G19" s="58" t="s">
        <v>284</v>
      </c>
    </row>
    <row r="20" spans="1:5" ht="15" customHeight="1">
      <c r="A20" s="24" t="s">
        <v>245</v>
      </c>
      <c r="B20" s="24"/>
      <c r="C20" s="24"/>
      <c r="D20" s="24"/>
      <c r="E20" s="24"/>
    </row>
    <row r="21" spans="1:8" ht="15" customHeight="1">
      <c r="A21" s="24"/>
      <c r="B21" s="24"/>
      <c r="C21" s="24"/>
      <c r="D21" s="24"/>
      <c r="E21" s="24"/>
      <c r="G21" s="73" t="s">
        <v>205</v>
      </c>
      <c r="H21" s="184"/>
    </row>
    <row r="22" spans="1:11" ht="15" customHeight="1">
      <c r="A22" s="72" t="s">
        <v>217</v>
      </c>
      <c r="B22" s="24"/>
      <c r="C22" s="24"/>
      <c r="D22" s="24"/>
      <c r="E22" s="24"/>
      <c r="G22" s="332" t="s">
        <v>0</v>
      </c>
      <c r="H22" s="333"/>
      <c r="I22" s="370" t="s">
        <v>1</v>
      </c>
      <c r="J22" s="481"/>
      <c r="K22" s="363" t="s">
        <v>2</v>
      </c>
    </row>
    <row r="23" spans="1:11" ht="15" customHeight="1" thickBot="1">
      <c r="A23" s="8" t="s">
        <v>87</v>
      </c>
      <c r="G23" s="361"/>
      <c r="H23" s="362"/>
      <c r="I23" s="482"/>
      <c r="J23" s="483"/>
      <c r="K23" s="399"/>
    </row>
    <row r="24" spans="1:13" ht="15" customHeight="1" thickTop="1">
      <c r="A24" s="332" t="s">
        <v>0</v>
      </c>
      <c r="B24" s="360"/>
      <c r="C24" s="332" t="s">
        <v>1</v>
      </c>
      <c r="D24" s="360"/>
      <c r="E24" s="363" t="s">
        <v>2</v>
      </c>
      <c r="G24" s="460" t="s">
        <v>228</v>
      </c>
      <c r="H24" s="497"/>
      <c r="I24" s="146">
        <f>K24*40</f>
        <v>40</v>
      </c>
      <c r="J24" s="98"/>
      <c r="K24" s="147">
        <v>1</v>
      </c>
      <c r="M24" s="14"/>
    </row>
    <row r="25" spans="1:13" ht="15" customHeight="1" thickBot="1">
      <c r="A25" s="361"/>
      <c r="B25" s="362"/>
      <c r="C25" s="361"/>
      <c r="D25" s="362"/>
      <c r="E25" s="399"/>
      <c r="G25" s="428" t="s">
        <v>229</v>
      </c>
      <c r="H25" s="429"/>
      <c r="I25" s="148">
        <f aca="true" t="shared" si="1" ref="I25:I31">K25*40</f>
        <v>80</v>
      </c>
      <c r="J25" s="95"/>
      <c r="K25" s="95">
        <v>2</v>
      </c>
      <c r="M25" s="14"/>
    </row>
    <row r="26" spans="1:11" ht="15" customHeight="1" thickTop="1">
      <c r="A26" s="29" t="s">
        <v>278</v>
      </c>
      <c r="B26" s="66"/>
      <c r="C26" s="144">
        <f>E26*40</f>
        <v>80</v>
      </c>
      <c r="D26" s="145"/>
      <c r="E26" s="97">
        <v>2</v>
      </c>
      <c r="G26" s="428" t="s">
        <v>230</v>
      </c>
      <c r="H26" s="429"/>
      <c r="I26" s="148">
        <f t="shared" si="1"/>
        <v>80</v>
      </c>
      <c r="J26" s="95"/>
      <c r="K26" s="95">
        <v>2</v>
      </c>
    </row>
    <row r="27" spans="1:11" ht="15" customHeight="1">
      <c r="A27" s="79"/>
      <c r="B27" s="79"/>
      <c r="C27" s="80"/>
      <c r="D27" s="80"/>
      <c r="E27" s="80"/>
      <c r="G27" s="428" t="s">
        <v>231</v>
      </c>
      <c r="H27" s="429"/>
      <c r="I27" s="148">
        <f t="shared" si="1"/>
        <v>120</v>
      </c>
      <c r="J27" s="95"/>
      <c r="K27" s="95">
        <v>3</v>
      </c>
    </row>
    <row r="28" spans="1:11" ht="15" customHeight="1">
      <c r="A28" s="8" t="s">
        <v>296</v>
      </c>
      <c r="G28" s="428" t="s">
        <v>276</v>
      </c>
      <c r="H28" s="429"/>
      <c r="I28" s="148">
        <f t="shared" si="1"/>
        <v>80</v>
      </c>
      <c r="J28" s="95"/>
      <c r="K28" s="95">
        <v>2</v>
      </c>
    </row>
    <row r="29" spans="1:11" ht="15" customHeight="1">
      <c r="A29" s="332" t="s">
        <v>0</v>
      </c>
      <c r="B29" s="360"/>
      <c r="C29" s="332" t="s">
        <v>1</v>
      </c>
      <c r="D29" s="360"/>
      <c r="E29" s="363" t="s">
        <v>2</v>
      </c>
      <c r="G29" s="428" t="s">
        <v>232</v>
      </c>
      <c r="H29" s="429"/>
      <c r="I29" s="114">
        <f t="shared" si="1"/>
        <v>120</v>
      </c>
      <c r="J29" s="113"/>
      <c r="K29" s="113">
        <v>3</v>
      </c>
    </row>
    <row r="30" spans="1:11" ht="15" customHeight="1" thickBot="1">
      <c r="A30" s="361"/>
      <c r="B30" s="362"/>
      <c r="C30" s="361"/>
      <c r="D30" s="362"/>
      <c r="E30" s="399"/>
      <c r="G30" s="428" t="s">
        <v>233</v>
      </c>
      <c r="H30" s="429"/>
      <c r="I30" s="114">
        <f t="shared" si="1"/>
        <v>80</v>
      </c>
      <c r="J30" s="113"/>
      <c r="K30" s="113">
        <v>2</v>
      </c>
    </row>
    <row r="31" spans="1:11" ht="15" customHeight="1" thickTop="1">
      <c r="A31" s="27" t="s">
        <v>298</v>
      </c>
      <c r="B31" s="66"/>
      <c r="C31" s="144">
        <f>E31*40</f>
        <v>40</v>
      </c>
      <c r="D31" s="145"/>
      <c r="E31" s="97">
        <v>1</v>
      </c>
      <c r="G31" s="444" t="s">
        <v>234</v>
      </c>
      <c r="H31" s="495"/>
      <c r="I31" s="149">
        <f t="shared" si="1"/>
        <v>80</v>
      </c>
      <c r="J31" s="150"/>
      <c r="K31" s="150">
        <v>2</v>
      </c>
    </row>
    <row r="32" ht="15" customHeight="1"/>
    <row r="33" spans="7:10" ht="15" customHeight="1">
      <c r="G33" s="74" t="s">
        <v>235</v>
      </c>
      <c r="H33" s="204"/>
      <c r="I33" s="204"/>
      <c r="J33" s="205"/>
    </row>
    <row r="34" spans="7:11" ht="15" customHeight="1">
      <c r="G34" s="332" t="s">
        <v>204</v>
      </c>
      <c r="H34" s="333"/>
      <c r="I34" s="370" t="s">
        <v>1</v>
      </c>
      <c r="J34" s="481"/>
      <c r="K34" s="363" t="s">
        <v>2</v>
      </c>
    </row>
    <row r="35" spans="7:11" ht="15" customHeight="1" thickBot="1">
      <c r="G35" s="361"/>
      <c r="H35" s="362"/>
      <c r="I35" s="482"/>
      <c r="J35" s="483"/>
      <c r="K35" s="399"/>
    </row>
    <row r="36" spans="7:11" ht="15" customHeight="1" thickTop="1">
      <c r="G36" s="470" t="s">
        <v>277</v>
      </c>
      <c r="H36" s="471"/>
      <c r="I36" s="115">
        <f>K36*40</f>
        <v>200</v>
      </c>
      <c r="J36" s="141">
        <v>40</v>
      </c>
      <c r="K36" s="116">
        <v>5</v>
      </c>
    </row>
    <row r="37" spans="7:11" ht="15" customHeight="1">
      <c r="G37" s="472" t="s">
        <v>304</v>
      </c>
      <c r="H37" s="473"/>
      <c r="I37" s="117">
        <f>K37*40</f>
        <v>80</v>
      </c>
      <c r="J37" s="118"/>
      <c r="K37" s="118">
        <v>2</v>
      </c>
    </row>
    <row r="38" spans="7:11" ht="15" customHeight="1">
      <c r="G38" s="57" t="s">
        <v>388</v>
      </c>
      <c r="H38" s="12"/>
      <c r="I38" s="10"/>
      <c r="J38" s="10"/>
      <c r="K38" s="206"/>
    </row>
    <row r="39" spans="7:11" ht="15" customHeight="1">
      <c r="G39" s="58" t="s">
        <v>389</v>
      </c>
      <c r="H39" s="12"/>
      <c r="I39" s="10"/>
      <c r="J39" s="10"/>
      <c r="K39" s="206"/>
    </row>
    <row r="40" spans="9:11" ht="15" customHeight="1">
      <c r="I40" s="184"/>
      <c r="J40" s="184"/>
      <c r="K40" s="184"/>
    </row>
    <row r="41" spans="9:11" ht="15" customHeight="1">
      <c r="I41" s="184"/>
      <c r="J41" s="184"/>
      <c r="K41" s="184"/>
    </row>
    <row r="42" spans="9:12" ht="15" customHeight="1">
      <c r="I42" s="184"/>
      <c r="J42" s="184"/>
      <c r="K42" s="184"/>
      <c r="L42" s="183" t="s">
        <v>305</v>
      </c>
    </row>
    <row r="43" spans="1:11" ht="15" customHeight="1">
      <c r="A43" s="498" t="s">
        <v>207</v>
      </c>
      <c r="B43" s="498"/>
      <c r="C43" s="498"/>
      <c r="D43" s="498"/>
      <c r="E43" s="498"/>
      <c r="F43" s="498"/>
      <c r="G43" s="498"/>
      <c r="H43" s="498"/>
      <c r="I43" s="498"/>
      <c r="J43" s="498"/>
      <c r="K43" s="498"/>
    </row>
    <row r="44" spans="1:11" ht="15" customHeight="1">
      <c r="A44" s="20"/>
      <c r="B44" s="20"/>
      <c r="C44" s="20"/>
      <c r="D44" s="20"/>
      <c r="E44" s="20"/>
      <c r="F44" s="20"/>
      <c r="G44" s="20"/>
      <c r="H44" s="20"/>
      <c r="I44" s="20"/>
      <c r="J44" s="20"/>
      <c r="K44" s="20"/>
    </row>
    <row r="45" spans="2:10" ht="15" customHeight="1">
      <c r="B45" s="332" t="s">
        <v>0</v>
      </c>
      <c r="C45" s="462"/>
      <c r="D45" s="360"/>
      <c r="E45" s="332" t="s">
        <v>208</v>
      </c>
      <c r="F45" s="333"/>
      <c r="G45" s="332" t="s">
        <v>357</v>
      </c>
      <c r="H45" s="360"/>
      <c r="I45" s="370" t="s">
        <v>1</v>
      </c>
      <c r="J45" s="481"/>
    </row>
    <row r="46" spans="2:10" ht="15" customHeight="1" thickBot="1">
      <c r="B46" s="353"/>
      <c r="C46" s="500"/>
      <c r="D46" s="501"/>
      <c r="E46" s="334"/>
      <c r="F46" s="335"/>
      <c r="G46" s="361"/>
      <c r="H46" s="362"/>
      <c r="I46" s="505"/>
      <c r="J46" s="506"/>
    </row>
    <row r="47" spans="2:11" ht="15" customHeight="1" thickTop="1">
      <c r="B47" s="348" t="s">
        <v>256</v>
      </c>
      <c r="C47" s="503"/>
      <c r="D47" s="349"/>
      <c r="E47" s="336" t="s">
        <v>209</v>
      </c>
      <c r="F47" s="337"/>
      <c r="G47" s="336" t="s">
        <v>358</v>
      </c>
      <c r="H47" s="502"/>
      <c r="I47" s="151">
        <v>380</v>
      </c>
      <c r="J47" s="152">
        <v>150</v>
      </c>
      <c r="K47" s="10"/>
    </row>
    <row r="48" spans="2:11" ht="15" customHeight="1">
      <c r="B48" s="330"/>
      <c r="C48" s="504"/>
      <c r="D48" s="331"/>
      <c r="E48" s="328" t="s">
        <v>210</v>
      </c>
      <c r="F48" s="329"/>
      <c r="G48" s="328" t="s">
        <v>359</v>
      </c>
      <c r="H48" s="446"/>
      <c r="I48" s="153">
        <v>270</v>
      </c>
      <c r="J48" s="154">
        <v>150</v>
      </c>
      <c r="K48" s="16"/>
    </row>
    <row r="49" spans="2:8" ht="15" customHeight="1">
      <c r="B49" s="57" t="s">
        <v>279</v>
      </c>
      <c r="H49" s="16"/>
    </row>
    <row r="50" spans="2:7" ht="15" customHeight="1">
      <c r="B50" s="24" t="s">
        <v>306</v>
      </c>
      <c r="C50" s="58"/>
      <c r="D50" s="58"/>
      <c r="E50" s="58"/>
      <c r="F50" s="58"/>
      <c r="G50" s="58"/>
    </row>
    <row r="51" spans="3:7" ht="13.5">
      <c r="C51" s="58"/>
      <c r="D51" s="58"/>
      <c r="E51" s="58"/>
      <c r="F51" s="58"/>
      <c r="G51" s="58"/>
    </row>
    <row r="52" spans="2:12" ht="13.5">
      <c r="B52" s="58"/>
      <c r="C52" s="58"/>
      <c r="D52" s="58"/>
      <c r="E52" s="58"/>
      <c r="F52" s="58"/>
      <c r="G52" s="58"/>
      <c r="L52" s="10"/>
    </row>
    <row r="53" ht="13.5">
      <c r="L53" s="16"/>
    </row>
    <row r="54" spans="2:6" ht="13.5">
      <c r="B54" s="186"/>
      <c r="C54" s="186"/>
      <c r="D54" s="186"/>
      <c r="E54" s="186"/>
      <c r="F54" s="186"/>
    </row>
    <row r="55" spans="1:6" ht="13.5">
      <c r="A55" s="186"/>
      <c r="B55" s="10"/>
      <c r="C55" s="10"/>
      <c r="D55" s="10"/>
      <c r="E55" s="10"/>
      <c r="F55" s="10"/>
    </row>
    <row r="56" spans="1:6" ht="13.5">
      <c r="A56" s="10"/>
      <c r="B56" s="10"/>
      <c r="C56" s="10"/>
      <c r="D56" s="10"/>
      <c r="E56" s="10"/>
      <c r="F56" s="10"/>
    </row>
    <row r="57" ht="13.5">
      <c r="A57" s="10"/>
    </row>
  </sheetData>
  <sheetProtection/>
  <mergeCells count="48">
    <mergeCell ref="C29:D30"/>
    <mergeCell ref="E29:E30"/>
    <mergeCell ref="G26:H26"/>
    <mergeCell ref="A43:K43"/>
    <mergeCell ref="I45:J46"/>
    <mergeCell ref="I34:J35"/>
    <mergeCell ref="G37:H37"/>
    <mergeCell ref="G36:H36"/>
    <mergeCell ref="G34:H35"/>
    <mergeCell ref="K34:K35"/>
    <mergeCell ref="G48:H48"/>
    <mergeCell ref="E48:F48"/>
    <mergeCell ref="B45:D46"/>
    <mergeCell ref="E47:F47"/>
    <mergeCell ref="G45:H46"/>
    <mergeCell ref="G47:H47"/>
    <mergeCell ref="E45:F46"/>
    <mergeCell ref="B47:D48"/>
    <mergeCell ref="A1:K1"/>
    <mergeCell ref="C8:D9"/>
    <mergeCell ref="G8:G9"/>
    <mergeCell ref="G17:G18"/>
    <mergeCell ref="I8:J9"/>
    <mergeCell ref="K10:K13"/>
    <mergeCell ref="H8:H9"/>
    <mergeCell ref="A8:B9"/>
    <mergeCell ref="K14:K16"/>
    <mergeCell ref="E8:E9"/>
    <mergeCell ref="K8:K9"/>
    <mergeCell ref="G29:H29"/>
    <mergeCell ref="G30:H30"/>
    <mergeCell ref="G31:H31"/>
    <mergeCell ref="K17:K18"/>
    <mergeCell ref="G28:H28"/>
    <mergeCell ref="I17:I18"/>
    <mergeCell ref="G24:H24"/>
    <mergeCell ref="G22:H23"/>
    <mergeCell ref="K22:K23"/>
    <mergeCell ref="A24:B25"/>
    <mergeCell ref="C24:D25"/>
    <mergeCell ref="E24:E25"/>
    <mergeCell ref="I22:J23"/>
    <mergeCell ref="A29:B30"/>
    <mergeCell ref="I10:I13"/>
    <mergeCell ref="G27:H27"/>
    <mergeCell ref="G25:H25"/>
    <mergeCell ref="G14:G16"/>
    <mergeCell ref="I14:I16"/>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2" r:id="rId1"/>
  <headerFooter alignWithMargins="0">
    <oddFooter>&amp;C&amp;"ＭＳ 明朝,標準"－２－９－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大阪府庁</cp:lastModifiedBy>
  <cp:lastPrinted>2012-11-15T01:02:27Z</cp:lastPrinted>
  <dcterms:created xsi:type="dcterms:W3CDTF">2001-11-05T06:28:49Z</dcterms:created>
  <dcterms:modified xsi:type="dcterms:W3CDTF">2012-11-15T06:35:40Z</dcterms:modified>
  <cp:category/>
  <cp:version/>
  <cp:contentType/>
  <cp:contentStatus/>
</cp:coreProperties>
</file>