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1-1" sheetId="1" r:id="rId1"/>
    <sheet name="1-1-1 (2)" sheetId="2" r:id="rId2"/>
  </sheets>
  <definedNames>
    <definedName name="_xlnm.Print_Area" localSheetId="0">'1-1-1'!$A$1:$E$33</definedName>
    <definedName name="_xlnm.Print_Area" localSheetId="1">'1-1-1 (2)'!$A$1:$E$33</definedName>
  </definedNames>
  <calcPr fullCalcOnLoad="1"/>
</workbook>
</file>

<file path=xl/sharedStrings.xml><?xml version="1.0" encoding="utf-8"?>
<sst xmlns="http://schemas.openxmlformats.org/spreadsheetml/2006/main" count="78" uniqueCount="71">
  <si>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</si>
  <si>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</si>
  <si>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</si>
  <si>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</si>
  <si>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</si>
  <si>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</si>
  <si>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</si>
  <si>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</si>
  <si>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</si>
  <si>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</si>
  <si>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</si>
  <si>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ｺﾝｸﾘｰﾄ</t>
  </si>
  <si>
    <t>１０ｍ当たり</t>
  </si>
  <si>
    <t>基礎材</t>
  </si>
  <si>
    <t>RC-40又は調整路盤材</t>
  </si>
  <si>
    <t>敷モルタル</t>
  </si>
  <si>
    <t>１：３</t>
  </si>
  <si>
    <t>ｺﾝｸﾘｰﾄブロック</t>
  </si>
  <si>
    <t>差し筋</t>
  </si>
  <si>
    <t>Dφ13 　L=150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</si>
  <si>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</si>
  <si>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</si>
  <si>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３</t>
    </r>
  </si>
  <si>
    <t>個</t>
  </si>
  <si>
    <t>ｋｇ</t>
  </si>
  <si>
    <t>0.15×0.995×20</t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</si>
  <si>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</si>
  <si>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</si>
  <si>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</si>
  <si>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</si>
  <si>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</si>
  <si>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</si>
  <si>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</si>
  <si>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</si>
  <si>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</si>
  <si>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</si>
  <si>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</si>
  <si>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</si>
  <si>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</si>
  <si>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</si>
  <si>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</si>
  <si>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</si>
  <si>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10.0/0.605</t>
  </si>
  <si>
    <t>個</t>
  </si>
  <si>
    <t>差し筋</t>
  </si>
  <si>
    <t>Dφ13 　L=150</t>
  </si>
  <si>
    <t>0.15×0.995×20</t>
  </si>
  <si>
    <t>ｋｇ</t>
  </si>
  <si>
    <t>伸縮目地</t>
  </si>
  <si>
    <t>目地板　t=10</t>
  </si>
  <si>
    <t>10.0/0.605</t>
  </si>
  <si>
    <t>(0.170＋0.10）×10.0</t>
  </si>
  <si>
    <t>図面番号　1-1-1</t>
  </si>
  <si>
    <r>
      <t>σｃｋ=18N/mm</t>
    </r>
    <r>
      <rPr>
        <vertAlign val="superscript"/>
        <sz val="11"/>
        <rFont val="ＭＳ Ｐ明朝"/>
        <family val="1"/>
      </rPr>
      <t>2</t>
    </r>
  </si>
  <si>
    <t>図面番号　1-1-1</t>
  </si>
  <si>
    <t>0.38×10.0</t>
  </si>
  <si>
    <t>(0.170＋0.10）×10.0</t>
  </si>
  <si>
    <t>(0.10×0.33+0.07×0.10）×10.0</t>
  </si>
  <si>
    <t>0.23×10.0</t>
  </si>
  <si>
    <t>180/230×250×600</t>
  </si>
  <si>
    <t>0.10×0.33</t>
  </si>
  <si>
    <r>
      <t>ｍ</t>
    </r>
    <r>
      <rPr>
        <vertAlign val="superscript"/>
        <sz val="11"/>
        <rFont val="ＭＳ Ｐ明朝"/>
        <family val="1"/>
      </rPr>
      <t>２</t>
    </r>
  </si>
  <si>
    <r>
      <t>σｃｋ=18N/mm</t>
    </r>
    <r>
      <rPr>
        <vertAlign val="superscript"/>
        <sz val="11"/>
        <rFont val="ＭＳ Ｐ明朝"/>
        <family val="1"/>
      </rPr>
      <t>2</t>
    </r>
  </si>
  <si>
    <r>
      <t>ｍ</t>
    </r>
    <r>
      <rPr>
        <vertAlign val="superscript"/>
        <sz val="11"/>
        <rFont val="ＭＳ Ｐ明朝"/>
        <family val="1"/>
      </rPr>
      <t>３</t>
    </r>
  </si>
  <si>
    <t>歩車道境界工　縁石　A-1型(ｾﾐﾌﾗｯﾄ形式・一般部）</t>
  </si>
  <si>
    <t>歩車道境界工　縁石　A-2型(ｾﾐﾌﾗｯﾄ形式・一般部）</t>
  </si>
  <si>
    <t>0.34×10.0</t>
  </si>
  <si>
    <t>(0.10×0.29+0.07×0.10）×10.0</t>
  </si>
  <si>
    <t>0.19×10.0</t>
  </si>
  <si>
    <t>0.10×0.29</t>
  </si>
  <si>
    <t>150/190×200×600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</si>
</sst>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center" indent="1" shrinkToFit="1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indent="15"/>
    </xf>
    <xf numFmtId="0" fontId="2" fillId="0" borderId="1" xfId="0" applyFont="1" applyFill="1" applyBorder="1" applyAlignment="1">
      <alignment horizontal="left" indent="15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indent="15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distributed"/>
    </xf>
    <xf numFmtId="0" fontId="2" fillId="0" borderId="5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49" fontId="2" fillId="0" borderId="7" xfId="0" applyNumberFormat="1" applyFont="1" applyFill="1" applyBorder="1" applyAlignment="1">
      <alignment horizontal="distributed" shrinkToFit="1"/>
    </xf>
    <xf numFmtId="49" fontId="2" fillId="0" borderId="8" xfId="0" applyNumberFormat="1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/>
    </xf>
    <xf numFmtId="49" fontId="2" fillId="0" borderId="8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distributed" shrinkToFit="1"/>
    </xf>
    <xf numFmtId="49" fontId="2" fillId="0" borderId="11" xfId="0" applyNumberFormat="1" applyFont="1" applyFill="1" applyBorder="1" applyAlignment="1">
      <alignment horizontal="center" shrinkToFit="1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distributed" shrinkToFit="1"/>
    </xf>
    <xf numFmtId="49" fontId="2" fillId="0" borderId="14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distributed" wrapText="1" shrinkToFit="1"/>
    </xf>
    <xf numFmtId="176" fontId="2" fillId="0" borderId="12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distributed" shrinkToFit="1"/>
    </xf>
    <xf numFmtId="49" fontId="2" fillId="0" borderId="17" xfId="0" applyNumberFormat="1" applyFont="1" applyFill="1" applyBorder="1" applyAlignment="1">
      <alignment horizontal="center" shrinkToFit="1"/>
    </xf>
    <xf numFmtId="49" fontId="2" fillId="0" borderId="17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0</v>
      </c>
      <c r="B1" s="36"/>
      <c r="C1" s="36"/>
      <c r="D1" s="36"/>
      <c r="E1" s="40"/>
    </row>
    <row r="2" spans="1:5" ht="24.75" customHeight="1">
      <c r="A2" s="35" t="s">
        <v>1</v>
      </c>
      <c r="B2" s="36"/>
      <c r="C2" s="2" t="s">
        <v>64</v>
      </c>
      <c r="D2" s="3" t="s">
        <v>2</v>
      </c>
      <c r="E2" s="4" t="s">
        <v>3</v>
      </c>
    </row>
    <row r="3" spans="1:5" ht="300" customHeight="1">
      <c r="A3" s="37" t="s">
        <v>52</v>
      </c>
      <c r="B3" s="38"/>
      <c r="C3" s="38"/>
      <c r="D3" s="38"/>
      <c r="E3" s="39"/>
    </row>
    <row r="4" spans="1:5" s="9" customFormat="1" ht="24.75" customHeight="1">
      <c r="A4" s="5"/>
      <c r="B4" s="6"/>
      <c r="C4" s="6"/>
      <c r="D4" s="7" t="s">
        <v>12</v>
      </c>
      <c r="E4" s="8"/>
    </row>
    <row r="5" spans="1:5" ht="24.75" customHeight="1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</row>
    <row r="6" spans="1:5" ht="15" customHeight="1">
      <c r="A6" s="13"/>
      <c r="B6" s="14"/>
      <c r="C6" s="15"/>
      <c r="D6" s="16"/>
      <c r="E6" s="17"/>
    </row>
    <row r="7" spans="1:5" ht="15" customHeight="1">
      <c r="A7" s="18" t="s">
        <v>13</v>
      </c>
      <c r="B7" s="19" t="s">
        <v>14</v>
      </c>
      <c r="C7" s="20" t="s">
        <v>66</v>
      </c>
      <c r="D7" s="21" t="s">
        <v>10</v>
      </c>
      <c r="E7" s="22">
        <f>0.34*10</f>
        <v>3.4000000000000004</v>
      </c>
    </row>
    <row r="8" spans="1:5" ht="15" customHeight="1">
      <c r="A8" s="23"/>
      <c r="B8" s="24"/>
      <c r="C8" s="25"/>
      <c r="D8" s="26"/>
      <c r="E8" s="27"/>
    </row>
    <row r="9" spans="1:5" ht="15" customHeight="1">
      <c r="A9" s="18" t="s">
        <v>9</v>
      </c>
      <c r="B9" s="19"/>
      <c r="C9" s="20" t="s">
        <v>51</v>
      </c>
      <c r="D9" s="21" t="s">
        <v>10</v>
      </c>
      <c r="E9" s="22">
        <f>(0.17+0.1)*10</f>
        <v>2.7</v>
      </c>
    </row>
    <row r="10" spans="1:5" ht="15" customHeight="1">
      <c r="A10" s="23"/>
      <c r="B10" s="24"/>
      <c r="C10" s="25"/>
      <c r="D10" s="26"/>
      <c r="E10" s="27"/>
    </row>
    <row r="11" spans="1:5" ht="15" customHeight="1">
      <c r="A11" s="18" t="s">
        <v>11</v>
      </c>
      <c r="B11" s="19" t="s">
        <v>53</v>
      </c>
      <c r="C11" s="20" t="s">
        <v>67</v>
      </c>
      <c r="D11" s="21" t="s">
        <v>22</v>
      </c>
      <c r="E11" s="22">
        <f>(0.1*0.29+0.07*0.1)*10</f>
        <v>0.36</v>
      </c>
    </row>
    <row r="12" spans="1:5" ht="15" customHeight="1">
      <c r="A12" s="23"/>
      <c r="B12" s="24"/>
      <c r="C12" s="25"/>
      <c r="D12" s="26"/>
      <c r="E12" s="27"/>
    </row>
    <row r="13" spans="1:5" ht="15" customHeight="1">
      <c r="A13" s="18" t="s">
        <v>15</v>
      </c>
      <c r="B13" s="19" t="s">
        <v>16</v>
      </c>
      <c r="C13" s="20" t="s">
        <v>68</v>
      </c>
      <c r="D13" s="21" t="s">
        <v>10</v>
      </c>
      <c r="E13" s="22">
        <f>0.19*10</f>
        <v>1.9</v>
      </c>
    </row>
    <row r="14" spans="1:5" ht="15" customHeight="1">
      <c r="A14" s="23"/>
      <c r="B14" s="24"/>
      <c r="C14" s="25"/>
      <c r="D14" s="26"/>
      <c r="E14" s="27"/>
    </row>
    <row r="15" spans="1:5" ht="15" customHeight="1">
      <c r="A15" s="18" t="s">
        <v>17</v>
      </c>
      <c r="B15" s="19" t="s">
        <v>70</v>
      </c>
      <c r="C15" s="20" t="s">
        <v>50</v>
      </c>
      <c r="D15" s="21" t="s">
        <v>23</v>
      </c>
      <c r="E15" s="22">
        <f>10/0.605</f>
        <v>16.528925619834713</v>
      </c>
    </row>
    <row r="16" spans="1:5" ht="15" customHeight="1">
      <c r="A16" s="23"/>
      <c r="B16" s="24"/>
      <c r="C16" s="25"/>
      <c r="D16" s="26"/>
      <c r="E16" s="27"/>
    </row>
    <row r="17" spans="1:5" ht="15" customHeight="1">
      <c r="A17" s="18" t="s">
        <v>18</v>
      </c>
      <c r="B17" s="19" t="s">
        <v>19</v>
      </c>
      <c r="C17" s="20" t="s">
        <v>25</v>
      </c>
      <c r="D17" s="21" t="s">
        <v>24</v>
      </c>
      <c r="E17" s="22">
        <f>0.15*0.995*20</f>
        <v>2.985</v>
      </c>
    </row>
    <row r="18" spans="1:5" ht="15" customHeight="1">
      <c r="A18" s="28"/>
      <c r="B18" s="24"/>
      <c r="C18" s="25"/>
      <c r="D18" s="26"/>
      <c r="E18" s="27"/>
    </row>
    <row r="19" spans="1:5" ht="15" customHeight="1">
      <c r="A19" s="18" t="s">
        <v>20</v>
      </c>
      <c r="B19" s="19" t="s">
        <v>21</v>
      </c>
      <c r="C19" s="20" t="s">
        <v>69</v>
      </c>
      <c r="D19" s="21" t="s">
        <v>10</v>
      </c>
      <c r="E19" s="22">
        <f>0.1*0.29</f>
        <v>0.028999999999999998</v>
      </c>
    </row>
    <row r="20" spans="1:5" ht="15" customHeight="1">
      <c r="A20" s="23"/>
      <c r="B20" s="24"/>
      <c r="C20" s="25"/>
      <c r="D20" s="26"/>
      <c r="E20" s="27"/>
    </row>
    <row r="21" spans="1:5" ht="15" customHeight="1">
      <c r="A21" s="18"/>
      <c r="B21" s="19"/>
      <c r="C21" s="20"/>
      <c r="D21" s="21"/>
      <c r="E21" s="29"/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18"/>
      <c r="B23" s="19"/>
      <c r="C23" s="20"/>
      <c r="D23" s="21"/>
      <c r="E23" s="29"/>
    </row>
    <row r="24" spans="1:5" ht="15" customHeight="1">
      <c r="A24" s="23"/>
      <c r="B24" s="24"/>
      <c r="C24" s="25"/>
      <c r="D24" s="26"/>
      <c r="E24" s="27"/>
    </row>
    <row r="25" spans="1:5" ht="15" customHeight="1">
      <c r="A25" s="18"/>
      <c r="B25" s="19"/>
      <c r="C25" s="20"/>
      <c r="D25" s="21"/>
      <c r="E25" s="29"/>
    </row>
    <row r="26" spans="1:5" ht="15" customHeight="1">
      <c r="A26" s="23"/>
      <c r="B26" s="24"/>
      <c r="C26" s="25"/>
      <c r="D26" s="26"/>
      <c r="E26" s="27"/>
    </row>
    <row r="27" spans="1:5" ht="15" customHeight="1">
      <c r="A27" s="18"/>
      <c r="B27" s="19"/>
      <c r="C27" s="20"/>
      <c r="D27" s="21"/>
      <c r="E27" s="29"/>
    </row>
    <row r="28" spans="1:5" ht="15" customHeight="1">
      <c r="A28" s="23"/>
      <c r="B28" s="24"/>
      <c r="C28" s="25"/>
      <c r="D28" s="26"/>
      <c r="E28" s="27"/>
    </row>
    <row r="29" spans="1:5" ht="15" customHeight="1">
      <c r="A29" s="18"/>
      <c r="B29" s="19"/>
      <c r="C29" s="20"/>
      <c r="D29" s="21"/>
      <c r="E29" s="29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18"/>
      <c r="B31" s="19"/>
      <c r="C31" s="20"/>
      <c r="D31" s="21"/>
      <c r="E31" s="29"/>
    </row>
    <row r="32" spans="1:5" ht="15" customHeight="1">
      <c r="A32" s="23"/>
      <c r="B32" s="24"/>
      <c r="C32" s="25"/>
      <c r="D32" s="26"/>
      <c r="E32" s="27"/>
    </row>
    <row r="33" spans="1:5" ht="15" customHeight="1">
      <c r="A33" s="30"/>
      <c r="B33" s="31"/>
      <c r="C33" s="32"/>
      <c r="D33" s="33"/>
      <c r="E33" s="34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7918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26</v>
      </c>
      <c r="B1" s="36"/>
      <c r="C1" s="36"/>
      <c r="D1" s="36"/>
      <c r="E1" s="40"/>
    </row>
    <row r="2" spans="1:5" ht="24.75" customHeight="1">
      <c r="A2" s="35" t="s">
        <v>27</v>
      </c>
      <c r="B2" s="36"/>
      <c r="C2" s="2" t="s">
        <v>65</v>
      </c>
      <c r="D2" s="3" t="s">
        <v>28</v>
      </c>
      <c r="E2" s="4" t="s">
        <v>29</v>
      </c>
    </row>
    <row r="3" spans="1:5" ht="300" customHeight="1">
      <c r="A3" s="37" t="s">
        <v>54</v>
      </c>
      <c r="B3" s="38"/>
      <c r="C3" s="38"/>
      <c r="D3" s="38"/>
      <c r="E3" s="39"/>
    </row>
    <row r="4" spans="1:5" s="9" customFormat="1" ht="24.75" customHeight="1">
      <c r="A4" s="5"/>
      <c r="B4" s="6"/>
      <c r="C4" s="6"/>
      <c r="D4" s="7" t="s">
        <v>12</v>
      </c>
      <c r="E4" s="8"/>
    </row>
    <row r="5" spans="1:5" ht="24.75" customHeight="1">
      <c r="A5" s="10" t="s">
        <v>30</v>
      </c>
      <c r="B5" s="11" t="s">
        <v>31</v>
      </c>
      <c r="C5" s="11" t="s">
        <v>32</v>
      </c>
      <c r="D5" s="11" t="s">
        <v>33</v>
      </c>
      <c r="E5" s="12" t="s">
        <v>34</v>
      </c>
    </row>
    <row r="6" spans="1:5" ht="15" customHeight="1">
      <c r="A6" s="13"/>
      <c r="B6" s="14"/>
      <c r="C6" s="15"/>
      <c r="D6" s="16"/>
      <c r="E6" s="17"/>
    </row>
    <row r="7" spans="1:5" ht="15" customHeight="1">
      <c r="A7" s="18" t="s">
        <v>35</v>
      </c>
      <c r="B7" s="19" t="s">
        <v>36</v>
      </c>
      <c r="C7" s="20" t="s">
        <v>55</v>
      </c>
      <c r="D7" s="21" t="s">
        <v>61</v>
      </c>
      <c r="E7" s="22">
        <f>0.38*10</f>
        <v>3.8</v>
      </c>
    </row>
    <row r="8" spans="1:5" ht="15" customHeight="1">
      <c r="A8" s="23"/>
      <c r="B8" s="24"/>
      <c r="C8" s="25"/>
      <c r="D8" s="26"/>
      <c r="E8" s="27"/>
    </row>
    <row r="9" spans="1:5" ht="15" customHeight="1">
      <c r="A9" s="18" t="s">
        <v>37</v>
      </c>
      <c r="B9" s="19"/>
      <c r="C9" s="20" t="s">
        <v>56</v>
      </c>
      <c r="D9" s="21" t="s">
        <v>61</v>
      </c>
      <c r="E9" s="22">
        <f>(0.17+0.1)*10</f>
        <v>2.7</v>
      </c>
    </row>
    <row r="10" spans="1:5" ht="15" customHeight="1">
      <c r="A10" s="23"/>
      <c r="B10" s="24"/>
      <c r="C10" s="25"/>
      <c r="D10" s="26"/>
      <c r="E10" s="27"/>
    </row>
    <row r="11" spans="1:5" ht="15" customHeight="1">
      <c r="A11" s="18" t="s">
        <v>38</v>
      </c>
      <c r="B11" s="19" t="s">
        <v>62</v>
      </c>
      <c r="C11" s="20" t="s">
        <v>57</v>
      </c>
      <c r="D11" s="21" t="s">
        <v>63</v>
      </c>
      <c r="E11" s="22">
        <f>(0.1*0.33+0.07*0.1)*10</f>
        <v>0.4</v>
      </c>
    </row>
    <row r="12" spans="1:5" ht="15" customHeight="1">
      <c r="A12" s="23"/>
      <c r="B12" s="24"/>
      <c r="C12" s="25"/>
      <c r="D12" s="26"/>
      <c r="E12" s="27"/>
    </row>
    <row r="13" spans="1:5" ht="15" customHeight="1">
      <c r="A13" s="18" t="s">
        <v>39</v>
      </c>
      <c r="B13" s="19" t="s">
        <v>40</v>
      </c>
      <c r="C13" s="20" t="s">
        <v>58</v>
      </c>
      <c r="D13" s="21" t="s">
        <v>61</v>
      </c>
      <c r="E13" s="22">
        <f>0.23*10</f>
        <v>2.3000000000000003</v>
      </c>
    </row>
    <row r="14" spans="1:5" ht="15" customHeight="1">
      <c r="A14" s="23"/>
      <c r="B14" s="24"/>
      <c r="C14" s="25"/>
      <c r="D14" s="26"/>
      <c r="E14" s="27"/>
    </row>
    <row r="15" spans="1:5" ht="15" customHeight="1">
      <c r="A15" s="18" t="s">
        <v>41</v>
      </c>
      <c r="B15" s="19" t="s">
        <v>59</v>
      </c>
      <c r="C15" s="20" t="s">
        <v>42</v>
      </c>
      <c r="D15" s="21" t="s">
        <v>43</v>
      </c>
      <c r="E15" s="22">
        <f>10/0.605</f>
        <v>16.528925619834713</v>
      </c>
    </row>
    <row r="16" spans="1:5" ht="15" customHeight="1">
      <c r="A16" s="23"/>
      <c r="B16" s="24"/>
      <c r="C16" s="25"/>
      <c r="D16" s="26"/>
      <c r="E16" s="27"/>
    </row>
    <row r="17" spans="1:5" ht="15" customHeight="1">
      <c r="A17" s="18" t="s">
        <v>44</v>
      </c>
      <c r="B17" s="19" t="s">
        <v>45</v>
      </c>
      <c r="C17" s="20" t="s">
        <v>46</v>
      </c>
      <c r="D17" s="21" t="s">
        <v>47</v>
      </c>
      <c r="E17" s="22">
        <f>0.15*0.995*20</f>
        <v>2.985</v>
      </c>
    </row>
    <row r="18" spans="1:5" ht="15" customHeight="1">
      <c r="A18" s="28"/>
      <c r="B18" s="24"/>
      <c r="C18" s="25"/>
      <c r="D18" s="26"/>
      <c r="E18" s="27"/>
    </row>
    <row r="19" spans="1:5" ht="15" customHeight="1">
      <c r="A19" s="18" t="s">
        <v>48</v>
      </c>
      <c r="B19" s="19" t="s">
        <v>49</v>
      </c>
      <c r="C19" s="20" t="s">
        <v>60</v>
      </c>
      <c r="D19" s="21" t="s">
        <v>61</v>
      </c>
      <c r="E19" s="22">
        <f>0.1*0.33</f>
        <v>0.033</v>
      </c>
    </row>
    <row r="20" spans="1:5" ht="15" customHeight="1">
      <c r="A20" s="23"/>
      <c r="B20" s="24"/>
      <c r="C20" s="25"/>
      <c r="D20" s="26"/>
      <c r="E20" s="27"/>
    </row>
    <row r="21" spans="1:5" ht="15" customHeight="1">
      <c r="A21" s="18"/>
      <c r="B21" s="19"/>
      <c r="C21" s="20"/>
      <c r="D21" s="21"/>
      <c r="E21" s="29"/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18"/>
      <c r="B23" s="19"/>
      <c r="C23" s="20"/>
      <c r="D23" s="21"/>
      <c r="E23" s="29"/>
    </row>
    <row r="24" spans="1:5" ht="15" customHeight="1">
      <c r="A24" s="23"/>
      <c r="B24" s="24"/>
      <c r="C24" s="25"/>
      <c r="D24" s="26"/>
      <c r="E24" s="27"/>
    </row>
    <row r="25" spans="1:5" ht="15" customHeight="1">
      <c r="A25" s="18"/>
      <c r="B25" s="19"/>
      <c r="C25" s="20"/>
      <c r="D25" s="21"/>
      <c r="E25" s="29"/>
    </row>
    <row r="26" spans="1:5" ht="15" customHeight="1">
      <c r="A26" s="23"/>
      <c r="B26" s="24"/>
      <c r="C26" s="25"/>
      <c r="D26" s="26"/>
      <c r="E26" s="27"/>
    </row>
    <row r="27" spans="1:5" ht="15" customHeight="1">
      <c r="A27" s="18"/>
      <c r="B27" s="19"/>
      <c r="C27" s="20"/>
      <c r="D27" s="21"/>
      <c r="E27" s="29"/>
    </row>
    <row r="28" spans="1:5" ht="15" customHeight="1">
      <c r="A28" s="23"/>
      <c r="B28" s="24"/>
      <c r="C28" s="25"/>
      <c r="D28" s="26"/>
      <c r="E28" s="27"/>
    </row>
    <row r="29" spans="1:5" ht="15" customHeight="1">
      <c r="A29" s="18"/>
      <c r="B29" s="19"/>
      <c r="C29" s="20"/>
      <c r="D29" s="21"/>
      <c r="E29" s="29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18"/>
      <c r="B31" s="19"/>
      <c r="C31" s="20"/>
      <c r="D31" s="21"/>
      <c r="E31" s="29"/>
    </row>
    <row r="32" spans="1:5" ht="15" customHeight="1">
      <c r="A32" s="23"/>
      <c r="B32" s="24"/>
      <c r="C32" s="25"/>
      <c r="D32" s="26"/>
      <c r="E32" s="27"/>
    </row>
    <row r="33" spans="1:5" ht="15" customHeight="1">
      <c r="A33" s="30"/>
      <c r="B33" s="31"/>
      <c r="C33" s="32"/>
      <c r="D33" s="33"/>
      <c r="E33" s="34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1177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2026-01-07T07:48:05Z</cp:lastPrinted>
  <dcterms:created xsi:type="dcterms:W3CDTF">2026-01-07T07:48:05Z</dcterms:created>
  <dcterms:modified xsi:type="dcterms:W3CDTF">2004-03-29T07:47:26Z</dcterms:modified>
  <cp:category/>
  <cp:version/>
  <cp:contentType/>
  <cp:contentStatus/>
</cp:coreProperties>
</file>